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-105" yWindow="-105" windowWidth="19425" windowHeight="10425" tabRatio="793"/>
  </bookViews>
  <sheets>
    <sheet name="３購入量内訳 " sheetId="59" r:id="rId1"/>
    <sheet name="４生産・購入等 " sheetId="48" r:id="rId2"/>
    <sheet name="５原料 " sheetId="58" r:id="rId3"/>
    <sheet name="６託送・労務・電力" sheetId="60" r:id="rId4"/>
  </sheets>
  <definedNames>
    <definedName name="_xlnm.Print_Area" localSheetId="0">'３購入量内訳 '!$A$1:$AK$77</definedName>
    <definedName name="_xlnm.Print_Area" localSheetId="1">'４生産・購入等 '!$A$1:$BE$78</definedName>
    <definedName name="_xlnm.Print_Area" localSheetId="2">'５原料 '!$A$1:$U$80</definedName>
    <definedName name="_xlnm.Print_Area" localSheetId="3">'６託送・労務・電力'!$A$1:$K$78</definedName>
    <definedName name="QQ_全国_0_01時系列数量">#REF!</definedName>
    <definedName name="QQ_全国_1_03企業カウンタ">#REF!</definedName>
    <definedName name="総括表_01_9999">#REF!</definedName>
    <definedName name="総括表_01_XXXX">#REF!</definedName>
    <definedName name="総括表_02_9999">#REF!</definedName>
    <definedName name="総括表_02_X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54" i="48" l="1"/>
  <c r="AV54" i="48"/>
  <c r="AS54" i="48"/>
  <c r="BD16" i="48"/>
  <c r="BA16" i="48"/>
  <c r="C77" i="60" l="1"/>
  <c r="K127" i="60" l="1"/>
  <c r="K126" i="60"/>
  <c r="B127" i="60"/>
  <c r="B126" i="60"/>
  <c r="BD153" i="48"/>
  <c r="BD127" i="48"/>
  <c r="BD126" i="48"/>
  <c r="AW127" i="48"/>
  <c r="AW126" i="48"/>
  <c r="AO127" i="48"/>
  <c r="AO126" i="48"/>
  <c r="AG127" i="48"/>
  <c r="AG126" i="48"/>
  <c r="Q127" i="48"/>
  <c r="Q126" i="48"/>
  <c r="AX127" i="48"/>
  <c r="AX126" i="48"/>
  <c r="AP127" i="48"/>
  <c r="AP126" i="48"/>
  <c r="AH127" i="48"/>
  <c r="AH126" i="48"/>
  <c r="H127" i="48"/>
  <c r="H126" i="48"/>
  <c r="B127" i="48"/>
  <c r="B126" i="48"/>
  <c r="R127" i="48"/>
  <c r="R126" i="48"/>
  <c r="J127" i="48"/>
  <c r="J126" i="48"/>
  <c r="BE89" i="48"/>
  <c r="BE88" i="48"/>
  <c r="AX89" i="48"/>
  <c r="AW89" i="48"/>
  <c r="AX88" i="48"/>
  <c r="AW88" i="48"/>
  <c r="AP89" i="48"/>
  <c r="AO89" i="48"/>
  <c r="AP88" i="48"/>
  <c r="AO88" i="48"/>
  <c r="AH89" i="48"/>
  <c r="AG89" i="48"/>
  <c r="AH88" i="48"/>
  <c r="AG88" i="48"/>
  <c r="Z89" i="48"/>
  <c r="Y89" i="48"/>
  <c r="Z88" i="48"/>
  <c r="Y88" i="48"/>
  <c r="Q89" i="48"/>
  <c r="Q88" i="48"/>
  <c r="R89" i="48"/>
  <c r="R88" i="48"/>
  <c r="J89" i="48"/>
  <c r="J88" i="48"/>
  <c r="I89" i="48"/>
  <c r="I88" i="48"/>
  <c r="B89" i="48" l="1"/>
  <c r="B88" i="48"/>
  <c r="AB127" i="59"/>
  <c r="AB126" i="59"/>
  <c r="R127" i="59"/>
  <c r="R126" i="59"/>
  <c r="J127" i="59"/>
  <c r="J126" i="59"/>
  <c r="AK89" i="59"/>
  <c r="AK88" i="59"/>
  <c r="AB89" i="59"/>
  <c r="AB88" i="59"/>
  <c r="S89" i="59"/>
  <c r="S88" i="59"/>
  <c r="J89" i="59"/>
  <c r="J88" i="59"/>
  <c r="S39" i="48" l="1"/>
  <c r="O39" i="48"/>
  <c r="W39" i="48"/>
  <c r="M39" i="48"/>
  <c r="K39" i="48"/>
  <c r="U39" i="48"/>
  <c r="AJ77" i="48" l="1"/>
  <c r="AM77" i="48"/>
  <c r="M39" i="58"/>
  <c r="AL77" i="48"/>
  <c r="AQ77" i="48"/>
  <c r="Q39" i="58"/>
  <c r="AE77" i="48"/>
  <c r="N39" i="58"/>
  <c r="R39" i="58"/>
  <c r="T39" i="58"/>
  <c r="AI77" i="48"/>
  <c r="W77" i="48" l="1"/>
  <c r="AA77" i="48"/>
  <c r="AD77" i="48"/>
  <c r="AB77" i="48"/>
  <c r="O39" i="58"/>
  <c r="S77" i="48"/>
  <c r="U77" i="48"/>
  <c r="S39" i="58"/>
  <c r="AB39" i="48" l="1"/>
  <c r="AE39" i="48"/>
  <c r="AD39" i="48"/>
  <c r="AA39" i="48"/>
  <c r="Z117" i="59" l="1"/>
  <c r="Z118" i="59"/>
  <c r="AM40" i="59" l="1"/>
  <c r="AC89" i="59" l="1"/>
  <c r="AC88" i="59"/>
  <c r="T127" i="59"/>
  <c r="T126" i="59"/>
  <c r="T89" i="59"/>
  <c r="T88" i="59"/>
  <c r="K127" i="59"/>
  <c r="K126" i="59"/>
  <c r="K89" i="59"/>
  <c r="K88" i="59"/>
  <c r="B89" i="59"/>
  <c r="B88" i="59"/>
  <c r="B116" i="59" l="1"/>
  <c r="B127" i="59"/>
  <c r="B126" i="59"/>
  <c r="W89" i="48" l="1"/>
  <c r="U89" i="48"/>
  <c r="U89" i="59" l="1"/>
  <c r="E79" i="58" l="1"/>
  <c r="C37" i="60"/>
  <c r="D39" i="58"/>
  <c r="G79" i="58"/>
  <c r="O79" i="58"/>
  <c r="E37" i="60"/>
  <c r="I39" i="58"/>
  <c r="G37" i="60"/>
  <c r="F39" i="58"/>
  <c r="H79" i="58"/>
  <c r="R79" i="58"/>
  <c r="F37" i="60"/>
  <c r="G77" i="60"/>
  <c r="J79" i="58"/>
  <c r="I77" i="60"/>
  <c r="F79" i="58"/>
  <c r="M79" i="58"/>
  <c r="D37" i="60"/>
  <c r="H37" i="60"/>
  <c r="H77" i="60"/>
  <c r="C39" i="48"/>
  <c r="Y39" i="59" l="1"/>
  <c r="U39" i="59"/>
  <c r="Z77" i="59"/>
  <c r="P39" i="59"/>
  <c r="C39" i="59"/>
  <c r="U77" i="59"/>
  <c r="L39" i="59"/>
  <c r="W39" i="59"/>
  <c r="W77" i="59"/>
  <c r="Y77" i="59"/>
  <c r="Q39" i="59"/>
  <c r="Z39" i="59"/>
  <c r="X77" i="59"/>
  <c r="C77" i="48"/>
  <c r="O77" i="48"/>
  <c r="E39" i="48"/>
  <c r="E77" i="48"/>
  <c r="AL39" i="48"/>
  <c r="AT39" i="48"/>
  <c r="AT77" i="48"/>
  <c r="BB39" i="48"/>
  <c r="BB77" i="48"/>
  <c r="F39" i="48"/>
  <c r="G77" i="48"/>
  <c r="K77" i="48"/>
  <c r="AM39" i="48"/>
  <c r="AU39" i="48"/>
  <c r="AU77" i="48"/>
  <c r="BC39" i="48"/>
  <c r="G39" i="48"/>
  <c r="M77" i="48"/>
  <c r="AI39" i="48"/>
  <c r="AQ39" i="48"/>
  <c r="AY39" i="48"/>
  <c r="AY77" i="48"/>
  <c r="AJ39" i="48"/>
  <c r="AR39" i="48"/>
  <c r="AR77" i="48"/>
  <c r="AZ39" i="48"/>
  <c r="AZ77" i="48"/>
  <c r="E77" i="60" l="1"/>
</calcChain>
</file>

<file path=xl/sharedStrings.xml><?xml version="1.0" encoding="utf-8"?>
<sst xmlns="http://schemas.openxmlformats.org/spreadsheetml/2006/main" count="6157" uniqueCount="223">
  <si>
    <t>生産量</t>
  </si>
  <si>
    <t>-</t>
  </si>
  <si>
    <t>消費量</t>
  </si>
  <si>
    <t>前年同月比</t>
  </si>
  <si>
    <t>４．製品ガス生産・購入・販売・在庫及び需要家メーター数</t>
  </si>
  <si>
    <t>月末在庫</t>
  </si>
  <si>
    <t>　</t>
  </si>
  <si>
    <t>加熱用</t>
  </si>
  <si>
    <t>卸供給</t>
  </si>
  <si>
    <t>自家生産量</t>
  </si>
  <si>
    <t>従業者</t>
  </si>
  <si>
    <t>（ｋＷｈ）</t>
  </si>
  <si>
    <t>…</t>
  </si>
  <si>
    <t>10～12月</t>
  </si>
  <si>
    <t>石油系ガス   Oil based gas</t>
    <phoneticPr fontId="6"/>
  </si>
  <si>
    <t>石油系ガス（つづき）    Oil based gas(Contd.)</t>
    <phoneticPr fontId="6"/>
  </si>
  <si>
    <t>天然ガス   Natural gas</t>
    <phoneticPr fontId="6"/>
  </si>
  <si>
    <t>その他ガス   Others</t>
    <phoneticPr fontId="6"/>
  </si>
  <si>
    <t>液化石油ガス  LPG</t>
    <phoneticPr fontId="6"/>
  </si>
  <si>
    <t>合計   Total</t>
    <phoneticPr fontId="6"/>
  </si>
  <si>
    <t>購入量  Gas purchase</t>
    <phoneticPr fontId="6"/>
  </si>
  <si>
    <t>年，期，月</t>
    <rPh sb="2" eb="3">
      <t>キ</t>
    </rPh>
    <rPh sb="4" eb="5">
      <t>ツキ</t>
    </rPh>
    <phoneticPr fontId="6"/>
  </si>
  <si>
    <t xml:space="preserve">生産量   </t>
    <phoneticPr fontId="6"/>
  </si>
  <si>
    <t xml:space="preserve">  ガス事業者以外
  から
  From others</t>
    <phoneticPr fontId="6"/>
  </si>
  <si>
    <t>合計  Total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</si>
  <si>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</si>
  <si>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</si>
  <si>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</si>
  <si>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</si>
  <si>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（単位Unit：１０００ＭＪ）</t>
    <phoneticPr fontId="6"/>
  </si>
  <si>
    <t>石炭系ガス　　Coal based gas</t>
    <phoneticPr fontId="6"/>
  </si>
  <si>
    <t>液化天然ガス   LNG</t>
    <phoneticPr fontId="6"/>
  </si>
  <si>
    <t>その他石油系ガス　　Oil based gas　and others</t>
    <phoneticPr fontId="6"/>
  </si>
  <si>
    <t>石炭ガス　　Coal gas</t>
    <phoneticPr fontId="6"/>
  </si>
  <si>
    <t>その他石炭系ガス Others</t>
    <phoneticPr fontId="6"/>
  </si>
  <si>
    <t>合計  Total</t>
    <phoneticPr fontId="6"/>
  </si>
  <si>
    <t>購入量  Gas purchase</t>
    <phoneticPr fontId="6"/>
  </si>
  <si>
    <t>購入量　　 Gas purchase</t>
    <phoneticPr fontId="6"/>
  </si>
  <si>
    <t xml:space="preserve">生産量   </t>
    <phoneticPr fontId="6"/>
  </si>
  <si>
    <t xml:space="preserve">  ガス事業者以外
  から
  From others</t>
    <phoneticPr fontId="6"/>
  </si>
  <si>
    <t>Year,　Quarter
and Month　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</si>
  <si>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</si>
  <si>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</si>
  <si>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</si>
  <si>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</si>
  <si>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Ratio to SM</t>
    <phoneticPr fontId="6"/>
  </si>
  <si>
    <t>購入量　　</t>
    <rPh sb="0" eb="2">
      <t>コウニュウ</t>
    </rPh>
    <rPh sb="2" eb="3">
      <t>リョウ</t>
    </rPh>
    <phoneticPr fontId="6"/>
  </si>
  <si>
    <t>その他用     Others</t>
    <rPh sb="3" eb="4">
      <t>ヨウ</t>
    </rPh>
    <phoneticPr fontId="6"/>
  </si>
  <si>
    <t>合計     Total</t>
    <phoneticPr fontId="6"/>
  </si>
  <si>
    <t>指数  Index</t>
    <phoneticPr fontId="6"/>
  </si>
  <si>
    <t>その他用（つづき）     Others　(Contd.)</t>
    <rPh sb="3" eb="4">
      <t>ヨウ</t>
    </rPh>
    <phoneticPr fontId="6"/>
  </si>
  <si>
    <t>Year,　Quarter
and Month　</t>
    <phoneticPr fontId="6"/>
  </si>
  <si>
    <t>５．原料     Materials</t>
    <phoneticPr fontId="6"/>
  </si>
  <si>
    <t>液化石油ガス（トン)     LPG (t)</t>
    <phoneticPr fontId="6"/>
  </si>
  <si>
    <t>受入     Receipts</t>
    <phoneticPr fontId="6"/>
  </si>
  <si>
    <t>消費量     Consumption</t>
    <phoneticPr fontId="6"/>
  </si>
  <si>
    <t>液売り量  Sales in liquids</t>
    <phoneticPr fontId="6"/>
  </si>
  <si>
    <t>Self production</t>
    <phoneticPr fontId="6"/>
  </si>
  <si>
    <t xml:space="preserve"> Inventory 
at the end of 
a month</t>
    <phoneticPr fontId="6"/>
  </si>
  <si>
    <t>海外
Overseas</t>
    <phoneticPr fontId="6"/>
  </si>
  <si>
    <t>国内
Domestic</t>
    <phoneticPr fontId="6"/>
  </si>
  <si>
    <t>ガス化用
For gasification</t>
    <phoneticPr fontId="6"/>
  </si>
  <si>
    <t>加熱用
Calorific addition</t>
    <phoneticPr fontId="6"/>
  </si>
  <si>
    <t>その他用
For others</t>
    <phoneticPr fontId="6"/>
  </si>
  <si>
    <t>合計
Total</t>
    <phoneticPr fontId="6"/>
  </si>
  <si>
    <t>指数
Index</t>
    <phoneticPr fontId="6"/>
  </si>
  <si>
    <t>ガス事業者向け For gas utilities</t>
    <phoneticPr fontId="6"/>
  </si>
  <si>
    <t>その他
For others</t>
    <phoneticPr fontId="6"/>
  </si>
  <si>
    <t>液売り量  Sales in liquids</t>
    <phoneticPr fontId="6"/>
  </si>
  <si>
    <t>Self production</t>
    <phoneticPr fontId="6"/>
  </si>
  <si>
    <t xml:space="preserve"> Inventory 
at the end of 
a month</t>
    <phoneticPr fontId="6"/>
  </si>
  <si>
    <t>海外
Overseas</t>
    <phoneticPr fontId="6"/>
  </si>
  <si>
    <t>国内
Domestic</t>
    <phoneticPr fontId="6"/>
  </si>
  <si>
    <t>加熱用
Calorific addition</t>
    <phoneticPr fontId="6"/>
  </si>
  <si>
    <t>その他用
For others</t>
    <phoneticPr fontId="6"/>
  </si>
  <si>
    <t>合計
Total</t>
    <phoneticPr fontId="6"/>
  </si>
  <si>
    <t>指数
Index</t>
    <phoneticPr fontId="6"/>
  </si>
  <si>
    <t>加熱用
Calorific addition</t>
    <phoneticPr fontId="6"/>
  </si>
  <si>
    <t>その他用
For others</t>
    <phoneticPr fontId="6"/>
  </si>
  <si>
    <t>指数
Index</t>
    <phoneticPr fontId="6"/>
  </si>
  <si>
    <t>液化天然ガス （トン）     LNG  (t)</t>
    <phoneticPr fontId="6"/>
  </si>
  <si>
    <t xml:space="preserve"> Consumption</t>
    <phoneticPr fontId="6"/>
  </si>
  <si>
    <t>数量
Amount</t>
    <phoneticPr fontId="6"/>
  </si>
  <si>
    <t>託送供給     Consignment supply</t>
    <phoneticPr fontId="6"/>
  </si>
  <si>
    <t>小売     Retail</t>
    <phoneticPr fontId="6"/>
  </si>
  <si>
    <t>卸     Wholesale</t>
    <phoneticPr fontId="6"/>
  </si>
  <si>
    <t>数量 Amount
（１０００ＭＪ）</t>
    <phoneticPr fontId="6"/>
  </si>
  <si>
    <t>件数
Number</t>
    <phoneticPr fontId="6"/>
  </si>
  <si>
    <t>８．電力     Electricity</t>
    <phoneticPr fontId="6"/>
  </si>
  <si>
    <t>従業者一人当り</t>
    <phoneticPr fontId="6"/>
  </si>
  <si>
    <t>１ヶ月ガス販売量</t>
    <phoneticPr fontId="6"/>
  </si>
  <si>
    <t>消費電力量     Power consumption</t>
    <phoneticPr fontId="6"/>
  </si>
  <si>
    <t>Workers</t>
    <phoneticPr fontId="6"/>
  </si>
  <si>
    <t>1-month gas sales per employee</t>
    <phoneticPr fontId="6"/>
  </si>
  <si>
    <t>人数
Number</t>
    <phoneticPr fontId="6"/>
  </si>
  <si>
    <t>数量  Amount
（１０００ＭＪ）</t>
    <phoneticPr fontId="6"/>
  </si>
  <si>
    <t>受電分
Purchased</t>
    <phoneticPr fontId="6"/>
  </si>
  <si>
    <t>自家発電分
In-house power generation</t>
    <phoneticPr fontId="6"/>
  </si>
  <si>
    <t>合計
Total</t>
    <phoneticPr fontId="6"/>
  </si>
  <si>
    <t>指数  Index</t>
    <phoneticPr fontId="6"/>
  </si>
  <si>
    <t>６．託送供給     Consignment Supply</t>
    <phoneticPr fontId="6"/>
  </si>
  <si>
    <t>７．労務    Workforce</t>
    <phoneticPr fontId="6"/>
  </si>
  <si>
    <t>液化天然ガス（つづき） （トン）     LNG (Contd.) (t)</t>
    <phoneticPr fontId="6"/>
  </si>
  <si>
    <t>液化石油ガス（つづき）（トン)     LPG (Contd.) (t)</t>
    <phoneticPr fontId="6"/>
  </si>
  <si>
    <t>天然ガス  （立方メートル）     Natural gas (m3)</t>
    <phoneticPr fontId="6"/>
  </si>
  <si>
    <t>３．ガス生産量及び購入量内訳   Gas Production and Purchase</t>
    <phoneticPr fontId="6"/>
  </si>
  <si>
    <t>石油系ガス（つづき）    Oil based gas (contd.)</t>
    <phoneticPr fontId="6"/>
  </si>
  <si>
    <t>Q2</t>
  </si>
  <si>
    <t>うち一般ガス
事業者から
From general gas utilities</t>
    <phoneticPr fontId="6"/>
  </si>
  <si>
    <t>ガス事業者から 
From gas utilities</t>
    <phoneticPr fontId="6"/>
  </si>
  <si>
    <t>ガス事業者から 
From gas utilities</t>
    <phoneticPr fontId="6"/>
  </si>
  <si>
    <t>Ratio to SM</t>
  </si>
  <si>
    <t>石油系ガス   Oil based gas</t>
    <phoneticPr fontId="6"/>
  </si>
  <si>
    <t>石油系ガス（つづき）    Oil based gas(Contd.)</t>
    <phoneticPr fontId="6"/>
  </si>
  <si>
    <t>その他ガス   Others</t>
    <phoneticPr fontId="6"/>
  </si>
  <si>
    <t>液化石油ガス  LPG</t>
    <phoneticPr fontId="6"/>
  </si>
  <si>
    <t>合計   Total</t>
    <phoneticPr fontId="6"/>
  </si>
  <si>
    <t>購入量  Gas purchase</t>
    <phoneticPr fontId="6"/>
  </si>
  <si>
    <t xml:space="preserve">生産量   </t>
    <phoneticPr fontId="6"/>
  </si>
  <si>
    <t xml:space="preserve">  ガス事業者以外
  から
  From others</t>
    <phoneticPr fontId="6"/>
  </si>
  <si>
    <t>合計  Total</t>
    <phoneticPr fontId="6"/>
  </si>
  <si>
    <t>Year,　Quarter
and Month　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</si>
  <si>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</si>
  <si>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</si>
  <si>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</si>
  <si>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</si>
  <si>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（単位Unit：１０００ＭＪ）</t>
    <phoneticPr fontId="6"/>
  </si>
  <si>
    <t>石炭系ガス　　Coal based gas</t>
    <phoneticPr fontId="6"/>
  </si>
  <si>
    <t>その他石油系ガス　　Oil based gas　and others</t>
    <phoneticPr fontId="6"/>
  </si>
  <si>
    <t>石炭ガス　　Coal gas</t>
    <phoneticPr fontId="6"/>
  </si>
  <si>
    <t>その他石炭系ガス Others</t>
    <phoneticPr fontId="6"/>
  </si>
  <si>
    <t>購入量　　 Gas purchase</t>
    <phoneticPr fontId="6"/>
  </si>
  <si>
    <t>７．労務    Workforce</t>
  </si>
  <si>
    <t>-</t>
    <phoneticPr fontId="6"/>
  </si>
  <si>
    <t>Product Gas Production, Purchase, Sales, Inventory and the Number of Gas Meters</t>
    <phoneticPr fontId="6"/>
  </si>
  <si>
    <t>（単位Unit：１０００ＭＪ）</t>
    <phoneticPr fontId="6"/>
  </si>
  <si>
    <t>小口販売     Sales to small volume customers</t>
    <phoneticPr fontId="6"/>
  </si>
  <si>
    <t>小口販売（つづき）     Sales to small volume customers (Contd.)</t>
    <phoneticPr fontId="6"/>
  </si>
  <si>
    <t>大口販売     Sales to large volume customers</t>
    <phoneticPr fontId="6"/>
  </si>
  <si>
    <t>大口販売（つづき）     Sales to large volume customers (Contd.)</t>
    <phoneticPr fontId="6"/>
  </si>
  <si>
    <t>Product gas purchase</t>
    <phoneticPr fontId="6"/>
  </si>
  <si>
    <t>家庭用     Residential use</t>
    <phoneticPr fontId="6"/>
  </si>
  <si>
    <t>商業用（つづき）     Commercial use (Contd.)</t>
    <phoneticPr fontId="6"/>
  </si>
  <si>
    <t>工業用（つづき）     Industrial use (Contd.)</t>
    <phoneticPr fontId="6"/>
  </si>
  <si>
    <t>合計     Total</t>
    <phoneticPr fontId="6"/>
  </si>
  <si>
    <t>Product gas production</t>
    <phoneticPr fontId="6"/>
  </si>
  <si>
    <t>ガス事業者から 
From gas utilities</t>
    <phoneticPr fontId="6"/>
  </si>
  <si>
    <t>ガス事業者以外から
  From others</t>
    <phoneticPr fontId="6"/>
  </si>
  <si>
    <t>合計  Total</t>
    <phoneticPr fontId="6"/>
  </si>
  <si>
    <t>Year,　Quarter
and Month　</t>
    <phoneticPr fontId="6"/>
  </si>
  <si>
    <t>商業用     Commercial use</t>
    <phoneticPr fontId="6"/>
  </si>
  <si>
    <t xml:space="preserve">その他用     Others </t>
    <phoneticPr fontId="6"/>
  </si>
  <si>
    <t>販売量  Amount
（１０００ＭＪ）</t>
    <phoneticPr fontId="6"/>
  </si>
  <si>
    <t xml:space="preserve">取付数（個）
The number of installed gas meters </t>
    <phoneticPr fontId="6"/>
  </si>
  <si>
    <t>調定数（個）
The number of checked gas meters</t>
    <phoneticPr fontId="6"/>
  </si>
  <si>
    <t>数量 Amount</t>
    <phoneticPr fontId="6"/>
  </si>
  <si>
    <t>数量  Amount</t>
    <phoneticPr fontId="6"/>
  </si>
  <si>
    <t>販売量 Amount
（１０００ＭＪ）</t>
    <phoneticPr fontId="6"/>
  </si>
  <si>
    <t>指数  Index</t>
    <phoneticPr fontId="6"/>
  </si>
  <si>
    <t>指数 Index</t>
    <phoneticPr fontId="6"/>
  </si>
  <si>
    <t>うち選択約款 Optional contracts</t>
    <phoneticPr fontId="6"/>
  </si>
  <si>
    <t>小口販売（つづき） 
 Sales to small volume customers (Contd.)</t>
    <phoneticPr fontId="6"/>
  </si>
  <si>
    <t>月末在庫                                                              Inventory at the end of a month</t>
    <phoneticPr fontId="6"/>
  </si>
  <si>
    <t>自家消費</t>
    <phoneticPr fontId="6"/>
  </si>
  <si>
    <t>家庭用（つづき）   Residential use  (Contd.)</t>
    <phoneticPr fontId="6"/>
  </si>
  <si>
    <t>商業用      Commercial use</t>
    <phoneticPr fontId="6"/>
  </si>
  <si>
    <t>工業用     Industrial use</t>
    <phoneticPr fontId="6"/>
  </si>
  <si>
    <t>合計（つづき）     Total(Contd.)</t>
    <phoneticPr fontId="6"/>
  </si>
  <si>
    <t>Calorific addition</t>
    <phoneticPr fontId="6"/>
  </si>
  <si>
    <t>Self consumption</t>
    <phoneticPr fontId="6"/>
  </si>
  <si>
    <t>Wholesale supply</t>
    <phoneticPr fontId="6"/>
  </si>
  <si>
    <t>数量  Amount
（１０００ＭＪ）</t>
    <phoneticPr fontId="6"/>
  </si>
  <si>
    <t>消費量     Consumption</t>
    <phoneticPr fontId="6"/>
  </si>
  <si>
    <t>-</t>
    <phoneticPr fontId="6"/>
  </si>
  <si>
    <t>-</t>
    <phoneticPr fontId="6"/>
  </si>
  <si>
    <t>-</t>
    <phoneticPr fontId="6"/>
  </si>
  <si>
    <r>
      <t>取付数（個）
The</t>
    </r>
    <r>
      <rPr>
        <sz val="8"/>
        <rFont val="ＭＳ Ｐゴシック"/>
        <family val="3"/>
        <charset val="128"/>
      </rPr>
      <t xml:space="preserve"> number of installed gas meters </t>
    </r>
    <phoneticPr fontId="6"/>
  </si>
  <si>
    <r>
      <t xml:space="preserve">調定数（個）
</t>
    </r>
    <r>
      <rPr>
        <sz val="8"/>
        <rFont val="ＭＳ Ｐゴシック"/>
        <family val="3"/>
        <charset val="128"/>
      </rPr>
      <t>The number of checked gas meters</t>
    </r>
    <phoneticPr fontId="6"/>
  </si>
  <si>
    <t>4～6月</t>
  </si>
  <si>
    <t>7～9月</t>
  </si>
  <si>
    <t>Q3</t>
  </si>
  <si>
    <t>Q4</t>
  </si>
  <si>
    <t/>
  </si>
  <si>
    <t>C.Y.2011</t>
  </si>
  <si>
    <t>C.Y.2012</t>
  </si>
  <si>
    <t>C.Y.2013</t>
  </si>
  <si>
    <t>F.Y.2011</t>
  </si>
  <si>
    <t>F.Y.2012</t>
  </si>
  <si>
    <t>Q4 2012</t>
  </si>
  <si>
    <t>25年 　1～3月</t>
  </si>
  <si>
    <t>Q1 2013</t>
  </si>
  <si>
    <t>22年</t>
  </si>
  <si>
    <t>17年</t>
    <rPh sb="2" eb="3">
      <t>ネン</t>
    </rPh>
    <phoneticPr fontId="2"/>
  </si>
  <si>
    <t>（22年月平均）</t>
    <rPh sb="4" eb="5">
      <t>ツキ</t>
    </rPh>
    <rPh sb="5" eb="7">
      <t>ヘイキン</t>
    </rPh>
    <phoneticPr fontId="2"/>
  </si>
  <si>
    <t>（17年月平均）</t>
    <rPh sb="3" eb="4">
      <t>ネン</t>
    </rPh>
    <rPh sb="4" eb="5">
      <t>ツキ</t>
    </rPh>
    <rPh sb="5" eb="7">
      <t>ヘイキン</t>
    </rPh>
    <phoneticPr fontId="2"/>
  </si>
  <si>
    <t>平成23年</t>
    <rPh sb="0" eb="2">
      <t>ヘイセイ</t>
    </rPh>
    <rPh sb="4" eb="5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</si>
  <si>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</si>
  <si>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</si>
  <si>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23年度</t>
    <rPh sb="2" eb="3">
      <t>ネン</t>
    </rPh>
    <phoneticPr fontId="2"/>
  </si>
  <si>
    <t>24年度</t>
    <rPh sb="2" eb="3">
      <t>ネン</t>
    </rPh>
    <phoneticPr fontId="2"/>
  </si>
  <si>
    <t>24年10～12月</t>
    <rPh sb="2" eb="3">
      <t>ネン</t>
    </rPh>
    <phoneticPr fontId="2"/>
  </si>
  <si>
    <t>26年</t>
    <rPh sb="2" eb="3">
      <t>ネン</t>
    </rPh>
    <phoneticPr fontId="2"/>
  </si>
  <si>
    <t>C.Y.2014</t>
  </si>
  <si>
    <t>25年度</t>
    <rPh sb="2" eb="3">
      <t>ネン</t>
    </rPh>
    <phoneticPr fontId="2"/>
  </si>
  <si>
    <t>F.Y.2013</t>
  </si>
  <si>
    <t>平成24年</t>
    <rPh sb="0" eb="2">
      <t>ヘイセイ</t>
    </rPh>
    <rPh sb="4" eb="5">
      <t>ネン</t>
    </rPh>
    <phoneticPr fontId="2"/>
  </si>
  <si>
    <t>25年10～12月</t>
    <rPh sb="2" eb="3">
      <t>ネン</t>
    </rPh>
    <phoneticPr fontId="2"/>
  </si>
  <si>
    <t>26年 　1～3月</t>
  </si>
  <si>
    <t>Q1 2014</t>
  </si>
  <si>
    <t>平成23年</t>
    <rPh sb="0" eb="2">
      <t>ヘイセイ</t>
    </rPh>
    <rPh sb="4" eb="5">
      <t>ネン</t>
    </rPh>
    <phoneticPr fontId="9"/>
  </si>
  <si>
    <t>24年</t>
    <rPh sb="2" eb="3">
      <t>ネン</t>
    </rPh>
    <phoneticPr fontId="9"/>
  </si>
  <si>
    <t>25年</t>
    <rPh sb="2" eb="3">
      <t>ネン</t>
    </rPh>
    <phoneticPr fontId="9"/>
  </si>
  <si>
    <t>23年度</t>
    <rPh sb="2" eb="3">
      <t>ネン</t>
    </rPh>
    <phoneticPr fontId="9"/>
  </si>
  <si>
    <t>24年度</t>
    <rPh sb="2" eb="3">
      <t>ネン</t>
    </rPh>
    <phoneticPr fontId="9"/>
  </si>
  <si>
    <t>24年10～12月</t>
    <rPh sb="2" eb="3">
      <t>ネン</t>
    </rPh>
    <phoneticPr fontId="9"/>
  </si>
  <si>
    <t>平成24年</t>
  </si>
  <si>
    <t>25年</t>
  </si>
  <si>
    <t>26年</t>
  </si>
  <si>
    <t>24年度</t>
  </si>
  <si>
    <t>25年度</t>
  </si>
  <si>
    <t>25年10～12月</t>
  </si>
  <si>
    <t>(指数： 　２２年基準 )
(Index：2010 standard）</t>
    <phoneticPr fontId="6"/>
  </si>
  <si>
    <t>Q4 2013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</si>
</sst>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;&quot;▲ &quot;0.0"/>
    <numFmt numFmtId="177" formatCode="#,##0.0;&quot;▲ &quot;#,##0.0"/>
    <numFmt numFmtId="178" formatCode="#,##0.0_ ;[Red]\-#,##0.0\ "/>
    <numFmt numFmtId="179" formatCode="#,##0.0;[Red]\-#,##0.0"/>
    <numFmt numFmtId="180" formatCode="mmm\.\ yyyy"/>
    <numFmt numFmtId="181" formatCode="mmm\."/>
    <numFmt numFmtId="182" formatCode="[$-411]m&quot;月&quot;"/>
    <numFmt numFmtId="183" formatCode="#,##0.0_);[Red]\(#,##0.0\)"/>
    <numFmt numFmtId="184" formatCode="[$-411]&quot;平成&quot;e&quot;年&quot;_*m&quot;月&quot;"/>
    <numFmt numFmtId="185" formatCode="#,##0_);[Red]\(#,##0\)"/>
    <numFmt numFmtId="186" formatCode="[$-411]&quot;平成&quot;e&quot;年　&quot;m&quot;月&quot;"/>
    <numFmt numFmtId="187" formatCode="0.0_);[Red]\(0.0\)"/>
    <numFmt numFmtId="188" formatCode="#,##0.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4">
    <xf numFmtId="184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84" fontId="5" fillId="0" borderId="0">
      <alignment vertical="center"/>
    </xf>
    <xf numFmtId="184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184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84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4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95">
    <xf numFmtId="184" fontId="0" fillId="0" borderId="0" xfId="0">
      <alignment vertical="center"/>
    </xf>
    <xf numFmtId="38" fontId="8" fillId="2" borderId="0" xfId="1" applyFont="1" applyFill="1" applyBorder="1" applyAlignment="1"/>
    <xf numFmtId="38" fontId="10" fillId="2" borderId="0" xfId="1" applyFont="1" applyFill="1" applyBorder="1" applyAlignment="1">
      <alignment horizontal="left" vertical="center"/>
    </xf>
    <xf numFmtId="38" fontId="10" fillId="2" borderId="0" xfId="1" applyFont="1" applyFill="1" applyBorder="1" applyAlignment="1">
      <alignment horizontal="left"/>
    </xf>
    <xf numFmtId="38" fontId="8" fillId="2" borderId="0" xfId="1" applyFont="1" applyFill="1" applyAlignment="1"/>
    <xf numFmtId="38" fontId="8" fillId="2" borderId="0" xfId="1" applyFont="1" applyFill="1">
      <alignment vertical="center"/>
    </xf>
    <xf numFmtId="38" fontId="8" fillId="2" borderId="0" xfId="1" applyFont="1" applyFill="1" applyBorder="1" applyAlignment="1">
      <alignment horizontal="left"/>
    </xf>
    <xf numFmtId="184" fontId="8" fillId="2" borderId="0" xfId="0" applyFont="1" applyFill="1" applyBorder="1">
      <alignment vertical="center"/>
    </xf>
    <xf numFmtId="184" fontId="8" fillId="2" borderId="0" xfId="0" applyFont="1" applyFill="1">
      <alignment vertical="center"/>
    </xf>
    <xf numFmtId="184" fontId="8" fillId="2" borderId="14" xfId="0" applyFont="1" applyFill="1" applyBorder="1" applyAlignment="1">
      <alignment vertical="center"/>
    </xf>
    <xf numFmtId="186" fontId="8" fillId="2" borderId="8" xfId="0" applyNumberFormat="1" applyFont="1" applyFill="1" applyBorder="1" applyAlignment="1">
      <alignment horizontal="right"/>
    </xf>
    <xf numFmtId="180" fontId="8" fillId="2" borderId="10" xfId="0" applyNumberFormat="1" applyFont="1" applyFill="1" applyBorder="1" applyAlignment="1">
      <alignment horizontal="left" indent="2"/>
    </xf>
    <xf numFmtId="38" fontId="8" fillId="2" borderId="0" xfId="1" applyFont="1" applyFill="1" applyBorder="1" applyAlignment="1">
      <alignment horizontal="right"/>
    </xf>
    <xf numFmtId="38" fontId="8" fillId="2" borderId="0" xfId="1" applyFont="1" applyFill="1" applyAlignment="1">
      <alignment horizontal="left"/>
    </xf>
    <xf numFmtId="38" fontId="8" fillId="2" borderId="7" xfId="1" applyFont="1" applyFill="1" applyBorder="1">
      <alignment vertical="center"/>
    </xf>
    <xf numFmtId="38" fontId="8" fillId="2" borderId="7" xfId="1" applyFont="1" applyFill="1" applyBorder="1" applyAlignment="1">
      <alignment horizontal="left"/>
    </xf>
    <xf numFmtId="40" fontId="8" fillId="2" borderId="7" xfId="1" applyNumberFormat="1" applyFont="1" applyFill="1" applyBorder="1">
      <alignment vertical="center"/>
    </xf>
    <xf numFmtId="38" fontId="8" fillId="2" borderId="7" xfId="1" applyFont="1" applyFill="1" applyBorder="1" applyAlignment="1">
      <alignment horizontal="right"/>
    </xf>
    <xf numFmtId="38" fontId="8" fillId="2" borderId="7" xfId="1" quotePrefix="1" applyFont="1" applyFill="1" applyBorder="1" applyAlignment="1">
      <alignment horizontal="left"/>
    </xf>
    <xf numFmtId="38" fontId="8" fillId="2" borderId="7" xfId="1" applyFont="1" applyFill="1" applyBorder="1" applyAlignment="1">
      <alignment horizontal="right" vertical="center"/>
    </xf>
    <xf numFmtId="38" fontId="8" fillId="2" borderId="7" xfId="1" applyFont="1" applyFill="1" applyBorder="1" applyAlignment="1">
      <alignment horizontal="right" vertical="top"/>
    </xf>
    <xf numFmtId="38" fontId="8" fillId="2" borderId="19" xfId="1" applyFont="1" applyFill="1" applyBorder="1">
      <alignment vertical="center"/>
    </xf>
    <xf numFmtId="38" fontId="8" fillId="2" borderId="20" xfId="1" applyFont="1" applyFill="1" applyBorder="1" applyAlignment="1">
      <alignment horizontal="centerContinuous" vertical="center"/>
    </xf>
    <xf numFmtId="38" fontId="8" fillId="2" borderId="21" xfId="1" applyFont="1" applyFill="1" applyBorder="1" applyAlignment="1">
      <alignment horizontal="centerContinuous" vertical="center"/>
    </xf>
    <xf numFmtId="38" fontId="8" fillId="2" borderId="20" xfId="1" applyFont="1" applyFill="1" applyBorder="1">
      <alignment vertical="center"/>
    </xf>
    <xf numFmtId="38" fontId="8" fillId="2" borderId="8" xfId="1" applyFont="1" applyFill="1" applyBorder="1">
      <alignment vertical="center"/>
    </xf>
    <xf numFmtId="38" fontId="8" fillId="2" borderId="10" xfId="1" applyFont="1" applyFill="1" applyBorder="1">
      <alignment vertical="center"/>
    </xf>
    <xf numFmtId="38" fontId="8" fillId="2" borderId="8" xfId="1" applyFont="1" applyFill="1" applyBorder="1" applyAlignment="1">
      <alignment horizontal="center"/>
    </xf>
    <xf numFmtId="38" fontId="8" fillId="2" borderId="18" xfId="1" applyFont="1" applyFill="1" applyBorder="1" applyAlignment="1">
      <alignment vertical="center"/>
    </xf>
    <xf numFmtId="38" fontId="8" fillId="2" borderId="10" xfId="1" applyFont="1" applyFill="1" applyBorder="1" applyAlignment="1">
      <alignment horizontal="center"/>
    </xf>
    <xf numFmtId="38" fontId="8" fillId="2" borderId="1" xfId="1" applyFont="1" applyFill="1" applyBorder="1" applyAlignment="1">
      <alignment horizontal="distributed" vertical="center"/>
    </xf>
    <xf numFmtId="38" fontId="8" fillId="2" borderId="8" xfId="1" applyFont="1" applyFill="1" applyBorder="1" applyAlignment="1">
      <alignment horizontal="center" wrapText="1"/>
    </xf>
    <xf numFmtId="38" fontId="8" fillId="2" borderId="2" xfId="1" applyFont="1" applyFill="1" applyBorder="1">
      <alignment vertical="center"/>
    </xf>
    <xf numFmtId="38" fontId="8" fillId="2" borderId="9" xfId="1" applyFont="1" applyFill="1" applyBorder="1" applyAlignment="1">
      <alignment horizontal="center" vertical="center"/>
    </xf>
    <xf numFmtId="38" fontId="8" fillId="2" borderId="16" xfId="1" applyFont="1" applyFill="1" applyBorder="1">
      <alignment vertical="center"/>
    </xf>
    <xf numFmtId="184" fontId="8" fillId="2" borderId="8" xfId="0" applyFont="1" applyFill="1" applyBorder="1" applyAlignment="1">
      <alignment horizontal="right" vertical="center"/>
    </xf>
    <xf numFmtId="38" fontId="8" fillId="2" borderId="10" xfId="1" applyNumberFormat="1" applyFont="1" applyFill="1" applyBorder="1" applyAlignment="1">
      <alignment horizontal="right"/>
    </xf>
    <xf numFmtId="183" fontId="8" fillId="2" borderId="10" xfId="0" applyNumberFormat="1" applyFont="1" applyFill="1" applyBorder="1" applyAlignment="1">
      <alignment horizontal="right"/>
    </xf>
    <xf numFmtId="38" fontId="8" fillId="2" borderId="10" xfId="1" quotePrefix="1" applyNumberFormat="1" applyFont="1" applyFill="1" applyBorder="1" applyAlignment="1">
      <alignment horizontal="right"/>
    </xf>
    <xf numFmtId="184" fontId="8" fillId="2" borderId="10" xfId="0" applyFont="1" applyFill="1" applyBorder="1" applyAlignment="1">
      <alignment horizontal="right" vertical="center"/>
    </xf>
    <xf numFmtId="3" fontId="8" fillId="2" borderId="10" xfId="1" applyNumberFormat="1" applyFont="1" applyFill="1" applyBorder="1" applyAlignment="1">
      <alignment horizontal="right"/>
    </xf>
    <xf numFmtId="38" fontId="8" fillId="2" borderId="10" xfId="0" applyNumberFormat="1" applyFont="1" applyFill="1" applyBorder="1" applyAlignment="1">
      <alignment horizontal="right"/>
    </xf>
    <xf numFmtId="184" fontId="8" fillId="2" borderId="4" xfId="0" applyFont="1" applyFill="1" applyBorder="1" applyAlignment="1">
      <alignment horizontal="right" vertical="center"/>
    </xf>
    <xf numFmtId="184" fontId="8" fillId="2" borderId="8" xfId="0" applyNumberFormat="1" applyFont="1" applyFill="1" applyBorder="1" applyAlignment="1">
      <alignment horizontal="right"/>
    </xf>
    <xf numFmtId="3" fontId="8" fillId="2" borderId="4" xfId="1" applyNumberFormat="1" applyFont="1" applyFill="1" applyBorder="1" applyAlignment="1">
      <alignment horizontal="right"/>
    </xf>
    <xf numFmtId="184" fontId="8" fillId="2" borderId="10" xfId="0" applyNumberFormat="1" applyFont="1" applyFill="1" applyBorder="1" applyAlignment="1">
      <alignment horizontal="left" indent="2"/>
    </xf>
    <xf numFmtId="187" fontId="8" fillId="2" borderId="10" xfId="1" applyNumberFormat="1" applyFont="1" applyFill="1" applyBorder="1" applyAlignment="1">
      <alignment horizontal="right"/>
    </xf>
    <xf numFmtId="38" fontId="8" fillId="2" borderId="4" xfId="1" applyFont="1" applyFill="1" applyBorder="1" applyAlignment="1">
      <alignment horizontal="right"/>
    </xf>
    <xf numFmtId="38" fontId="8" fillId="2" borderId="4" xfId="1" applyFont="1" applyFill="1" applyBorder="1" applyAlignment="1">
      <alignment horizontal="right" vertical="center"/>
    </xf>
    <xf numFmtId="182" fontId="8" fillId="2" borderId="8" xfId="0" applyNumberFormat="1" applyFont="1" applyFill="1" applyBorder="1" applyAlignment="1">
      <alignment horizontal="right"/>
    </xf>
    <xf numFmtId="181" fontId="8" fillId="2" borderId="10" xfId="0" applyNumberFormat="1" applyFont="1" applyFill="1" applyBorder="1" applyAlignment="1">
      <alignment horizontal="left" indent="2"/>
    </xf>
    <xf numFmtId="38" fontId="8" fillId="2" borderId="4" xfId="1" quotePrefix="1" applyFont="1" applyFill="1" applyBorder="1" applyAlignment="1">
      <alignment horizontal="right" vertical="center"/>
    </xf>
    <xf numFmtId="38" fontId="8" fillId="2" borderId="0" xfId="1" applyFont="1" applyFill="1" applyBorder="1">
      <alignment vertical="center"/>
    </xf>
    <xf numFmtId="38" fontId="8" fillId="2" borderId="14" xfId="1" applyNumberFormat="1" applyFont="1" applyFill="1" applyBorder="1" applyAlignment="1">
      <alignment horizontal="right"/>
    </xf>
    <xf numFmtId="38" fontId="8" fillId="2" borderId="0" xfId="1" applyNumberFormat="1" applyFont="1" applyFill="1" applyBorder="1" applyAlignment="1">
      <alignment horizontal="right"/>
    </xf>
    <xf numFmtId="3" fontId="8" fillId="2" borderId="10" xfId="0" quotePrefix="1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184" fontId="5" fillId="2" borderId="0" xfId="0" applyFont="1" applyFill="1" applyBorder="1" applyAlignment="1">
      <alignment vertical="center"/>
    </xf>
    <xf numFmtId="184" fontId="8" fillId="2" borderId="0" xfId="0" applyFont="1" applyFill="1" applyBorder="1" applyAlignment="1">
      <alignment horizontal="left"/>
    </xf>
    <xf numFmtId="184" fontId="8" fillId="2" borderId="0" xfId="0" applyFont="1" applyFill="1" applyAlignment="1"/>
    <xf numFmtId="184" fontId="10" fillId="2" borderId="0" xfId="0" applyFont="1" applyFill="1" applyBorder="1" applyAlignment="1">
      <alignment horizontal="left" vertical="center"/>
    </xf>
    <xf numFmtId="184" fontId="8" fillId="2" borderId="0" xfId="0" applyFont="1" applyFill="1" applyBorder="1" applyAlignment="1"/>
    <xf numFmtId="184" fontId="11" fillId="2" borderId="7" xfId="0" applyFont="1" applyFill="1" applyBorder="1" applyAlignment="1">
      <alignment horizontal="left" vertical="center"/>
    </xf>
    <xf numFmtId="184" fontId="8" fillId="2" borderId="7" xfId="0" applyFont="1" applyFill="1" applyBorder="1">
      <alignment vertical="center"/>
    </xf>
    <xf numFmtId="184" fontId="8" fillId="2" borderId="7" xfId="0" applyFont="1" applyFill="1" applyBorder="1" applyAlignment="1">
      <alignment horizontal="right" vertical="top"/>
    </xf>
    <xf numFmtId="184" fontId="8" fillId="2" borderId="7" xfId="0" applyFont="1" applyFill="1" applyBorder="1" applyAlignment="1">
      <alignment horizontal="right"/>
    </xf>
    <xf numFmtId="184" fontId="8" fillId="2" borderId="7" xfId="0" applyFont="1" applyFill="1" applyBorder="1" applyAlignment="1">
      <alignment horizontal="left"/>
    </xf>
    <xf numFmtId="184" fontId="8" fillId="2" borderId="7" xfId="0" applyFont="1" applyFill="1" applyBorder="1" applyAlignment="1">
      <alignment horizontal="right" vertical="center"/>
    </xf>
    <xf numFmtId="184" fontId="8" fillId="2" borderId="19" xfId="0" applyFont="1" applyFill="1" applyBorder="1">
      <alignment vertical="center"/>
    </xf>
    <xf numFmtId="184" fontId="8" fillId="2" borderId="20" xfId="0" applyFont="1" applyFill="1" applyBorder="1" applyAlignment="1">
      <alignment horizontal="centerContinuous" vertical="center"/>
    </xf>
    <xf numFmtId="184" fontId="8" fillId="2" borderId="21" xfId="0" applyFont="1" applyFill="1" applyBorder="1" applyAlignment="1">
      <alignment horizontal="centerContinuous" vertical="center"/>
    </xf>
    <xf numFmtId="184" fontId="8" fillId="2" borderId="20" xfId="0" applyFont="1" applyFill="1" applyBorder="1">
      <alignment vertical="center"/>
    </xf>
    <xf numFmtId="184" fontId="8" fillId="2" borderId="8" xfId="0" applyFont="1" applyFill="1" applyBorder="1">
      <alignment vertical="center"/>
    </xf>
    <xf numFmtId="184" fontId="8" fillId="2" borderId="10" xfId="0" applyFont="1" applyFill="1" applyBorder="1" applyAlignment="1">
      <alignment horizontal="centerContinuous" vertical="center"/>
    </xf>
    <xf numFmtId="184" fontId="8" fillId="2" borderId="0" xfId="0" applyFont="1" applyFill="1" applyBorder="1" applyAlignment="1">
      <alignment horizontal="centerContinuous" vertical="center"/>
    </xf>
    <xf numFmtId="184" fontId="8" fillId="2" borderId="10" xfId="0" applyFont="1" applyFill="1" applyBorder="1">
      <alignment vertical="center"/>
    </xf>
    <xf numFmtId="184" fontId="8" fillId="2" borderId="0" xfId="0" applyFont="1" applyFill="1" applyAlignment="1">
      <alignment horizontal="centerContinuous" vertical="center"/>
    </xf>
    <xf numFmtId="184" fontId="8" fillId="2" borderId="8" xfId="0" applyFont="1" applyFill="1" applyBorder="1" applyAlignment="1">
      <alignment horizontal="center"/>
    </xf>
    <xf numFmtId="184" fontId="8" fillId="2" borderId="10" xfId="0" applyFont="1" applyFill="1" applyBorder="1" applyAlignment="1">
      <alignment horizontal="center"/>
    </xf>
    <xf numFmtId="184" fontId="8" fillId="2" borderId="8" xfId="0" applyFont="1" applyFill="1" applyBorder="1" applyAlignment="1">
      <alignment horizontal="center" wrapText="1"/>
    </xf>
    <xf numFmtId="184" fontId="8" fillId="2" borderId="15" xfId="0" applyFont="1" applyFill="1" applyBorder="1" applyAlignment="1">
      <alignment horizontal="centerContinuous" vertical="center"/>
    </xf>
    <xf numFmtId="184" fontId="8" fillId="2" borderId="1" xfId="0" applyFont="1" applyFill="1" applyBorder="1" applyAlignment="1">
      <alignment horizontal="centerContinuous" vertical="center"/>
    </xf>
    <xf numFmtId="184" fontId="8" fillId="2" borderId="5" xfId="0" applyFont="1" applyFill="1" applyBorder="1" applyAlignment="1">
      <alignment horizontal="centerContinuous" vertical="center"/>
    </xf>
    <xf numFmtId="184" fontId="8" fillId="2" borderId="5" xfId="0" applyFont="1" applyFill="1" applyBorder="1" applyAlignment="1">
      <alignment vertical="center"/>
    </xf>
    <xf numFmtId="184" fontId="8" fillId="2" borderId="1" xfId="0" applyFont="1" applyFill="1" applyBorder="1" applyAlignment="1">
      <alignment vertical="center"/>
    </xf>
    <xf numFmtId="184" fontId="8" fillId="2" borderId="2" xfId="0" applyFont="1" applyFill="1" applyBorder="1" applyAlignment="1">
      <alignment vertical="center"/>
    </xf>
    <xf numFmtId="184" fontId="8" fillId="2" borderId="2" xfId="0" applyFont="1" applyFill="1" applyBorder="1">
      <alignment vertical="center"/>
    </xf>
    <xf numFmtId="184" fontId="8" fillId="2" borderId="9" xfId="0" applyFont="1" applyFill="1" applyBorder="1" applyAlignment="1">
      <alignment horizontal="center" vertical="center"/>
    </xf>
    <xf numFmtId="184" fontId="8" fillId="2" borderId="9" xfId="0" applyFont="1" applyFill="1" applyBorder="1" applyAlignment="1">
      <alignment horizontal="center" vertical="center" wrapText="1"/>
    </xf>
    <xf numFmtId="38" fontId="8" fillId="2" borderId="4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184" fontId="8" fillId="2" borderId="18" xfId="0" applyFont="1" applyFill="1" applyBorder="1">
      <alignment vertical="center"/>
    </xf>
    <xf numFmtId="38" fontId="8" fillId="2" borderId="6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84" fontId="8" fillId="2" borderId="14" xfId="0" applyFont="1" applyFill="1" applyBorder="1">
      <alignment vertical="center"/>
    </xf>
    <xf numFmtId="38" fontId="8" fillId="2" borderId="10" xfId="1" applyFont="1" applyFill="1" applyBorder="1" applyAlignment="1">
      <alignment horizontal="right" vertical="center"/>
    </xf>
    <xf numFmtId="184" fontId="0" fillId="2" borderId="10" xfId="0" applyFont="1" applyFill="1" applyBorder="1" applyAlignment="1">
      <alignment horizontal="right" vertical="center"/>
    </xf>
    <xf numFmtId="38" fontId="8" fillId="2" borderId="10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>
      <alignment vertical="center"/>
    </xf>
    <xf numFmtId="38" fontId="8" fillId="2" borderId="4" xfId="1" applyNumberFormat="1" applyFont="1" applyFill="1" applyBorder="1" applyAlignment="1">
      <alignment horizontal="right"/>
    </xf>
    <xf numFmtId="38" fontId="8" fillId="2" borderId="0" xfId="0" applyNumberFormat="1" applyFont="1" applyFill="1">
      <alignment vertical="center"/>
    </xf>
    <xf numFmtId="184" fontId="8" fillId="2" borderId="7" xfId="0" quotePrefix="1" applyFont="1" applyFill="1" applyBorder="1" applyAlignment="1">
      <alignment horizontal="left"/>
    </xf>
    <xf numFmtId="184" fontId="8" fillId="2" borderId="16" xfId="0" applyFont="1" applyFill="1" applyBorder="1" applyAlignment="1">
      <alignment horizontal="centerContinuous" vertical="center"/>
    </xf>
    <xf numFmtId="184" fontId="8" fillId="2" borderId="8" xfId="0" applyFont="1" applyFill="1" applyBorder="1" applyAlignment="1">
      <alignment horizontal="centerContinuous" vertical="center"/>
    </xf>
    <xf numFmtId="3" fontId="8" fillId="2" borderId="10" xfId="0" applyNumberFormat="1" applyFont="1" applyFill="1" applyBorder="1" applyAlignment="1">
      <alignment horizontal="right"/>
    </xf>
    <xf numFmtId="3" fontId="8" fillId="2" borderId="18" xfId="0" applyNumberFormat="1" applyFont="1" applyFill="1" applyBorder="1" applyAlignment="1">
      <alignment horizontal="right" vertical="center"/>
    </xf>
    <xf numFmtId="185" fontId="8" fillId="2" borderId="10" xfId="0" applyNumberFormat="1" applyFont="1" applyFill="1" applyBorder="1" applyAlignment="1">
      <alignment horizontal="right" vertical="center"/>
    </xf>
    <xf numFmtId="184" fontId="8" fillId="2" borderId="0" xfId="0" applyNumberFormat="1" applyFont="1" applyFill="1" applyBorder="1" applyAlignment="1">
      <alignment horizontal="right"/>
    </xf>
    <xf numFmtId="38" fontId="10" fillId="2" borderId="0" xfId="1" applyNumberFormat="1" applyFont="1" applyFill="1" applyBorder="1" applyAlignment="1">
      <alignment horizontal="left"/>
    </xf>
    <xf numFmtId="184" fontId="9" fillId="2" borderId="0" xfId="0" applyFont="1" applyFill="1" applyBorder="1" applyAlignment="1"/>
    <xf numFmtId="184" fontId="8" fillId="2" borderId="15" xfId="0" applyFont="1" applyFill="1" applyBorder="1" applyAlignment="1">
      <alignment vertical="center"/>
    </xf>
    <xf numFmtId="184" fontId="8" fillId="2" borderId="0" xfId="0" applyFont="1" applyFill="1" applyBorder="1" applyAlignment="1">
      <alignment vertical="center"/>
    </xf>
    <xf numFmtId="184" fontId="8" fillId="2" borderId="10" xfId="0" applyFont="1" applyFill="1" applyBorder="1" applyAlignment="1">
      <alignment horizontal="centerContinuous" vertical="center" wrapText="1"/>
    </xf>
    <xf numFmtId="184" fontId="8" fillId="2" borderId="0" xfId="0" applyFont="1" applyFill="1" applyBorder="1" applyAlignment="1">
      <alignment horizontal="centerContinuous" vertical="center" wrapText="1"/>
    </xf>
    <xf numFmtId="184" fontId="8" fillId="2" borderId="2" xfId="0" applyFont="1" applyFill="1" applyBorder="1" applyAlignment="1">
      <alignment horizontal="centerContinuous" vertical="center"/>
    </xf>
    <xf numFmtId="184" fontId="12" fillId="2" borderId="10" xfId="0" applyFont="1" applyFill="1" applyBorder="1" applyAlignment="1">
      <alignment horizontal="center" vertical="center"/>
    </xf>
    <xf numFmtId="38" fontId="8" fillId="2" borderId="10" xfId="0" quotePrefix="1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 vertical="center"/>
    </xf>
    <xf numFmtId="184" fontId="8" fillId="2" borderId="14" xfId="0" applyFont="1" applyFill="1" applyBorder="1" applyAlignment="1">
      <alignment horizontal="right" vertical="center"/>
    </xf>
    <xf numFmtId="3" fontId="0" fillId="2" borderId="10" xfId="0" applyNumberFormat="1" applyFont="1" applyFill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right"/>
    </xf>
    <xf numFmtId="3" fontId="8" fillId="2" borderId="4" xfId="0" quotePrefix="1" applyNumberFormat="1" applyFont="1" applyFill="1" applyBorder="1" applyAlignment="1">
      <alignment horizontal="right" vertical="center"/>
    </xf>
    <xf numFmtId="3" fontId="0" fillId="2" borderId="4" xfId="0" applyNumberFormat="1" applyFont="1" applyFill="1" applyBorder="1" applyAlignment="1">
      <alignment horizontal="right" vertical="center"/>
    </xf>
    <xf numFmtId="187" fontId="8" fillId="2" borderId="4" xfId="1" applyNumberFormat="1" applyFont="1" applyFill="1" applyBorder="1" applyAlignment="1">
      <alignment horizontal="right"/>
    </xf>
    <xf numFmtId="184" fontId="8" fillId="2" borderId="15" xfId="0" applyFont="1" applyFill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right" vertical="center"/>
    </xf>
    <xf numFmtId="184" fontId="8" fillId="2" borderId="0" xfId="0" applyFont="1" applyFill="1" applyBorder="1" applyAlignment="1">
      <alignment horizontal="right" vertical="center"/>
    </xf>
    <xf numFmtId="184" fontId="8" fillId="2" borderId="18" xfId="0" applyFont="1" applyFill="1" applyBorder="1" applyAlignment="1">
      <alignment vertical="center"/>
    </xf>
    <xf numFmtId="184" fontId="8" fillId="2" borderId="8" xfId="0" applyFont="1" applyFill="1" applyBorder="1" applyAlignment="1">
      <alignment vertical="center" wrapText="1"/>
    </xf>
    <xf numFmtId="184" fontId="8" fillId="2" borderId="0" xfId="0" applyFont="1" applyFill="1" applyAlignment="1">
      <alignment horizontal="left"/>
    </xf>
    <xf numFmtId="184" fontId="8" fillId="2" borderId="20" xfId="0" applyFont="1" applyFill="1" applyBorder="1" applyAlignment="1">
      <alignment vertical="center"/>
    </xf>
    <xf numFmtId="184" fontId="8" fillId="2" borderId="21" xfId="0" applyFont="1" applyFill="1" applyBorder="1" applyAlignment="1">
      <alignment vertical="center"/>
    </xf>
    <xf numFmtId="184" fontId="8" fillId="2" borderId="19" xfId="0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right"/>
    </xf>
    <xf numFmtId="38" fontId="8" fillId="2" borderId="8" xfId="0" applyNumberFormat="1" applyFont="1" applyFill="1" applyBorder="1" applyAlignment="1">
      <alignment horizontal="right"/>
    </xf>
    <xf numFmtId="187" fontId="8" fillId="2" borderId="10" xfId="0" applyNumberFormat="1" applyFont="1" applyFill="1" applyBorder="1" applyAlignment="1">
      <alignment horizontal="right"/>
    </xf>
    <xf numFmtId="176" fontId="8" fillId="2" borderId="11" xfId="0" applyNumberFormat="1" applyFont="1" applyFill="1" applyBorder="1" applyAlignment="1">
      <alignment horizontal="center"/>
    </xf>
    <xf numFmtId="176" fontId="8" fillId="2" borderId="12" xfId="0" applyNumberFormat="1" applyFont="1" applyFill="1" applyBorder="1" applyAlignment="1">
      <alignment horizontal="right"/>
    </xf>
    <xf numFmtId="176" fontId="8" fillId="2" borderId="13" xfId="0" applyNumberFormat="1" applyFont="1" applyFill="1" applyBorder="1" applyAlignment="1">
      <alignment horizontal="right"/>
    </xf>
    <xf numFmtId="184" fontId="8" fillId="2" borderId="13" xfId="0" applyFont="1" applyFill="1" applyBorder="1" applyAlignment="1">
      <alignment horizontal="center" wrapText="1"/>
    </xf>
    <xf numFmtId="176" fontId="8" fillId="2" borderId="11" xfId="0" applyNumberFormat="1" applyFont="1" applyFill="1" applyBorder="1" applyAlignment="1">
      <alignment horizontal="right"/>
    </xf>
    <xf numFmtId="187" fontId="8" fillId="2" borderId="7" xfId="0" applyNumberFormat="1" applyFont="1" applyFill="1" applyBorder="1" applyAlignment="1">
      <alignment horizontal="right"/>
    </xf>
    <xf numFmtId="187" fontId="8" fillId="2" borderId="13" xfId="0" applyNumberFormat="1" applyFont="1" applyFill="1" applyBorder="1" applyAlignment="1">
      <alignment horizontal="right"/>
    </xf>
    <xf numFmtId="179" fontId="8" fillId="2" borderId="0" xfId="1" applyNumberFormat="1" applyFont="1" applyFill="1" applyBorder="1" applyAlignment="1">
      <alignment horizontal="right"/>
    </xf>
    <xf numFmtId="38" fontId="8" fillId="2" borderId="0" xfId="1" applyFont="1" applyFill="1" applyAlignment="1">
      <alignment horizontal="right" vertical="center"/>
    </xf>
    <xf numFmtId="187" fontId="8" fillId="2" borderId="4" xfId="0" applyNumberFormat="1" applyFont="1" applyFill="1" applyBorder="1" applyAlignment="1">
      <alignment horizontal="right"/>
    </xf>
    <xf numFmtId="187" fontId="8" fillId="2" borderId="11" xfId="0" applyNumberFormat="1" applyFont="1" applyFill="1" applyBorder="1" applyAlignment="1">
      <alignment horizontal="right"/>
    </xf>
    <xf numFmtId="38" fontId="8" fillId="2" borderId="0" xfId="1" applyFont="1" applyFill="1" applyBorder="1" applyAlignment="1">
      <alignment horizontal="center"/>
    </xf>
    <xf numFmtId="38" fontId="8" fillId="3" borderId="19" xfId="1" applyFont="1" applyFill="1" applyBorder="1">
      <alignment vertical="center"/>
    </xf>
    <xf numFmtId="38" fontId="8" fillId="3" borderId="21" xfId="1" applyFont="1" applyFill="1" applyBorder="1" applyAlignment="1">
      <alignment horizontal="center" vertical="center"/>
    </xf>
    <xf numFmtId="38" fontId="8" fillId="3" borderId="20" xfId="1" applyFont="1" applyFill="1" applyBorder="1">
      <alignment vertical="center"/>
    </xf>
    <xf numFmtId="38" fontId="8" fillId="3" borderId="0" xfId="1" applyFont="1" applyFill="1">
      <alignment vertical="center"/>
    </xf>
    <xf numFmtId="38" fontId="8" fillId="3" borderId="8" xfId="1" applyFont="1" applyFill="1" applyBorder="1">
      <alignment vertical="center"/>
    </xf>
    <xf numFmtId="38" fontId="8" fillId="3" borderId="22" xfId="1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/>
    </xf>
    <xf numFmtId="38" fontId="8" fillId="3" borderId="10" xfId="1" applyFont="1" applyFill="1" applyBorder="1">
      <alignment vertical="center"/>
    </xf>
    <xf numFmtId="38" fontId="8" fillId="3" borderId="8" xfId="1" applyFont="1" applyFill="1" applyBorder="1" applyAlignment="1">
      <alignment horizontal="center"/>
    </xf>
    <xf numFmtId="38" fontId="8" fillId="3" borderId="18" xfId="1" applyFont="1" applyFill="1" applyBorder="1" applyAlignment="1">
      <alignment vertical="center"/>
    </xf>
    <xf numFmtId="38" fontId="8" fillId="3" borderId="10" xfId="1" applyFont="1" applyFill="1" applyBorder="1" applyAlignment="1">
      <alignment horizontal="center"/>
    </xf>
    <xf numFmtId="38" fontId="8" fillId="3" borderId="14" xfId="1" applyFont="1" applyFill="1" applyBorder="1" applyAlignment="1">
      <alignment horizontal="center" vertical="center" wrapText="1"/>
    </xf>
    <xf numFmtId="38" fontId="8" fillId="3" borderId="1" xfId="1" applyFont="1" applyFill="1" applyBorder="1" applyAlignment="1">
      <alignment horizontal="distributed" vertical="center"/>
    </xf>
    <xf numFmtId="38" fontId="8" fillId="3" borderId="8" xfId="1" applyFont="1" applyFill="1" applyBorder="1" applyAlignment="1">
      <alignment horizontal="center" wrapText="1"/>
    </xf>
    <xf numFmtId="38" fontId="8" fillId="3" borderId="15" xfId="1" applyFont="1" applyFill="1" applyBorder="1" applyAlignment="1">
      <alignment vertical="top"/>
    </xf>
    <xf numFmtId="38" fontId="8" fillId="3" borderId="2" xfId="1" applyFont="1" applyFill="1" applyBorder="1">
      <alignment vertical="center"/>
    </xf>
    <xf numFmtId="38" fontId="8" fillId="3" borderId="9" xfId="1" applyFont="1" applyFill="1" applyBorder="1" applyAlignment="1">
      <alignment horizontal="center" vertical="center"/>
    </xf>
    <xf numFmtId="38" fontId="8" fillId="3" borderId="16" xfId="1" applyFont="1" applyFill="1" applyBorder="1">
      <alignment vertical="center"/>
    </xf>
    <xf numFmtId="184" fontId="8" fillId="3" borderId="8" xfId="0" applyFont="1" applyFill="1" applyBorder="1" applyAlignment="1">
      <alignment horizontal="right" vertical="center"/>
    </xf>
    <xf numFmtId="38" fontId="8" fillId="3" borderId="10" xfId="1" applyNumberFormat="1" applyFont="1" applyFill="1" applyBorder="1" applyAlignment="1">
      <alignment horizontal="right"/>
    </xf>
    <xf numFmtId="183" fontId="8" fillId="3" borderId="10" xfId="0" applyNumberFormat="1" applyFont="1" applyFill="1" applyBorder="1" applyAlignment="1">
      <alignment horizontal="right"/>
    </xf>
    <xf numFmtId="38" fontId="8" fillId="3" borderId="10" xfId="1" quotePrefix="1" applyNumberFormat="1" applyFont="1" applyFill="1" applyBorder="1" applyAlignment="1">
      <alignment horizontal="right"/>
    </xf>
    <xf numFmtId="184" fontId="8" fillId="3" borderId="10" xfId="0" applyFont="1" applyFill="1" applyBorder="1" applyAlignment="1">
      <alignment horizontal="right" vertical="center"/>
    </xf>
    <xf numFmtId="3" fontId="8" fillId="3" borderId="10" xfId="1" applyNumberFormat="1" applyFont="1" applyFill="1" applyBorder="1" applyAlignment="1">
      <alignment horizontal="right"/>
    </xf>
    <xf numFmtId="38" fontId="8" fillId="3" borderId="10" xfId="0" applyNumberFormat="1" applyFont="1" applyFill="1" applyBorder="1" applyAlignment="1">
      <alignment horizontal="right"/>
    </xf>
    <xf numFmtId="184" fontId="8" fillId="3" borderId="0" xfId="0" applyFont="1" applyFill="1">
      <alignment vertical="center"/>
    </xf>
    <xf numFmtId="184" fontId="8" fillId="3" borderId="4" xfId="0" applyFont="1" applyFill="1" applyBorder="1" applyAlignment="1">
      <alignment horizontal="right" vertical="center"/>
    </xf>
    <xf numFmtId="38" fontId="8" fillId="3" borderId="10" xfId="1" applyFont="1" applyFill="1" applyBorder="1" applyAlignment="1">
      <alignment horizontal="right"/>
    </xf>
    <xf numFmtId="38" fontId="8" fillId="3" borderId="4" xfId="1" applyFont="1" applyFill="1" applyBorder="1" applyAlignment="1">
      <alignment horizontal="right"/>
    </xf>
    <xf numFmtId="184" fontId="8" fillId="3" borderId="10" xfId="0" applyFont="1" applyFill="1" applyBorder="1" applyAlignment="1">
      <alignment horizontal="left" indent="2"/>
    </xf>
    <xf numFmtId="184" fontId="8" fillId="3" borderId="10" xfId="0" applyNumberFormat="1" applyFont="1" applyFill="1" applyBorder="1" applyAlignment="1">
      <alignment horizontal="left" indent="2"/>
    </xf>
    <xf numFmtId="184" fontId="8" fillId="3" borderId="8" xfId="0" applyFont="1" applyFill="1" applyBorder="1" applyAlignment="1">
      <alignment horizontal="right"/>
    </xf>
    <xf numFmtId="180" fontId="8" fillId="3" borderId="10" xfId="0" applyNumberFormat="1" applyFont="1" applyFill="1" applyBorder="1" applyAlignment="1">
      <alignment horizontal="left" indent="2"/>
    </xf>
    <xf numFmtId="38" fontId="8" fillId="3" borderId="8" xfId="1" applyFont="1" applyFill="1" applyBorder="1" applyAlignment="1">
      <alignment horizontal="right"/>
    </xf>
    <xf numFmtId="38" fontId="8" fillId="3" borderId="0" xfId="1" applyFont="1" applyFill="1" applyBorder="1" applyAlignment="1">
      <alignment horizontal="right"/>
    </xf>
    <xf numFmtId="176" fontId="8" fillId="3" borderId="10" xfId="1" applyNumberFormat="1" applyFont="1" applyFill="1" applyBorder="1" applyAlignment="1">
      <alignment horizontal="center" wrapText="1"/>
    </xf>
    <xf numFmtId="176" fontId="8" fillId="3" borderId="10" xfId="0" applyNumberFormat="1" applyFont="1" applyFill="1" applyBorder="1" applyAlignment="1">
      <alignment horizontal="center" wrapText="1"/>
    </xf>
    <xf numFmtId="38" fontId="8" fillId="3" borderId="12" xfId="1" applyFont="1" applyFill="1" applyBorder="1" applyAlignment="1">
      <alignment horizontal="right"/>
    </xf>
    <xf numFmtId="38" fontId="8" fillId="3" borderId="11" xfId="1" applyFont="1" applyFill="1" applyBorder="1" applyAlignment="1">
      <alignment horizontal="right"/>
    </xf>
    <xf numFmtId="38" fontId="8" fillId="3" borderId="13" xfId="1" applyFont="1" applyFill="1" applyBorder="1" applyAlignment="1">
      <alignment horizontal="right"/>
    </xf>
    <xf numFmtId="184" fontId="8" fillId="3" borderId="13" xfId="1" applyNumberFormat="1" applyFont="1" applyFill="1" applyBorder="1" applyAlignment="1">
      <alignment horizontal="center" wrapText="1"/>
    </xf>
    <xf numFmtId="176" fontId="8" fillId="3" borderId="11" xfId="1" applyNumberFormat="1" applyFont="1" applyFill="1" applyBorder="1" applyAlignment="1">
      <alignment horizontal="center"/>
    </xf>
    <xf numFmtId="184" fontId="5" fillId="3" borderId="13" xfId="0" applyFont="1" applyFill="1" applyBorder="1" applyAlignment="1">
      <alignment wrapText="1"/>
    </xf>
    <xf numFmtId="38" fontId="8" fillId="3" borderId="7" xfId="1" applyFont="1" applyFill="1" applyBorder="1" applyAlignment="1">
      <alignment horizontal="right"/>
    </xf>
    <xf numFmtId="38" fontId="8" fillId="3" borderId="0" xfId="1" applyFont="1" applyFill="1" applyBorder="1" applyAlignment="1">
      <alignment horizontal="center"/>
    </xf>
    <xf numFmtId="38" fontId="8" fillId="3" borderId="0" xfId="1" applyFont="1" applyFill="1" applyBorder="1" applyAlignment="1">
      <alignment horizontal="left"/>
    </xf>
    <xf numFmtId="38" fontId="8" fillId="3" borderId="7" xfId="1" applyFont="1" applyFill="1" applyBorder="1">
      <alignment vertical="center"/>
    </xf>
    <xf numFmtId="38" fontId="8" fillId="3" borderId="7" xfId="1" quotePrefix="1" applyFont="1" applyFill="1" applyBorder="1" applyAlignment="1">
      <alignment horizontal="left"/>
    </xf>
    <xf numFmtId="38" fontId="8" fillId="3" borderId="0" xfId="1" applyFont="1" applyFill="1" applyBorder="1">
      <alignment vertical="center"/>
    </xf>
    <xf numFmtId="38" fontId="8" fillId="3" borderId="23" xfId="1" applyFont="1" applyFill="1" applyBorder="1" applyAlignment="1">
      <alignment horizontal="center" vertical="center"/>
    </xf>
    <xf numFmtId="38" fontId="8" fillId="3" borderId="24" xfId="1" applyFont="1" applyFill="1" applyBorder="1" applyAlignment="1">
      <alignment horizontal="center" vertical="center"/>
    </xf>
    <xf numFmtId="38" fontId="8" fillId="3" borderId="5" xfId="1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horizontal="center" vertical="center"/>
    </xf>
    <xf numFmtId="38" fontId="8" fillId="3" borderId="14" xfId="1" applyNumberFormat="1" applyFont="1" applyFill="1" applyBorder="1" applyAlignment="1">
      <alignment horizontal="right"/>
    </xf>
    <xf numFmtId="184" fontId="8" fillId="3" borderId="0" xfId="0" applyFont="1" applyFill="1" applyBorder="1">
      <alignment vertical="center"/>
    </xf>
    <xf numFmtId="38" fontId="8" fillId="3" borderId="0" xfId="1" applyNumberFormat="1" applyFont="1" applyFill="1" applyBorder="1" applyAlignment="1">
      <alignment horizontal="right"/>
    </xf>
    <xf numFmtId="3" fontId="8" fillId="3" borderId="10" xfId="0" quotePrefix="1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184" fontId="5" fillId="3" borderId="0" xfId="0" applyFont="1" applyFill="1" applyBorder="1" applyAlignment="1">
      <alignment vertical="center"/>
    </xf>
    <xf numFmtId="186" fontId="8" fillId="2" borderId="0" xfId="0" applyNumberFormat="1" applyFont="1" applyFill="1" applyBorder="1" applyAlignment="1">
      <alignment horizontal="right"/>
    </xf>
    <xf numFmtId="178" fontId="8" fillId="2" borderId="0" xfId="0" applyNumberFormat="1" applyFont="1" applyFill="1" applyBorder="1" applyAlignment="1">
      <alignment horizontal="right"/>
    </xf>
    <xf numFmtId="38" fontId="8" fillId="0" borderId="4" xfId="1" quotePrefix="1" applyFont="1" applyFill="1" applyBorder="1" applyAlignment="1">
      <alignment horizontal="right" vertical="center"/>
    </xf>
    <xf numFmtId="187" fontId="8" fillId="2" borderId="12" xfId="0" applyNumberFormat="1" applyFont="1" applyFill="1" applyBorder="1" applyAlignment="1">
      <alignment horizontal="right"/>
    </xf>
    <xf numFmtId="187" fontId="8" fillId="2" borderId="0" xfId="1" applyNumberFormat="1" applyFont="1" applyFill="1" applyBorder="1" applyAlignment="1">
      <alignment horizontal="right"/>
    </xf>
    <xf numFmtId="184" fontId="8" fillId="2" borderId="0" xfId="0" applyFont="1" applyFill="1" applyBorder="1" applyAlignment="1">
      <alignment horizontal="center"/>
    </xf>
    <xf numFmtId="3" fontId="8" fillId="2" borderId="0" xfId="0" applyNumberFormat="1" applyFont="1" applyFill="1">
      <alignment vertical="center"/>
    </xf>
    <xf numFmtId="184" fontId="8" fillId="3" borderId="19" xfId="0" applyFont="1" applyFill="1" applyBorder="1">
      <alignment vertical="center"/>
    </xf>
    <xf numFmtId="184" fontId="8" fillId="3" borderId="20" xfId="0" applyFont="1" applyFill="1" applyBorder="1">
      <alignment vertical="center"/>
    </xf>
    <xf numFmtId="184" fontId="8" fillId="3" borderId="8" xfId="0" applyFont="1" applyFill="1" applyBorder="1">
      <alignment vertical="center"/>
    </xf>
    <xf numFmtId="184" fontId="8" fillId="3" borderId="10" xfId="0" applyFont="1" applyFill="1" applyBorder="1">
      <alignment vertical="center"/>
    </xf>
    <xf numFmtId="184" fontId="8" fillId="3" borderId="0" xfId="0" applyFont="1" applyFill="1" applyAlignment="1">
      <alignment horizontal="center" vertical="center"/>
    </xf>
    <xf numFmtId="184" fontId="8" fillId="3" borderId="8" xfId="0" applyFont="1" applyFill="1" applyBorder="1" applyAlignment="1">
      <alignment horizontal="center"/>
    </xf>
    <xf numFmtId="184" fontId="8" fillId="3" borderId="0" xfId="0" applyFont="1" applyFill="1" applyBorder="1" applyAlignment="1">
      <alignment horizontal="center" vertical="top"/>
    </xf>
    <xf numFmtId="184" fontId="0" fillId="3" borderId="0" xfId="0" applyFont="1" applyFill="1" applyAlignment="1">
      <alignment horizontal="center" vertical="top"/>
    </xf>
    <xf numFmtId="184" fontId="8" fillId="3" borderId="10" xfId="0" applyFont="1" applyFill="1" applyBorder="1" applyAlignment="1">
      <alignment horizontal="center"/>
    </xf>
    <xf numFmtId="184" fontId="8" fillId="3" borderId="14" xfId="0" applyFont="1" applyFill="1" applyBorder="1" applyAlignment="1">
      <alignment horizontal="center" vertical="center"/>
    </xf>
    <xf numFmtId="184" fontId="8" fillId="3" borderId="15" xfId="0" applyFont="1" applyFill="1" applyBorder="1" applyAlignment="1">
      <alignment horizontal="center" vertical="center"/>
    </xf>
    <xf numFmtId="184" fontId="8" fillId="3" borderId="18" xfId="0" applyFont="1" applyFill="1" applyBorder="1" applyAlignment="1">
      <alignment horizontal="center" vertical="center"/>
    </xf>
    <xf numFmtId="184" fontId="8" fillId="3" borderId="2" xfId="0" applyFont="1" applyFill="1" applyBorder="1" applyAlignment="1">
      <alignment horizontal="center" vertical="center"/>
    </xf>
    <xf numFmtId="184" fontId="8" fillId="3" borderId="8" xfId="0" applyFont="1" applyFill="1" applyBorder="1" applyAlignment="1">
      <alignment horizontal="center" wrapText="1"/>
    </xf>
    <xf numFmtId="184" fontId="8" fillId="3" borderId="1" xfId="0" applyFont="1" applyFill="1" applyBorder="1" applyAlignment="1">
      <alignment horizontal="center" vertical="center"/>
    </xf>
    <xf numFmtId="184" fontId="8" fillId="3" borderId="5" xfId="0" applyFont="1" applyFill="1" applyBorder="1" applyAlignment="1">
      <alignment horizontal="center" vertical="center"/>
    </xf>
    <xf numFmtId="184" fontId="8" fillId="3" borderId="6" xfId="0" applyFont="1" applyFill="1" applyBorder="1" applyAlignment="1">
      <alignment horizontal="center" vertical="center"/>
    </xf>
    <xf numFmtId="184" fontId="8" fillId="3" borderId="5" xfId="0" applyFont="1" applyFill="1" applyBorder="1" applyAlignment="1">
      <alignment vertical="center"/>
    </xf>
    <xf numFmtId="184" fontId="8" fillId="3" borderId="1" xfId="0" applyFont="1" applyFill="1" applyBorder="1" applyAlignment="1">
      <alignment vertical="center"/>
    </xf>
    <xf numFmtId="184" fontId="8" fillId="3" borderId="2" xfId="0" applyFont="1" applyFill="1" applyBorder="1" applyAlignment="1">
      <alignment vertical="center"/>
    </xf>
    <xf numFmtId="184" fontId="8" fillId="3" borderId="10" xfId="0" applyFont="1" applyFill="1" applyBorder="1" applyAlignment="1">
      <alignment vertical="center"/>
    </xf>
    <xf numFmtId="184" fontId="8" fillId="3" borderId="2" xfId="0" applyFont="1" applyFill="1" applyBorder="1">
      <alignment vertical="center"/>
    </xf>
    <xf numFmtId="184" fontId="8" fillId="3" borderId="9" xfId="0" applyFont="1" applyFill="1" applyBorder="1" applyAlignment="1">
      <alignment horizontal="center" vertical="center"/>
    </xf>
    <xf numFmtId="184" fontId="8" fillId="3" borderId="22" xfId="0" applyFont="1" applyFill="1" applyBorder="1" applyAlignment="1">
      <alignment horizontal="center" vertical="center"/>
    </xf>
    <xf numFmtId="184" fontId="8" fillId="3" borderId="16" xfId="0" applyFont="1" applyFill="1" applyBorder="1">
      <alignment vertical="center"/>
    </xf>
    <xf numFmtId="184" fontId="8" fillId="3" borderId="9" xfId="0" applyFont="1" applyFill="1" applyBorder="1" applyAlignment="1">
      <alignment horizontal="center" vertical="center" wrapText="1"/>
    </xf>
    <xf numFmtId="184" fontId="8" fillId="3" borderId="16" xfId="0" applyFont="1" applyFill="1" applyBorder="1" applyAlignment="1">
      <alignment vertical="center"/>
    </xf>
    <xf numFmtId="38" fontId="8" fillId="3" borderId="4" xfId="0" applyNumberFormat="1" applyFont="1" applyFill="1" applyBorder="1" applyAlignment="1">
      <alignment horizontal="right"/>
    </xf>
    <xf numFmtId="3" fontId="8" fillId="3" borderId="4" xfId="0" applyNumberFormat="1" applyFont="1" applyFill="1" applyBorder="1" applyAlignment="1">
      <alignment horizontal="right"/>
    </xf>
    <xf numFmtId="184" fontId="8" fillId="3" borderId="18" xfId="0" applyFont="1" applyFill="1" applyBorder="1">
      <alignment vertical="center"/>
    </xf>
    <xf numFmtId="38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184" fontId="8" fillId="3" borderId="14" xfId="0" applyFont="1" applyFill="1" applyBorder="1">
      <alignment vertical="center"/>
    </xf>
    <xf numFmtId="38" fontId="8" fillId="3" borderId="4" xfId="1" applyFont="1" applyFill="1" applyBorder="1" applyAlignment="1">
      <alignment horizontal="right" vertical="center"/>
    </xf>
    <xf numFmtId="38" fontId="8" fillId="3" borderId="10" xfId="1" applyFont="1" applyFill="1" applyBorder="1" applyAlignment="1">
      <alignment horizontal="right" vertical="center"/>
    </xf>
    <xf numFmtId="184" fontId="0" fillId="3" borderId="10" xfId="0" applyFont="1" applyFill="1" applyBorder="1" applyAlignment="1">
      <alignment horizontal="right" vertical="center"/>
    </xf>
    <xf numFmtId="38" fontId="8" fillId="3" borderId="10" xfId="0" applyNumberFormat="1" applyFont="1" applyFill="1" applyBorder="1" applyAlignment="1">
      <alignment horizontal="right" vertical="center"/>
    </xf>
    <xf numFmtId="184" fontId="8" fillId="3" borderId="4" xfId="0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right" vertical="center"/>
    </xf>
    <xf numFmtId="3" fontId="8" fillId="3" borderId="4" xfId="0" applyNumberFormat="1" applyFont="1" applyFill="1" applyBorder="1" applyAlignment="1">
      <alignment horizontal="right" vertical="center"/>
    </xf>
    <xf numFmtId="3" fontId="8" fillId="3" borderId="8" xfId="0" applyNumberFormat="1" applyFont="1" applyFill="1" applyBorder="1">
      <alignment vertical="center"/>
    </xf>
    <xf numFmtId="38" fontId="8" fillId="3" borderId="4" xfId="1" applyNumberFormat="1" applyFont="1" applyFill="1" applyBorder="1" applyAlignment="1">
      <alignment horizontal="right"/>
    </xf>
    <xf numFmtId="184" fontId="8" fillId="3" borderId="8" xfId="0" applyNumberFormat="1" applyFont="1" applyFill="1" applyBorder="1" applyAlignment="1">
      <alignment horizontal="right"/>
    </xf>
    <xf numFmtId="182" fontId="8" fillId="3" borderId="8" xfId="0" applyNumberFormat="1" applyFont="1" applyFill="1" applyBorder="1" applyAlignment="1">
      <alignment horizontal="right"/>
    </xf>
    <xf numFmtId="181" fontId="8" fillId="3" borderId="10" xfId="0" applyNumberFormat="1" applyFont="1" applyFill="1" applyBorder="1" applyAlignment="1">
      <alignment horizontal="left" indent="2"/>
    </xf>
    <xf numFmtId="38" fontId="8" fillId="3" borderId="0" xfId="0" applyNumberFormat="1" applyFont="1" applyFill="1">
      <alignment vertical="center"/>
    </xf>
    <xf numFmtId="38" fontId="8" fillId="3" borderId="8" xfId="0" applyNumberFormat="1" applyFont="1" applyFill="1" applyBorder="1" applyAlignment="1">
      <alignment horizontal="right"/>
    </xf>
    <xf numFmtId="38" fontId="8" fillId="3" borderId="0" xfId="0" applyNumberFormat="1" applyFont="1" applyFill="1" applyBorder="1" applyAlignment="1">
      <alignment horizontal="right"/>
    </xf>
    <xf numFmtId="176" fontId="8" fillId="3" borderId="11" xfId="0" applyNumberFormat="1" applyFont="1" applyFill="1" applyBorder="1" applyAlignment="1">
      <alignment horizontal="center"/>
    </xf>
    <xf numFmtId="176" fontId="8" fillId="3" borderId="12" xfId="0" applyNumberFormat="1" applyFont="1" applyFill="1" applyBorder="1" applyAlignment="1">
      <alignment horizontal="right"/>
    </xf>
    <xf numFmtId="176" fontId="8" fillId="3" borderId="11" xfId="0" applyNumberFormat="1" applyFont="1" applyFill="1" applyBorder="1" applyAlignment="1">
      <alignment horizontal="right"/>
    </xf>
    <xf numFmtId="176" fontId="8" fillId="3" borderId="13" xfId="0" applyNumberFormat="1" applyFont="1" applyFill="1" applyBorder="1" applyAlignment="1">
      <alignment horizontal="right"/>
    </xf>
    <xf numFmtId="184" fontId="0" fillId="3" borderId="13" xfId="0" applyFont="1" applyFill="1" applyBorder="1" applyAlignment="1">
      <alignment wrapText="1"/>
    </xf>
    <xf numFmtId="176" fontId="8" fillId="3" borderId="7" xfId="0" applyNumberFormat="1" applyFont="1" applyFill="1" applyBorder="1" applyAlignment="1">
      <alignment horizontal="center" wrapText="1"/>
    </xf>
    <xf numFmtId="176" fontId="8" fillId="3" borderId="13" xfId="0" applyNumberFormat="1" applyFont="1" applyFill="1" applyBorder="1" applyAlignment="1">
      <alignment horizontal="center" wrapText="1"/>
    </xf>
    <xf numFmtId="176" fontId="8" fillId="3" borderId="0" xfId="0" applyNumberFormat="1" applyFont="1" applyFill="1" applyBorder="1" applyAlignment="1">
      <alignment horizontal="center"/>
    </xf>
    <xf numFmtId="176" fontId="8" fillId="3" borderId="0" xfId="0" applyNumberFormat="1" applyFont="1" applyFill="1" applyBorder="1" applyAlignment="1">
      <alignment horizontal="left"/>
    </xf>
    <xf numFmtId="176" fontId="8" fillId="3" borderId="0" xfId="0" applyNumberFormat="1" applyFont="1" applyFill="1" applyBorder="1" applyAlignment="1">
      <alignment horizontal="right"/>
    </xf>
    <xf numFmtId="184" fontId="8" fillId="3" borderId="7" xfId="0" applyFont="1" applyFill="1" applyBorder="1">
      <alignment vertical="center"/>
    </xf>
    <xf numFmtId="184" fontId="8" fillId="3" borderId="7" xfId="0" quotePrefix="1" applyFont="1" applyFill="1" applyBorder="1" applyAlignment="1">
      <alignment horizontal="left"/>
    </xf>
    <xf numFmtId="184" fontId="8" fillId="3" borderId="7" xfId="0" applyFont="1" applyFill="1" applyBorder="1" applyAlignment="1">
      <alignment horizontal="right" vertical="top"/>
    </xf>
    <xf numFmtId="184" fontId="8" fillId="3" borderId="7" xfId="0" applyFont="1" applyFill="1" applyBorder="1" applyAlignment="1">
      <alignment horizontal="right"/>
    </xf>
    <xf numFmtId="184" fontId="8" fillId="3" borderId="7" xfId="0" applyFont="1" applyFill="1" applyBorder="1" applyAlignment="1">
      <alignment horizontal="right" vertical="center"/>
    </xf>
    <xf numFmtId="184" fontId="8" fillId="3" borderId="7" xfId="0" applyFont="1" applyFill="1" applyBorder="1" applyAlignment="1">
      <alignment horizontal="left"/>
    </xf>
    <xf numFmtId="184" fontId="8" fillId="3" borderId="20" xfId="0" applyFont="1" applyFill="1" applyBorder="1" applyAlignment="1">
      <alignment horizontal="center" vertical="center" wrapText="1"/>
    </xf>
    <xf numFmtId="184" fontId="8" fillId="3" borderId="19" xfId="0" applyFont="1" applyFill="1" applyBorder="1" applyAlignment="1">
      <alignment horizontal="center" vertical="center"/>
    </xf>
    <xf numFmtId="184" fontId="8" fillId="3" borderId="19" xfId="0" applyFont="1" applyFill="1" applyBorder="1" applyAlignment="1">
      <alignment horizontal="center" vertical="center" wrapText="1"/>
    </xf>
    <xf numFmtId="184" fontId="8" fillId="3" borderId="8" xfId="0" applyFont="1" applyFill="1" applyBorder="1" applyAlignment="1">
      <alignment horizontal="center" vertical="center" wrapText="1"/>
    </xf>
    <xf numFmtId="184" fontId="0" fillId="3" borderId="8" xfId="0" applyFont="1" applyFill="1" applyBorder="1" applyAlignment="1">
      <alignment horizontal="center" vertical="center" wrapText="1"/>
    </xf>
    <xf numFmtId="184" fontId="8" fillId="3" borderId="2" xfId="0" applyFont="1" applyFill="1" applyBorder="1" applyAlignment="1">
      <alignment horizontal="center" vertical="center" wrapText="1"/>
    </xf>
    <xf numFmtId="184" fontId="8" fillId="3" borderId="8" xfId="0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 vertical="center"/>
    </xf>
    <xf numFmtId="185" fontId="8" fillId="3" borderId="10" xfId="0" applyNumberFormat="1" applyFont="1" applyFill="1" applyBorder="1" applyAlignment="1">
      <alignment horizontal="right" vertical="center"/>
    </xf>
    <xf numFmtId="177" fontId="8" fillId="3" borderId="12" xfId="0" applyNumberFormat="1" applyFont="1" applyFill="1" applyBorder="1" applyAlignment="1">
      <alignment horizontal="right"/>
    </xf>
    <xf numFmtId="176" fontId="8" fillId="2" borderId="0" xfId="0" applyNumberFormat="1" applyFont="1" applyFill="1" applyBorder="1" applyAlignment="1">
      <alignment horizontal="right"/>
    </xf>
    <xf numFmtId="0" fontId="8" fillId="2" borderId="0" xfId="0" applyNumberFormat="1" applyFont="1" applyFill="1">
      <alignment vertical="center"/>
    </xf>
    <xf numFmtId="176" fontId="8" fillId="2" borderId="21" xfId="0" applyNumberFormat="1" applyFont="1" applyFill="1" applyBorder="1" applyAlignment="1">
      <alignment horizontal="right"/>
    </xf>
    <xf numFmtId="184" fontId="8" fillId="3" borderId="14" xfId="0" applyFont="1" applyFill="1" applyBorder="1" applyAlignment="1">
      <alignment vertical="center"/>
    </xf>
    <xf numFmtId="184" fontId="8" fillId="3" borderId="15" xfId="0" applyFont="1" applyFill="1" applyBorder="1" applyAlignment="1">
      <alignment vertical="center"/>
    </xf>
    <xf numFmtId="184" fontId="8" fillId="3" borderId="18" xfId="0" applyFont="1" applyFill="1" applyBorder="1" applyAlignment="1">
      <alignment vertical="center"/>
    </xf>
    <xf numFmtId="184" fontId="8" fillId="3" borderId="0" xfId="0" applyFont="1" applyFill="1" applyBorder="1" applyAlignment="1">
      <alignment vertical="center"/>
    </xf>
    <xf numFmtId="184" fontId="8" fillId="3" borderId="8" xfId="0" applyFont="1" applyFill="1" applyBorder="1" applyAlignment="1">
      <alignment vertical="center" wrapText="1"/>
    </xf>
    <xf numFmtId="3" fontId="8" fillId="3" borderId="6" xfId="0" applyNumberFormat="1" applyFont="1" applyFill="1" applyBorder="1" applyAlignment="1">
      <alignment horizontal="right"/>
    </xf>
    <xf numFmtId="184" fontId="8" fillId="3" borderId="15" xfId="0" applyFont="1" applyFill="1" applyBorder="1" applyAlignment="1">
      <alignment horizontal="right" vertical="center"/>
    </xf>
    <xf numFmtId="184" fontId="8" fillId="3" borderId="0" xfId="0" applyFont="1" applyFill="1" applyBorder="1" applyAlignment="1">
      <alignment horizontal="right" vertical="center"/>
    </xf>
    <xf numFmtId="184" fontId="10" fillId="3" borderId="0" xfId="0" applyFont="1" applyFill="1" applyBorder="1" applyAlignment="1">
      <alignment horizontal="left" vertical="center"/>
    </xf>
    <xf numFmtId="184" fontId="8" fillId="3" borderId="0" xfId="0" applyFont="1" applyFill="1" applyAlignment="1">
      <alignment horizontal="left"/>
    </xf>
    <xf numFmtId="184" fontId="8" fillId="3" borderId="20" xfId="0" applyFont="1" applyFill="1" applyBorder="1" applyAlignment="1">
      <alignment vertical="center"/>
    </xf>
    <xf numFmtId="184" fontId="8" fillId="3" borderId="21" xfId="0" applyFont="1" applyFill="1" applyBorder="1" applyAlignment="1">
      <alignment vertical="center"/>
    </xf>
    <xf numFmtId="184" fontId="8" fillId="3" borderId="19" xfId="0" applyFont="1" applyFill="1" applyBorder="1" applyAlignment="1">
      <alignment vertical="center"/>
    </xf>
    <xf numFmtId="3" fontId="8" fillId="3" borderId="4" xfId="0" applyNumberFormat="1" applyFont="1" applyFill="1" applyBorder="1" applyAlignment="1">
      <alignment vertical="center"/>
    </xf>
    <xf numFmtId="184" fontId="8" fillId="3" borderId="0" xfId="0" applyNumberFormat="1" applyFont="1" applyFill="1" applyBorder="1" applyAlignment="1">
      <alignment horizontal="left" indent="2"/>
    </xf>
    <xf numFmtId="176" fontId="8" fillId="3" borderId="7" xfId="0" applyNumberFormat="1" applyFont="1" applyFill="1" applyBorder="1" applyAlignment="1">
      <alignment horizontal="right"/>
    </xf>
    <xf numFmtId="0" fontId="8" fillId="2" borderId="0" xfId="1" applyNumberFormat="1" applyFont="1" applyFill="1" applyBorder="1" applyAlignment="1">
      <alignment horizontal="right"/>
    </xf>
    <xf numFmtId="38" fontId="8" fillId="3" borderId="3" xfId="1" applyFont="1" applyFill="1" applyBorder="1" applyAlignment="1">
      <alignment horizontal="right"/>
    </xf>
    <xf numFmtId="38" fontId="8" fillId="3" borderId="6" xfId="1" applyFont="1" applyFill="1" applyBorder="1">
      <alignment vertical="center"/>
    </xf>
    <xf numFmtId="38" fontId="8" fillId="3" borderId="4" xfId="1" applyFont="1" applyFill="1" applyBorder="1">
      <alignment vertical="center"/>
    </xf>
    <xf numFmtId="38" fontId="8" fillId="3" borderId="3" xfId="1" applyFont="1" applyFill="1" applyBorder="1">
      <alignment vertical="center"/>
    </xf>
    <xf numFmtId="38" fontId="8" fillId="3" borderId="12" xfId="1" applyFont="1" applyFill="1" applyBorder="1">
      <alignment vertical="center"/>
    </xf>
    <xf numFmtId="184" fontId="8" fillId="3" borderId="10" xfId="0" applyFont="1" applyFill="1" applyBorder="1" applyAlignment="1">
      <alignment horizontal="centerContinuous" vertical="center"/>
    </xf>
    <xf numFmtId="184" fontId="8" fillId="3" borderId="0" xfId="0" applyFont="1" applyFill="1" applyBorder="1" applyAlignment="1">
      <alignment horizontal="centerContinuous" vertical="center"/>
    </xf>
    <xf numFmtId="184" fontId="8" fillId="3" borderId="10" xfId="0" applyFont="1" applyFill="1" applyBorder="1" applyAlignment="1">
      <alignment horizontal="centerContinuous" vertical="center" wrapText="1"/>
    </xf>
    <xf numFmtId="184" fontId="8" fillId="3" borderId="8" xfId="0" applyFont="1" applyFill="1" applyBorder="1" applyAlignment="1">
      <alignment horizontal="centerContinuous" vertical="center"/>
    </xf>
    <xf numFmtId="184" fontId="8" fillId="2" borderId="8" xfId="0" applyFont="1" applyFill="1" applyBorder="1" applyAlignment="1">
      <alignment horizontal="right"/>
    </xf>
    <xf numFmtId="38" fontId="8" fillId="2" borderId="8" xfId="1" applyFont="1" applyFill="1" applyBorder="1" applyAlignment="1">
      <alignment horizontal="right"/>
    </xf>
    <xf numFmtId="176" fontId="8" fillId="2" borderId="11" xfId="1" applyNumberFormat="1" applyFont="1" applyFill="1" applyBorder="1" applyAlignment="1">
      <alignment horizontal="center"/>
    </xf>
    <xf numFmtId="176" fontId="8" fillId="2" borderId="0" xfId="0" applyNumberFormat="1" applyFont="1" applyFill="1" applyBorder="1" applyAlignment="1">
      <alignment horizontal="center"/>
    </xf>
    <xf numFmtId="188" fontId="8" fillId="2" borderId="10" xfId="1" applyNumberFormat="1" applyFont="1" applyFill="1" applyBorder="1" applyAlignment="1">
      <alignment horizontal="right"/>
    </xf>
    <xf numFmtId="188" fontId="8" fillId="2" borderId="4" xfId="1" applyNumberFormat="1" applyFont="1" applyFill="1" applyBorder="1" applyAlignment="1">
      <alignment horizontal="right"/>
    </xf>
    <xf numFmtId="184" fontId="8" fillId="2" borderId="17" xfId="0" applyFont="1" applyFill="1" applyBorder="1" applyAlignment="1">
      <alignment horizontal="center" vertical="center"/>
    </xf>
    <xf numFmtId="184" fontId="8" fillId="2" borderId="5" xfId="0" applyFont="1" applyFill="1" applyBorder="1" applyAlignment="1">
      <alignment horizontal="center" vertical="center"/>
    </xf>
    <xf numFmtId="184" fontId="8" fillId="2" borderId="6" xfId="0" applyFont="1" applyFill="1" applyBorder="1" applyAlignment="1">
      <alignment horizontal="center" vertical="center"/>
    </xf>
    <xf numFmtId="38" fontId="8" fillId="2" borderId="16" xfId="1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wrapText="1"/>
    </xf>
    <xf numFmtId="38" fontId="8" fillId="2" borderId="14" xfId="1" applyFont="1" applyFill="1" applyBorder="1" applyAlignment="1">
      <alignment horizontal="center" vertical="center" wrapText="1"/>
    </xf>
    <xf numFmtId="38" fontId="8" fillId="2" borderId="22" xfId="1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center" vertical="center"/>
    </xf>
    <xf numFmtId="38" fontId="8" fillId="3" borderId="20" xfId="1" applyFont="1" applyFill="1" applyBorder="1" applyAlignment="1">
      <alignment horizontal="center" vertical="center"/>
    </xf>
    <xf numFmtId="38" fontId="8" fillId="3" borderId="21" xfId="1" applyFont="1" applyFill="1" applyBorder="1" applyAlignment="1">
      <alignment vertical="center"/>
    </xf>
    <xf numFmtId="38" fontId="8" fillId="3" borderId="16" xfId="1" applyFont="1" applyFill="1" applyBorder="1" applyAlignment="1">
      <alignment vertical="center"/>
    </xf>
    <xf numFmtId="38" fontId="8" fillId="3" borderId="17" xfId="1" applyFont="1" applyFill="1" applyBorder="1" applyAlignment="1">
      <alignment vertical="center"/>
    </xf>
    <xf numFmtId="38" fontId="8" fillId="3" borderId="14" xfId="1" applyFont="1" applyFill="1" applyBorder="1" applyAlignment="1">
      <alignment horizontal="center" vertical="center"/>
    </xf>
    <xf numFmtId="38" fontId="8" fillId="3" borderId="15" xfId="1" applyFont="1" applyFill="1" applyBorder="1" applyAlignment="1">
      <alignment horizontal="center" vertical="center"/>
    </xf>
    <xf numFmtId="38" fontId="8" fillId="3" borderId="10" xfId="1" applyFont="1" applyFill="1" applyBorder="1" applyAlignment="1">
      <alignment horizontal="center" vertical="center"/>
    </xf>
    <xf numFmtId="38" fontId="8" fillId="3" borderId="8" xfId="1" applyFont="1" applyFill="1" applyBorder="1" applyAlignment="1">
      <alignment horizontal="center" vertical="center"/>
    </xf>
    <xf numFmtId="38" fontId="8" fillId="3" borderId="6" xfId="1" applyFont="1" applyFill="1" applyBorder="1" applyAlignment="1">
      <alignment vertical="center" wrapText="1"/>
    </xf>
    <xf numFmtId="38" fontId="8" fillId="3" borderId="4" xfId="1" applyFont="1" applyFill="1" applyBorder="1" applyAlignment="1">
      <alignment vertical="center"/>
    </xf>
    <xf numFmtId="38" fontId="8" fillId="3" borderId="3" xfId="1" applyFont="1" applyFill="1" applyBorder="1" applyAlignment="1">
      <alignment vertical="center"/>
    </xf>
    <xf numFmtId="38" fontId="8" fillId="3" borderId="10" xfId="1" applyFont="1" applyFill="1" applyBorder="1" applyAlignment="1">
      <alignment horizontal="center" vertical="center" wrapText="1"/>
    </xf>
    <xf numFmtId="38" fontId="8" fillId="3" borderId="0" xfId="1" applyFont="1" applyFill="1" applyAlignment="1">
      <alignment horizontal="center" vertical="center"/>
    </xf>
    <xf numFmtId="38" fontId="8" fillId="3" borderId="16" xfId="1" applyFont="1" applyFill="1" applyBorder="1" applyAlignment="1">
      <alignment horizontal="center" vertical="center"/>
    </xf>
    <xf numFmtId="38" fontId="8" fillId="3" borderId="17" xfId="1" applyFont="1" applyFill="1" applyBorder="1" applyAlignment="1">
      <alignment horizontal="center" vertical="center"/>
    </xf>
    <xf numFmtId="38" fontId="8" fillId="3" borderId="10" xfId="1" applyFont="1" applyFill="1" applyBorder="1" applyAlignment="1">
      <alignment horizontal="center" wrapText="1"/>
    </xf>
    <xf numFmtId="38" fontId="8" fillId="3" borderId="2" xfId="1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 wrapText="1"/>
    </xf>
    <xf numFmtId="38" fontId="8" fillId="3" borderId="3" xfId="1" applyFont="1" applyFill="1" applyBorder="1" applyAlignment="1">
      <alignment horizontal="center" vertical="center" wrapText="1"/>
    </xf>
    <xf numFmtId="38" fontId="8" fillId="3" borderId="3" xfId="1" applyFont="1" applyFill="1" applyBorder="1" applyAlignment="1">
      <alignment vertical="center" wrapText="1"/>
    </xf>
    <xf numFmtId="38" fontId="8" fillId="3" borderId="14" xfId="1" applyFont="1" applyFill="1" applyBorder="1" applyAlignment="1">
      <alignment horizontal="center" vertical="top" wrapText="1"/>
    </xf>
    <xf numFmtId="38" fontId="8" fillId="3" borderId="18" xfId="1" applyFont="1" applyFill="1" applyBorder="1" applyAlignment="1">
      <alignment vertical="top"/>
    </xf>
    <xf numFmtId="184" fontId="8" fillId="2" borderId="16" xfId="0" applyFont="1" applyFill="1" applyBorder="1" applyAlignment="1">
      <alignment horizontal="center" vertical="center"/>
    </xf>
    <xf numFmtId="184" fontId="8" fillId="2" borderId="10" xfId="0" applyFont="1" applyFill="1" applyBorder="1" applyAlignment="1">
      <alignment horizontal="center" wrapText="1"/>
    </xf>
    <xf numFmtId="184" fontId="8" fillId="2" borderId="10" xfId="0" applyFont="1" applyFill="1" applyBorder="1" applyAlignment="1">
      <alignment vertical="center"/>
    </xf>
    <xf numFmtId="184" fontId="8" fillId="2" borderId="10" xfId="0" applyFont="1" applyFill="1" applyBorder="1" applyAlignment="1">
      <alignment horizontal="center" vertical="center"/>
    </xf>
    <xf numFmtId="184" fontId="8" fillId="2" borderId="20" xfId="0" applyFont="1" applyFill="1" applyBorder="1" applyAlignment="1">
      <alignment horizontal="center" vertical="center"/>
    </xf>
    <xf numFmtId="184" fontId="8" fillId="2" borderId="21" xfId="0" applyFont="1" applyFill="1" applyBorder="1" applyAlignment="1">
      <alignment horizontal="center" vertical="center"/>
    </xf>
    <xf numFmtId="184" fontId="8" fillId="2" borderId="0" xfId="0" applyFont="1" applyFill="1" applyBorder="1" applyAlignment="1">
      <alignment horizontal="center" vertical="center"/>
    </xf>
    <xf numFmtId="184" fontId="8" fillId="3" borderId="14" xfId="0" applyFont="1" applyFill="1" applyBorder="1" applyAlignment="1">
      <alignment horizontal="center" vertical="center" wrapText="1"/>
    </xf>
    <xf numFmtId="184" fontId="8" fillId="3" borderId="10" xfId="0" applyFont="1" applyFill="1" applyBorder="1" applyAlignment="1">
      <alignment horizontal="center" vertical="center" wrapText="1"/>
    </xf>
    <xf numFmtId="184" fontId="8" fillId="3" borderId="16" xfId="0" applyFont="1" applyFill="1" applyBorder="1" applyAlignment="1">
      <alignment horizontal="center" vertical="center" wrapText="1"/>
    </xf>
    <xf numFmtId="184" fontId="8" fillId="2" borderId="4" xfId="0" applyFont="1" applyFill="1" applyBorder="1" applyAlignment="1">
      <alignment horizontal="center" vertical="center"/>
    </xf>
    <xf numFmtId="184" fontId="0" fillId="3" borderId="16" xfId="0" applyFont="1" applyFill="1" applyBorder="1" applyAlignment="1">
      <alignment vertical="center"/>
    </xf>
    <xf numFmtId="184" fontId="8" fillId="3" borderId="20" xfId="0" applyFont="1" applyFill="1" applyBorder="1" applyAlignment="1">
      <alignment horizontal="center" vertical="center"/>
    </xf>
    <xf numFmtId="184" fontId="8" fillId="3" borderId="21" xfId="0" applyFont="1" applyFill="1" applyBorder="1" applyAlignment="1">
      <alignment horizontal="center" vertical="center"/>
    </xf>
    <xf numFmtId="184" fontId="8" fillId="3" borderId="16" xfId="0" applyFont="1" applyFill="1" applyBorder="1" applyAlignment="1">
      <alignment horizontal="center" vertical="center"/>
    </xf>
    <xf numFmtId="184" fontId="8" fillId="3" borderId="17" xfId="0" applyFont="1" applyFill="1" applyBorder="1" applyAlignment="1">
      <alignment horizontal="center" vertical="center"/>
    </xf>
    <xf numFmtId="184" fontId="8" fillId="3" borderId="6" xfId="0" applyFont="1" applyFill="1" applyBorder="1" applyAlignment="1">
      <alignment horizontal="center" vertical="center" wrapText="1"/>
    </xf>
    <xf numFmtId="184" fontId="0" fillId="3" borderId="3" xfId="0" applyFont="1" applyFill="1" applyBorder="1" applyAlignment="1">
      <alignment vertical="center"/>
    </xf>
    <xf numFmtId="184" fontId="8" fillId="3" borderId="10" xfId="0" applyFont="1" applyFill="1" applyBorder="1" applyAlignment="1">
      <alignment horizontal="center" vertical="center"/>
    </xf>
    <xf numFmtId="184" fontId="8" fillId="3" borderId="0" xfId="0" applyFont="1" applyFill="1" applyBorder="1" applyAlignment="1">
      <alignment horizontal="center" vertical="center"/>
    </xf>
    <xf numFmtId="184" fontId="0" fillId="3" borderId="8" xfId="0" applyFont="1" applyFill="1" applyBorder="1" applyAlignment="1">
      <alignment horizontal="center" vertical="center"/>
    </xf>
    <xf numFmtId="184" fontId="8" fillId="3" borderId="10" xfId="0" applyFont="1" applyFill="1" applyBorder="1" applyAlignment="1">
      <alignment horizontal="center" wrapText="1"/>
    </xf>
    <xf numFmtId="184" fontId="0" fillId="3" borderId="10" xfId="0" applyFont="1" applyFill="1" applyBorder="1" applyAlignment="1">
      <alignment horizontal="center" wrapText="1"/>
    </xf>
    <xf numFmtId="184" fontId="8" fillId="3" borderId="3" xfId="0" applyFont="1" applyFill="1" applyBorder="1" applyAlignment="1">
      <alignment horizontal="center" vertical="center"/>
    </xf>
    <xf numFmtId="184" fontId="8" fillId="2" borderId="16" xfId="0" applyFont="1" applyFill="1" applyBorder="1">
      <alignment vertical="center"/>
    </xf>
    <xf numFmtId="184" fontId="8" fillId="2" borderId="22" xfId="0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wrapText="1"/>
    </xf>
    <xf numFmtId="38" fontId="8" fillId="2" borderId="14" xfId="1" applyFont="1" applyFill="1" applyBorder="1" applyAlignment="1">
      <alignment horizontal="center" vertical="center"/>
    </xf>
    <xf numFmtId="38" fontId="8" fillId="2" borderId="15" xfId="1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center" vertical="top" wrapText="1"/>
    </xf>
    <xf numFmtId="38" fontId="8" fillId="2" borderId="15" xfId="1" applyFont="1" applyFill="1" applyBorder="1" applyAlignment="1">
      <alignment vertical="top"/>
    </xf>
    <xf numFmtId="38" fontId="8" fillId="2" borderId="18" xfId="1" applyFont="1" applyFill="1" applyBorder="1" applyAlignment="1">
      <alignment vertical="top"/>
    </xf>
    <xf numFmtId="38" fontId="8" fillId="2" borderId="4" xfId="1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 wrapText="1"/>
    </xf>
    <xf numFmtId="38" fontId="8" fillId="2" borderId="6" xfId="1" applyFont="1" applyFill="1" applyBorder="1" applyAlignment="1">
      <alignment vertical="center" wrapText="1"/>
    </xf>
    <xf numFmtId="38" fontId="8" fillId="2" borderId="4" xfId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2" borderId="10" xfId="1" applyFont="1" applyFill="1" applyBorder="1" applyAlignment="1">
      <alignment horizontal="center" vertical="center" wrapText="1"/>
    </xf>
    <xf numFmtId="38" fontId="8" fillId="2" borderId="0" xfId="1" applyFont="1" applyFill="1" applyAlignment="1">
      <alignment horizontal="center" vertical="center"/>
    </xf>
    <xf numFmtId="38" fontId="8" fillId="2" borderId="16" xfId="1" applyFont="1" applyFill="1" applyBorder="1" applyAlignment="1">
      <alignment horizontal="center" vertical="center"/>
    </xf>
    <xf numFmtId="38" fontId="8" fillId="2" borderId="17" xfId="1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wrapText="1"/>
    </xf>
    <xf numFmtId="38" fontId="8" fillId="2" borderId="10" xfId="1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 wrapText="1"/>
    </xf>
    <xf numFmtId="38" fontId="8" fillId="2" borderId="0" xfId="1" applyFont="1" applyFill="1" applyBorder="1" applyAlignment="1">
      <alignment horizontal="right" wrapText="1"/>
    </xf>
    <xf numFmtId="38" fontId="8" fillId="2" borderId="20" xfId="1" applyFont="1" applyFill="1" applyBorder="1" applyAlignment="1">
      <alignment horizontal="center" vertical="center"/>
    </xf>
    <xf numFmtId="38" fontId="8" fillId="2" borderId="21" xfId="1" applyFont="1" applyFill="1" applyBorder="1" applyAlignment="1">
      <alignment vertical="center"/>
    </xf>
    <xf numFmtId="38" fontId="8" fillId="2" borderId="16" xfId="1" applyFont="1" applyFill="1" applyBorder="1" applyAlignment="1">
      <alignment vertical="center"/>
    </xf>
    <xf numFmtId="38" fontId="8" fillId="2" borderId="17" xfId="1" applyFont="1" applyFill="1" applyBorder="1" applyAlignment="1">
      <alignment vertical="center"/>
    </xf>
    <xf numFmtId="38" fontId="8" fillId="2" borderId="22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vertical="center"/>
    </xf>
    <xf numFmtId="38" fontId="8" fillId="2" borderId="2" xfId="1" applyFont="1" applyFill="1" applyBorder="1" applyAlignment="1">
      <alignment horizontal="center" vertical="center"/>
    </xf>
    <xf numFmtId="38" fontId="8" fillId="2" borderId="23" xfId="1" applyFont="1" applyFill="1" applyBorder="1" applyAlignment="1">
      <alignment horizontal="center" vertical="center"/>
    </xf>
    <xf numFmtId="38" fontId="8" fillId="2" borderId="24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center" vertical="center" wrapText="1"/>
    </xf>
    <xf numFmtId="38" fontId="8" fillId="3" borderId="20" xfId="1" applyFont="1" applyFill="1" applyBorder="1" applyAlignment="1">
      <alignment horizontal="center" vertical="center"/>
    </xf>
    <xf numFmtId="38" fontId="8" fillId="3" borderId="21" xfId="1" applyFont="1" applyFill="1" applyBorder="1" applyAlignment="1">
      <alignment vertical="center"/>
    </xf>
    <xf numFmtId="38" fontId="8" fillId="3" borderId="16" xfId="1" applyFont="1" applyFill="1" applyBorder="1" applyAlignment="1">
      <alignment vertical="center"/>
    </xf>
    <xf numFmtId="38" fontId="8" fillId="3" borderId="17" xfId="1" applyFont="1" applyFill="1" applyBorder="1" applyAlignment="1">
      <alignment vertical="center"/>
    </xf>
    <xf numFmtId="38" fontId="8" fillId="3" borderId="14" xfId="1" applyFont="1" applyFill="1" applyBorder="1" applyAlignment="1">
      <alignment horizontal="center" vertical="center"/>
    </xf>
    <xf numFmtId="38" fontId="8" fillId="3" borderId="15" xfId="1" applyFont="1" applyFill="1" applyBorder="1" applyAlignment="1">
      <alignment horizontal="center" vertical="center"/>
    </xf>
    <xf numFmtId="38" fontId="8" fillId="3" borderId="10" xfId="1" applyFont="1" applyFill="1" applyBorder="1" applyAlignment="1">
      <alignment horizontal="center" vertical="center"/>
    </xf>
    <xf numFmtId="38" fontId="8" fillId="3" borderId="8" xfId="1" applyFont="1" applyFill="1" applyBorder="1" applyAlignment="1">
      <alignment horizontal="center" vertical="center"/>
    </xf>
    <xf numFmtId="38" fontId="8" fillId="3" borderId="6" xfId="1" applyFont="1" applyFill="1" applyBorder="1" applyAlignment="1">
      <alignment vertical="center" wrapText="1"/>
    </xf>
    <xf numFmtId="38" fontId="8" fillId="3" borderId="4" xfId="1" applyFont="1" applyFill="1" applyBorder="1" applyAlignment="1">
      <alignment vertical="center"/>
    </xf>
    <xf numFmtId="38" fontId="8" fillId="3" borderId="3" xfId="1" applyFont="1" applyFill="1" applyBorder="1" applyAlignment="1">
      <alignment vertical="center"/>
    </xf>
    <xf numFmtId="38" fontId="8" fillId="3" borderId="10" xfId="1" applyFont="1" applyFill="1" applyBorder="1" applyAlignment="1">
      <alignment horizontal="center" vertical="center" wrapText="1"/>
    </xf>
    <xf numFmtId="38" fontId="8" fillId="3" borderId="0" xfId="1" applyFont="1" applyFill="1" applyAlignment="1">
      <alignment horizontal="center" vertical="center"/>
    </xf>
    <xf numFmtId="38" fontId="8" fillId="3" borderId="16" xfId="1" applyFont="1" applyFill="1" applyBorder="1" applyAlignment="1">
      <alignment horizontal="center" vertical="center"/>
    </xf>
    <xf numFmtId="38" fontId="8" fillId="3" borderId="17" xfId="1" applyFont="1" applyFill="1" applyBorder="1" applyAlignment="1">
      <alignment horizontal="center" vertical="center"/>
    </xf>
    <xf numFmtId="38" fontId="8" fillId="3" borderId="10" xfId="1" applyFont="1" applyFill="1" applyBorder="1" applyAlignment="1">
      <alignment horizontal="center" wrapText="1"/>
    </xf>
    <xf numFmtId="38" fontId="8" fillId="3" borderId="2" xfId="1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 wrapText="1"/>
    </xf>
    <xf numFmtId="38" fontId="8" fillId="3" borderId="3" xfId="1" applyFont="1" applyFill="1" applyBorder="1" applyAlignment="1">
      <alignment horizontal="center" vertical="center" wrapText="1"/>
    </xf>
    <xf numFmtId="38" fontId="8" fillId="3" borderId="3" xfId="1" applyFont="1" applyFill="1" applyBorder="1" applyAlignment="1">
      <alignment vertical="center" wrapText="1"/>
    </xf>
    <xf numFmtId="38" fontId="8" fillId="3" borderId="14" xfId="1" applyFont="1" applyFill="1" applyBorder="1" applyAlignment="1">
      <alignment horizontal="center" vertical="top" wrapText="1"/>
    </xf>
    <xf numFmtId="38" fontId="8" fillId="3" borderId="18" xfId="1" applyFont="1" applyFill="1" applyBorder="1" applyAlignment="1">
      <alignment vertical="top"/>
    </xf>
    <xf numFmtId="184" fontId="8" fillId="2" borderId="20" xfId="0" applyFont="1" applyFill="1" applyBorder="1" applyAlignment="1">
      <alignment horizontal="center" vertical="center"/>
    </xf>
    <xf numFmtId="184" fontId="8" fillId="2" borderId="21" xfId="0" applyFont="1" applyFill="1" applyBorder="1" applyAlignment="1">
      <alignment horizontal="center" vertical="center"/>
    </xf>
    <xf numFmtId="184" fontId="8" fillId="2" borderId="16" xfId="0" applyFont="1" applyFill="1" applyBorder="1" applyAlignment="1">
      <alignment horizontal="center" vertical="center"/>
    </xf>
    <xf numFmtId="184" fontId="8" fillId="2" borderId="17" xfId="0" applyFont="1" applyFill="1" applyBorder="1" applyAlignment="1">
      <alignment horizontal="center" vertical="center"/>
    </xf>
    <xf numFmtId="184" fontId="8" fillId="2" borderId="10" xfId="0" applyFont="1" applyFill="1" applyBorder="1" applyAlignment="1">
      <alignment horizontal="center" vertical="center"/>
    </xf>
    <xf numFmtId="184" fontId="0" fillId="2" borderId="8" xfId="0" applyFont="1" applyFill="1" applyBorder="1" applyAlignment="1">
      <alignment horizontal="center" vertical="center"/>
    </xf>
    <xf numFmtId="184" fontId="8" fillId="2" borderId="0" xfId="0" applyFont="1" applyFill="1" applyBorder="1" applyAlignment="1">
      <alignment horizontal="center" vertical="top"/>
    </xf>
    <xf numFmtId="184" fontId="0" fillId="2" borderId="0" xfId="0" applyFont="1" applyFill="1" applyAlignment="1">
      <alignment horizontal="center" vertical="top"/>
    </xf>
    <xf numFmtId="184" fontId="8" fillId="2" borderId="14" xfId="0" applyFont="1" applyFill="1" applyBorder="1" applyAlignment="1">
      <alignment horizontal="center" vertical="center"/>
    </xf>
    <xf numFmtId="184" fontId="8" fillId="2" borderId="15" xfId="0" applyFont="1" applyFill="1" applyBorder="1" applyAlignment="1">
      <alignment horizontal="center" vertical="center"/>
    </xf>
    <xf numFmtId="184" fontId="8" fillId="2" borderId="18" xfId="0" applyFont="1" applyFill="1" applyBorder="1" applyAlignment="1">
      <alignment horizontal="center" vertical="center"/>
    </xf>
    <xf numFmtId="184" fontId="8" fillId="2" borderId="2" xfId="0" applyFont="1" applyFill="1" applyBorder="1" applyAlignment="1">
      <alignment horizontal="center" vertical="center"/>
    </xf>
    <xf numFmtId="184" fontId="8" fillId="2" borderId="6" xfId="0" applyFont="1" applyFill="1" applyBorder="1" applyAlignment="1">
      <alignment horizontal="center" vertical="center" wrapText="1"/>
    </xf>
    <xf numFmtId="184" fontId="8" fillId="2" borderId="3" xfId="0" applyFont="1" applyFill="1" applyBorder="1" applyAlignment="1">
      <alignment horizontal="center" vertical="center"/>
    </xf>
    <xf numFmtId="184" fontId="8" fillId="2" borderId="0" xfId="0" applyFont="1" applyFill="1" applyBorder="1" applyAlignment="1">
      <alignment horizontal="center" vertical="center"/>
    </xf>
    <xf numFmtId="184" fontId="8" fillId="2" borderId="10" xfId="0" applyFont="1" applyFill="1" applyBorder="1" applyAlignment="1">
      <alignment horizontal="center" wrapText="1"/>
    </xf>
    <xf numFmtId="184" fontId="0" fillId="2" borderId="10" xfId="0" applyFont="1" applyFill="1" applyBorder="1" applyAlignment="1">
      <alignment horizontal="center" wrapText="1"/>
    </xf>
    <xf numFmtId="184" fontId="8" fillId="2" borderId="14" xfId="0" applyFont="1" applyFill="1" applyBorder="1" applyAlignment="1">
      <alignment horizontal="center" vertical="center" wrapText="1"/>
    </xf>
    <xf numFmtId="184" fontId="8" fillId="2" borderId="10" xfId="0" applyFont="1" applyFill="1" applyBorder="1" applyAlignment="1">
      <alignment vertical="center"/>
    </xf>
    <xf numFmtId="184" fontId="8" fillId="2" borderId="16" xfId="0" applyFont="1" applyFill="1" applyBorder="1" applyAlignment="1">
      <alignment vertical="center"/>
    </xf>
    <xf numFmtId="184" fontId="0" fillId="2" borderId="16" xfId="0" applyFont="1" applyFill="1" applyBorder="1" applyAlignment="1">
      <alignment vertical="center"/>
    </xf>
    <xf numFmtId="184" fontId="8" fillId="2" borderId="6" xfId="0" applyFont="1" applyFill="1" applyBorder="1" applyAlignment="1">
      <alignment horizontal="center" vertical="center"/>
    </xf>
    <xf numFmtId="184" fontId="0" fillId="2" borderId="3" xfId="0" applyFont="1" applyFill="1" applyBorder="1" applyAlignment="1">
      <alignment vertical="center"/>
    </xf>
    <xf numFmtId="184" fontId="8" fillId="2" borderId="10" xfId="0" applyFont="1" applyFill="1" applyBorder="1" applyAlignment="1">
      <alignment horizontal="center" vertical="center" wrapText="1"/>
    </xf>
    <xf numFmtId="184" fontId="0" fillId="2" borderId="8" xfId="0" applyFont="1" applyFill="1" applyBorder="1" applyAlignment="1">
      <alignment horizontal="center" vertical="center" wrapText="1"/>
    </xf>
    <xf numFmtId="184" fontId="8" fillId="2" borderId="20" xfId="0" applyFont="1" applyFill="1" applyBorder="1" applyAlignment="1">
      <alignment horizontal="center" vertical="center" wrapText="1"/>
    </xf>
    <xf numFmtId="184" fontId="8" fillId="2" borderId="19" xfId="0" applyFont="1" applyFill="1" applyBorder="1" applyAlignment="1">
      <alignment horizontal="center" vertical="center" wrapText="1"/>
    </xf>
    <xf numFmtId="184" fontId="8" fillId="2" borderId="8" xfId="0" applyFont="1" applyFill="1" applyBorder="1" applyAlignment="1">
      <alignment horizontal="center" vertical="center" wrapText="1"/>
    </xf>
    <xf numFmtId="184" fontId="8" fillId="2" borderId="16" xfId="0" applyFont="1" applyFill="1" applyBorder="1" applyAlignment="1">
      <alignment horizontal="center" vertical="center" wrapText="1"/>
    </xf>
    <xf numFmtId="184" fontId="8" fillId="2" borderId="2" xfId="0" applyFont="1" applyFill="1" applyBorder="1" applyAlignment="1">
      <alignment horizontal="center" vertical="center" wrapText="1"/>
    </xf>
    <xf numFmtId="184" fontId="8" fillId="2" borderId="19" xfId="0" applyFont="1" applyFill="1" applyBorder="1" applyAlignment="1">
      <alignment horizontal="center" vertical="center"/>
    </xf>
    <xf numFmtId="184" fontId="8" fillId="3" borderId="14" xfId="0" applyFont="1" applyFill="1" applyBorder="1" applyAlignment="1">
      <alignment horizontal="center" vertical="center" wrapText="1"/>
    </xf>
    <xf numFmtId="184" fontId="8" fillId="3" borderId="10" xfId="0" applyFont="1" applyFill="1" applyBorder="1" applyAlignment="1">
      <alignment horizontal="center" vertical="center" wrapText="1"/>
    </xf>
    <xf numFmtId="184" fontId="8" fillId="3" borderId="16" xfId="0" applyFont="1" applyFill="1" applyBorder="1" applyAlignment="1">
      <alignment horizontal="center" vertical="center" wrapText="1"/>
    </xf>
    <xf numFmtId="184" fontId="8" fillId="2" borderId="4" xfId="0" applyFont="1" applyFill="1" applyBorder="1" applyAlignment="1">
      <alignment horizontal="center" vertical="center"/>
    </xf>
    <xf numFmtId="184" fontId="0" fillId="2" borderId="3" xfId="0" applyFont="1" applyFill="1" applyBorder="1" applyAlignment="1">
      <alignment horizontal="center" vertical="center"/>
    </xf>
    <xf numFmtId="184" fontId="8" fillId="2" borderId="4" xfId="0" applyFont="1" applyFill="1" applyBorder="1" applyAlignment="1">
      <alignment horizontal="center" vertical="center" wrapText="1"/>
    </xf>
    <xf numFmtId="184" fontId="0" fillId="2" borderId="4" xfId="0" applyFont="1" applyFill="1" applyBorder="1" applyAlignment="1">
      <alignment vertical="center" wrapText="1"/>
    </xf>
    <xf numFmtId="184" fontId="0" fillId="2" borderId="3" xfId="0" applyFont="1" applyFill="1" applyBorder="1" applyAlignment="1">
      <alignment vertical="center" wrapText="1"/>
    </xf>
    <xf numFmtId="184" fontId="0" fillId="2" borderId="16" xfId="0" applyFont="1" applyFill="1" applyBorder="1" applyAlignment="1">
      <alignment horizontal="center" vertical="center"/>
    </xf>
    <xf numFmtId="184" fontId="8" fillId="2" borderId="6" xfId="0" applyFont="1" applyFill="1" applyBorder="1" applyAlignment="1">
      <alignment horizontal="center" vertical="center" wrapText="1" shrinkToFit="1"/>
    </xf>
    <xf numFmtId="184" fontId="8" fillId="2" borderId="3" xfId="0" applyFont="1" applyFill="1" applyBorder="1" applyAlignment="1">
      <alignment horizontal="center" vertical="center" shrinkToFit="1"/>
    </xf>
    <xf numFmtId="184" fontId="0" fillId="2" borderId="2" xfId="0" applyFont="1" applyFill="1" applyBorder="1" applyAlignment="1">
      <alignment horizontal="center" vertical="center"/>
    </xf>
    <xf numFmtId="184" fontId="0" fillId="3" borderId="16" xfId="0" applyFont="1" applyFill="1" applyBorder="1" applyAlignment="1">
      <alignment vertical="center"/>
    </xf>
    <xf numFmtId="184" fontId="8" fillId="2" borderId="0" xfId="0" applyFont="1" applyFill="1" applyBorder="1" applyAlignment="1">
      <alignment horizontal="center" vertical="center" wrapText="1"/>
    </xf>
    <xf numFmtId="184" fontId="8" fillId="3" borderId="20" xfId="0" applyFont="1" applyFill="1" applyBorder="1" applyAlignment="1">
      <alignment horizontal="center" vertical="center"/>
    </xf>
    <xf numFmtId="184" fontId="8" fillId="3" borderId="21" xfId="0" applyFont="1" applyFill="1" applyBorder="1" applyAlignment="1">
      <alignment horizontal="center" vertical="center"/>
    </xf>
    <xf numFmtId="184" fontId="8" fillId="3" borderId="16" xfId="0" applyFont="1" applyFill="1" applyBorder="1" applyAlignment="1">
      <alignment horizontal="center" vertical="center"/>
    </xf>
    <xf numFmtId="184" fontId="8" fillId="3" borderId="17" xfId="0" applyFont="1" applyFill="1" applyBorder="1" applyAlignment="1">
      <alignment horizontal="center" vertical="center"/>
    </xf>
    <xf numFmtId="184" fontId="8" fillId="3" borderId="6" xfId="0" applyFont="1" applyFill="1" applyBorder="1" applyAlignment="1">
      <alignment horizontal="center" vertical="center" wrapText="1"/>
    </xf>
    <xf numFmtId="184" fontId="0" fillId="3" borderId="3" xfId="0" applyFont="1" applyFill="1" applyBorder="1" applyAlignment="1">
      <alignment vertical="center"/>
    </xf>
    <xf numFmtId="184" fontId="8" fillId="3" borderId="10" xfId="0" applyFont="1" applyFill="1" applyBorder="1" applyAlignment="1">
      <alignment horizontal="center" vertical="center"/>
    </xf>
    <xf numFmtId="184" fontId="8" fillId="3" borderId="0" xfId="0" applyFont="1" applyFill="1" applyBorder="1" applyAlignment="1">
      <alignment horizontal="center" vertical="center"/>
    </xf>
    <xf numFmtId="184" fontId="0" fillId="3" borderId="8" xfId="0" applyFont="1" applyFill="1" applyBorder="1" applyAlignment="1">
      <alignment horizontal="center" vertical="center"/>
    </xf>
    <xf numFmtId="184" fontId="8" fillId="3" borderId="0" xfId="0" applyFont="1" applyFill="1" applyBorder="1" applyAlignment="1">
      <alignment horizontal="center" vertical="center" wrapText="1"/>
    </xf>
    <xf numFmtId="184" fontId="8" fillId="3" borderId="10" xfId="0" applyFont="1" applyFill="1" applyBorder="1" applyAlignment="1">
      <alignment horizontal="center" wrapText="1"/>
    </xf>
    <xf numFmtId="184" fontId="0" fillId="3" borderId="10" xfId="0" applyFont="1" applyFill="1" applyBorder="1" applyAlignment="1">
      <alignment horizontal="center" wrapText="1"/>
    </xf>
    <xf numFmtId="184" fontId="8" fillId="3" borderId="3" xfId="0" applyFont="1" applyFill="1" applyBorder="1" applyAlignment="1">
      <alignment horizontal="center" vertical="center"/>
    </xf>
  </cellXfs>
  <cellStyles count="24">
    <cellStyle name="桁区切り" xfId="1" builtinId="6"/>
    <cellStyle name="桁区切り 2" xfId="2"/>
    <cellStyle name="桁区切り 3" xfId="5"/>
    <cellStyle name="桁区切り 3 2" xfId="9"/>
    <cellStyle name="桁区切り 3 2 2" xfId="13"/>
    <cellStyle name="桁区切り 3 2 2 2" xfId="21"/>
    <cellStyle name="桁区切り 3 2 3" xfId="17"/>
    <cellStyle name="桁区切り 3 3" xfId="11"/>
    <cellStyle name="桁区切り 3 3 2" xfId="19"/>
    <cellStyle name="桁区切り 3 4" xfId="15"/>
    <cellStyle name="標準" xfId="0" builtinId="0"/>
    <cellStyle name="標準 2" xfId="4"/>
    <cellStyle name="標準 2 2" xfId="8"/>
    <cellStyle name="標準 2 2 2" xfId="12"/>
    <cellStyle name="標準 2 2 2 2" xfId="20"/>
    <cellStyle name="標準 2 2 3" xfId="16"/>
    <cellStyle name="標準 2 3" xfId="10"/>
    <cellStyle name="標準 2 3 2" xfId="18"/>
    <cellStyle name="標準 2 4" xfId="14"/>
    <cellStyle name="標準 2_６託送・労務・電力" xfId="7"/>
    <cellStyle name="標準 3" xfId="3"/>
    <cellStyle name="標準 4" xfId="6"/>
    <cellStyle name="標準 5" xfId="22"/>
    <cellStyle name="標準 6" xfId="23"/>
  </cellStyles>
  <dxfs count="254">
    <dxf>
      <numFmt numFmtId="189" formatCode="&quot;r&quot;#,###"/>
    </dxf>
    <dxf>
      <numFmt numFmtId="190" formatCode="&quot;r&quot;#,##0"/>
    </dxf>
    <dxf>
      <numFmt numFmtId="190" formatCode="&quot;r&quot;#,##0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0" formatCode="&quot;r&quot;#,##0"/>
    </dxf>
    <dxf>
      <numFmt numFmtId="190" formatCode="&quot;r&quot;#,##0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91" formatCode="&quot;r&quot;0.0\ 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91" formatCode="&quot;r&quot;0.0\ 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1" formatCode="&quot;r&quot;0.0\ "/>
    </dxf>
    <dxf>
      <numFmt numFmtId="190" formatCode="&quot;r&quot;#,##0"/>
    </dxf>
    <dxf>
      <numFmt numFmtId="190" formatCode="&quot;r&quot;#,##0"/>
    </dxf>
    <dxf>
      <numFmt numFmtId="191" formatCode="&quot;r&quot;0.0\ 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91" formatCode="&quot;r&quot;0.0\ "/>
    </dxf>
    <dxf>
      <numFmt numFmtId="190" formatCode="&quot;r&quot;#,##0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91" formatCode="&quot;r&quot;0.0\ "/>
    </dxf>
    <dxf>
      <numFmt numFmtId="189" formatCode="&quot;r&quot;#,###"/>
    </dxf>
    <dxf>
      <numFmt numFmtId="191" formatCode="&quot;r&quot;0.0\ "/>
    </dxf>
    <dxf>
      <numFmt numFmtId="189" formatCode="&quot;r&quot;#,###"/>
    </dxf>
    <dxf>
      <numFmt numFmtId="190" formatCode="&quot;r&quot;#,##0"/>
    </dxf>
    <dxf>
      <numFmt numFmtId="191" formatCode="&quot;r&quot;0.0\ "/>
    </dxf>
    <dxf>
      <numFmt numFmtId="189" formatCode="&quot;r&quot;#,###"/>
    </dxf>
    <dxf>
      <numFmt numFmtId="191" formatCode="&quot;r&quot;0.0\ "/>
    </dxf>
    <dxf>
      <numFmt numFmtId="191" formatCode="&quot;r&quot;0.0\ 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89" formatCode="&quot;r&quot;#,###"/>
    </dxf>
    <dxf>
      <numFmt numFmtId="191" formatCode="&quot;r&quot;0.0\ "/>
    </dxf>
    <dxf>
      <numFmt numFmtId="189" formatCode="&quot;r&quot;#,###"/>
    </dxf>
    <dxf>
      <numFmt numFmtId="189" formatCode="&quot;r&quot;#,###"/>
    </dxf>
    <dxf>
      <numFmt numFmtId="191" formatCode="&quot;r&quot;0.0\ "/>
    </dxf>
    <dxf>
      <numFmt numFmtId="189" formatCode="&quot;r&quot;#,###"/>
    </dxf>
    <dxf>
      <numFmt numFmtId="189" formatCode="&quot;r&quot;#,###"/>
    </dxf>
    <dxf>
      <numFmt numFmtId="191" formatCode="&quot;r&quot;0.0\ "/>
    </dxf>
    <dxf>
      <numFmt numFmtId="191" formatCode="&quot;r&quot;0.0\ "/>
    </dxf>
    <dxf>
      <numFmt numFmtId="189" formatCode="&quot;r&quot;#,###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89" formatCode="&quot;r&quot;#,###"/>
    </dxf>
    <dxf>
      <numFmt numFmtId="191" formatCode="&quot;r&quot;0.0\ "/>
    </dxf>
    <dxf>
      <numFmt numFmtId="189" formatCode="&quot;r&quot;#,###"/>
    </dxf>
    <dxf>
      <numFmt numFmtId="191" formatCode="&quot;r&quot;0.0\ "/>
    </dxf>
    <dxf>
      <numFmt numFmtId="189" formatCode="&quot;r&quot;#,###"/>
    </dxf>
    <dxf>
      <numFmt numFmtId="191" formatCode="&quot;r&quot;0.0\ "/>
    </dxf>
    <dxf>
      <numFmt numFmtId="191" formatCode="&quot;r&quot;0.0\ "/>
    </dxf>
    <dxf>
      <numFmt numFmtId="189" formatCode="&quot;r&quot;#,###"/>
    </dxf>
    <dxf>
      <numFmt numFmtId="190" formatCode="&quot;r&quot;#,##0"/>
    </dxf>
    <dxf>
      <numFmt numFmtId="191" formatCode="&quot;r&quot;0.0\ "/>
    </dxf>
    <dxf>
      <numFmt numFmtId="191" formatCode="&quot;r&quot;0.0\ 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1" formatCode="&quot;r&quot;0.0\ "/>
    </dxf>
    <dxf>
      <numFmt numFmtId="190" formatCode="&quot;r&quot;#,##0"/>
    </dxf>
    <dxf>
      <numFmt numFmtId="191" formatCode="&quot;r&quot;0.0\ 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6"/>
  <sheetViews>
    <sheetView tabSelected="1" view="pageBreakPreview" zoomScale="84" zoomScaleNormal="106" zoomScaleSheetLayoutView="84" workbookViewId="0">
      <selection activeCell="H50" sqref="H50"/>
    </sheetView>
  </sheetViews>
  <sheetFormatPr defaultColWidth="9" defaultRowHeight="11.25" outlineLevelRow="1" x14ac:dyDescent="0.15"/>
  <cols>
    <col min="1" max="1" width="4" style="5" customWidth="1"/>
    <col min="2" max="3" width="12.625" style="5" customWidth="1"/>
    <col min="4" max="4" width="11.75" style="5" customWidth="1"/>
    <col min="5" max="6" width="12.625" style="5" customWidth="1"/>
    <col min="7" max="7" width="13.25" style="5" customWidth="1"/>
    <col min="8" max="9" width="11.125" style="5" customWidth="1"/>
    <col min="10" max="12" width="12.625" style="5" customWidth="1"/>
    <col min="13" max="13" width="13.25" style="5" customWidth="1"/>
    <col min="14" max="14" width="12.625" style="5" customWidth="1"/>
    <col min="15" max="16" width="13.25" style="5" customWidth="1"/>
    <col min="17" max="17" width="12.625" style="5" customWidth="1"/>
    <col min="18" max="18" width="11.875" style="5" customWidth="1"/>
    <col min="19" max="24" width="12.625" style="5" customWidth="1"/>
    <col min="25" max="25" width="13.25" style="5" customWidth="1"/>
    <col min="26" max="33" width="12.625" style="5" customWidth="1"/>
    <col min="34" max="34" width="13.25" style="5" customWidth="1"/>
    <col min="35" max="37" width="12.625" style="5" customWidth="1"/>
    <col min="38" max="38" width="1.625" style="5" customWidth="1"/>
    <col min="39" max="39" width="2.375" style="5" hidden="1" customWidth="1"/>
    <col min="40" max="16384" width="9" style="5"/>
  </cols>
  <sheetData>
    <row r="1" spans="2:37" ht="14.25" customHeight="1" x14ac:dyDescent="0.15">
      <c r="C1" s="6"/>
      <c r="D1" s="4"/>
      <c r="E1" s="4"/>
      <c r="F1" s="4"/>
      <c r="G1" s="4"/>
      <c r="H1" s="4"/>
      <c r="I1" s="402" t="s">
        <v>221</v>
      </c>
      <c r="J1" s="402"/>
      <c r="L1" s="4"/>
      <c r="M1" s="4"/>
      <c r="N1" s="4"/>
      <c r="O1" s="4"/>
      <c r="P1" s="4"/>
      <c r="Q1" s="1"/>
      <c r="R1" s="1"/>
      <c r="U1" s="4"/>
      <c r="V1" s="4"/>
      <c r="W1" s="4"/>
      <c r="X1" s="4"/>
      <c r="Y1" s="4"/>
      <c r="Z1" s="4"/>
      <c r="AA1" s="4"/>
      <c r="AC1" s="4"/>
      <c r="AD1" s="4"/>
      <c r="AE1" s="4"/>
      <c r="AF1" s="4"/>
      <c r="AG1" s="4"/>
      <c r="AH1" s="4"/>
      <c r="AI1" s="4"/>
      <c r="AJ1" s="4"/>
    </row>
    <row r="2" spans="2:37" ht="17.25" customHeight="1" x14ac:dyDescent="0.2">
      <c r="B2" s="3" t="s">
        <v>105</v>
      </c>
      <c r="C2" s="2"/>
      <c r="D2" s="1"/>
      <c r="E2" s="1"/>
      <c r="F2" s="1"/>
      <c r="G2" s="1"/>
      <c r="H2" s="1"/>
      <c r="I2" s="402"/>
      <c r="J2" s="402"/>
      <c r="K2" s="12"/>
      <c r="L2" s="13"/>
      <c r="M2" s="1"/>
      <c r="N2" s="1"/>
      <c r="O2" s="1"/>
      <c r="P2" s="1"/>
      <c r="Q2" s="1"/>
      <c r="R2" s="1"/>
      <c r="S2" s="12"/>
      <c r="T2" s="12"/>
      <c r="U2" s="13"/>
      <c r="V2" s="1"/>
      <c r="W2" s="1"/>
      <c r="X2" s="1"/>
      <c r="Y2" s="1"/>
      <c r="Z2" s="1"/>
      <c r="AA2" s="6"/>
      <c r="AB2" s="12"/>
      <c r="AC2" s="1"/>
      <c r="AD2" s="13"/>
      <c r="AE2" s="1"/>
      <c r="AF2" s="1"/>
      <c r="AG2" s="1"/>
      <c r="AH2" s="1"/>
      <c r="AI2" s="1"/>
    </row>
    <row r="3" spans="2:37" ht="17.25" customHeight="1" thickBot="1" x14ac:dyDescent="0.2">
      <c r="B3" s="14"/>
      <c r="C3" s="15"/>
      <c r="D3" s="14"/>
      <c r="E3" s="14"/>
      <c r="F3" s="14"/>
      <c r="G3" s="16"/>
      <c r="H3" s="14"/>
      <c r="I3" s="17"/>
      <c r="J3" s="17" t="s">
        <v>29</v>
      </c>
      <c r="K3" s="14"/>
      <c r="L3" s="14"/>
      <c r="M3" s="18"/>
      <c r="N3" s="14"/>
      <c r="O3" s="14"/>
      <c r="P3" s="14"/>
      <c r="Q3" s="14"/>
      <c r="R3" s="17"/>
      <c r="S3" s="19" t="s">
        <v>29</v>
      </c>
      <c r="T3" s="14"/>
      <c r="U3" s="14"/>
      <c r="V3" s="14"/>
      <c r="W3" s="14"/>
      <c r="X3" s="14"/>
      <c r="Y3" s="14"/>
      <c r="Z3" s="14"/>
      <c r="AA3" s="17"/>
      <c r="AB3" s="19" t="s">
        <v>29</v>
      </c>
      <c r="AC3" s="14"/>
      <c r="AD3" s="14"/>
      <c r="AE3" s="14"/>
      <c r="AF3" s="14"/>
      <c r="AG3" s="14"/>
      <c r="AH3" s="14"/>
      <c r="AI3" s="14"/>
      <c r="AJ3" s="20"/>
      <c r="AK3" s="19" t="s">
        <v>29</v>
      </c>
    </row>
    <row r="4" spans="2:37" ht="14.1" customHeight="1" x14ac:dyDescent="0.15">
      <c r="B4" s="21"/>
      <c r="C4" s="22" t="s">
        <v>14</v>
      </c>
      <c r="D4" s="23"/>
      <c r="E4" s="23"/>
      <c r="F4" s="23"/>
      <c r="G4" s="23"/>
      <c r="H4" s="23"/>
      <c r="I4" s="23"/>
      <c r="J4" s="24"/>
      <c r="K4" s="21"/>
      <c r="L4" s="22" t="s">
        <v>15</v>
      </c>
      <c r="M4" s="23"/>
      <c r="N4" s="23"/>
      <c r="O4" s="23"/>
      <c r="P4" s="23"/>
      <c r="Q4" s="23"/>
      <c r="R4" s="23"/>
      <c r="S4" s="24"/>
      <c r="T4" s="21"/>
      <c r="U4" s="403" t="s">
        <v>16</v>
      </c>
      <c r="V4" s="404"/>
      <c r="W4" s="404"/>
      <c r="X4" s="404"/>
      <c r="Y4" s="404"/>
      <c r="Z4" s="404"/>
      <c r="AA4" s="404"/>
      <c r="AB4" s="24"/>
      <c r="AC4" s="21"/>
      <c r="AD4" s="403" t="s">
        <v>17</v>
      </c>
      <c r="AE4" s="404"/>
      <c r="AF4" s="404"/>
      <c r="AG4" s="404"/>
      <c r="AH4" s="404"/>
      <c r="AI4" s="404"/>
      <c r="AJ4" s="404"/>
      <c r="AK4" s="24"/>
    </row>
    <row r="5" spans="2:37" ht="14.1" customHeight="1" x14ac:dyDescent="0.15">
      <c r="B5" s="25"/>
      <c r="C5" s="407" t="s">
        <v>18</v>
      </c>
      <c r="D5" s="408"/>
      <c r="E5" s="408"/>
      <c r="F5" s="408"/>
      <c r="G5" s="408"/>
      <c r="H5" s="408"/>
      <c r="I5" s="408"/>
      <c r="J5" s="26"/>
      <c r="K5" s="25"/>
      <c r="L5" s="407" t="s">
        <v>19</v>
      </c>
      <c r="M5" s="408"/>
      <c r="N5" s="408"/>
      <c r="O5" s="408"/>
      <c r="P5" s="408"/>
      <c r="Q5" s="408"/>
      <c r="R5" s="408"/>
      <c r="S5" s="26"/>
      <c r="T5" s="25"/>
      <c r="U5" s="405"/>
      <c r="V5" s="406"/>
      <c r="W5" s="406"/>
      <c r="X5" s="406"/>
      <c r="Y5" s="406"/>
      <c r="Z5" s="406"/>
      <c r="AA5" s="406"/>
      <c r="AB5" s="26"/>
      <c r="AC5" s="25"/>
      <c r="AD5" s="405"/>
      <c r="AE5" s="406"/>
      <c r="AF5" s="406"/>
      <c r="AG5" s="406"/>
      <c r="AH5" s="406"/>
      <c r="AI5" s="406"/>
      <c r="AJ5" s="406"/>
      <c r="AK5" s="26"/>
    </row>
    <row r="6" spans="2:37" ht="14.1" customHeight="1" x14ac:dyDescent="0.15">
      <c r="B6" s="27"/>
      <c r="C6" s="334"/>
      <c r="D6" s="28"/>
      <c r="E6" s="384" t="s">
        <v>20</v>
      </c>
      <c r="F6" s="385"/>
      <c r="G6" s="385"/>
      <c r="H6" s="385"/>
      <c r="I6" s="385"/>
      <c r="J6" s="29"/>
      <c r="K6" s="27"/>
      <c r="L6" s="334"/>
      <c r="M6" s="28"/>
      <c r="N6" s="384" t="s">
        <v>20</v>
      </c>
      <c r="O6" s="385"/>
      <c r="P6" s="385"/>
      <c r="Q6" s="385"/>
      <c r="R6" s="385"/>
      <c r="S6" s="29"/>
      <c r="T6" s="27"/>
      <c r="U6" s="334"/>
      <c r="V6" s="28"/>
      <c r="W6" s="384" t="s">
        <v>20</v>
      </c>
      <c r="X6" s="385"/>
      <c r="Y6" s="385"/>
      <c r="Z6" s="385"/>
      <c r="AA6" s="385"/>
      <c r="AB6" s="29"/>
      <c r="AC6" s="27"/>
      <c r="AD6" s="334"/>
      <c r="AE6" s="28"/>
      <c r="AF6" s="384" t="s">
        <v>20</v>
      </c>
      <c r="AG6" s="385"/>
      <c r="AH6" s="385"/>
      <c r="AI6" s="385"/>
      <c r="AJ6" s="385"/>
      <c r="AK6" s="29"/>
    </row>
    <row r="7" spans="2:37" ht="14.1" customHeight="1" x14ac:dyDescent="0.15">
      <c r="B7" s="27" t="s">
        <v>21</v>
      </c>
      <c r="C7" s="399" t="s">
        <v>22</v>
      </c>
      <c r="D7" s="400"/>
      <c r="E7" s="332"/>
      <c r="F7" s="30"/>
      <c r="G7" s="391" t="s">
        <v>23</v>
      </c>
      <c r="H7" s="394" t="s">
        <v>24</v>
      </c>
      <c r="I7" s="395"/>
      <c r="J7" s="398" t="s">
        <v>40</v>
      </c>
      <c r="K7" s="27" t="s">
        <v>21</v>
      </c>
      <c r="L7" s="399" t="s">
        <v>22</v>
      </c>
      <c r="M7" s="400"/>
      <c r="N7" s="332"/>
      <c r="O7" s="30"/>
      <c r="P7" s="391" t="s">
        <v>23</v>
      </c>
      <c r="Q7" s="394" t="s">
        <v>24</v>
      </c>
      <c r="R7" s="395"/>
      <c r="S7" s="398" t="s">
        <v>40</v>
      </c>
      <c r="T7" s="27" t="s">
        <v>21</v>
      </c>
      <c r="U7" s="399" t="s">
        <v>22</v>
      </c>
      <c r="V7" s="400"/>
      <c r="W7" s="332"/>
      <c r="X7" s="30"/>
      <c r="Y7" s="391" t="s">
        <v>23</v>
      </c>
      <c r="Z7" s="394" t="s">
        <v>24</v>
      </c>
      <c r="AA7" s="395"/>
      <c r="AB7" s="398" t="s">
        <v>40</v>
      </c>
      <c r="AC7" s="27" t="s">
        <v>21</v>
      </c>
      <c r="AD7" s="399" t="s">
        <v>22</v>
      </c>
      <c r="AE7" s="400"/>
      <c r="AF7" s="332"/>
      <c r="AG7" s="30"/>
      <c r="AH7" s="391" t="s">
        <v>23</v>
      </c>
      <c r="AI7" s="394" t="s">
        <v>24</v>
      </c>
      <c r="AJ7" s="395"/>
      <c r="AK7" s="398" t="s">
        <v>40</v>
      </c>
    </row>
    <row r="8" spans="2:37" ht="14.1" customHeight="1" x14ac:dyDescent="0.15">
      <c r="B8" s="31"/>
      <c r="C8" s="396" t="s">
        <v>25</v>
      </c>
      <c r="D8" s="409"/>
      <c r="E8" s="389" t="s">
        <v>109</v>
      </c>
      <c r="F8" s="391" t="s">
        <v>108</v>
      </c>
      <c r="G8" s="392"/>
      <c r="H8" s="396"/>
      <c r="I8" s="397"/>
      <c r="J8" s="398"/>
      <c r="K8" s="31"/>
      <c r="L8" s="396" t="s">
        <v>25</v>
      </c>
      <c r="M8" s="409"/>
      <c r="N8" s="389" t="s">
        <v>109</v>
      </c>
      <c r="O8" s="391" t="s">
        <v>108</v>
      </c>
      <c r="P8" s="392"/>
      <c r="Q8" s="396"/>
      <c r="R8" s="397"/>
      <c r="S8" s="398"/>
      <c r="T8" s="31"/>
      <c r="U8" s="396" t="s">
        <v>25</v>
      </c>
      <c r="V8" s="409"/>
      <c r="W8" s="389" t="s">
        <v>109</v>
      </c>
      <c r="X8" s="391" t="s">
        <v>108</v>
      </c>
      <c r="Y8" s="392"/>
      <c r="Z8" s="396"/>
      <c r="AA8" s="397"/>
      <c r="AB8" s="398"/>
      <c r="AC8" s="31"/>
      <c r="AD8" s="396" t="s">
        <v>25</v>
      </c>
      <c r="AE8" s="409"/>
      <c r="AF8" s="389" t="s">
        <v>109</v>
      </c>
      <c r="AG8" s="391" t="s">
        <v>108</v>
      </c>
      <c r="AH8" s="392"/>
      <c r="AI8" s="396"/>
      <c r="AJ8" s="397"/>
      <c r="AK8" s="398"/>
    </row>
    <row r="9" spans="2:37" ht="36" customHeight="1" x14ac:dyDescent="0.15">
      <c r="B9" s="31"/>
      <c r="C9" s="386" t="s">
        <v>26</v>
      </c>
      <c r="D9" s="388"/>
      <c r="E9" s="390"/>
      <c r="F9" s="401"/>
      <c r="G9" s="393"/>
      <c r="H9" s="386" t="s">
        <v>26</v>
      </c>
      <c r="I9" s="387"/>
      <c r="J9" s="331"/>
      <c r="K9" s="31"/>
      <c r="L9" s="386" t="s">
        <v>26</v>
      </c>
      <c r="M9" s="388"/>
      <c r="N9" s="390"/>
      <c r="O9" s="401"/>
      <c r="P9" s="393"/>
      <c r="Q9" s="386" t="s">
        <v>26</v>
      </c>
      <c r="R9" s="388"/>
      <c r="S9" s="331"/>
      <c r="T9" s="31"/>
      <c r="U9" s="386" t="s">
        <v>26</v>
      </c>
      <c r="V9" s="388"/>
      <c r="W9" s="390"/>
      <c r="X9" s="401"/>
      <c r="Y9" s="393"/>
      <c r="Z9" s="386" t="s">
        <v>26</v>
      </c>
      <c r="AA9" s="388"/>
      <c r="AB9" s="331"/>
      <c r="AC9" s="31"/>
      <c r="AD9" s="386" t="s">
        <v>26</v>
      </c>
      <c r="AE9" s="388"/>
      <c r="AF9" s="390"/>
      <c r="AG9" s="401"/>
      <c r="AH9" s="393"/>
      <c r="AI9" s="386" t="s">
        <v>26</v>
      </c>
      <c r="AJ9" s="388"/>
      <c r="AK9" s="331"/>
    </row>
    <row r="10" spans="2:37" ht="14.1" customHeight="1" x14ac:dyDescent="0.15">
      <c r="B10" s="32"/>
      <c r="C10" s="330"/>
      <c r="D10" s="33" t="s">
        <v>27</v>
      </c>
      <c r="E10" s="33" t="s">
        <v>28</v>
      </c>
      <c r="F10" s="33" t="s">
        <v>28</v>
      </c>
      <c r="G10" s="33" t="s">
        <v>28</v>
      </c>
      <c r="H10" s="330"/>
      <c r="I10" s="333" t="s">
        <v>27</v>
      </c>
      <c r="J10" s="34"/>
      <c r="K10" s="32"/>
      <c r="L10" s="330"/>
      <c r="M10" s="33" t="s">
        <v>27</v>
      </c>
      <c r="N10" s="33" t="s">
        <v>28</v>
      </c>
      <c r="O10" s="33" t="s">
        <v>28</v>
      </c>
      <c r="P10" s="33" t="s">
        <v>28</v>
      </c>
      <c r="Q10" s="330"/>
      <c r="R10" s="33" t="s">
        <v>27</v>
      </c>
      <c r="S10" s="34"/>
      <c r="T10" s="32"/>
      <c r="U10" s="330"/>
      <c r="V10" s="33" t="s">
        <v>27</v>
      </c>
      <c r="W10" s="33" t="s">
        <v>28</v>
      </c>
      <c r="X10" s="33" t="s">
        <v>28</v>
      </c>
      <c r="Y10" s="33" t="s">
        <v>28</v>
      </c>
      <c r="Z10" s="330"/>
      <c r="AA10" s="33" t="s">
        <v>27</v>
      </c>
      <c r="AB10" s="34"/>
      <c r="AC10" s="32"/>
      <c r="AD10" s="330"/>
      <c r="AE10" s="33" t="s">
        <v>27</v>
      </c>
      <c r="AF10" s="33" t="s">
        <v>28</v>
      </c>
      <c r="AG10" s="33" t="s">
        <v>28</v>
      </c>
      <c r="AH10" s="33" t="s">
        <v>28</v>
      </c>
      <c r="AI10" s="330"/>
      <c r="AJ10" s="33" t="s">
        <v>27</v>
      </c>
      <c r="AK10" s="34"/>
    </row>
    <row r="11" spans="2:37" s="8" customFormat="1" ht="14.1" customHeight="1" outlineLevel="1" x14ac:dyDescent="0.15">
      <c r="B11" s="35" t="s">
        <v>191</v>
      </c>
      <c r="C11" s="36">
        <v>48169399</v>
      </c>
      <c r="D11" s="37">
        <v>100</v>
      </c>
      <c r="E11" s="36" t="s">
        <v>12</v>
      </c>
      <c r="F11" s="36" t="s">
        <v>12</v>
      </c>
      <c r="G11" s="36" t="s">
        <v>12</v>
      </c>
      <c r="H11" s="38">
        <v>892057</v>
      </c>
      <c r="I11" s="360"/>
      <c r="J11" s="39"/>
      <c r="K11" s="35" t="s">
        <v>191</v>
      </c>
      <c r="L11" s="36">
        <v>48169399</v>
      </c>
      <c r="M11" s="360"/>
      <c r="N11" s="36" t="s">
        <v>12</v>
      </c>
      <c r="O11" s="36" t="s">
        <v>12</v>
      </c>
      <c r="P11" s="36" t="s">
        <v>12</v>
      </c>
      <c r="Q11" s="36">
        <v>6586467</v>
      </c>
      <c r="R11" s="360"/>
      <c r="S11" s="39"/>
      <c r="T11" s="35" t="s">
        <v>191</v>
      </c>
      <c r="U11" s="40">
        <v>111160416</v>
      </c>
      <c r="V11" s="360"/>
      <c r="W11" s="36" t="s">
        <v>12</v>
      </c>
      <c r="X11" s="36" t="s">
        <v>12</v>
      </c>
      <c r="Y11" s="36" t="s">
        <v>12</v>
      </c>
      <c r="Z11" s="36">
        <v>125752392</v>
      </c>
      <c r="AA11" s="360"/>
      <c r="AB11" s="39"/>
      <c r="AC11" s="35" t="s">
        <v>191</v>
      </c>
      <c r="AD11" s="36" t="s">
        <v>1</v>
      </c>
      <c r="AE11" s="39" t="s">
        <v>1</v>
      </c>
      <c r="AF11" s="36" t="s">
        <v>12</v>
      </c>
      <c r="AG11" s="36" t="s">
        <v>12</v>
      </c>
      <c r="AH11" s="36" t="s">
        <v>12</v>
      </c>
      <c r="AI11" s="41">
        <v>46093</v>
      </c>
      <c r="AJ11" s="360"/>
      <c r="AK11" s="39"/>
    </row>
    <row r="12" spans="2:37" s="8" customFormat="1" ht="14.1" customHeight="1" outlineLevel="1" x14ac:dyDescent="0.15">
      <c r="B12" s="35" t="s">
        <v>193</v>
      </c>
      <c r="C12" s="36">
        <v>4014116.5833333335</v>
      </c>
      <c r="D12" s="37"/>
      <c r="E12" s="42" t="s">
        <v>12</v>
      </c>
      <c r="F12" s="39" t="s">
        <v>12</v>
      </c>
      <c r="G12" s="42" t="s">
        <v>12</v>
      </c>
      <c r="H12" s="38">
        <v>74338.083333333328</v>
      </c>
      <c r="I12" s="39"/>
      <c r="J12" s="39"/>
      <c r="K12" s="35" t="s">
        <v>193</v>
      </c>
      <c r="L12" s="36">
        <v>4014116.5833333335</v>
      </c>
      <c r="M12" s="39"/>
      <c r="N12" s="42" t="s">
        <v>12</v>
      </c>
      <c r="O12" s="39" t="s">
        <v>12</v>
      </c>
      <c r="P12" s="42" t="s">
        <v>12</v>
      </c>
      <c r="Q12" s="36">
        <v>548872.25</v>
      </c>
      <c r="R12" s="39"/>
      <c r="S12" s="39"/>
      <c r="T12" s="35" t="s">
        <v>193</v>
      </c>
      <c r="U12" s="36">
        <v>9263368</v>
      </c>
      <c r="V12" s="39"/>
      <c r="W12" s="42" t="s">
        <v>12</v>
      </c>
      <c r="X12" s="39" t="s">
        <v>12</v>
      </c>
      <c r="Y12" s="42" t="s">
        <v>12</v>
      </c>
      <c r="Z12" s="36">
        <v>10479366</v>
      </c>
      <c r="AA12" s="39"/>
      <c r="AB12" s="39"/>
      <c r="AC12" s="35" t="s">
        <v>193</v>
      </c>
      <c r="AD12" s="39" t="s">
        <v>1</v>
      </c>
      <c r="AE12" s="39" t="s">
        <v>1</v>
      </c>
      <c r="AF12" s="42" t="s">
        <v>12</v>
      </c>
      <c r="AG12" s="39" t="s">
        <v>12</v>
      </c>
      <c r="AH12" s="42" t="s">
        <v>12</v>
      </c>
      <c r="AI12" s="36">
        <v>3841.0833333333335</v>
      </c>
      <c r="AJ12" s="39"/>
      <c r="AK12" s="39"/>
    </row>
    <row r="13" spans="2:37" s="8" customFormat="1" ht="20.100000000000001" customHeight="1" x14ac:dyDescent="0.15">
      <c r="B13" s="43" t="s">
        <v>205</v>
      </c>
      <c r="C13" s="40">
        <v>53826750</v>
      </c>
      <c r="D13" s="325">
        <v>111.74469916056043</v>
      </c>
      <c r="E13" s="40" t="s">
        <v>1</v>
      </c>
      <c r="F13" s="40" t="s">
        <v>1</v>
      </c>
      <c r="G13" s="40" t="s">
        <v>1</v>
      </c>
      <c r="H13" s="40">
        <v>95970</v>
      </c>
      <c r="I13" s="325">
        <v>10.758281141227522</v>
      </c>
      <c r="J13" s="45" t="s">
        <v>184</v>
      </c>
      <c r="K13" s="43" t="s">
        <v>196</v>
      </c>
      <c r="L13" s="40">
        <v>53826750</v>
      </c>
      <c r="M13" s="325">
        <v>111.74469916056043</v>
      </c>
      <c r="N13" s="40" t="s">
        <v>1</v>
      </c>
      <c r="O13" s="40" t="s">
        <v>1</v>
      </c>
      <c r="P13" s="40">
        <v>5896658</v>
      </c>
      <c r="Q13" s="40">
        <v>5963758</v>
      </c>
      <c r="R13" s="325">
        <v>90.545629394332352</v>
      </c>
      <c r="S13" s="45" t="s">
        <v>184</v>
      </c>
      <c r="T13" s="43" t="s">
        <v>196</v>
      </c>
      <c r="U13" s="40">
        <v>111228841</v>
      </c>
      <c r="V13" s="325">
        <v>100.06155518525588</v>
      </c>
      <c r="W13" s="40">
        <v>125045244</v>
      </c>
      <c r="X13" s="40" t="s">
        <v>1</v>
      </c>
      <c r="Y13" s="40">
        <v>4738036</v>
      </c>
      <c r="Z13" s="40">
        <v>129783280</v>
      </c>
      <c r="AA13" s="325">
        <v>103.20541656177799</v>
      </c>
      <c r="AB13" s="45" t="s">
        <v>184</v>
      </c>
      <c r="AC13" s="43" t="s">
        <v>196</v>
      </c>
      <c r="AD13" s="40" t="s">
        <v>1</v>
      </c>
      <c r="AE13" s="40" t="s">
        <v>1</v>
      </c>
      <c r="AF13" s="40" t="s">
        <v>1</v>
      </c>
      <c r="AG13" s="40" t="s">
        <v>1</v>
      </c>
      <c r="AH13" s="40" t="s">
        <v>1</v>
      </c>
      <c r="AI13" s="40" t="s">
        <v>1</v>
      </c>
      <c r="AJ13" s="40" t="s">
        <v>1</v>
      </c>
      <c r="AK13" s="45" t="s">
        <v>184</v>
      </c>
    </row>
    <row r="14" spans="2:37" s="8" customFormat="1" ht="11.1" customHeight="1" x14ac:dyDescent="0.15">
      <c r="B14" s="43" t="s">
        <v>197</v>
      </c>
      <c r="C14" s="40">
        <v>55345089</v>
      </c>
      <c r="D14" s="325">
        <v>114.89678125317695</v>
      </c>
      <c r="E14" s="40" t="s">
        <v>1</v>
      </c>
      <c r="F14" s="40" t="s">
        <v>1</v>
      </c>
      <c r="G14" s="40" t="s">
        <v>1</v>
      </c>
      <c r="H14" s="40">
        <v>97822</v>
      </c>
      <c r="I14" s="325">
        <v>10.965891193051565</v>
      </c>
      <c r="J14" s="45" t="s">
        <v>185</v>
      </c>
      <c r="K14" s="43" t="s">
        <v>197</v>
      </c>
      <c r="L14" s="40">
        <v>55345089</v>
      </c>
      <c r="M14" s="325">
        <v>114.89678125317695</v>
      </c>
      <c r="N14" s="40" t="s">
        <v>1</v>
      </c>
      <c r="O14" s="40" t="s">
        <v>1</v>
      </c>
      <c r="P14" s="40">
        <v>5438453</v>
      </c>
      <c r="Q14" s="40">
        <v>5507408</v>
      </c>
      <c r="R14" s="325">
        <v>83.617028674097966</v>
      </c>
      <c r="S14" s="45" t="s">
        <v>185</v>
      </c>
      <c r="T14" s="43" t="s">
        <v>197</v>
      </c>
      <c r="U14" s="40">
        <v>102856534</v>
      </c>
      <c r="V14" s="46">
        <v>92.529821047089271</v>
      </c>
      <c r="W14" s="40">
        <v>111074384</v>
      </c>
      <c r="X14" s="40" t="s">
        <v>1</v>
      </c>
      <c r="Y14" s="40">
        <v>4424279</v>
      </c>
      <c r="Z14" s="40">
        <v>115498663</v>
      </c>
      <c r="AA14" s="325">
        <v>91.846096255568639</v>
      </c>
      <c r="AB14" s="45" t="s">
        <v>185</v>
      </c>
      <c r="AC14" s="43" t="s">
        <v>197</v>
      </c>
      <c r="AD14" s="40" t="s">
        <v>1</v>
      </c>
      <c r="AE14" s="40" t="s">
        <v>1</v>
      </c>
      <c r="AF14" s="40" t="s">
        <v>1</v>
      </c>
      <c r="AG14" s="40" t="s">
        <v>1</v>
      </c>
      <c r="AH14" s="40" t="s">
        <v>1</v>
      </c>
      <c r="AI14" s="40" t="s">
        <v>1</v>
      </c>
      <c r="AJ14" s="40" t="s">
        <v>1</v>
      </c>
      <c r="AK14" s="45" t="s">
        <v>185</v>
      </c>
    </row>
    <row r="15" spans="2:37" s="8" customFormat="1" ht="11.1" customHeight="1" x14ac:dyDescent="0.15">
      <c r="B15" s="43" t="s">
        <v>201</v>
      </c>
      <c r="C15" s="40">
        <v>60558123</v>
      </c>
      <c r="D15" s="325">
        <v>125.71907529923718</v>
      </c>
      <c r="E15" s="40" t="s">
        <v>1</v>
      </c>
      <c r="F15" s="40" t="s">
        <v>1</v>
      </c>
      <c r="G15" s="40" t="s">
        <v>1</v>
      </c>
      <c r="H15" s="40" t="s">
        <v>1</v>
      </c>
      <c r="I15" s="325" t="s">
        <v>1</v>
      </c>
      <c r="J15" s="45" t="s">
        <v>202</v>
      </c>
      <c r="K15" s="43" t="s">
        <v>201</v>
      </c>
      <c r="L15" s="40">
        <v>60558123</v>
      </c>
      <c r="M15" s="325">
        <v>125.71907529923718</v>
      </c>
      <c r="N15" s="40" t="s">
        <v>1</v>
      </c>
      <c r="O15" s="40" t="s">
        <v>1</v>
      </c>
      <c r="P15" s="40">
        <v>3394704</v>
      </c>
      <c r="Q15" s="40">
        <v>3394704</v>
      </c>
      <c r="R15" s="325">
        <v>51.54059072944569</v>
      </c>
      <c r="S15" s="45" t="s">
        <v>202</v>
      </c>
      <c r="T15" s="43" t="s">
        <v>201</v>
      </c>
      <c r="U15" s="40">
        <v>104203202</v>
      </c>
      <c r="V15" s="46">
        <v>93.741284667376561</v>
      </c>
      <c r="W15" s="40">
        <v>110099091</v>
      </c>
      <c r="X15" s="40" t="s">
        <v>1</v>
      </c>
      <c r="Y15" s="40">
        <v>4290300</v>
      </c>
      <c r="Z15" s="40">
        <v>114389391</v>
      </c>
      <c r="AA15" s="325">
        <v>90.963988184018007</v>
      </c>
      <c r="AB15" s="45" t="s">
        <v>202</v>
      </c>
      <c r="AC15" s="43" t="s">
        <v>201</v>
      </c>
      <c r="AD15" s="40" t="s">
        <v>1</v>
      </c>
      <c r="AE15" s="40" t="s">
        <v>1</v>
      </c>
      <c r="AF15" s="40" t="s">
        <v>1</v>
      </c>
      <c r="AG15" s="40" t="s">
        <v>1</v>
      </c>
      <c r="AH15" s="40" t="s">
        <v>1</v>
      </c>
      <c r="AI15" s="40" t="s">
        <v>1</v>
      </c>
      <c r="AJ15" s="40" t="s">
        <v>1</v>
      </c>
      <c r="AK15" s="45" t="s">
        <v>202</v>
      </c>
    </row>
    <row r="16" spans="2:37" s="8" customFormat="1" ht="20.100000000000001" customHeight="1" x14ac:dyDescent="0.15">
      <c r="B16" s="43" t="s">
        <v>199</v>
      </c>
      <c r="C16" s="40">
        <v>54121039</v>
      </c>
      <c r="D16" s="325">
        <v>112.35564512648372</v>
      </c>
      <c r="E16" s="40" t="s">
        <v>1</v>
      </c>
      <c r="F16" s="40" t="s">
        <v>1</v>
      </c>
      <c r="G16" s="40" t="s">
        <v>1</v>
      </c>
      <c r="H16" s="40">
        <v>100048</v>
      </c>
      <c r="I16" s="325">
        <v>11.21542681689623</v>
      </c>
      <c r="J16" s="45" t="s">
        <v>187</v>
      </c>
      <c r="K16" s="43" t="s">
        <v>199</v>
      </c>
      <c r="L16" s="40">
        <v>54121039</v>
      </c>
      <c r="M16" s="325">
        <v>112.35564512648372</v>
      </c>
      <c r="N16" s="40" t="s">
        <v>1</v>
      </c>
      <c r="O16" s="40" t="s">
        <v>1</v>
      </c>
      <c r="P16" s="40">
        <v>5776337</v>
      </c>
      <c r="Q16" s="40">
        <v>5846030</v>
      </c>
      <c r="R16" s="325">
        <v>88.758206789770597</v>
      </c>
      <c r="S16" s="45" t="s">
        <v>187</v>
      </c>
      <c r="T16" s="43" t="s">
        <v>199</v>
      </c>
      <c r="U16" s="40">
        <v>107503990</v>
      </c>
      <c r="V16" s="46">
        <v>96.710676217692466</v>
      </c>
      <c r="W16" s="40">
        <v>118627855</v>
      </c>
      <c r="X16" s="40" t="s">
        <v>1</v>
      </c>
      <c r="Y16" s="40">
        <v>4544010</v>
      </c>
      <c r="Z16" s="40">
        <v>123171865</v>
      </c>
      <c r="AA16" s="325">
        <v>97.94793008788254</v>
      </c>
      <c r="AB16" s="45" t="s">
        <v>187</v>
      </c>
      <c r="AC16" s="43" t="s">
        <v>199</v>
      </c>
      <c r="AD16" s="40" t="s">
        <v>1</v>
      </c>
      <c r="AE16" s="40" t="s">
        <v>1</v>
      </c>
      <c r="AF16" s="40" t="s">
        <v>1</v>
      </c>
      <c r="AG16" s="40" t="s">
        <v>1</v>
      </c>
      <c r="AH16" s="40" t="s">
        <v>1</v>
      </c>
      <c r="AI16" s="40" t="s">
        <v>1</v>
      </c>
      <c r="AJ16" s="40" t="s">
        <v>1</v>
      </c>
      <c r="AK16" s="45" t="s">
        <v>187</v>
      </c>
    </row>
    <row r="17" spans="2:37" s="8" customFormat="1" ht="11.1" customHeight="1" x14ac:dyDescent="0.15">
      <c r="B17" s="43" t="s">
        <v>203</v>
      </c>
      <c r="C17" s="40">
        <v>56806642</v>
      </c>
      <c r="D17" s="325">
        <v>117.93097522350237</v>
      </c>
      <c r="E17" s="40" t="s">
        <v>1</v>
      </c>
      <c r="F17" s="40" t="s">
        <v>1</v>
      </c>
      <c r="G17" s="40" t="s">
        <v>1</v>
      </c>
      <c r="H17" s="40" t="s">
        <v>1</v>
      </c>
      <c r="I17" s="325" t="s">
        <v>1</v>
      </c>
      <c r="J17" s="45" t="s">
        <v>204</v>
      </c>
      <c r="K17" s="43" t="s">
        <v>203</v>
      </c>
      <c r="L17" s="40">
        <v>56806642</v>
      </c>
      <c r="M17" s="325">
        <v>117.93097522350237</v>
      </c>
      <c r="N17" s="40" t="s">
        <v>1</v>
      </c>
      <c r="O17" s="40" t="s">
        <v>1</v>
      </c>
      <c r="P17" s="40">
        <v>4638515</v>
      </c>
      <c r="Q17" s="40">
        <v>4686011</v>
      </c>
      <c r="R17" s="325">
        <v>71.14604840500985</v>
      </c>
      <c r="S17" s="45" t="s">
        <v>204</v>
      </c>
      <c r="T17" s="43" t="s">
        <v>203</v>
      </c>
      <c r="U17" s="40">
        <v>102930785</v>
      </c>
      <c r="V17" s="46">
        <v>92.596617306649875</v>
      </c>
      <c r="W17" s="40">
        <v>110528897</v>
      </c>
      <c r="X17" s="40" t="s">
        <v>1</v>
      </c>
      <c r="Y17" s="40">
        <v>4317685</v>
      </c>
      <c r="Z17" s="40">
        <v>114846582</v>
      </c>
      <c r="AA17" s="325">
        <v>91.327552640112003</v>
      </c>
      <c r="AB17" s="45" t="s">
        <v>204</v>
      </c>
      <c r="AC17" s="43" t="s">
        <v>203</v>
      </c>
      <c r="AD17" s="40" t="s">
        <v>1</v>
      </c>
      <c r="AE17" s="40" t="s">
        <v>1</v>
      </c>
      <c r="AF17" s="40" t="s">
        <v>1</v>
      </c>
      <c r="AG17" s="40" t="s">
        <v>1</v>
      </c>
      <c r="AH17" s="40" t="s">
        <v>1</v>
      </c>
      <c r="AI17" s="40" t="s">
        <v>1</v>
      </c>
      <c r="AJ17" s="40" t="s">
        <v>1</v>
      </c>
      <c r="AK17" s="45" t="s">
        <v>204</v>
      </c>
    </row>
    <row r="18" spans="2:37" s="8" customFormat="1" ht="20.100000000000001" customHeight="1" x14ac:dyDescent="0.15">
      <c r="B18" s="43" t="s">
        <v>206</v>
      </c>
      <c r="C18" s="40">
        <v>13685125</v>
      </c>
      <c r="D18" s="325">
        <v>113.64165037641429</v>
      </c>
      <c r="E18" s="40" t="s">
        <v>1</v>
      </c>
      <c r="F18" s="40" t="s">
        <v>1</v>
      </c>
      <c r="G18" s="40" t="s">
        <v>1</v>
      </c>
      <c r="H18" s="40">
        <v>21130</v>
      </c>
      <c r="I18" s="325">
        <v>9.4747308748207804</v>
      </c>
      <c r="J18" s="45" t="s">
        <v>222</v>
      </c>
      <c r="K18" s="43" t="s">
        <v>13</v>
      </c>
      <c r="L18" s="40">
        <v>13685125</v>
      </c>
      <c r="M18" s="325">
        <v>113.64165037641429</v>
      </c>
      <c r="N18" s="40" t="s">
        <v>1</v>
      </c>
      <c r="O18" s="40" t="s">
        <v>1</v>
      </c>
      <c r="P18" s="40">
        <v>1332416</v>
      </c>
      <c r="Q18" s="40">
        <v>1346812</v>
      </c>
      <c r="R18" s="325">
        <v>81.792681873301731</v>
      </c>
      <c r="S18" s="45" t="s">
        <v>222</v>
      </c>
      <c r="T18" s="43" t="s">
        <v>13</v>
      </c>
      <c r="U18" s="40">
        <v>25777166</v>
      </c>
      <c r="V18" s="46">
        <v>92.756637398694167</v>
      </c>
      <c r="W18" s="40">
        <v>27715434</v>
      </c>
      <c r="X18" s="40" t="s">
        <v>1</v>
      </c>
      <c r="Y18" s="40">
        <v>1078434</v>
      </c>
      <c r="Z18" s="40">
        <v>28793868</v>
      </c>
      <c r="AA18" s="325">
        <v>91.589090408713659</v>
      </c>
      <c r="AB18" s="45" t="s">
        <v>222</v>
      </c>
      <c r="AC18" s="43" t="s">
        <v>13</v>
      </c>
      <c r="AD18" s="40" t="s">
        <v>1</v>
      </c>
      <c r="AE18" s="40" t="s">
        <v>1</v>
      </c>
      <c r="AF18" s="40" t="s">
        <v>1</v>
      </c>
      <c r="AG18" s="40" t="s">
        <v>1</v>
      </c>
      <c r="AH18" s="40" t="s">
        <v>1</v>
      </c>
      <c r="AI18" s="40" t="s">
        <v>1</v>
      </c>
      <c r="AJ18" s="40" t="s">
        <v>1</v>
      </c>
      <c r="AK18" s="45" t="s">
        <v>222</v>
      </c>
    </row>
    <row r="19" spans="2:37" s="8" customFormat="1" ht="11.1" customHeight="1" x14ac:dyDescent="0.15">
      <c r="B19" s="43" t="s">
        <v>207</v>
      </c>
      <c r="C19" s="40">
        <v>18316251</v>
      </c>
      <c r="D19" s="325">
        <v>152.09864669476153</v>
      </c>
      <c r="E19" s="40" t="s">
        <v>1</v>
      </c>
      <c r="F19" s="40" t="s">
        <v>1</v>
      </c>
      <c r="G19" s="40" t="s">
        <v>1</v>
      </c>
      <c r="H19" s="40" t="s">
        <v>1</v>
      </c>
      <c r="I19" s="325" t="s">
        <v>1</v>
      </c>
      <c r="J19" s="45" t="s">
        <v>208</v>
      </c>
      <c r="K19" s="43" t="s">
        <v>207</v>
      </c>
      <c r="L19" s="40">
        <v>18316251</v>
      </c>
      <c r="M19" s="325">
        <v>152.09864669476153</v>
      </c>
      <c r="N19" s="40" t="s">
        <v>1</v>
      </c>
      <c r="O19" s="40" t="s">
        <v>1</v>
      </c>
      <c r="P19" s="40">
        <v>946327</v>
      </c>
      <c r="Q19" s="40">
        <v>946327</v>
      </c>
      <c r="R19" s="325">
        <v>57.470993174337622</v>
      </c>
      <c r="S19" s="45" t="s">
        <v>208</v>
      </c>
      <c r="T19" s="43" t="s">
        <v>207</v>
      </c>
      <c r="U19" s="40">
        <v>31610879</v>
      </c>
      <c r="V19" s="46">
        <v>113.74868910170325</v>
      </c>
      <c r="W19" s="40">
        <v>33388209</v>
      </c>
      <c r="X19" s="40" t="s">
        <v>1</v>
      </c>
      <c r="Y19" s="40">
        <v>1159976</v>
      </c>
      <c r="Z19" s="40">
        <v>34548185</v>
      </c>
      <c r="AA19" s="325">
        <v>109.89273269648818</v>
      </c>
      <c r="AB19" s="45" t="s">
        <v>208</v>
      </c>
      <c r="AC19" s="43" t="s">
        <v>207</v>
      </c>
      <c r="AD19" s="40" t="s">
        <v>1</v>
      </c>
      <c r="AE19" s="40" t="s">
        <v>1</v>
      </c>
      <c r="AF19" s="40" t="s">
        <v>1</v>
      </c>
      <c r="AG19" s="40" t="s">
        <v>1</v>
      </c>
      <c r="AH19" s="40" t="s">
        <v>1</v>
      </c>
      <c r="AI19" s="40" t="s">
        <v>1</v>
      </c>
      <c r="AJ19" s="40" t="s">
        <v>1</v>
      </c>
      <c r="AK19" s="45" t="s">
        <v>208</v>
      </c>
    </row>
    <row r="20" spans="2:37" s="8" customFormat="1" ht="11.1" customHeight="1" x14ac:dyDescent="0.15">
      <c r="B20" s="43" t="s">
        <v>178</v>
      </c>
      <c r="C20" s="40">
        <v>14560873</v>
      </c>
      <c r="D20" s="325">
        <v>120.91388559778376</v>
      </c>
      <c r="E20" s="40" t="s">
        <v>1</v>
      </c>
      <c r="F20" s="40" t="s">
        <v>1</v>
      </c>
      <c r="G20" s="40" t="s">
        <v>1</v>
      </c>
      <c r="H20" s="40" t="s">
        <v>1</v>
      </c>
      <c r="I20" s="325" t="s">
        <v>1</v>
      </c>
      <c r="J20" s="45" t="s">
        <v>107</v>
      </c>
      <c r="K20" s="43" t="s">
        <v>178</v>
      </c>
      <c r="L20" s="40">
        <v>14560873</v>
      </c>
      <c r="M20" s="325">
        <v>120.91388559778376</v>
      </c>
      <c r="N20" s="40" t="s">
        <v>1</v>
      </c>
      <c r="O20" s="40" t="s">
        <v>1</v>
      </c>
      <c r="P20" s="40">
        <v>684363</v>
      </c>
      <c r="Q20" s="40">
        <v>684363</v>
      </c>
      <c r="R20" s="325">
        <v>41.561765966488558</v>
      </c>
      <c r="S20" s="45" t="s">
        <v>107</v>
      </c>
      <c r="T20" s="43" t="s">
        <v>178</v>
      </c>
      <c r="U20" s="40">
        <v>24027028</v>
      </c>
      <c r="V20" s="46">
        <v>86.458935166273577</v>
      </c>
      <c r="W20" s="40">
        <v>25051467</v>
      </c>
      <c r="X20" s="40" t="s">
        <v>1</v>
      </c>
      <c r="Y20" s="40">
        <v>1030573</v>
      </c>
      <c r="Z20" s="40">
        <v>26082040</v>
      </c>
      <c r="AA20" s="325">
        <v>82.963161448253004</v>
      </c>
      <c r="AB20" s="45" t="s">
        <v>107</v>
      </c>
      <c r="AC20" s="43" t="s">
        <v>178</v>
      </c>
      <c r="AD20" s="40" t="s">
        <v>1</v>
      </c>
      <c r="AE20" s="40" t="s">
        <v>1</v>
      </c>
      <c r="AF20" s="40" t="s">
        <v>1</v>
      </c>
      <c r="AG20" s="40" t="s">
        <v>1</v>
      </c>
      <c r="AH20" s="40" t="s">
        <v>1</v>
      </c>
      <c r="AI20" s="40" t="s">
        <v>1</v>
      </c>
      <c r="AJ20" s="40" t="s">
        <v>1</v>
      </c>
      <c r="AK20" s="45" t="s">
        <v>107</v>
      </c>
    </row>
    <row r="21" spans="2:37" s="8" customFormat="1" ht="11.1" customHeight="1" x14ac:dyDescent="0.15">
      <c r="B21" s="43" t="s">
        <v>179</v>
      </c>
      <c r="C21" s="40">
        <v>13368558</v>
      </c>
      <c r="D21" s="325">
        <v>111.01286939452991</v>
      </c>
      <c r="E21" s="40" t="s">
        <v>1</v>
      </c>
      <c r="F21" s="40" t="s">
        <v>1</v>
      </c>
      <c r="G21" s="40" t="s">
        <v>1</v>
      </c>
      <c r="H21" s="40" t="s">
        <v>1</v>
      </c>
      <c r="I21" s="325" t="s">
        <v>1</v>
      </c>
      <c r="J21" s="45" t="s">
        <v>180</v>
      </c>
      <c r="K21" s="43" t="s">
        <v>179</v>
      </c>
      <c r="L21" s="40">
        <v>13368558</v>
      </c>
      <c r="M21" s="325">
        <v>111.01286939452991</v>
      </c>
      <c r="N21" s="40" t="s">
        <v>1</v>
      </c>
      <c r="O21" s="40" t="s">
        <v>1</v>
      </c>
      <c r="P21" s="40">
        <v>686953</v>
      </c>
      <c r="Q21" s="40">
        <v>686953</v>
      </c>
      <c r="R21" s="325">
        <v>41.719058184000623</v>
      </c>
      <c r="S21" s="45" t="s">
        <v>180</v>
      </c>
      <c r="T21" s="43" t="s">
        <v>179</v>
      </c>
      <c r="U21" s="40">
        <v>22727669</v>
      </c>
      <c r="V21" s="46">
        <v>81.783317543539965</v>
      </c>
      <c r="W21" s="40">
        <v>23799506</v>
      </c>
      <c r="X21" s="40" t="s">
        <v>1</v>
      </c>
      <c r="Y21" s="40">
        <v>1023064</v>
      </c>
      <c r="Z21" s="40">
        <v>24822570</v>
      </c>
      <c r="AA21" s="325">
        <v>78.956971251886813</v>
      </c>
      <c r="AB21" s="45" t="s">
        <v>180</v>
      </c>
      <c r="AC21" s="43" t="s">
        <v>179</v>
      </c>
      <c r="AD21" s="40" t="s">
        <v>1</v>
      </c>
      <c r="AE21" s="40" t="s">
        <v>1</v>
      </c>
      <c r="AF21" s="40" t="s">
        <v>1</v>
      </c>
      <c r="AG21" s="40" t="s">
        <v>1</v>
      </c>
      <c r="AH21" s="40" t="s">
        <v>1</v>
      </c>
      <c r="AI21" s="40" t="s">
        <v>1</v>
      </c>
      <c r="AJ21" s="40" t="s">
        <v>1</v>
      </c>
      <c r="AK21" s="45" t="s">
        <v>180</v>
      </c>
    </row>
    <row r="22" spans="2:37" s="8" customFormat="1" ht="11.1" customHeight="1" x14ac:dyDescent="0.15">
      <c r="B22" s="43" t="s">
        <v>13</v>
      </c>
      <c r="C22" s="40">
        <v>14312441</v>
      </c>
      <c r="D22" s="325">
        <v>118.85089950987349</v>
      </c>
      <c r="E22" s="40" t="s">
        <v>1</v>
      </c>
      <c r="F22" s="40" t="s">
        <v>1</v>
      </c>
      <c r="G22" s="40" t="s">
        <v>1</v>
      </c>
      <c r="H22" s="40" t="s">
        <v>1</v>
      </c>
      <c r="I22" s="325" t="s">
        <v>1</v>
      </c>
      <c r="J22" s="45" t="s">
        <v>181</v>
      </c>
      <c r="K22" s="43" t="s">
        <v>13</v>
      </c>
      <c r="L22" s="40">
        <v>14312441</v>
      </c>
      <c r="M22" s="325">
        <v>118.85089950987349</v>
      </c>
      <c r="N22" s="40" t="s">
        <v>1</v>
      </c>
      <c r="O22" s="40" t="s">
        <v>1</v>
      </c>
      <c r="P22" s="40">
        <v>1077061</v>
      </c>
      <c r="Q22" s="40">
        <v>1077061</v>
      </c>
      <c r="R22" s="325">
        <v>65.410545592955984</v>
      </c>
      <c r="S22" s="45" t="s">
        <v>181</v>
      </c>
      <c r="T22" s="43" t="s">
        <v>13</v>
      </c>
      <c r="U22" s="40">
        <v>25837626</v>
      </c>
      <c r="V22" s="46">
        <v>92.97419685798944</v>
      </c>
      <c r="W22" s="40">
        <v>27859909</v>
      </c>
      <c r="X22" s="40" t="s">
        <v>1</v>
      </c>
      <c r="Y22" s="40">
        <v>1076687</v>
      </c>
      <c r="Z22" s="40">
        <v>28936596</v>
      </c>
      <c r="AA22" s="325">
        <v>92.043087339444014</v>
      </c>
      <c r="AB22" s="45" t="s">
        <v>181</v>
      </c>
      <c r="AC22" s="43" t="s">
        <v>13</v>
      </c>
      <c r="AD22" s="40" t="s">
        <v>1</v>
      </c>
      <c r="AE22" s="40" t="s">
        <v>1</v>
      </c>
      <c r="AF22" s="40" t="s">
        <v>1</v>
      </c>
      <c r="AG22" s="40" t="s">
        <v>1</v>
      </c>
      <c r="AH22" s="40" t="s">
        <v>1</v>
      </c>
      <c r="AI22" s="40" t="s">
        <v>1</v>
      </c>
      <c r="AJ22" s="40" t="s">
        <v>1</v>
      </c>
      <c r="AK22" s="45" t="s">
        <v>181</v>
      </c>
    </row>
    <row r="23" spans="2:37" s="8" customFormat="1" ht="20.100000000000001" customHeight="1" x14ac:dyDescent="0.15">
      <c r="B23" s="10">
        <v>41609</v>
      </c>
      <c r="C23" s="40">
        <v>5344709</v>
      </c>
      <c r="D23" s="325">
        <v>133.14782690147325</v>
      </c>
      <c r="E23" s="40" t="s">
        <v>1</v>
      </c>
      <c r="F23" s="40" t="s">
        <v>1</v>
      </c>
      <c r="G23" s="40" t="s">
        <v>1</v>
      </c>
      <c r="H23" s="40">
        <v>8321</v>
      </c>
      <c r="I23" s="325">
        <v>11.193455126746386</v>
      </c>
      <c r="J23" s="11">
        <v>41609</v>
      </c>
      <c r="K23" s="10">
        <v>41609</v>
      </c>
      <c r="L23" s="40">
        <v>5344709</v>
      </c>
      <c r="M23" s="325">
        <v>133.14782690147325</v>
      </c>
      <c r="N23" s="40" t="s">
        <v>1</v>
      </c>
      <c r="O23" s="40" t="s">
        <v>1</v>
      </c>
      <c r="P23" s="40">
        <v>417465</v>
      </c>
      <c r="Q23" s="40">
        <v>422994</v>
      </c>
      <c r="R23" s="325">
        <v>77.066020371771387</v>
      </c>
      <c r="S23" s="11">
        <v>41609</v>
      </c>
      <c r="T23" s="10">
        <v>41609</v>
      </c>
      <c r="U23" s="40">
        <v>9994796</v>
      </c>
      <c r="V23" s="46">
        <v>107.89591863348191</v>
      </c>
      <c r="W23" s="40">
        <v>10734965</v>
      </c>
      <c r="X23" s="40" t="s">
        <v>1</v>
      </c>
      <c r="Y23" s="40">
        <v>381377</v>
      </c>
      <c r="Z23" s="40">
        <v>11116342</v>
      </c>
      <c r="AA23" s="325">
        <v>106.07838298614629</v>
      </c>
      <c r="AB23" s="11">
        <v>41609</v>
      </c>
      <c r="AC23" s="10">
        <v>41609</v>
      </c>
      <c r="AD23" s="40" t="s">
        <v>1</v>
      </c>
      <c r="AE23" s="40" t="s">
        <v>1</v>
      </c>
      <c r="AF23" s="40" t="s">
        <v>1</v>
      </c>
      <c r="AG23" s="40" t="s">
        <v>1</v>
      </c>
      <c r="AH23" s="40" t="s">
        <v>1</v>
      </c>
      <c r="AI23" s="40" t="s">
        <v>1</v>
      </c>
      <c r="AJ23" s="40" t="s">
        <v>1</v>
      </c>
      <c r="AK23" s="11">
        <v>41609</v>
      </c>
    </row>
    <row r="24" spans="2:37" s="8" customFormat="1" ht="11.1" customHeight="1" x14ac:dyDescent="0.15">
      <c r="B24" s="10">
        <v>41640</v>
      </c>
      <c r="C24" s="40">
        <v>6173630</v>
      </c>
      <c r="D24" s="325">
        <v>153.79797451905097</v>
      </c>
      <c r="E24" s="40" t="s">
        <v>1</v>
      </c>
      <c r="F24" s="40" t="s">
        <v>1</v>
      </c>
      <c r="G24" s="40" t="s">
        <v>1</v>
      </c>
      <c r="H24" s="40" t="s">
        <v>1</v>
      </c>
      <c r="I24" s="325" t="s">
        <v>1</v>
      </c>
      <c r="J24" s="11">
        <v>41640</v>
      </c>
      <c r="K24" s="10">
        <v>41640</v>
      </c>
      <c r="L24" s="40">
        <v>6173630</v>
      </c>
      <c r="M24" s="325">
        <v>153.79797451905097</v>
      </c>
      <c r="N24" s="40" t="s">
        <v>1</v>
      </c>
      <c r="O24" s="40" t="s">
        <v>1</v>
      </c>
      <c r="P24" s="40">
        <v>444897</v>
      </c>
      <c r="Q24" s="40">
        <v>444897</v>
      </c>
      <c r="R24" s="325">
        <v>81.056566441462479</v>
      </c>
      <c r="S24" s="11">
        <v>41640</v>
      </c>
      <c r="T24" s="10">
        <v>41640</v>
      </c>
      <c r="U24" s="40">
        <v>10965526</v>
      </c>
      <c r="V24" s="46">
        <v>118.37515253631292</v>
      </c>
      <c r="W24" s="40">
        <v>11480453</v>
      </c>
      <c r="X24" s="40" t="s">
        <v>1</v>
      </c>
      <c r="Y24" s="40">
        <v>396908</v>
      </c>
      <c r="Z24" s="40">
        <v>11877361</v>
      </c>
      <c r="AA24" s="325">
        <v>113.3404539931137</v>
      </c>
      <c r="AB24" s="11">
        <v>41640</v>
      </c>
      <c r="AC24" s="10">
        <v>41640</v>
      </c>
      <c r="AD24" s="40" t="s">
        <v>1</v>
      </c>
      <c r="AE24" s="40" t="s">
        <v>1</v>
      </c>
      <c r="AF24" s="40" t="s">
        <v>1</v>
      </c>
      <c r="AG24" s="40" t="s">
        <v>1</v>
      </c>
      <c r="AH24" s="40" t="s">
        <v>1</v>
      </c>
      <c r="AI24" s="40" t="s">
        <v>1</v>
      </c>
      <c r="AJ24" s="40" t="s">
        <v>1</v>
      </c>
      <c r="AK24" s="11">
        <v>41640</v>
      </c>
    </row>
    <row r="25" spans="2:37" s="8" customFormat="1" ht="11.1" customHeight="1" x14ac:dyDescent="0.15">
      <c r="B25" s="49">
        <v>41671</v>
      </c>
      <c r="C25" s="40">
        <v>6113037</v>
      </c>
      <c r="D25" s="325">
        <v>152.28847675678909</v>
      </c>
      <c r="E25" s="40" t="s">
        <v>1</v>
      </c>
      <c r="F25" s="40" t="s">
        <v>1</v>
      </c>
      <c r="G25" s="40" t="s">
        <v>1</v>
      </c>
      <c r="H25" s="40" t="s">
        <v>1</v>
      </c>
      <c r="I25" s="325" t="s">
        <v>1</v>
      </c>
      <c r="J25" s="50">
        <v>41671</v>
      </c>
      <c r="K25" s="49">
        <v>41671</v>
      </c>
      <c r="L25" s="40">
        <v>6113037</v>
      </c>
      <c r="M25" s="325">
        <v>152.28847675678909</v>
      </c>
      <c r="N25" s="40" t="s">
        <v>1</v>
      </c>
      <c r="O25" s="40" t="s">
        <v>1</v>
      </c>
      <c r="P25" s="40">
        <v>382757</v>
      </c>
      <c r="Q25" s="40">
        <v>382757</v>
      </c>
      <c r="R25" s="325">
        <v>69.735170615748928</v>
      </c>
      <c r="S25" s="50">
        <v>41671</v>
      </c>
      <c r="T25" s="49">
        <v>41671</v>
      </c>
      <c r="U25" s="40">
        <v>10362155</v>
      </c>
      <c r="V25" s="46">
        <v>111.86163607016368</v>
      </c>
      <c r="W25" s="40">
        <v>10961822</v>
      </c>
      <c r="X25" s="40" t="s">
        <v>1</v>
      </c>
      <c r="Y25" s="40">
        <v>372237</v>
      </c>
      <c r="Z25" s="40">
        <v>11334059</v>
      </c>
      <c r="AA25" s="325">
        <v>108.15596096176048</v>
      </c>
      <c r="AB25" s="50">
        <v>41671</v>
      </c>
      <c r="AC25" s="49">
        <v>41671</v>
      </c>
      <c r="AD25" s="40" t="s">
        <v>1</v>
      </c>
      <c r="AE25" s="40" t="s">
        <v>1</v>
      </c>
      <c r="AF25" s="40" t="s">
        <v>1</v>
      </c>
      <c r="AG25" s="40" t="s">
        <v>1</v>
      </c>
      <c r="AH25" s="40" t="s">
        <v>1</v>
      </c>
      <c r="AI25" s="40" t="s">
        <v>1</v>
      </c>
      <c r="AJ25" s="40" t="s">
        <v>1</v>
      </c>
      <c r="AK25" s="50">
        <v>41671</v>
      </c>
    </row>
    <row r="26" spans="2:37" s="8" customFormat="1" ht="11.1" customHeight="1" x14ac:dyDescent="0.15">
      <c r="B26" s="49">
        <v>41699</v>
      </c>
      <c r="C26" s="40">
        <v>6029584</v>
      </c>
      <c r="D26" s="325">
        <v>150.20948880844455</v>
      </c>
      <c r="E26" s="40" t="s">
        <v>1</v>
      </c>
      <c r="F26" s="40" t="s">
        <v>1</v>
      </c>
      <c r="G26" s="40" t="s">
        <v>1</v>
      </c>
      <c r="H26" s="40" t="s">
        <v>1</v>
      </c>
      <c r="I26" s="325" t="s">
        <v>1</v>
      </c>
      <c r="J26" s="50">
        <v>41699</v>
      </c>
      <c r="K26" s="49">
        <v>41699</v>
      </c>
      <c r="L26" s="40">
        <v>6029584</v>
      </c>
      <c r="M26" s="325">
        <v>150.20948880844455</v>
      </c>
      <c r="N26" s="40" t="s">
        <v>1</v>
      </c>
      <c r="O26" s="40" t="s">
        <v>1</v>
      </c>
      <c r="P26" s="40">
        <v>118673</v>
      </c>
      <c r="Q26" s="40">
        <v>118673</v>
      </c>
      <c r="R26" s="325">
        <v>21.621242465801469</v>
      </c>
      <c r="S26" s="50">
        <v>41699</v>
      </c>
      <c r="T26" s="49">
        <v>41699</v>
      </c>
      <c r="U26" s="40">
        <v>10283198</v>
      </c>
      <c r="V26" s="46">
        <v>111.00927869863315</v>
      </c>
      <c r="W26" s="40">
        <v>10945934</v>
      </c>
      <c r="X26" s="40" t="s">
        <v>1</v>
      </c>
      <c r="Y26" s="40">
        <v>390831</v>
      </c>
      <c r="Z26" s="40">
        <v>11336765</v>
      </c>
      <c r="AA26" s="325">
        <v>108.18178313459039</v>
      </c>
      <c r="AB26" s="50">
        <v>41699</v>
      </c>
      <c r="AC26" s="49">
        <v>41699</v>
      </c>
      <c r="AD26" s="40" t="s">
        <v>1</v>
      </c>
      <c r="AE26" s="40" t="s">
        <v>1</v>
      </c>
      <c r="AF26" s="40" t="s">
        <v>1</v>
      </c>
      <c r="AG26" s="40" t="s">
        <v>1</v>
      </c>
      <c r="AH26" s="40" t="s">
        <v>1</v>
      </c>
      <c r="AI26" s="40" t="s">
        <v>1</v>
      </c>
      <c r="AJ26" s="40" t="s">
        <v>1</v>
      </c>
      <c r="AK26" s="50">
        <v>41699</v>
      </c>
    </row>
    <row r="27" spans="2:37" s="8" customFormat="1" ht="11.1" customHeight="1" x14ac:dyDescent="0.15">
      <c r="B27" s="49">
        <v>41730</v>
      </c>
      <c r="C27" s="40">
        <v>5333904</v>
      </c>
      <c r="D27" s="325">
        <v>132.87865185945128</v>
      </c>
      <c r="E27" s="40" t="s">
        <v>1</v>
      </c>
      <c r="F27" s="40" t="s">
        <v>1</v>
      </c>
      <c r="G27" s="40" t="s">
        <v>1</v>
      </c>
      <c r="H27" s="40" t="s">
        <v>1</v>
      </c>
      <c r="I27" s="325" t="s">
        <v>1</v>
      </c>
      <c r="J27" s="50">
        <v>41730</v>
      </c>
      <c r="K27" s="49">
        <v>41730</v>
      </c>
      <c r="L27" s="40">
        <v>5333904</v>
      </c>
      <c r="M27" s="325">
        <v>132.87865185945128</v>
      </c>
      <c r="N27" s="40" t="s">
        <v>1</v>
      </c>
      <c r="O27" s="40" t="s">
        <v>1</v>
      </c>
      <c r="P27" s="40">
        <v>37191</v>
      </c>
      <c r="Q27" s="40">
        <v>37191</v>
      </c>
      <c r="R27" s="325">
        <v>6.7758936619586807</v>
      </c>
      <c r="S27" s="50">
        <v>41730</v>
      </c>
      <c r="T27" s="49">
        <v>41730</v>
      </c>
      <c r="U27" s="40">
        <v>8455101</v>
      </c>
      <c r="V27" s="46">
        <v>91.274588249111986</v>
      </c>
      <c r="W27" s="40">
        <v>9168333</v>
      </c>
      <c r="X27" s="40" t="s">
        <v>1</v>
      </c>
      <c r="Y27" s="40">
        <v>358936</v>
      </c>
      <c r="Z27" s="40">
        <v>9527269</v>
      </c>
      <c r="AA27" s="325">
        <v>90.914555327106612</v>
      </c>
      <c r="AB27" s="50">
        <v>41730</v>
      </c>
      <c r="AC27" s="49">
        <v>41730</v>
      </c>
      <c r="AD27" s="40" t="s">
        <v>1</v>
      </c>
      <c r="AE27" s="40" t="s">
        <v>1</v>
      </c>
      <c r="AF27" s="40" t="s">
        <v>1</v>
      </c>
      <c r="AG27" s="40" t="s">
        <v>1</v>
      </c>
      <c r="AH27" s="40" t="s">
        <v>1</v>
      </c>
      <c r="AI27" s="40" t="s">
        <v>1</v>
      </c>
      <c r="AJ27" s="40" t="s">
        <v>1</v>
      </c>
      <c r="AK27" s="50">
        <v>41730</v>
      </c>
    </row>
    <row r="28" spans="2:37" s="8" customFormat="1" ht="11.1" customHeight="1" x14ac:dyDescent="0.15">
      <c r="B28" s="49">
        <v>41760</v>
      </c>
      <c r="C28" s="40">
        <v>4667572</v>
      </c>
      <c r="D28" s="325">
        <v>116.27893468216199</v>
      </c>
      <c r="E28" s="40" t="s">
        <v>1</v>
      </c>
      <c r="F28" s="40" t="s">
        <v>1</v>
      </c>
      <c r="G28" s="40" t="s">
        <v>1</v>
      </c>
      <c r="H28" s="40" t="s">
        <v>1</v>
      </c>
      <c r="I28" s="325" t="s">
        <v>1</v>
      </c>
      <c r="J28" s="50">
        <v>41760</v>
      </c>
      <c r="K28" s="49">
        <v>41760</v>
      </c>
      <c r="L28" s="40">
        <v>4667572</v>
      </c>
      <c r="M28" s="325">
        <v>116.27893468216199</v>
      </c>
      <c r="N28" s="40" t="s">
        <v>1</v>
      </c>
      <c r="O28" s="40" t="s">
        <v>1</v>
      </c>
      <c r="P28" s="40">
        <v>295508</v>
      </c>
      <c r="Q28" s="40">
        <v>295508</v>
      </c>
      <c r="R28" s="325">
        <v>53.83912194504277</v>
      </c>
      <c r="S28" s="50">
        <v>41760</v>
      </c>
      <c r="T28" s="49">
        <v>41760</v>
      </c>
      <c r="U28" s="40">
        <v>7866848</v>
      </c>
      <c r="V28" s="46">
        <v>84.924273763063283</v>
      </c>
      <c r="W28" s="40">
        <v>8039080</v>
      </c>
      <c r="X28" s="40" t="s">
        <v>1</v>
      </c>
      <c r="Y28" s="40">
        <v>338724</v>
      </c>
      <c r="Z28" s="40">
        <v>8377804</v>
      </c>
      <c r="AA28" s="325">
        <v>79.945714273172626</v>
      </c>
      <c r="AB28" s="50">
        <v>41760</v>
      </c>
      <c r="AC28" s="49">
        <v>41760</v>
      </c>
      <c r="AD28" s="40" t="s">
        <v>1</v>
      </c>
      <c r="AE28" s="40" t="s">
        <v>1</v>
      </c>
      <c r="AF28" s="40" t="s">
        <v>1</v>
      </c>
      <c r="AG28" s="40" t="s">
        <v>1</v>
      </c>
      <c r="AH28" s="40" t="s">
        <v>1</v>
      </c>
      <c r="AI28" s="40" t="s">
        <v>1</v>
      </c>
      <c r="AJ28" s="40" t="s">
        <v>1</v>
      </c>
      <c r="AK28" s="50">
        <v>41760</v>
      </c>
    </row>
    <row r="29" spans="2:37" s="8" customFormat="1" ht="11.1" customHeight="1" x14ac:dyDescent="0.15">
      <c r="B29" s="49">
        <v>41791</v>
      </c>
      <c r="C29" s="40">
        <v>4559397</v>
      </c>
      <c r="D29" s="325">
        <v>113.58407025173803</v>
      </c>
      <c r="E29" s="40" t="s">
        <v>1</v>
      </c>
      <c r="F29" s="40" t="s">
        <v>1</v>
      </c>
      <c r="G29" s="40" t="s">
        <v>1</v>
      </c>
      <c r="H29" s="40" t="s">
        <v>1</v>
      </c>
      <c r="I29" s="325" t="s">
        <v>1</v>
      </c>
      <c r="J29" s="50">
        <v>41791</v>
      </c>
      <c r="K29" s="49">
        <v>41791</v>
      </c>
      <c r="L29" s="40">
        <v>4559397</v>
      </c>
      <c r="M29" s="325">
        <v>113.58407025173803</v>
      </c>
      <c r="N29" s="40" t="s">
        <v>1</v>
      </c>
      <c r="O29" s="40" t="s">
        <v>1</v>
      </c>
      <c r="P29" s="40">
        <v>351664</v>
      </c>
      <c r="Q29" s="40">
        <v>351664</v>
      </c>
      <c r="R29" s="325">
        <v>64.070282292464228</v>
      </c>
      <c r="S29" s="50">
        <v>41791</v>
      </c>
      <c r="T29" s="49">
        <v>41791</v>
      </c>
      <c r="U29" s="40">
        <v>7705079</v>
      </c>
      <c r="V29" s="46">
        <v>83.177943486645461</v>
      </c>
      <c r="W29" s="40">
        <v>7844054</v>
      </c>
      <c r="X29" s="40" t="s">
        <v>1</v>
      </c>
      <c r="Y29" s="40">
        <v>332913</v>
      </c>
      <c r="Z29" s="40">
        <v>8176967</v>
      </c>
      <c r="AA29" s="325">
        <v>78.029214744479773</v>
      </c>
      <c r="AB29" s="50">
        <v>41791</v>
      </c>
      <c r="AC29" s="49">
        <v>41791</v>
      </c>
      <c r="AD29" s="40" t="s">
        <v>1</v>
      </c>
      <c r="AE29" s="40" t="s">
        <v>1</v>
      </c>
      <c r="AF29" s="40" t="s">
        <v>1</v>
      </c>
      <c r="AG29" s="40" t="s">
        <v>1</v>
      </c>
      <c r="AH29" s="40" t="s">
        <v>1</v>
      </c>
      <c r="AI29" s="40" t="s">
        <v>1</v>
      </c>
      <c r="AJ29" s="40" t="s">
        <v>1</v>
      </c>
      <c r="AK29" s="50">
        <v>41791</v>
      </c>
    </row>
    <row r="30" spans="2:37" s="8" customFormat="1" ht="11.1" customHeight="1" x14ac:dyDescent="0.15">
      <c r="B30" s="49">
        <v>41821</v>
      </c>
      <c r="C30" s="40">
        <v>4978441</v>
      </c>
      <c r="D30" s="325">
        <v>124.02332858668217</v>
      </c>
      <c r="E30" s="40" t="s">
        <v>1</v>
      </c>
      <c r="F30" s="40" t="s">
        <v>1</v>
      </c>
      <c r="G30" s="40" t="s">
        <v>1</v>
      </c>
      <c r="H30" s="40" t="s">
        <v>1</v>
      </c>
      <c r="I30" s="325" t="s">
        <v>1</v>
      </c>
      <c r="J30" s="50">
        <v>41821</v>
      </c>
      <c r="K30" s="49">
        <v>41821</v>
      </c>
      <c r="L30" s="40">
        <v>4978441</v>
      </c>
      <c r="M30" s="325">
        <v>124.02332858668217</v>
      </c>
      <c r="N30" s="40" t="s">
        <v>1</v>
      </c>
      <c r="O30" s="40" t="s">
        <v>1</v>
      </c>
      <c r="P30" s="40">
        <v>388611</v>
      </c>
      <c r="Q30" s="40">
        <v>388611</v>
      </c>
      <c r="R30" s="325">
        <v>70.801721165535341</v>
      </c>
      <c r="S30" s="50">
        <v>41821</v>
      </c>
      <c r="T30" s="49">
        <v>41821</v>
      </c>
      <c r="U30" s="40">
        <v>7620829</v>
      </c>
      <c r="V30" s="46">
        <v>82.268447070223274</v>
      </c>
      <c r="W30" s="40">
        <v>8256413</v>
      </c>
      <c r="X30" s="40" t="s">
        <v>1</v>
      </c>
      <c r="Y30" s="40">
        <v>337474</v>
      </c>
      <c r="Z30" s="40">
        <v>8593887</v>
      </c>
      <c r="AA30" s="325">
        <v>82.00769970244383</v>
      </c>
      <c r="AB30" s="50">
        <v>41821</v>
      </c>
      <c r="AC30" s="49">
        <v>41821</v>
      </c>
      <c r="AD30" s="40" t="s">
        <v>1</v>
      </c>
      <c r="AE30" s="40" t="s">
        <v>1</v>
      </c>
      <c r="AF30" s="40" t="s">
        <v>1</v>
      </c>
      <c r="AG30" s="40" t="s">
        <v>1</v>
      </c>
      <c r="AH30" s="40" t="s">
        <v>1</v>
      </c>
      <c r="AI30" s="40" t="s">
        <v>1</v>
      </c>
      <c r="AJ30" s="40" t="s">
        <v>1</v>
      </c>
      <c r="AK30" s="50">
        <v>41821</v>
      </c>
    </row>
    <row r="31" spans="2:37" s="8" customFormat="1" ht="11.1" customHeight="1" x14ac:dyDescent="0.15">
      <c r="B31" s="49">
        <v>41852</v>
      </c>
      <c r="C31" s="40">
        <v>4068388</v>
      </c>
      <c r="D31" s="325">
        <v>101.35201396222526</v>
      </c>
      <c r="E31" s="40" t="s">
        <v>1</v>
      </c>
      <c r="F31" s="40" t="s">
        <v>1</v>
      </c>
      <c r="G31" s="40" t="s">
        <v>1</v>
      </c>
      <c r="H31" s="40" t="s">
        <v>1</v>
      </c>
      <c r="I31" s="325" t="s">
        <v>1</v>
      </c>
      <c r="J31" s="50">
        <v>41852</v>
      </c>
      <c r="K31" s="49">
        <v>41852</v>
      </c>
      <c r="L31" s="40">
        <v>4068388</v>
      </c>
      <c r="M31" s="325">
        <v>101.35201396222526</v>
      </c>
      <c r="N31" s="40" t="s">
        <v>1</v>
      </c>
      <c r="O31" s="40" t="s">
        <v>1</v>
      </c>
      <c r="P31" s="40">
        <v>256238</v>
      </c>
      <c r="Q31" s="40">
        <v>256238</v>
      </c>
      <c r="R31" s="325">
        <v>46.684451618750991</v>
      </c>
      <c r="S31" s="50">
        <v>41852</v>
      </c>
      <c r="T31" s="49">
        <v>41852</v>
      </c>
      <c r="U31" s="40">
        <v>7681417</v>
      </c>
      <c r="V31" s="46">
        <v>82.922507234949535</v>
      </c>
      <c r="W31" s="40">
        <v>7859809</v>
      </c>
      <c r="X31" s="40" t="s">
        <v>1</v>
      </c>
      <c r="Y31" s="40">
        <v>338482</v>
      </c>
      <c r="Z31" s="40">
        <v>8198291</v>
      </c>
      <c r="AA31" s="325">
        <v>78.232700337024212</v>
      </c>
      <c r="AB31" s="50">
        <v>41852</v>
      </c>
      <c r="AC31" s="49">
        <v>41852</v>
      </c>
      <c r="AD31" s="40" t="s">
        <v>1</v>
      </c>
      <c r="AE31" s="40" t="s">
        <v>1</v>
      </c>
      <c r="AF31" s="40" t="s">
        <v>1</v>
      </c>
      <c r="AG31" s="40" t="s">
        <v>1</v>
      </c>
      <c r="AH31" s="40" t="s">
        <v>1</v>
      </c>
      <c r="AI31" s="40" t="s">
        <v>1</v>
      </c>
      <c r="AJ31" s="40" t="s">
        <v>1</v>
      </c>
      <c r="AK31" s="50">
        <v>41852</v>
      </c>
    </row>
    <row r="32" spans="2:37" s="8" customFormat="1" ht="11.1" customHeight="1" x14ac:dyDescent="0.15">
      <c r="B32" s="49">
        <v>41883</v>
      </c>
      <c r="C32" s="40">
        <v>4321729</v>
      </c>
      <c r="D32" s="325">
        <v>107.66326563468229</v>
      </c>
      <c r="E32" s="40" t="s">
        <v>1</v>
      </c>
      <c r="F32" s="40" t="s">
        <v>1</v>
      </c>
      <c r="G32" s="40" t="s">
        <v>1</v>
      </c>
      <c r="H32" s="40" t="s">
        <v>1</v>
      </c>
      <c r="I32" s="325" t="s">
        <v>1</v>
      </c>
      <c r="J32" s="50">
        <v>41883</v>
      </c>
      <c r="K32" s="49">
        <v>41883</v>
      </c>
      <c r="L32" s="40">
        <v>4321729</v>
      </c>
      <c r="M32" s="325">
        <v>107.66326563468229</v>
      </c>
      <c r="N32" s="40" t="s">
        <v>1</v>
      </c>
      <c r="O32" s="40" t="s">
        <v>1</v>
      </c>
      <c r="P32" s="40">
        <v>42104</v>
      </c>
      <c r="Q32" s="40">
        <v>42104</v>
      </c>
      <c r="R32" s="325">
        <v>7.6710017677155298</v>
      </c>
      <c r="S32" s="50">
        <v>41883</v>
      </c>
      <c r="T32" s="49">
        <v>41883</v>
      </c>
      <c r="U32" s="40">
        <v>7425423</v>
      </c>
      <c r="V32" s="46">
        <v>80.158998325447072</v>
      </c>
      <c r="W32" s="40">
        <v>7683284</v>
      </c>
      <c r="X32" s="40" t="s">
        <v>1</v>
      </c>
      <c r="Y32" s="40">
        <v>347108</v>
      </c>
      <c r="Z32" s="40">
        <v>8030392</v>
      </c>
      <c r="AA32" s="325">
        <v>76.630513716192368</v>
      </c>
      <c r="AB32" s="50">
        <v>41883</v>
      </c>
      <c r="AC32" s="49">
        <v>41883</v>
      </c>
      <c r="AD32" s="40" t="s">
        <v>1</v>
      </c>
      <c r="AE32" s="40" t="s">
        <v>1</v>
      </c>
      <c r="AF32" s="40" t="s">
        <v>1</v>
      </c>
      <c r="AG32" s="40" t="s">
        <v>1</v>
      </c>
      <c r="AH32" s="40" t="s">
        <v>1</v>
      </c>
      <c r="AI32" s="40" t="s">
        <v>1</v>
      </c>
      <c r="AJ32" s="40" t="s">
        <v>1</v>
      </c>
      <c r="AK32" s="50">
        <v>41883</v>
      </c>
    </row>
    <row r="33" spans="2:39" s="8" customFormat="1" ht="11.1" customHeight="1" x14ac:dyDescent="0.15">
      <c r="B33" s="49">
        <v>41913</v>
      </c>
      <c r="C33" s="40">
        <v>3929645</v>
      </c>
      <c r="D33" s="325">
        <v>97.895637020507564</v>
      </c>
      <c r="E33" s="40" t="s">
        <v>1</v>
      </c>
      <c r="F33" s="40" t="s">
        <v>1</v>
      </c>
      <c r="G33" s="40" t="s">
        <v>1</v>
      </c>
      <c r="H33" s="40" t="s">
        <v>1</v>
      </c>
      <c r="I33" s="325" t="s">
        <v>1</v>
      </c>
      <c r="J33" s="50">
        <v>41913</v>
      </c>
      <c r="K33" s="49">
        <v>41913</v>
      </c>
      <c r="L33" s="40">
        <v>3929645</v>
      </c>
      <c r="M33" s="325">
        <v>97.895637020507564</v>
      </c>
      <c r="N33" s="40" t="s">
        <v>1</v>
      </c>
      <c r="O33" s="40" t="s">
        <v>1</v>
      </c>
      <c r="P33" s="40">
        <v>134919</v>
      </c>
      <c r="Q33" s="40">
        <v>134919</v>
      </c>
      <c r="R33" s="325">
        <v>24.581129761980133</v>
      </c>
      <c r="S33" s="50">
        <v>41913</v>
      </c>
      <c r="T33" s="49">
        <v>41913</v>
      </c>
      <c r="U33" s="40">
        <v>7552178</v>
      </c>
      <c r="V33" s="46">
        <v>81.527345129762736</v>
      </c>
      <c r="W33" s="40">
        <v>7965667</v>
      </c>
      <c r="X33" s="40" t="s">
        <v>1</v>
      </c>
      <c r="Y33" s="40">
        <v>313387</v>
      </c>
      <c r="Z33" s="40">
        <v>8279054</v>
      </c>
      <c r="AA33" s="325">
        <v>79.003386273558917</v>
      </c>
      <c r="AB33" s="50">
        <v>41913</v>
      </c>
      <c r="AC33" s="49">
        <v>41913</v>
      </c>
      <c r="AD33" s="40" t="s">
        <v>1</v>
      </c>
      <c r="AE33" s="40" t="s">
        <v>1</v>
      </c>
      <c r="AF33" s="40" t="s">
        <v>1</v>
      </c>
      <c r="AG33" s="40" t="s">
        <v>1</v>
      </c>
      <c r="AH33" s="40" t="s">
        <v>1</v>
      </c>
      <c r="AI33" s="40" t="s">
        <v>1</v>
      </c>
      <c r="AJ33" s="40" t="s">
        <v>1</v>
      </c>
      <c r="AK33" s="50">
        <v>41913</v>
      </c>
    </row>
    <row r="34" spans="2:39" s="8" customFormat="1" ht="10.5" customHeight="1" x14ac:dyDescent="0.15">
      <c r="B34" s="49">
        <v>41944</v>
      </c>
      <c r="C34" s="40">
        <v>4348487</v>
      </c>
      <c r="D34" s="325">
        <v>108.32986311496227</v>
      </c>
      <c r="E34" s="40" t="s">
        <v>1</v>
      </c>
      <c r="F34" s="40" t="s">
        <v>1</v>
      </c>
      <c r="G34" s="40" t="s">
        <v>1</v>
      </c>
      <c r="H34" s="40" t="s">
        <v>1</v>
      </c>
      <c r="I34" s="325" t="s">
        <v>1</v>
      </c>
      <c r="J34" s="50">
        <v>41944</v>
      </c>
      <c r="K34" s="49">
        <v>41944</v>
      </c>
      <c r="L34" s="40">
        <v>4348487</v>
      </c>
      <c r="M34" s="325">
        <v>108.32986311496227</v>
      </c>
      <c r="N34" s="40" t="s">
        <v>1</v>
      </c>
      <c r="O34" s="40" t="s">
        <v>1</v>
      </c>
      <c r="P34" s="40">
        <v>472005</v>
      </c>
      <c r="Q34" s="40">
        <v>472005</v>
      </c>
      <c r="R34" s="325">
        <v>85.995420610169305</v>
      </c>
      <c r="S34" s="50">
        <v>41944</v>
      </c>
      <c r="T34" s="49">
        <v>41944</v>
      </c>
      <c r="U34" s="40">
        <v>8390481</v>
      </c>
      <c r="V34" s="46">
        <v>90.577001798913741</v>
      </c>
      <c r="W34" s="40">
        <v>8877430</v>
      </c>
      <c r="X34" s="40" t="s">
        <v>1</v>
      </c>
      <c r="Y34" s="40">
        <v>368892</v>
      </c>
      <c r="Z34" s="40">
        <v>9246322</v>
      </c>
      <c r="AA34" s="325">
        <v>88.233601154879025</v>
      </c>
      <c r="AB34" s="50">
        <v>41944</v>
      </c>
      <c r="AC34" s="49">
        <v>41944</v>
      </c>
      <c r="AD34" s="40" t="s">
        <v>1</v>
      </c>
      <c r="AE34" s="40" t="s">
        <v>1</v>
      </c>
      <c r="AF34" s="40" t="s">
        <v>1</v>
      </c>
      <c r="AG34" s="40" t="s">
        <v>1</v>
      </c>
      <c r="AH34" s="40" t="s">
        <v>1</v>
      </c>
      <c r="AI34" s="40" t="s">
        <v>1</v>
      </c>
      <c r="AJ34" s="40" t="s">
        <v>1</v>
      </c>
      <c r="AK34" s="50">
        <v>41944</v>
      </c>
    </row>
    <row r="35" spans="2:39" s="8" customFormat="1" ht="11.1" customHeight="1" x14ac:dyDescent="0.15">
      <c r="B35" s="49">
        <v>41974</v>
      </c>
      <c r="C35" s="40">
        <v>6034309</v>
      </c>
      <c r="D35" s="325">
        <v>150.3271983941506</v>
      </c>
      <c r="E35" s="40" t="s">
        <v>1</v>
      </c>
      <c r="F35" s="40" t="s">
        <v>1</v>
      </c>
      <c r="G35" s="40" t="s">
        <v>1</v>
      </c>
      <c r="H35" s="40" t="s">
        <v>1</v>
      </c>
      <c r="I35" s="325" t="s">
        <v>1</v>
      </c>
      <c r="J35" s="50">
        <v>41974</v>
      </c>
      <c r="K35" s="49">
        <v>41974</v>
      </c>
      <c r="L35" s="40">
        <v>6034309</v>
      </c>
      <c r="M35" s="325">
        <v>150.3271983941506</v>
      </c>
      <c r="N35" s="40" t="s">
        <v>1</v>
      </c>
      <c r="O35" s="40" t="s">
        <v>1</v>
      </c>
      <c r="P35" s="40">
        <v>470137</v>
      </c>
      <c r="Q35" s="40">
        <v>470137</v>
      </c>
      <c r="R35" s="325">
        <v>85.65508640671851</v>
      </c>
      <c r="S35" s="50">
        <v>41974</v>
      </c>
      <c r="T35" s="49">
        <v>41974</v>
      </c>
      <c r="U35" s="40">
        <v>9894967</v>
      </c>
      <c r="V35" s="46">
        <v>106.81824364529187</v>
      </c>
      <c r="W35" s="40">
        <v>11016812</v>
      </c>
      <c r="X35" s="40" t="s">
        <v>1</v>
      </c>
      <c r="Y35" s="40">
        <v>394408</v>
      </c>
      <c r="Z35" s="40">
        <v>11411220</v>
      </c>
      <c r="AA35" s="325">
        <v>108.89227458989407</v>
      </c>
      <c r="AB35" s="50">
        <v>41974</v>
      </c>
      <c r="AC35" s="49">
        <v>41974</v>
      </c>
      <c r="AD35" s="40" t="s">
        <v>1</v>
      </c>
      <c r="AE35" s="40" t="s">
        <v>1</v>
      </c>
      <c r="AF35" s="40" t="s">
        <v>1</v>
      </c>
      <c r="AG35" s="40" t="s">
        <v>1</v>
      </c>
      <c r="AH35" s="40" t="s">
        <v>1</v>
      </c>
      <c r="AI35" s="40" t="s">
        <v>1</v>
      </c>
      <c r="AJ35" s="40" t="s">
        <v>1</v>
      </c>
      <c r="AK35" s="50">
        <v>41974</v>
      </c>
    </row>
    <row r="36" spans="2:39" s="8" customFormat="1" ht="10.9" customHeight="1" x14ac:dyDescent="0.15">
      <c r="B36" s="10">
        <v>42005</v>
      </c>
      <c r="C36" s="40">
        <v>6143357</v>
      </c>
      <c r="D36" s="325">
        <v>153.04381107183835</v>
      </c>
      <c r="E36" s="40" t="s">
        <v>1</v>
      </c>
      <c r="F36" s="40" t="s">
        <v>1</v>
      </c>
      <c r="G36" s="40" t="s">
        <v>1</v>
      </c>
      <c r="H36" s="40" t="s">
        <v>1</v>
      </c>
      <c r="I36" s="325" t="s">
        <v>1</v>
      </c>
      <c r="J36" s="11">
        <v>42005</v>
      </c>
      <c r="K36" s="10">
        <v>42005</v>
      </c>
      <c r="L36" s="40">
        <v>6143357</v>
      </c>
      <c r="M36" s="325">
        <v>153.04381107183835</v>
      </c>
      <c r="N36" s="40" t="s">
        <v>1</v>
      </c>
      <c r="O36" s="40" t="s">
        <v>1</v>
      </c>
      <c r="P36" s="40">
        <v>489870</v>
      </c>
      <c r="Q36" s="40">
        <v>489870</v>
      </c>
      <c r="R36" s="325">
        <v>89.25027636212252</v>
      </c>
      <c r="S36" s="11">
        <v>42005</v>
      </c>
      <c r="T36" s="10">
        <v>42005</v>
      </c>
      <c r="U36" s="40">
        <v>10292868</v>
      </c>
      <c r="V36" s="46">
        <v>111.11366837634</v>
      </c>
      <c r="W36" s="40">
        <v>11284323</v>
      </c>
      <c r="X36" s="40" t="s">
        <v>1</v>
      </c>
      <c r="Y36" s="40">
        <v>384594</v>
      </c>
      <c r="Z36" s="40">
        <v>11668917</v>
      </c>
      <c r="AA36" s="325">
        <v>111.35136419512402</v>
      </c>
      <c r="AB36" s="11">
        <v>42005</v>
      </c>
      <c r="AC36" s="10">
        <v>42005</v>
      </c>
      <c r="AD36" s="40" t="s">
        <v>1</v>
      </c>
      <c r="AE36" s="40" t="s">
        <v>1</v>
      </c>
      <c r="AF36" s="40" t="s">
        <v>1</v>
      </c>
      <c r="AG36" s="40" t="s">
        <v>1</v>
      </c>
      <c r="AH36" s="40" t="s">
        <v>1</v>
      </c>
      <c r="AI36" s="40" t="s">
        <v>1</v>
      </c>
      <c r="AJ36" s="40" t="s">
        <v>1</v>
      </c>
      <c r="AK36" s="11">
        <v>42005</v>
      </c>
    </row>
    <row r="37" spans="2:39" s="8" customFormat="1" ht="11.1" customHeight="1" x14ac:dyDescent="0.15">
      <c r="B37" s="49">
        <v>42036</v>
      </c>
      <c r="C37" s="40">
        <v>6230044</v>
      </c>
      <c r="D37" s="325">
        <v>155.20336469217727</v>
      </c>
      <c r="E37" s="40" t="s">
        <v>1</v>
      </c>
      <c r="F37" s="40" t="s">
        <v>1</v>
      </c>
      <c r="G37" s="40" t="s">
        <v>1</v>
      </c>
      <c r="H37" s="40" t="s">
        <v>1</v>
      </c>
      <c r="I37" s="325" t="s">
        <v>1</v>
      </c>
      <c r="J37" s="50">
        <v>42036</v>
      </c>
      <c r="K37" s="49">
        <v>42036</v>
      </c>
      <c r="L37" s="40">
        <v>6230044</v>
      </c>
      <c r="M37" s="325">
        <v>155.20336469217727</v>
      </c>
      <c r="N37" s="40" t="s">
        <v>1</v>
      </c>
      <c r="O37" s="40" t="s">
        <v>1</v>
      </c>
      <c r="P37" s="40">
        <v>484429</v>
      </c>
      <c r="Q37" s="40">
        <v>484429</v>
      </c>
      <c r="R37" s="325">
        <v>88.25897100828108</v>
      </c>
      <c r="S37" s="50">
        <v>42036</v>
      </c>
      <c r="T37" s="49">
        <v>42036</v>
      </c>
      <c r="U37" s="40">
        <v>9368537</v>
      </c>
      <c r="V37" s="46">
        <v>101.13532140793716</v>
      </c>
      <c r="W37" s="40">
        <v>10582844</v>
      </c>
      <c r="X37" s="40" t="s">
        <v>1</v>
      </c>
      <c r="Y37" s="40">
        <v>363513</v>
      </c>
      <c r="Z37" s="40">
        <v>10946357</v>
      </c>
      <c r="AA37" s="325">
        <v>104.45629058093782</v>
      </c>
      <c r="AB37" s="50">
        <v>42036</v>
      </c>
      <c r="AC37" s="49">
        <v>42036</v>
      </c>
      <c r="AD37" s="40" t="s">
        <v>1</v>
      </c>
      <c r="AE37" s="40" t="s">
        <v>1</v>
      </c>
      <c r="AF37" s="40" t="s">
        <v>1</v>
      </c>
      <c r="AG37" s="40" t="s">
        <v>1</v>
      </c>
      <c r="AH37" s="40" t="s">
        <v>1</v>
      </c>
      <c r="AI37" s="40" t="s">
        <v>1</v>
      </c>
      <c r="AJ37" s="40" t="s">
        <v>1</v>
      </c>
      <c r="AK37" s="50">
        <v>42036</v>
      </c>
    </row>
    <row r="38" spans="2:39" s="8" customFormat="1" ht="11.1" customHeight="1" x14ac:dyDescent="0.15">
      <c r="B38" s="10"/>
      <c r="C38" s="36"/>
      <c r="D38" s="148"/>
      <c r="E38" s="89"/>
      <c r="F38" s="89"/>
      <c r="G38" s="89"/>
      <c r="H38" s="136"/>
      <c r="I38" s="41"/>
      <c r="J38" s="383"/>
      <c r="K38" s="10"/>
      <c r="L38" s="36"/>
      <c r="M38" s="89"/>
      <c r="N38" s="137"/>
      <c r="O38" s="89"/>
      <c r="P38" s="89"/>
      <c r="Q38" s="136"/>
      <c r="R38" s="41"/>
      <c r="S38" s="383"/>
      <c r="T38" s="10"/>
      <c r="U38" s="36"/>
      <c r="V38" s="138"/>
      <c r="W38" s="89"/>
      <c r="X38" s="137"/>
      <c r="Y38" s="89"/>
      <c r="Z38" s="136"/>
      <c r="AA38" s="138"/>
      <c r="AB38" s="383"/>
      <c r="AC38" s="10"/>
      <c r="AD38" s="36"/>
      <c r="AE38" s="89"/>
      <c r="AF38" s="89"/>
      <c r="AG38" s="89"/>
      <c r="AH38" s="89"/>
      <c r="AI38" s="89"/>
      <c r="AJ38" s="89"/>
      <c r="AK38" s="383"/>
    </row>
    <row r="39" spans="2:39" s="8" customFormat="1" ht="12" customHeight="1" thickBot="1" x14ac:dyDescent="0.2">
      <c r="B39" s="139" t="s">
        <v>3</v>
      </c>
      <c r="C39" s="140">
        <f>ROUND(C37/C25*100,1)</f>
        <v>101.9</v>
      </c>
      <c r="D39" s="213"/>
      <c r="E39" s="140" t="s">
        <v>1</v>
      </c>
      <c r="F39" s="140" t="s">
        <v>1</v>
      </c>
      <c r="G39" s="140" t="s">
        <v>133</v>
      </c>
      <c r="H39" s="140" t="s">
        <v>133</v>
      </c>
      <c r="I39" s="141"/>
      <c r="J39" s="142" t="s">
        <v>45</v>
      </c>
      <c r="K39" s="139" t="s">
        <v>3</v>
      </c>
      <c r="L39" s="140">
        <f>ROUND(L37/L25*100,1)</f>
        <v>101.9</v>
      </c>
      <c r="M39" s="143"/>
      <c r="N39" s="140" t="s">
        <v>1</v>
      </c>
      <c r="O39" s="140" t="s">
        <v>133</v>
      </c>
      <c r="P39" s="140">
        <f>ROUND(P37/P25*100,1)</f>
        <v>126.6</v>
      </c>
      <c r="Q39" s="140">
        <f>ROUND(Q37/Q25*100,1)</f>
        <v>126.6</v>
      </c>
      <c r="R39" s="141"/>
      <c r="S39" s="142" t="s">
        <v>45</v>
      </c>
      <c r="T39" s="139" t="s">
        <v>3</v>
      </c>
      <c r="U39" s="140">
        <f>ROUND(U37/U25*100,1)</f>
        <v>90.4</v>
      </c>
      <c r="V39" s="144"/>
      <c r="W39" s="140">
        <f>ROUND(W37/W25*100,1)</f>
        <v>96.5</v>
      </c>
      <c r="X39" s="143" t="s">
        <v>1</v>
      </c>
      <c r="Y39" s="140">
        <f>ROUND(Y37/Y25*100,1)</f>
        <v>97.7</v>
      </c>
      <c r="Z39" s="140">
        <f>ROUND(Z37/Z25*100,1)</f>
        <v>96.6</v>
      </c>
      <c r="AA39" s="144"/>
      <c r="AB39" s="142" t="s">
        <v>45</v>
      </c>
      <c r="AC39" s="139" t="s">
        <v>3</v>
      </c>
      <c r="AD39" s="140" t="s">
        <v>1</v>
      </c>
      <c r="AE39" s="140"/>
      <c r="AF39" s="140" t="s">
        <v>1</v>
      </c>
      <c r="AG39" s="140" t="s">
        <v>1</v>
      </c>
      <c r="AH39" s="140" t="s">
        <v>1</v>
      </c>
      <c r="AI39" s="140" t="s">
        <v>1</v>
      </c>
      <c r="AJ39" s="140" t="s">
        <v>1</v>
      </c>
      <c r="AK39" s="142" t="s">
        <v>45</v>
      </c>
    </row>
    <row r="40" spans="2:39" s="147" customFormat="1" ht="12" customHeight="1" x14ac:dyDescent="0.15">
      <c r="B40" s="12"/>
      <c r="C40" s="12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2"/>
      <c r="AL40" s="12"/>
      <c r="AM40" s="12">
        <f>AM22-SUM(AM33:AM35)</f>
        <v>0</v>
      </c>
    </row>
    <row r="41" spans="2:39" ht="14.1" customHeight="1" thickBot="1" x14ac:dyDescent="0.2">
      <c r="B41" s="14"/>
      <c r="C41" s="14"/>
      <c r="D41" s="18"/>
      <c r="E41" s="14"/>
      <c r="F41" s="14"/>
      <c r="G41" s="14"/>
      <c r="H41" s="14"/>
      <c r="I41" s="17"/>
      <c r="J41" s="17" t="s">
        <v>29</v>
      </c>
      <c r="K41" s="14"/>
      <c r="L41" s="52"/>
      <c r="M41" s="52"/>
      <c r="N41" s="52"/>
      <c r="O41" s="52"/>
      <c r="P41" s="52"/>
      <c r="Q41" s="17"/>
      <c r="R41" s="17" t="s">
        <v>29</v>
      </c>
      <c r="S41" s="52"/>
      <c r="T41" s="14"/>
      <c r="U41" s="14"/>
      <c r="V41" s="18"/>
      <c r="W41" s="14"/>
      <c r="X41" s="14"/>
      <c r="Y41" s="14"/>
      <c r="Z41" s="14"/>
      <c r="AA41" s="17"/>
      <c r="AB41" s="17" t="s">
        <v>29</v>
      </c>
      <c r="AC41" s="12"/>
    </row>
    <row r="42" spans="2:39" ht="14.1" customHeight="1" x14ac:dyDescent="0.15">
      <c r="B42" s="21"/>
      <c r="C42" s="22" t="s">
        <v>106</v>
      </c>
      <c r="D42" s="23"/>
      <c r="E42" s="23"/>
      <c r="F42" s="23"/>
      <c r="G42" s="23"/>
      <c r="H42" s="23"/>
      <c r="I42" s="23"/>
      <c r="J42" s="24"/>
      <c r="K42" s="21"/>
      <c r="L42" s="410" t="s">
        <v>30</v>
      </c>
      <c r="M42" s="411"/>
      <c r="N42" s="411"/>
      <c r="O42" s="411"/>
      <c r="P42" s="411"/>
      <c r="Q42" s="411"/>
      <c r="R42" s="24"/>
      <c r="S42" s="52"/>
      <c r="T42" s="21"/>
      <c r="U42" s="403" t="s">
        <v>31</v>
      </c>
      <c r="V42" s="404"/>
      <c r="W42" s="404"/>
      <c r="X42" s="404"/>
      <c r="Y42" s="404"/>
      <c r="Z42" s="404"/>
      <c r="AA42" s="404"/>
      <c r="AB42" s="24"/>
    </row>
    <row r="43" spans="2:39" ht="14.1" customHeight="1" x14ac:dyDescent="0.15">
      <c r="B43" s="25"/>
      <c r="C43" s="407" t="s">
        <v>32</v>
      </c>
      <c r="D43" s="408"/>
      <c r="E43" s="408"/>
      <c r="F43" s="408"/>
      <c r="G43" s="408"/>
      <c r="H43" s="408"/>
      <c r="I43" s="408"/>
      <c r="J43" s="26"/>
      <c r="K43" s="25"/>
      <c r="L43" s="407" t="s">
        <v>33</v>
      </c>
      <c r="M43" s="412"/>
      <c r="N43" s="407" t="s">
        <v>34</v>
      </c>
      <c r="O43" s="412"/>
      <c r="P43" s="407" t="s">
        <v>35</v>
      </c>
      <c r="Q43" s="413"/>
      <c r="R43" s="26"/>
      <c r="T43" s="25"/>
      <c r="U43" s="405"/>
      <c r="V43" s="406"/>
      <c r="W43" s="406"/>
      <c r="X43" s="406"/>
      <c r="Y43" s="406"/>
      <c r="Z43" s="406"/>
      <c r="AA43" s="406"/>
      <c r="AB43" s="26"/>
    </row>
    <row r="44" spans="2:39" ht="14.1" customHeight="1" x14ac:dyDescent="0.15">
      <c r="B44" s="27"/>
      <c r="C44" s="334"/>
      <c r="D44" s="28"/>
      <c r="E44" s="384" t="s">
        <v>36</v>
      </c>
      <c r="F44" s="385"/>
      <c r="G44" s="385"/>
      <c r="H44" s="385"/>
      <c r="I44" s="385"/>
      <c r="J44" s="29"/>
      <c r="K44" s="27"/>
      <c r="L44" s="384" t="s">
        <v>37</v>
      </c>
      <c r="M44" s="385"/>
      <c r="N44" s="385"/>
      <c r="O44" s="385"/>
      <c r="P44" s="385"/>
      <c r="Q44" s="385"/>
      <c r="R44" s="29"/>
      <c r="T44" s="27"/>
      <c r="U44" s="334"/>
      <c r="V44" s="28"/>
      <c r="W44" s="384" t="s">
        <v>36</v>
      </c>
      <c r="X44" s="385"/>
      <c r="Y44" s="385"/>
      <c r="Z44" s="385"/>
      <c r="AA44" s="385"/>
      <c r="AB44" s="29"/>
    </row>
    <row r="45" spans="2:39" ht="14.1" customHeight="1" x14ac:dyDescent="0.15">
      <c r="B45" s="27" t="s">
        <v>21</v>
      </c>
      <c r="C45" s="399" t="s">
        <v>38</v>
      </c>
      <c r="D45" s="400"/>
      <c r="E45" s="332"/>
      <c r="F45" s="30"/>
      <c r="G45" s="391" t="s">
        <v>39</v>
      </c>
      <c r="H45" s="394" t="s">
        <v>35</v>
      </c>
      <c r="I45" s="395"/>
      <c r="J45" s="398" t="s">
        <v>40</v>
      </c>
      <c r="K45" s="27" t="s">
        <v>21</v>
      </c>
      <c r="L45" s="414" t="s">
        <v>110</v>
      </c>
      <c r="M45" s="391" t="s">
        <v>39</v>
      </c>
      <c r="N45" s="414" t="s">
        <v>110</v>
      </c>
      <c r="O45" s="391" t="s">
        <v>39</v>
      </c>
      <c r="P45" s="394" t="s">
        <v>35</v>
      </c>
      <c r="Q45" s="395"/>
      <c r="R45" s="398" t="s">
        <v>40</v>
      </c>
      <c r="T45" s="27" t="s">
        <v>21</v>
      </c>
      <c r="U45" s="399" t="s">
        <v>38</v>
      </c>
      <c r="V45" s="400"/>
      <c r="W45" s="332"/>
      <c r="X45" s="30"/>
      <c r="Y45" s="391" t="s">
        <v>39</v>
      </c>
      <c r="Z45" s="394" t="s">
        <v>35</v>
      </c>
      <c r="AA45" s="395"/>
      <c r="AB45" s="398" t="s">
        <v>40</v>
      </c>
    </row>
    <row r="46" spans="2:39" ht="14.1" customHeight="1" x14ac:dyDescent="0.15">
      <c r="B46" s="31"/>
      <c r="C46" s="396" t="s">
        <v>41</v>
      </c>
      <c r="D46" s="409"/>
      <c r="E46" s="389" t="s">
        <v>109</v>
      </c>
      <c r="F46" s="391" t="s">
        <v>108</v>
      </c>
      <c r="G46" s="392"/>
      <c r="H46" s="396"/>
      <c r="I46" s="397"/>
      <c r="J46" s="398"/>
      <c r="K46" s="31"/>
      <c r="L46" s="399"/>
      <c r="M46" s="392"/>
      <c r="N46" s="399"/>
      <c r="O46" s="392"/>
      <c r="P46" s="396"/>
      <c r="Q46" s="397"/>
      <c r="R46" s="398"/>
      <c r="T46" s="31"/>
      <c r="U46" s="396" t="s">
        <v>41</v>
      </c>
      <c r="V46" s="409"/>
      <c r="W46" s="389" t="s">
        <v>109</v>
      </c>
      <c r="X46" s="391" t="s">
        <v>108</v>
      </c>
      <c r="Y46" s="392"/>
      <c r="Z46" s="396"/>
      <c r="AA46" s="397"/>
      <c r="AB46" s="398"/>
    </row>
    <row r="47" spans="2:39" ht="36" customHeight="1" x14ac:dyDescent="0.15">
      <c r="B47" s="31"/>
      <c r="C47" s="386" t="s">
        <v>42</v>
      </c>
      <c r="D47" s="388"/>
      <c r="E47" s="390"/>
      <c r="F47" s="401"/>
      <c r="G47" s="393"/>
      <c r="H47" s="386" t="s">
        <v>42</v>
      </c>
      <c r="I47" s="388"/>
      <c r="J47" s="331"/>
      <c r="K47" s="31"/>
      <c r="L47" s="396"/>
      <c r="M47" s="393"/>
      <c r="N47" s="396"/>
      <c r="O47" s="393"/>
      <c r="P47" s="386" t="s">
        <v>42</v>
      </c>
      <c r="Q47" s="388"/>
      <c r="R47" s="331"/>
      <c r="T47" s="31"/>
      <c r="U47" s="386" t="s">
        <v>42</v>
      </c>
      <c r="V47" s="388"/>
      <c r="W47" s="390"/>
      <c r="X47" s="401"/>
      <c r="Y47" s="393"/>
      <c r="Z47" s="386" t="s">
        <v>42</v>
      </c>
      <c r="AA47" s="388"/>
      <c r="AB47" s="331"/>
    </row>
    <row r="48" spans="2:39" ht="14.1" customHeight="1" x14ac:dyDescent="0.15">
      <c r="B48" s="32"/>
      <c r="C48" s="330"/>
      <c r="D48" s="33" t="s">
        <v>43</v>
      </c>
      <c r="E48" s="33" t="s">
        <v>44</v>
      </c>
      <c r="F48" s="33" t="s">
        <v>44</v>
      </c>
      <c r="G48" s="33" t="s">
        <v>44</v>
      </c>
      <c r="H48" s="330"/>
      <c r="I48" s="33" t="s">
        <v>43</v>
      </c>
      <c r="J48" s="34"/>
      <c r="K48" s="32"/>
      <c r="L48" s="33" t="s">
        <v>44</v>
      </c>
      <c r="M48" s="33" t="s">
        <v>44</v>
      </c>
      <c r="N48" s="33" t="s">
        <v>44</v>
      </c>
      <c r="O48" s="33" t="s">
        <v>44</v>
      </c>
      <c r="P48" s="330"/>
      <c r="Q48" s="33" t="s">
        <v>43</v>
      </c>
      <c r="R48" s="34"/>
      <c r="T48" s="32"/>
      <c r="U48" s="330"/>
      <c r="V48" s="33" t="s">
        <v>43</v>
      </c>
      <c r="W48" s="33" t="s">
        <v>44</v>
      </c>
      <c r="X48" s="33" t="s">
        <v>44</v>
      </c>
      <c r="Y48" s="33" t="s">
        <v>44</v>
      </c>
      <c r="Z48" s="330"/>
      <c r="AA48" s="33" t="s">
        <v>43</v>
      </c>
      <c r="AB48" s="34"/>
    </row>
    <row r="49" spans="2:36" s="8" customFormat="1" ht="14.1" customHeight="1" outlineLevel="1" x14ac:dyDescent="0.15">
      <c r="B49" s="35" t="s">
        <v>191</v>
      </c>
      <c r="C49" s="36" t="s">
        <v>1</v>
      </c>
      <c r="D49" s="39" t="s">
        <v>1</v>
      </c>
      <c r="E49" s="36" t="s">
        <v>12</v>
      </c>
      <c r="F49" s="36" t="s">
        <v>12</v>
      </c>
      <c r="G49" s="36" t="s">
        <v>12</v>
      </c>
      <c r="H49" s="38">
        <v>8239308</v>
      </c>
      <c r="I49" s="360"/>
      <c r="J49" s="39"/>
      <c r="K49" s="35" t="s">
        <v>191</v>
      </c>
      <c r="L49" s="36" t="s">
        <v>12</v>
      </c>
      <c r="M49" s="36" t="s">
        <v>12</v>
      </c>
      <c r="N49" s="36" t="s">
        <v>12</v>
      </c>
      <c r="O49" s="36" t="s">
        <v>12</v>
      </c>
      <c r="P49" s="36" t="s">
        <v>1</v>
      </c>
      <c r="Q49" s="53" t="s">
        <v>1</v>
      </c>
      <c r="R49" s="39"/>
      <c r="T49" s="35" t="s">
        <v>191</v>
      </c>
      <c r="U49" s="36">
        <v>1417637001</v>
      </c>
      <c r="V49" s="360"/>
      <c r="W49" s="36" t="s">
        <v>12</v>
      </c>
      <c r="X49" s="36" t="s">
        <v>12</v>
      </c>
      <c r="Y49" s="36" t="s">
        <v>12</v>
      </c>
      <c r="Z49" s="40">
        <v>368484460</v>
      </c>
      <c r="AA49" s="360"/>
      <c r="AB49" s="39"/>
      <c r="AC49" s="5"/>
      <c r="AD49" s="54"/>
      <c r="AE49" s="363"/>
      <c r="AF49" s="54"/>
      <c r="AG49" s="54"/>
      <c r="AH49" s="54"/>
      <c r="AI49" s="54"/>
      <c r="AJ49" s="363"/>
    </row>
    <row r="50" spans="2:36" s="8" customFormat="1" ht="14.1" customHeight="1" outlineLevel="1" x14ac:dyDescent="0.15">
      <c r="B50" s="35" t="s">
        <v>193</v>
      </c>
      <c r="C50" s="36" t="s">
        <v>1</v>
      </c>
      <c r="D50" s="39" t="s">
        <v>1</v>
      </c>
      <c r="E50" s="42" t="s">
        <v>12</v>
      </c>
      <c r="F50" s="39" t="s">
        <v>12</v>
      </c>
      <c r="G50" s="42" t="s">
        <v>12</v>
      </c>
      <c r="H50" s="55">
        <v>686609</v>
      </c>
      <c r="I50" s="39"/>
      <c r="J50" s="39"/>
      <c r="K50" s="35" t="s">
        <v>193</v>
      </c>
      <c r="L50" s="42" t="s">
        <v>12</v>
      </c>
      <c r="M50" s="39" t="s">
        <v>12</v>
      </c>
      <c r="N50" s="42" t="s">
        <v>12</v>
      </c>
      <c r="O50" s="39" t="s">
        <v>12</v>
      </c>
      <c r="P50" s="42" t="s">
        <v>1</v>
      </c>
      <c r="Q50" s="39" t="s">
        <v>1</v>
      </c>
      <c r="R50" s="39"/>
      <c r="T50" s="35" t="s">
        <v>193</v>
      </c>
      <c r="U50" s="56">
        <v>118136416.75</v>
      </c>
      <c r="V50" s="39"/>
      <c r="W50" s="42" t="s">
        <v>12</v>
      </c>
      <c r="X50" s="39" t="s">
        <v>12</v>
      </c>
      <c r="Y50" s="42" t="s">
        <v>12</v>
      </c>
      <c r="Z50" s="56">
        <v>30707038.333333332</v>
      </c>
      <c r="AA50" s="39"/>
      <c r="AB50" s="39"/>
      <c r="AC50" s="7"/>
      <c r="AD50" s="57"/>
      <c r="AE50" s="363"/>
      <c r="AF50" s="363"/>
      <c r="AG50" s="363"/>
      <c r="AH50" s="363"/>
      <c r="AI50" s="57"/>
      <c r="AJ50" s="363"/>
    </row>
    <row r="51" spans="2:36" s="8" customFormat="1" ht="20.100000000000001" customHeight="1" x14ac:dyDescent="0.15">
      <c r="B51" s="43" t="s">
        <v>205</v>
      </c>
      <c r="C51" s="40" t="s">
        <v>1</v>
      </c>
      <c r="D51" s="40" t="s">
        <v>1</v>
      </c>
      <c r="E51" s="40" t="s">
        <v>1</v>
      </c>
      <c r="F51" s="40" t="s">
        <v>1</v>
      </c>
      <c r="G51" s="40" t="s">
        <v>1</v>
      </c>
      <c r="H51" s="40" t="s">
        <v>1</v>
      </c>
      <c r="I51" s="40" t="s">
        <v>1</v>
      </c>
      <c r="J51" s="45" t="s">
        <v>184</v>
      </c>
      <c r="K51" s="43" t="s">
        <v>196</v>
      </c>
      <c r="L51" s="40" t="s">
        <v>1</v>
      </c>
      <c r="M51" s="40" t="s">
        <v>1</v>
      </c>
      <c r="N51" s="40" t="s">
        <v>1</v>
      </c>
      <c r="O51" s="40" t="s">
        <v>1</v>
      </c>
      <c r="P51" s="40" t="s">
        <v>1</v>
      </c>
      <c r="Q51" s="40" t="s">
        <v>1</v>
      </c>
      <c r="R51" s="45" t="s">
        <v>184</v>
      </c>
      <c r="T51" s="43" t="s">
        <v>196</v>
      </c>
      <c r="U51" s="40">
        <v>1509675525</v>
      </c>
      <c r="V51" s="325">
        <v>106.49239007835405</v>
      </c>
      <c r="W51" s="40">
        <v>290201480</v>
      </c>
      <c r="X51" s="40">
        <v>181755961</v>
      </c>
      <c r="Y51" s="40">
        <v>101780511</v>
      </c>
      <c r="Z51" s="40">
        <v>391981991</v>
      </c>
      <c r="AA51" s="325">
        <v>106.37680378705794</v>
      </c>
      <c r="AB51" s="45" t="s">
        <v>184</v>
      </c>
      <c r="AC51" s="7"/>
    </row>
    <row r="52" spans="2:36" s="8" customFormat="1" ht="11.1" customHeight="1" x14ac:dyDescent="0.15">
      <c r="B52" s="43" t="s">
        <v>197</v>
      </c>
      <c r="C52" s="40" t="s">
        <v>1</v>
      </c>
      <c r="D52" s="40" t="s">
        <v>1</v>
      </c>
      <c r="E52" s="40" t="s">
        <v>1</v>
      </c>
      <c r="F52" s="40" t="s">
        <v>1</v>
      </c>
      <c r="G52" s="40" t="s">
        <v>1</v>
      </c>
      <c r="H52" s="40" t="s">
        <v>1</v>
      </c>
      <c r="I52" s="40" t="s">
        <v>1</v>
      </c>
      <c r="J52" s="45" t="s">
        <v>185</v>
      </c>
      <c r="K52" s="43" t="s">
        <v>197</v>
      </c>
      <c r="L52" s="40" t="s">
        <v>1</v>
      </c>
      <c r="M52" s="40" t="s">
        <v>1</v>
      </c>
      <c r="N52" s="40" t="s">
        <v>1</v>
      </c>
      <c r="O52" s="40" t="s">
        <v>1</v>
      </c>
      <c r="P52" s="40" t="s">
        <v>1</v>
      </c>
      <c r="Q52" s="40" t="s">
        <v>1</v>
      </c>
      <c r="R52" s="45" t="s">
        <v>185</v>
      </c>
      <c r="T52" s="43" t="s">
        <v>197</v>
      </c>
      <c r="U52" s="40">
        <v>1451364560</v>
      </c>
      <c r="V52" s="325">
        <v>102.37913929843879</v>
      </c>
      <c r="W52" s="40">
        <v>264261017</v>
      </c>
      <c r="X52" s="40">
        <v>175129827</v>
      </c>
      <c r="Y52" s="40">
        <v>101063378</v>
      </c>
      <c r="Z52" s="40">
        <v>365324395</v>
      </c>
      <c r="AA52" s="325">
        <v>99.142415666592825</v>
      </c>
      <c r="AB52" s="45" t="s">
        <v>185</v>
      </c>
    </row>
    <row r="53" spans="2:36" s="8" customFormat="1" ht="11.1" customHeight="1" x14ac:dyDescent="0.15">
      <c r="B53" s="43" t="s">
        <v>201</v>
      </c>
      <c r="C53" s="40" t="s">
        <v>1</v>
      </c>
      <c r="D53" s="40" t="s">
        <v>1</v>
      </c>
      <c r="E53" s="40" t="s">
        <v>1</v>
      </c>
      <c r="F53" s="40" t="s">
        <v>1</v>
      </c>
      <c r="G53" s="40" t="s">
        <v>1</v>
      </c>
      <c r="H53" s="40" t="s">
        <v>1</v>
      </c>
      <c r="I53" s="40" t="s">
        <v>1</v>
      </c>
      <c r="J53" s="45" t="s">
        <v>202</v>
      </c>
      <c r="K53" s="43" t="s">
        <v>201</v>
      </c>
      <c r="L53" s="40" t="s">
        <v>1</v>
      </c>
      <c r="M53" s="40" t="s">
        <v>1</v>
      </c>
      <c r="N53" s="40" t="s">
        <v>1</v>
      </c>
      <c r="O53" s="40" t="s">
        <v>1</v>
      </c>
      <c r="P53" s="40" t="s">
        <v>1</v>
      </c>
      <c r="Q53" s="40" t="s">
        <v>1</v>
      </c>
      <c r="R53" s="45" t="s">
        <v>202</v>
      </c>
      <c r="T53" s="43" t="s">
        <v>201</v>
      </c>
      <c r="U53" s="40">
        <v>1475397141</v>
      </c>
      <c r="V53" s="325">
        <v>104.07439562872977</v>
      </c>
      <c r="W53" s="40">
        <v>272985116</v>
      </c>
      <c r="X53" s="40">
        <v>172998865</v>
      </c>
      <c r="Y53" s="40">
        <v>102899450</v>
      </c>
      <c r="Z53" s="40">
        <v>375884566</v>
      </c>
      <c r="AA53" s="325">
        <v>102.00825456791311</v>
      </c>
      <c r="AB53" s="45" t="s">
        <v>202</v>
      </c>
    </row>
    <row r="54" spans="2:36" s="8" customFormat="1" ht="20.100000000000001" customHeight="1" x14ac:dyDescent="0.15">
      <c r="B54" s="43" t="s">
        <v>199</v>
      </c>
      <c r="C54" s="40" t="s">
        <v>1</v>
      </c>
      <c r="D54" s="40" t="s">
        <v>1</v>
      </c>
      <c r="E54" s="40" t="s">
        <v>1</v>
      </c>
      <c r="F54" s="40" t="s">
        <v>1</v>
      </c>
      <c r="G54" s="40" t="s">
        <v>1</v>
      </c>
      <c r="H54" s="40" t="s">
        <v>1</v>
      </c>
      <c r="I54" s="40" t="s">
        <v>1</v>
      </c>
      <c r="J54" s="45" t="s">
        <v>187</v>
      </c>
      <c r="K54" s="43" t="s">
        <v>199</v>
      </c>
      <c r="L54" s="40" t="s">
        <v>1</v>
      </c>
      <c r="M54" s="40" t="s">
        <v>1</v>
      </c>
      <c r="N54" s="40" t="s">
        <v>1</v>
      </c>
      <c r="O54" s="40" t="s">
        <v>1</v>
      </c>
      <c r="P54" s="40" t="s">
        <v>1</v>
      </c>
      <c r="Q54" s="40" t="s">
        <v>1</v>
      </c>
      <c r="R54" s="45" t="s">
        <v>187</v>
      </c>
      <c r="T54" s="43" t="s">
        <v>199</v>
      </c>
      <c r="U54" s="40">
        <v>1491276571</v>
      </c>
      <c r="V54" s="325">
        <v>105.19452934341122</v>
      </c>
      <c r="W54" s="40">
        <v>276457188</v>
      </c>
      <c r="X54" s="40">
        <v>177808819</v>
      </c>
      <c r="Y54" s="40">
        <v>100620475</v>
      </c>
      <c r="Z54" s="40">
        <v>377077663</v>
      </c>
      <c r="AA54" s="325">
        <v>102.33203945696923</v>
      </c>
      <c r="AB54" s="45" t="s">
        <v>187</v>
      </c>
    </row>
    <row r="55" spans="2:36" s="8" customFormat="1" ht="11.1" customHeight="1" x14ac:dyDescent="0.15">
      <c r="B55" s="43" t="s">
        <v>203</v>
      </c>
      <c r="C55" s="40" t="s">
        <v>1</v>
      </c>
      <c r="D55" s="40" t="s">
        <v>1</v>
      </c>
      <c r="E55" s="40" t="s">
        <v>1</v>
      </c>
      <c r="F55" s="40" t="s">
        <v>1</v>
      </c>
      <c r="G55" s="40" t="s">
        <v>1</v>
      </c>
      <c r="H55" s="40" t="s">
        <v>1</v>
      </c>
      <c r="I55" s="40" t="s">
        <v>1</v>
      </c>
      <c r="J55" s="45" t="s">
        <v>204</v>
      </c>
      <c r="K55" s="43" t="s">
        <v>203</v>
      </c>
      <c r="L55" s="40" t="s">
        <v>1</v>
      </c>
      <c r="M55" s="40" t="s">
        <v>1</v>
      </c>
      <c r="N55" s="40" t="s">
        <v>1</v>
      </c>
      <c r="O55" s="40" t="s">
        <v>1</v>
      </c>
      <c r="P55" s="40" t="s">
        <v>1</v>
      </c>
      <c r="Q55" s="40" t="s">
        <v>1</v>
      </c>
      <c r="R55" s="45" t="s">
        <v>204</v>
      </c>
      <c r="T55" s="43" t="s">
        <v>203</v>
      </c>
      <c r="U55" s="40">
        <v>1452919147</v>
      </c>
      <c r="V55" s="325">
        <v>102.48879974035046</v>
      </c>
      <c r="W55" s="40">
        <v>268992162</v>
      </c>
      <c r="X55" s="40">
        <v>175805886</v>
      </c>
      <c r="Y55" s="40">
        <v>102509848</v>
      </c>
      <c r="Z55" s="40">
        <v>371502010</v>
      </c>
      <c r="AA55" s="325">
        <v>100.8189083469083</v>
      </c>
      <c r="AB55" s="45" t="s">
        <v>204</v>
      </c>
    </row>
    <row r="56" spans="2:36" s="8" customFormat="1" ht="20.100000000000001" customHeight="1" x14ac:dyDescent="0.15">
      <c r="B56" s="43" t="s">
        <v>206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5" t="s">
        <v>222</v>
      </c>
      <c r="K56" s="43" t="s">
        <v>13</v>
      </c>
      <c r="L56" s="40" t="s">
        <v>1</v>
      </c>
      <c r="M56" s="40" t="s">
        <v>1</v>
      </c>
      <c r="N56" s="40" t="s">
        <v>1</v>
      </c>
      <c r="O56" s="40" t="s">
        <v>1</v>
      </c>
      <c r="P56" s="40" t="s">
        <v>1</v>
      </c>
      <c r="Q56" s="40" t="s">
        <v>1</v>
      </c>
      <c r="R56" s="45" t="s">
        <v>222</v>
      </c>
      <c r="T56" s="43" t="s">
        <v>13</v>
      </c>
      <c r="U56" s="40">
        <v>361859549</v>
      </c>
      <c r="V56" s="325">
        <v>102.10217389775931</v>
      </c>
      <c r="W56" s="40">
        <v>68290037</v>
      </c>
      <c r="X56" s="40">
        <v>45257149</v>
      </c>
      <c r="Y56" s="40">
        <v>26178691</v>
      </c>
      <c r="Z56" s="40">
        <v>94468728</v>
      </c>
      <c r="AA56" s="325">
        <v>102.54839837750552</v>
      </c>
      <c r="AB56" s="45" t="s">
        <v>222</v>
      </c>
    </row>
    <row r="57" spans="2:36" s="8" customFormat="1" ht="11.1" customHeight="1" x14ac:dyDescent="0.15">
      <c r="B57" s="43" t="s">
        <v>207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5" t="s">
        <v>208</v>
      </c>
      <c r="K57" s="43" t="s">
        <v>207</v>
      </c>
      <c r="L57" s="40" t="s">
        <v>1</v>
      </c>
      <c r="M57" s="40" t="s">
        <v>1</v>
      </c>
      <c r="N57" s="40" t="s">
        <v>1</v>
      </c>
      <c r="O57" s="40" t="s">
        <v>1</v>
      </c>
      <c r="P57" s="40" t="s">
        <v>1</v>
      </c>
      <c r="Q57" s="40" t="s">
        <v>1</v>
      </c>
      <c r="R57" s="45" t="s">
        <v>208</v>
      </c>
      <c r="T57" s="43" t="s">
        <v>207</v>
      </c>
      <c r="U57" s="40">
        <v>434054834</v>
      </c>
      <c r="V57" s="325">
        <v>122.47277228058186</v>
      </c>
      <c r="W57" s="40">
        <v>78479362</v>
      </c>
      <c r="X57" s="40">
        <v>48519191</v>
      </c>
      <c r="Y57" s="40">
        <v>29468715</v>
      </c>
      <c r="Z57" s="40">
        <v>107948077</v>
      </c>
      <c r="AA57" s="325">
        <v>117.18060186310164</v>
      </c>
      <c r="AB57" s="45" t="s">
        <v>208</v>
      </c>
    </row>
    <row r="58" spans="2:36" s="8" customFormat="1" ht="11.1" customHeight="1" x14ac:dyDescent="0.15">
      <c r="B58" s="43" t="s">
        <v>178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5" t="s">
        <v>107</v>
      </c>
      <c r="K58" s="43" t="s">
        <v>178</v>
      </c>
      <c r="L58" s="40" t="s">
        <v>1</v>
      </c>
      <c r="M58" s="40" t="s">
        <v>1</v>
      </c>
      <c r="N58" s="40" t="s">
        <v>1</v>
      </c>
      <c r="O58" s="40" t="s">
        <v>1</v>
      </c>
      <c r="P58" s="40" t="s">
        <v>1</v>
      </c>
      <c r="Q58" s="40" t="s">
        <v>1</v>
      </c>
      <c r="R58" s="45" t="s">
        <v>107</v>
      </c>
      <c r="T58" s="43" t="s">
        <v>178</v>
      </c>
      <c r="U58" s="40">
        <v>326532722</v>
      </c>
      <c r="V58" s="325">
        <v>92.134367759776055</v>
      </c>
      <c r="W58" s="40">
        <v>61506882</v>
      </c>
      <c r="X58" s="40">
        <v>40059279</v>
      </c>
      <c r="Y58" s="40">
        <v>25633662</v>
      </c>
      <c r="Z58" s="40">
        <v>87140544</v>
      </c>
      <c r="AA58" s="325">
        <v>94.593453411848103</v>
      </c>
      <c r="AB58" s="45" t="s">
        <v>107</v>
      </c>
    </row>
    <row r="59" spans="2:36" s="8" customFormat="1" ht="11.1" customHeight="1" x14ac:dyDescent="0.15">
      <c r="B59" s="43" t="s">
        <v>179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5" t="s">
        <v>180</v>
      </c>
      <c r="K59" s="43" t="s">
        <v>179</v>
      </c>
      <c r="L59" s="40" t="s">
        <v>1</v>
      </c>
      <c r="M59" s="40" t="s">
        <v>1</v>
      </c>
      <c r="N59" s="40" t="s">
        <v>1</v>
      </c>
      <c r="O59" s="40" t="s">
        <v>1</v>
      </c>
      <c r="P59" s="40" t="s">
        <v>1</v>
      </c>
      <c r="Q59" s="40" t="s">
        <v>1</v>
      </c>
      <c r="R59" s="45" t="s">
        <v>180</v>
      </c>
      <c r="T59" s="43" t="s">
        <v>179</v>
      </c>
      <c r="U59" s="40">
        <v>341865377</v>
      </c>
      <c r="V59" s="325">
        <v>96.460624760456582</v>
      </c>
      <c r="W59" s="40">
        <v>61734116</v>
      </c>
      <c r="X59" s="40">
        <v>39939952</v>
      </c>
      <c r="Y59" s="40">
        <v>24891040</v>
      </c>
      <c r="Z59" s="40">
        <v>86625156</v>
      </c>
      <c r="AA59" s="325">
        <v>94.033985585172317</v>
      </c>
      <c r="AB59" s="45" t="s">
        <v>180</v>
      </c>
    </row>
    <row r="60" spans="2:36" s="8" customFormat="1" ht="11.1" customHeight="1" x14ac:dyDescent="0.15">
      <c r="B60" s="43" t="s">
        <v>13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5" t="s">
        <v>181</v>
      </c>
      <c r="K60" s="43" t="s">
        <v>13</v>
      </c>
      <c r="L60" s="40" t="s">
        <v>1</v>
      </c>
      <c r="M60" s="40" t="s">
        <v>1</v>
      </c>
      <c r="N60" s="40" t="s">
        <v>1</v>
      </c>
      <c r="O60" s="40" t="s">
        <v>1</v>
      </c>
      <c r="P60" s="40" t="s">
        <v>1</v>
      </c>
      <c r="Q60" s="40" t="s">
        <v>1</v>
      </c>
      <c r="R60" s="45" t="s">
        <v>181</v>
      </c>
      <c r="T60" s="43" t="s">
        <v>13</v>
      </c>
      <c r="U60" s="40">
        <v>372944208</v>
      </c>
      <c r="V60" s="325">
        <v>105.22981771410464</v>
      </c>
      <c r="W60" s="40">
        <v>71264756</v>
      </c>
      <c r="X60" s="40">
        <v>44480443</v>
      </c>
      <c r="Y60" s="40">
        <v>22906033</v>
      </c>
      <c r="Z60" s="40">
        <v>94170789</v>
      </c>
      <c r="AA60" s="325">
        <v>102.22497741153047</v>
      </c>
      <c r="AB60" s="45" t="s">
        <v>181</v>
      </c>
    </row>
    <row r="61" spans="2:36" s="8" customFormat="1" ht="20.100000000000001" customHeight="1" x14ac:dyDescent="0.15">
      <c r="B61" s="10">
        <v>41609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11">
        <v>41609</v>
      </c>
      <c r="K61" s="10">
        <v>41609</v>
      </c>
      <c r="L61" s="40" t="s">
        <v>1</v>
      </c>
      <c r="M61" s="40" t="s">
        <v>1</v>
      </c>
      <c r="N61" s="40" t="s">
        <v>1</v>
      </c>
      <c r="O61" s="40" t="s">
        <v>1</v>
      </c>
      <c r="P61" s="40" t="s">
        <v>1</v>
      </c>
      <c r="Q61" s="40" t="s">
        <v>1</v>
      </c>
      <c r="R61" s="11">
        <v>41609</v>
      </c>
      <c r="T61" s="10">
        <v>41609</v>
      </c>
      <c r="U61" s="40">
        <v>140706692</v>
      </c>
      <c r="V61" s="325">
        <v>119.10526480396233</v>
      </c>
      <c r="W61" s="40">
        <v>25610462</v>
      </c>
      <c r="X61" s="40">
        <v>16134106</v>
      </c>
      <c r="Y61" s="40">
        <v>10014085</v>
      </c>
      <c r="Z61" s="40">
        <v>35624547</v>
      </c>
      <c r="AA61" s="325">
        <v>116.01427208083619</v>
      </c>
      <c r="AB61" s="11">
        <v>41609</v>
      </c>
    </row>
    <row r="62" spans="2:36" s="8" customFormat="1" ht="11.1" customHeight="1" x14ac:dyDescent="0.15">
      <c r="B62" s="10">
        <v>41640</v>
      </c>
      <c r="C62" s="40" t="s">
        <v>1</v>
      </c>
      <c r="D62" s="40" t="s">
        <v>1</v>
      </c>
      <c r="E62" s="40" t="s">
        <v>1</v>
      </c>
      <c r="F62" s="40" t="s">
        <v>1</v>
      </c>
      <c r="G62" s="40" t="s">
        <v>1</v>
      </c>
      <c r="H62" s="40" t="s">
        <v>1</v>
      </c>
      <c r="I62" s="40" t="s">
        <v>1</v>
      </c>
      <c r="J62" s="11">
        <v>41640</v>
      </c>
      <c r="K62" s="10">
        <v>41640</v>
      </c>
      <c r="L62" s="40" t="s">
        <v>1</v>
      </c>
      <c r="M62" s="40" t="s">
        <v>1</v>
      </c>
      <c r="N62" s="40" t="s">
        <v>1</v>
      </c>
      <c r="O62" s="40" t="s">
        <v>1</v>
      </c>
      <c r="P62" s="40" t="s">
        <v>1</v>
      </c>
      <c r="Q62" s="40" t="s">
        <v>1</v>
      </c>
      <c r="R62" s="11">
        <v>41640</v>
      </c>
      <c r="T62" s="10">
        <v>41640</v>
      </c>
      <c r="U62" s="40">
        <v>150966036</v>
      </c>
      <c r="V62" s="325">
        <v>127.78958440856891</v>
      </c>
      <c r="W62" s="40">
        <v>26981864</v>
      </c>
      <c r="X62" s="40">
        <v>16979908</v>
      </c>
      <c r="Y62" s="40">
        <v>9846354</v>
      </c>
      <c r="Z62" s="40">
        <v>36828218</v>
      </c>
      <c r="AA62" s="325">
        <v>119.93412585160308</v>
      </c>
      <c r="AB62" s="11">
        <v>41640</v>
      </c>
    </row>
    <row r="63" spans="2:36" s="8" customFormat="1" ht="11.1" customHeight="1" x14ac:dyDescent="0.15">
      <c r="B63" s="49">
        <v>41671</v>
      </c>
      <c r="C63" s="40" t="s">
        <v>1</v>
      </c>
      <c r="D63" s="40" t="s">
        <v>1</v>
      </c>
      <c r="E63" s="40" t="s">
        <v>1</v>
      </c>
      <c r="F63" s="40" t="s">
        <v>1</v>
      </c>
      <c r="G63" s="40" t="s">
        <v>1</v>
      </c>
      <c r="H63" s="40" t="s">
        <v>1</v>
      </c>
      <c r="I63" s="40" t="s">
        <v>1</v>
      </c>
      <c r="J63" s="50">
        <v>41671</v>
      </c>
      <c r="K63" s="49">
        <v>41671</v>
      </c>
      <c r="L63" s="40" t="s">
        <v>1</v>
      </c>
      <c r="M63" s="40" t="s">
        <v>1</v>
      </c>
      <c r="N63" s="40" t="s">
        <v>1</v>
      </c>
      <c r="O63" s="40" t="s">
        <v>1</v>
      </c>
      <c r="P63" s="40" t="s">
        <v>1</v>
      </c>
      <c r="Q63" s="40" t="s">
        <v>1</v>
      </c>
      <c r="R63" s="50">
        <v>41671</v>
      </c>
      <c r="T63" s="49">
        <v>41671</v>
      </c>
      <c r="U63" s="40">
        <v>143147065</v>
      </c>
      <c r="V63" s="325">
        <v>121.17098938503229</v>
      </c>
      <c r="W63" s="40">
        <v>25993671</v>
      </c>
      <c r="X63" s="40">
        <v>16022066</v>
      </c>
      <c r="Y63" s="40">
        <v>9872928</v>
      </c>
      <c r="Z63" s="40">
        <v>35866599</v>
      </c>
      <c r="AA63" s="325">
        <v>116.80253435925087</v>
      </c>
      <c r="AB63" s="50">
        <v>41671</v>
      </c>
    </row>
    <row r="64" spans="2:36" s="8" customFormat="1" ht="11.1" customHeight="1" x14ac:dyDescent="0.15">
      <c r="B64" s="49">
        <v>41699</v>
      </c>
      <c r="C64" s="40" t="s">
        <v>1</v>
      </c>
      <c r="D64" s="40" t="s">
        <v>1</v>
      </c>
      <c r="E64" s="40" t="s">
        <v>1</v>
      </c>
      <c r="F64" s="40" t="s">
        <v>1</v>
      </c>
      <c r="G64" s="40" t="s">
        <v>1</v>
      </c>
      <c r="H64" s="40" t="s">
        <v>1</v>
      </c>
      <c r="I64" s="40" t="s">
        <v>1</v>
      </c>
      <c r="J64" s="50">
        <v>41699</v>
      </c>
      <c r="K64" s="49">
        <v>41699</v>
      </c>
      <c r="L64" s="40" t="s">
        <v>1</v>
      </c>
      <c r="M64" s="40" t="s">
        <v>1</v>
      </c>
      <c r="N64" s="40" t="s">
        <v>1</v>
      </c>
      <c r="O64" s="40" t="s">
        <v>1</v>
      </c>
      <c r="P64" s="40" t="s">
        <v>1</v>
      </c>
      <c r="Q64" s="40" t="s">
        <v>1</v>
      </c>
      <c r="R64" s="50">
        <v>41699</v>
      </c>
      <c r="T64" s="49">
        <v>41699</v>
      </c>
      <c r="U64" s="40">
        <v>139941733</v>
      </c>
      <c r="V64" s="325">
        <v>118.45774304814438</v>
      </c>
      <c r="W64" s="40">
        <v>25503827</v>
      </c>
      <c r="X64" s="40">
        <v>15517217</v>
      </c>
      <c r="Y64" s="40">
        <v>9749433</v>
      </c>
      <c r="Z64" s="40">
        <v>35253260</v>
      </c>
      <c r="AA64" s="325">
        <v>114.80514537845097</v>
      </c>
      <c r="AB64" s="50">
        <v>41699</v>
      </c>
    </row>
    <row r="65" spans="2:29" s="8" customFormat="1" ht="11.1" customHeight="1" x14ac:dyDescent="0.15">
      <c r="B65" s="49">
        <v>41730</v>
      </c>
      <c r="C65" s="40" t="s">
        <v>1</v>
      </c>
      <c r="D65" s="40" t="s">
        <v>1</v>
      </c>
      <c r="E65" s="40" t="s">
        <v>1</v>
      </c>
      <c r="F65" s="40" t="s">
        <v>1</v>
      </c>
      <c r="G65" s="40" t="s">
        <v>1</v>
      </c>
      <c r="H65" s="40" t="s">
        <v>1</v>
      </c>
      <c r="I65" s="40" t="s">
        <v>1</v>
      </c>
      <c r="J65" s="50">
        <v>41730</v>
      </c>
      <c r="K65" s="49">
        <v>41730</v>
      </c>
      <c r="L65" s="40" t="s">
        <v>1</v>
      </c>
      <c r="M65" s="40" t="s">
        <v>1</v>
      </c>
      <c r="N65" s="40" t="s">
        <v>1</v>
      </c>
      <c r="O65" s="40" t="s">
        <v>1</v>
      </c>
      <c r="P65" s="40" t="s">
        <v>1</v>
      </c>
      <c r="Q65" s="40" t="s">
        <v>1</v>
      </c>
      <c r="R65" s="50">
        <v>41730</v>
      </c>
      <c r="T65" s="49">
        <v>41730</v>
      </c>
      <c r="U65" s="40">
        <v>113685101</v>
      </c>
      <c r="V65" s="325">
        <v>96.232054541302148</v>
      </c>
      <c r="W65" s="40">
        <v>20895001</v>
      </c>
      <c r="X65" s="40">
        <v>13822042</v>
      </c>
      <c r="Y65" s="40">
        <v>8818947</v>
      </c>
      <c r="Z65" s="40">
        <v>29713948</v>
      </c>
      <c r="AA65" s="325">
        <v>96.765919518017128</v>
      </c>
      <c r="AB65" s="50">
        <v>41730</v>
      </c>
    </row>
    <row r="66" spans="2:29" s="8" customFormat="1" ht="11.1" customHeight="1" x14ac:dyDescent="0.15">
      <c r="B66" s="49">
        <v>41760</v>
      </c>
      <c r="C66" s="40" t="s">
        <v>1</v>
      </c>
      <c r="D66" s="40" t="s">
        <v>1</v>
      </c>
      <c r="E66" s="40" t="s">
        <v>1</v>
      </c>
      <c r="F66" s="40" t="s">
        <v>1</v>
      </c>
      <c r="G66" s="40" t="s">
        <v>1</v>
      </c>
      <c r="H66" s="40" t="s">
        <v>1</v>
      </c>
      <c r="I66" s="40" t="s">
        <v>1</v>
      </c>
      <c r="J66" s="50">
        <v>41760</v>
      </c>
      <c r="K66" s="49">
        <v>41760</v>
      </c>
      <c r="L66" s="40" t="s">
        <v>1</v>
      </c>
      <c r="M66" s="40" t="s">
        <v>1</v>
      </c>
      <c r="N66" s="40" t="s">
        <v>1</v>
      </c>
      <c r="O66" s="40" t="s">
        <v>1</v>
      </c>
      <c r="P66" s="40" t="s">
        <v>1</v>
      </c>
      <c r="Q66" s="40" t="s">
        <v>1</v>
      </c>
      <c r="R66" s="50">
        <v>41760</v>
      </c>
      <c r="T66" s="49">
        <v>41760</v>
      </c>
      <c r="U66" s="40">
        <v>104871980</v>
      </c>
      <c r="V66" s="325">
        <v>88.771932385531755</v>
      </c>
      <c r="W66" s="40">
        <v>19832200</v>
      </c>
      <c r="X66" s="40">
        <v>12960297</v>
      </c>
      <c r="Y66" s="40">
        <v>8269363</v>
      </c>
      <c r="Z66" s="40">
        <v>28101563</v>
      </c>
      <c r="AA66" s="325">
        <v>91.515054936102331</v>
      </c>
      <c r="AB66" s="50">
        <v>41760</v>
      </c>
    </row>
    <row r="67" spans="2:29" s="8" customFormat="1" ht="11.1" customHeight="1" x14ac:dyDescent="0.15">
      <c r="B67" s="49">
        <v>41791</v>
      </c>
      <c r="C67" s="40" t="s">
        <v>1</v>
      </c>
      <c r="D67" s="40" t="s">
        <v>1</v>
      </c>
      <c r="E67" s="40" t="s">
        <v>1</v>
      </c>
      <c r="F67" s="40" t="s">
        <v>1</v>
      </c>
      <c r="G67" s="40" t="s">
        <v>1</v>
      </c>
      <c r="H67" s="40" t="s">
        <v>1</v>
      </c>
      <c r="I67" s="40" t="s">
        <v>1</v>
      </c>
      <c r="J67" s="50">
        <v>41791</v>
      </c>
      <c r="K67" s="49">
        <v>41791</v>
      </c>
      <c r="L67" s="40" t="s">
        <v>1</v>
      </c>
      <c r="M67" s="40" t="s">
        <v>1</v>
      </c>
      <c r="N67" s="40" t="s">
        <v>1</v>
      </c>
      <c r="O67" s="40" t="s">
        <v>1</v>
      </c>
      <c r="P67" s="40" t="s">
        <v>1</v>
      </c>
      <c r="Q67" s="40" t="s">
        <v>1</v>
      </c>
      <c r="R67" s="50">
        <v>41791</v>
      </c>
      <c r="T67" s="49">
        <v>41791</v>
      </c>
      <c r="U67" s="40">
        <v>107975641</v>
      </c>
      <c r="V67" s="325">
        <v>91.399116352494246</v>
      </c>
      <c r="W67" s="40">
        <v>20779681</v>
      </c>
      <c r="X67" s="40">
        <v>13276940</v>
      </c>
      <c r="Y67" s="40">
        <v>8545352</v>
      </c>
      <c r="Z67" s="40">
        <v>29325033</v>
      </c>
      <c r="AA67" s="325">
        <v>95.49938578142482</v>
      </c>
      <c r="AB67" s="50">
        <v>41791</v>
      </c>
    </row>
    <row r="68" spans="2:29" s="8" customFormat="1" ht="11.1" customHeight="1" x14ac:dyDescent="0.15">
      <c r="B68" s="49">
        <v>41821</v>
      </c>
      <c r="C68" s="40" t="s">
        <v>1</v>
      </c>
      <c r="D68" s="40" t="s">
        <v>1</v>
      </c>
      <c r="E68" s="40" t="s">
        <v>1</v>
      </c>
      <c r="F68" s="40" t="s">
        <v>1</v>
      </c>
      <c r="G68" s="40" t="s">
        <v>1</v>
      </c>
      <c r="H68" s="40" t="s">
        <v>1</v>
      </c>
      <c r="I68" s="40" t="s">
        <v>1</v>
      </c>
      <c r="J68" s="50">
        <v>41821</v>
      </c>
      <c r="K68" s="49">
        <v>41821</v>
      </c>
      <c r="L68" s="40" t="s">
        <v>1</v>
      </c>
      <c r="M68" s="40" t="s">
        <v>1</v>
      </c>
      <c r="N68" s="40" t="s">
        <v>1</v>
      </c>
      <c r="O68" s="40" t="s">
        <v>1</v>
      </c>
      <c r="P68" s="40" t="s">
        <v>1</v>
      </c>
      <c r="Q68" s="40" t="s">
        <v>1</v>
      </c>
      <c r="R68" s="50">
        <v>41821</v>
      </c>
      <c r="T68" s="49">
        <v>41821</v>
      </c>
      <c r="U68" s="40">
        <v>119847866</v>
      </c>
      <c r="V68" s="325">
        <v>101.44870590888308</v>
      </c>
      <c r="W68" s="40">
        <v>21610682</v>
      </c>
      <c r="X68" s="40">
        <v>14013471</v>
      </c>
      <c r="Y68" s="40">
        <v>8736305</v>
      </c>
      <c r="Z68" s="40">
        <v>30346987</v>
      </c>
      <c r="AA68" s="325">
        <v>98.827463171716929</v>
      </c>
      <c r="AB68" s="50">
        <v>41821</v>
      </c>
    </row>
    <row r="69" spans="2:29" s="8" customFormat="1" ht="11.1" customHeight="1" x14ac:dyDescent="0.15">
      <c r="B69" s="49">
        <v>41852</v>
      </c>
      <c r="C69" s="40" t="s">
        <v>1</v>
      </c>
      <c r="D69" s="40" t="s">
        <v>1</v>
      </c>
      <c r="E69" s="40" t="s">
        <v>1</v>
      </c>
      <c r="F69" s="40" t="s">
        <v>1</v>
      </c>
      <c r="G69" s="40" t="s">
        <v>1</v>
      </c>
      <c r="H69" s="40" t="s">
        <v>1</v>
      </c>
      <c r="I69" s="40" t="s">
        <v>1</v>
      </c>
      <c r="J69" s="50">
        <v>41852</v>
      </c>
      <c r="K69" s="49">
        <v>41852</v>
      </c>
      <c r="L69" s="40" t="s">
        <v>1</v>
      </c>
      <c r="M69" s="40" t="s">
        <v>1</v>
      </c>
      <c r="N69" s="40" t="s">
        <v>1</v>
      </c>
      <c r="O69" s="40" t="s">
        <v>1</v>
      </c>
      <c r="P69" s="40" t="s">
        <v>1</v>
      </c>
      <c r="Q69" s="40" t="s">
        <v>1</v>
      </c>
      <c r="R69" s="50">
        <v>41852</v>
      </c>
      <c r="T69" s="49">
        <v>41852</v>
      </c>
      <c r="U69" s="40">
        <v>113909542</v>
      </c>
      <c r="V69" s="325">
        <v>96.422039142303689</v>
      </c>
      <c r="W69" s="40">
        <v>19757628</v>
      </c>
      <c r="X69" s="40">
        <v>12697752</v>
      </c>
      <c r="Y69" s="40">
        <v>8119201</v>
      </c>
      <c r="Z69" s="40">
        <v>27876829</v>
      </c>
      <c r="AA69" s="325">
        <v>90.783190151356735</v>
      </c>
      <c r="AB69" s="50">
        <v>41852</v>
      </c>
    </row>
    <row r="70" spans="2:29" s="8" customFormat="1" ht="11.1" customHeight="1" x14ac:dyDescent="0.15">
      <c r="B70" s="49">
        <v>41883</v>
      </c>
      <c r="C70" s="40" t="s">
        <v>1</v>
      </c>
      <c r="D70" s="40" t="s">
        <v>1</v>
      </c>
      <c r="E70" s="40" t="s">
        <v>1</v>
      </c>
      <c r="F70" s="40" t="s">
        <v>1</v>
      </c>
      <c r="G70" s="40" t="s">
        <v>1</v>
      </c>
      <c r="H70" s="40" t="s">
        <v>1</v>
      </c>
      <c r="I70" s="40" t="s">
        <v>1</v>
      </c>
      <c r="J70" s="50">
        <v>41883</v>
      </c>
      <c r="K70" s="49">
        <v>41883</v>
      </c>
      <c r="L70" s="40" t="s">
        <v>1</v>
      </c>
      <c r="M70" s="40" t="s">
        <v>1</v>
      </c>
      <c r="N70" s="40" t="s">
        <v>1</v>
      </c>
      <c r="O70" s="40" t="s">
        <v>1</v>
      </c>
      <c r="P70" s="40" t="s">
        <v>1</v>
      </c>
      <c r="Q70" s="40" t="s">
        <v>1</v>
      </c>
      <c r="R70" s="50">
        <v>41883</v>
      </c>
      <c r="T70" s="49">
        <v>41883</v>
      </c>
      <c r="U70" s="40">
        <v>108107969</v>
      </c>
      <c r="V70" s="325">
        <v>91.511129230182959</v>
      </c>
      <c r="W70" s="40">
        <v>20365806</v>
      </c>
      <c r="X70" s="40">
        <v>13228729</v>
      </c>
      <c r="Y70" s="40">
        <v>8035534</v>
      </c>
      <c r="Z70" s="40">
        <v>28401340</v>
      </c>
      <c r="AA70" s="325">
        <v>92.49130343244326</v>
      </c>
      <c r="AB70" s="50">
        <v>41883</v>
      </c>
    </row>
    <row r="71" spans="2:29" s="8" customFormat="1" ht="11.1" customHeight="1" x14ac:dyDescent="0.15">
      <c r="B71" s="49">
        <v>41913</v>
      </c>
      <c r="C71" s="40" t="s">
        <v>1</v>
      </c>
      <c r="D71" s="40" t="s">
        <v>1</v>
      </c>
      <c r="E71" s="40" t="s">
        <v>1</v>
      </c>
      <c r="F71" s="40" t="s">
        <v>1</v>
      </c>
      <c r="G71" s="40" t="s">
        <v>1</v>
      </c>
      <c r="H71" s="40" t="s">
        <v>1</v>
      </c>
      <c r="I71" s="40" t="s">
        <v>1</v>
      </c>
      <c r="J71" s="50">
        <v>41913</v>
      </c>
      <c r="K71" s="49">
        <v>41913</v>
      </c>
      <c r="L71" s="40" t="s">
        <v>1</v>
      </c>
      <c r="M71" s="40" t="s">
        <v>1</v>
      </c>
      <c r="N71" s="40" t="s">
        <v>1</v>
      </c>
      <c r="O71" s="40" t="s">
        <v>1</v>
      </c>
      <c r="P71" s="40" t="s">
        <v>1</v>
      </c>
      <c r="Q71" s="40" t="s">
        <v>1</v>
      </c>
      <c r="R71" s="50">
        <v>41913</v>
      </c>
      <c r="T71" s="49">
        <v>41913</v>
      </c>
      <c r="U71" s="40">
        <v>107228071</v>
      </c>
      <c r="V71" s="325">
        <v>90.766314020608718</v>
      </c>
      <c r="W71" s="40">
        <v>22023578</v>
      </c>
      <c r="X71" s="40">
        <v>13720272</v>
      </c>
      <c r="Y71" s="40">
        <v>7812861</v>
      </c>
      <c r="Z71" s="40">
        <v>29836439</v>
      </c>
      <c r="AA71" s="325">
        <v>97.164821550412199</v>
      </c>
      <c r="AB71" s="50">
        <v>41913</v>
      </c>
    </row>
    <row r="72" spans="2:29" s="8" customFormat="1" ht="11.1" customHeight="1" x14ac:dyDescent="0.15">
      <c r="B72" s="49">
        <v>41944</v>
      </c>
      <c r="C72" s="40" t="s">
        <v>1</v>
      </c>
      <c r="D72" s="40" t="s">
        <v>1</v>
      </c>
      <c r="E72" s="40" t="s">
        <v>1</v>
      </c>
      <c r="F72" s="40" t="s">
        <v>1</v>
      </c>
      <c r="G72" s="40" t="s">
        <v>1</v>
      </c>
      <c r="H72" s="40" t="s">
        <v>1</v>
      </c>
      <c r="I72" s="40" t="s">
        <v>1</v>
      </c>
      <c r="J72" s="50">
        <v>41944</v>
      </c>
      <c r="K72" s="49">
        <v>41944</v>
      </c>
      <c r="L72" s="40" t="s">
        <v>1</v>
      </c>
      <c r="M72" s="40" t="s">
        <v>1</v>
      </c>
      <c r="N72" s="40" t="s">
        <v>1</v>
      </c>
      <c r="O72" s="40" t="s">
        <v>1</v>
      </c>
      <c r="P72" s="40" t="s">
        <v>1</v>
      </c>
      <c r="Q72" s="40" t="s">
        <v>1</v>
      </c>
      <c r="R72" s="50">
        <v>41944</v>
      </c>
      <c r="T72" s="49">
        <v>41944</v>
      </c>
      <c r="U72" s="40">
        <v>115994947</v>
      </c>
      <c r="V72" s="325">
        <v>98.187290753424676</v>
      </c>
      <c r="W72" s="40">
        <v>22195618</v>
      </c>
      <c r="X72" s="40">
        <v>14126717</v>
      </c>
      <c r="Y72" s="40">
        <v>7127333</v>
      </c>
      <c r="Z72" s="40">
        <v>29322951</v>
      </c>
      <c r="AA72" s="325">
        <v>95.49260557690819</v>
      </c>
      <c r="AB72" s="50">
        <v>41944</v>
      </c>
    </row>
    <row r="73" spans="2:29" s="8" customFormat="1" ht="11.1" customHeight="1" x14ac:dyDescent="0.15">
      <c r="B73" s="49">
        <v>41974</v>
      </c>
      <c r="C73" s="40" t="s">
        <v>1</v>
      </c>
      <c r="D73" s="40" t="s">
        <v>1</v>
      </c>
      <c r="E73" s="40" t="s">
        <v>1</v>
      </c>
      <c r="F73" s="40" t="s">
        <v>1</v>
      </c>
      <c r="G73" s="40" t="s">
        <v>1</v>
      </c>
      <c r="H73" s="40" t="s">
        <v>1</v>
      </c>
      <c r="I73" s="40" t="s">
        <v>1</v>
      </c>
      <c r="J73" s="50">
        <v>41974</v>
      </c>
      <c r="K73" s="49">
        <v>41974</v>
      </c>
      <c r="L73" s="40" t="s">
        <v>1</v>
      </c>
      <c r="M73" s="40" t="s">
        <v>1</v>
      </c>
      <c r="N73" s="40" t="s">
        <v>1</v>
      </c>
      <c r="O73" s="40" t="s">
        <v>1</v>
      </c>
      <c r="P73" s="40" t="s">
        <v>1</v>
      </c>
      <c r="Q73" s="40" t="s">
        <v>1</v>
      </c>
      <c r="R73" s="50">
        <v>41974</v>
      </c>
      <c r="T73" s="49">
        <v>41974</v>
      </c>
      <c r="U73" s="40">
        <v>149721190</v>
      </c>
      <c r="V73" s="325">
        <v>126.73584836828056</v>
      </c>
      <c r="W73" s="40">
        <v>27045560</v>
      </c>
      <c r="X73" s="40">
        <v>16633454</v>
      </c>
      <c r="Y73" s="40">
        <v>7965839</v>
      </c>
      <c r="Z73" s="40">
        <v>35011399</v>
      </c>
      <c r="AA73" s="325">
        <v>114.01750510727102</v>
      </c>
      <c r="AB73" s="50">
        <v>41974</v>
      </c>
    </row>
    <row r="74" spans="2:29" s="8" customFormat="1" ht="11.1" customHeight="1" x14ac:dyDescent="0.15">
      <c r="B74" s="10">
        <v>42005</v>
      </c>
      <c r="C74" s="40" t="s">
        <v>1</v>
      </c>
      <c r="D74" s="40" t="s">
        <v>1</v>
      </c>
      <c r="E74" s="40" t="s">
        <v>1</v>
      </c>
      <c r="F74" s="40" t="s">
        <v>1</v>
      </c>
      <c r="G74" s="40" t="s">
        <v>1</v>
      </c>
      <c r="H74" s="40" t="s">
        <v>1</v>
      </c>
      <c r="I74" s="40" t="s">
        <v>1</v>
      </c>
      <c r="J74" s="11">
        <v>42005</v>
      </c>
      <c r="K74" s="10">
        <v>42005</v>
      </c>
      <c r="L74" s="40" t="s">
        <v>1</v>
      </c>
      <c r="M74" s="40" t="s">
        <v>1</v>
      </c>
      <c r="N74" s="40" t="s">
        <v>1</v>
      </c>
      <c r="O74" s="40" t="s">
        <v>1</v>
      </c>
      <c r="P74" s="40" t="s">
        <v>1</v>
      </c>
      <c r="Q74" s="40" t="s">
        <v>1</v>
      </c>
      <c r="R74" s="11">
        <v>42005</v>
      </c>
      <c r="T74" s="10">
        <v>42005</v>
      </c>
      <c r="U74" s="40">
        <v>152091254</v>
      </c>
      <c r="V74" s="325">
        <v>128.74205785490778</v>
      </c>
      <c r="W74" s="40">
        <v>27077940</v>
      </c>
      <c r="X74" s="40">
        <v>16903911</v>
      </c>
      <c r="Y74" s="40">
        <v>7586570</v>
      </c>
      <c r="Z74" s="40">
        <v>34664510</v>
      </c>
      <c r="AA74" s="325">
        <v>112.88783250181025</v>
      </c>
      <c r="AB74" s="11">
        <v>42005</v>
      </c>
    </row>
    <row r="75" spans="2:29" s="8" customFormat="1" ht="10.9" customHeight="1" x14ac:dyDescent="0.15">
      <c r="B75" s="49">
        <v>42036</v>
      </c>
      <c r="C75" s="40" t="s">
        <v>1</v>
      </c>
      <c r="D75" s="40" t="s">
        <v>1</v>
      </c>
      <c r="E75" s="40" t="s">
        <v>1</v>
      </c>
      <c r="F75" s="40" t="s">
        <v>1</v>
      </c>
      <c r="G75" s="40" t="s">
        <v>1</v>
      </c>
      <c r="H75" s="40" t="s">
        <v>1</v>
      </c>
      <c r="I75" s="40" t="s">
        <v>1</v>
      </c>
      <c r="J75" s="50">
        <v>42036</v>
      </c>
      <c r="K75" s="49">
        <v>42036</v>
      </c>
      <c r="L75" s="40" t="s">
        <v>1</v>
      </c>
      <c r="M75" s="40" t="s">
        <v>1</v>
      </c>
      <c r="N75" s="40" t="s">
        <v>1</v>
      </c>
      <c r="O75" s="40" t="s">
        <v>1</v>
      </c>
      <c r="P75" s="40" t="s">
        <v>1</v>
      </c>
      <c r="Q75" s="40" t="s">
        <v>1</v>
      </c>
      <c r="R75" s="50">
        <v>42036</v>
      </c>
      <c r="T75" s="49">
        <v>42036</v>
      </c>
      <c r="U75" s="40">
        <v>141292578</v>
      </c>
      <c r="V75" s="325">
        <v>119.60120501961984</v>
      </c>
      <c r="W75" s="40">
        <v>25394785</v>
      </c>
      <c r="X75" s="40">
        <v>15923464</v>
      </c>
      <c r="Y75" s="40">
        <v>7179227</v>
      </c>
      <c r="Z75" s="40">
        <v>32574012</v>
      </c>
      <c r="AA75" s="325">
        <v>106.07995354810893</v>
      </c>
      <c r="AB75" s="50">
        <v>42036</v>
      </c>
    </row>
    <row r="76" spans="2:29" s="8" customFormat="1" ht="11.1" customHeight="1" x14ac:dyDescent="0.15">
      <c r="B76" s="10"/>
      <c r="C76" s="36"/>
      <c r="D76" s="89"/>
      <c r="E76" s="137"/>
      <c r="F76" s="89"/>
      <c r="G76" s="89"/>
      <c r="H76" s="136"/>
      <c r="I76" s="41"/>
      <c r="J76" s="383"/>
      <c r="K76" s="10"/>
      <c r="L76" s="137"/>
      <c r="M76" s="89"/>
      <c r="N76" s="137"/>
      <c r="O76" s="89"/>
      <c r="P76" s="136"/>
      <c r="Q76" s="41"/>
      <c r="R76" s="383"/>
      <c r="T76" s="10"/>
      <c r="U76" s="36"/>
      <c r="V76" s="148"/>
      <c r="W76" s="137"/>
      <c r="X76" s="89"/>
      <c r="Y76" s="89"/>
      <c r="Z76" s="136"/>
      <c r="AA76" s="138"/>
      <c r="AB76" s="383"/>
    </row>
    <row r="77" spans="2:29" s="8" customFormat="1" ht="12" customHeight="1" thickBot="1" x14ac:dyDescent="0.2">
      <c r="B77" s="139" t="s">
        <v>3</v>
      </c>
      <c r="C77" s="140" t="s">
        <v>1</v>
      </c>
      <c r="D77" s="143"/>
      <c r="E77" s="140" t="s">
        <v>1</v>
      </c>
      <c r="F77" s="140" t="s">
        <v>1</v>
      </c>
      <c r="G77" s="140" t="s">
        <v>1</v>
      </c>
      <c r="H77" s="140" t="s">
        <v>1</v>
      </c>
      <c r="I77" s="141"/>
      <c r="J77" s="142" t="s">
        <v>45</v>
      </c>
      <c r="K77" s="139" t="s">
        <v>3</v>
      </c>
      <c r="L77" s="140" t="s">
        <v>1</v>
      </c>
      <c r="M77" s="140" t="s">
        <v>1</v>
      </c>
      <c r="N77" s="140" t="s">
        <v>1</v>
      </c>
      <c r="O77" s="140" t="s">
        <v>1</v>
      </c>
      <c r="P77" s="140" t="s">
        <v>1</v>
      </c>
      <c r="Q77" s="141"/>
      <c r="R77" s="142" t="s">
        <v>45</v>
      </c>
      <c r="T77" s="139" t="s">
        <v>3</v>
      </c>
      <c r="U77" s="140">
        <f>ROUND(U75/U63*100,1)</f>
        <v>98.7</v>
      </c>
      <c r="V77" s="149"/>
      <c r="W77" s="140">
        <f>ROUND(W75/W63*100,1)</f>
        <v>97.7</v>
      </c>
      <c r="X77" s="140">
        <f>ROUND(X75/X63*100,1)</f>
        <v>99.4</v>
      </c>
      <c r="Y77" s="140">
        <f>ROUND(Y75/Y63*100,1)</f>
        <v>72.7</v>
      </c>
      <c r="Z77" s="140">
        <f>ROUND(Z75/Z63*100,1)</f>
        <v>90.8</v>
      </c>
      <c r="AA77" s="145"/>
      <c r="AB77" s="142" t="s">
        <v>45</v>
      </c>
    </row>
    <row r="78" spans="2:29" ht="12" customHeight="1" x14ac:dyDescent="0.15">
      <c r="B78" s="150"/>
      <c r="E78" s="12"/>
      <c r="F78" s="12"/>
      <c r="G78" s="12"/>
      <c r="H78" s="12"/>
      <c r="I78" s="12"/>
      <c r="J78" s="150"/>
      <c r="K78" s="12"/>
      <c r="L78" s="12"/>
      <c r="M78" s="12"/>
      <c r="N78" s="12"/>
      <c r="O78" s="12"/>
      <c r="P78" s="12"/>
      <c r="Q78" s="12"/>
      <c r="R78" s="12"/>
      <c r="S78" s="150"/>
      <c r="T78" s="12"/>
      <c r="AC78" s="8"/>
    </row>
    <row r="81" spans="1:37" s="154" customFormat="1" ht="14.1" hidden="1" customHeight="1" outlineLevel="1" x14ac:dyDescent="0.15">
      <c r="A81" s="5"/>
      <c r="B81" s="21"/>
      <c r="C81" s="335" t="s">
        <v>112</v>
      </c>
      <c r="D81" s="152"/>
      <c r="E81" s="152"/>
      <c r="F81" s="152"/>
      <c r="G81" s="152"/>
      <c r="H81" s="152"/>
      <c r="I81" s="152"/>
      <c r="J81" s="153"/>
      <c r="K81" s="151"/>
      <c r="L81" s="335" t="s">
        <v>113</v>
      </c>
      <c r="M81" s="152"/>
      <c r="N81" s="152"/>
      <c r="O81" s="152"/>
      <c r="P81" s="152"/>
      <c r="Q81" s="152"/>
      <c r="R81" s="152"/>
      <c r="S81" s="153"/>
      <c r="T81" s="151"/>
      <c r="U81" s="415" t="s">
        <v>16</v>
      </c>
      <c r="V81" s="416"/>
      <c r="W81" s="416"/>
      <c r="X81" s="416"/>
      <c r="Y81" s="416"/>
      <c r="Z81" s="416"/>
      <c r="AA81" s="416"/>
      <c r="AB81" s="153"/>
      <c r="AC81" s="151"/>
      <c r="AD81" s="335" t="s">
        <v>114</v>
      </c>
      <c r="AE81" s="336"/>
      <c r="AF81" s="336"/>
      <c r="AG81" s="336"/>
      <c r="AH81" s="336"/>
      <c r="AI81" s="336"/>
      <c r="AJ81" s="336"/>
      <c r="AK81" s="153"/>
    </row>
    <row r="82" spans="1:37" s="154" customFormat="1" ht="14.1" hidden="1" customHeight="1" outlineLevel="1" x14ac:dyDescent="0.15">
      <c r="A82" s="5"/>
      <c r="B82" s="25"/>
      <c r="C82" s="156" t="s">
        <v>115</v>
      </c>
      <c r="D82" s="157"/>
      <c r="E82" s="157"/>
      <c r="F82" s="157"/>
      <c r="G82" s="157"/>
      <c r="H82" s="157"/>
      <c r="I82" s="157"/>
      <c r="J82" s="158"/>
      <c r="K82" s="155"/>
      <c r="L82" s="156" t="s">
        <v>116</v>
      </c>
      <c r="M82" s="157"/>
      <c r="N82" s="157"/>
      <c r="O82" s="157"/>
      <c r="P82" s="157"/>
      <c r="Q82" s="157"/>
      <c r="R82" s="157"/>
      <c r="S82" s="158"/>
      <c r="T82" s="155"/>
      <c r="U82" s="417"/>
      <c r="V82" s="418"/>
      <c r="W82" s="418"/>
      <c r="X82" s="418"/>
      <c r="Y82" s="418"/>
      <c r="Z82" s="418"/>
      <c r="AA82" s="418"/>
      <c r="AB82" s="158"/>
      <c r="AC82" s="155"/>
      <c r="AD82" s="337"/>
      <c r="AE82" s="338"/>
      <c r="AF82" s="338"/>
      <c r="AG82" s="338"/>
      <c r="AH82" s="338"/>
      <c r="AI82" s="338"/>
      <c r="AJ82" s="338"/>
      <c r="AK82" s="158"/>
    </row>
    <row r="83" spans="1:37" s="154" customFormat="1" ht="14.1" hidden="1" customHeight="1" outlineLevel="1" x14ac:dyDescent="0.15">
      <c r="A83" s="5"/>
      <c r="B83" s="27"/>
      <c r="C83" s="339"/>
      <c r="D83" s="160"/>
      <c r="E83" s="339" t="s">
        <v>117</v>
      </c>
      <c r="F83" s="340"/>
      <c r="G83" s="340"/>
      <c r="H83" s="340"/>
      <c r="I83" s="340"/>
      <c r="J83" s="161"/>
      <c r="K83" s="159"/>
      <c r="L83" s="339"/>
      <c r="M83" s="160"/>
      <c r="N83" s="339" t="s">
        <v>117</v>
      </c>
      <c r="O83" s="340"/>
      <c r="P83" s="340"/>
      <c r="Q83" s="340"/>
      <c r="R83" s="340"/>
      <c r="S83" s="161"/>
      <c r="T83" s="159"/>
      <c r="U83" s="339"/>
      <c r="V83" s="160"/>
      <c r="W83" s="419" t="s">
        <v>20</v>
      </c>
      <c r="X83" s="420"/>
      <c r="Y83" s="420"/>
      <c r="Z83" s="420"/>
      <c r="AA83" s="420"/>
      <c r="AB83" s="161"/>
      <c r="AC83" s="159"/>
      <c r="AD83" s="339"/>
      <c r="AE83" s="160"/>
      <c r="AF83" s="339" t="s">
        <v>117</v>
      </c>
      <c r="AG83" s="340"/>
      <c r="AH83" s="340"/>
      <c r="AI83" s="340"/>
      <c r="AJ83" s="340"/>
      <c r="AK83" s="161"/>
    </row>
    <row r="84" spans="1:37" s="154" customFormat="1" ht="14.1" hidden="1" customHeight="1" outlineLevel="1" x14ac:dyDescent="0.15">
      <c r="A84" s="5"/>
      <c r="B84" s="27" t="s">
        <v>21</v>
      </c>
      <c r="C84" s="341" t="s">
        <v>118</v>
      </c>
      <c r="D84" s="342"/>
      <c r="E84" s="162"/>
      <c r="F84" s="163"/>
      <c r="G84" s="343" t="s">
        <v>119</v>
      </c>
      <c r="H84" s="346" t="s">
        <v>120</v>
      </c>
      <c r="I84" s="347"/>
      <c r="J84" s="350" t="s">
        <v>121</v>
      </c>
      <c r="K84" s="159" t="s">
        <v>21</v>
      </c>
      <c r="L84" s="341" t="s">
        <v>118</v>
      </c>
      <c r="M84" s="342"/>
      <c r="N84" s="162"/>
      <c r="O84" s="163"/>
      <c r="P84" s="343" t="s">
        <v>119</v>
      </c>
      <c r="Q84" s="346" t="s">
        <v>120</v>
      </c>
      <c r="R84" s="347"/>
      <c r="S84" s="350" t="s">
        <v>121</v>
      </c>
      <c r="T84" s="159" t="s">
        <v>21</v>
      </c>
      <c r="U84" s="421" t="s">
        <v>22</v>
      </c>
      <c r="V84" s="422"/>
      <c r="W84" s="162"/>
      <c r="X84" s="163"/>
      <c r="Y84" s="423" t="s">
        <v>23</v>
      </c>
      <c r="Z84" s="426" t="s">
        <v>24</v>
      </c>
      <c r="AA84" s="427"/>
      <c r="AB84" s="430" t="s">
        <v>40</v>
      </c>
      <c r="AC84" s="159" t="s">
        <v>21</v>
      </c>
      <c r="AD84" s="341" t="s">
        <v>118</v>
      </c>
      <c r="AE84" s="342"/>
      <c r="AF84" s="162"/>
      <c r="AG84" s="163"/>
      <c r="AH84" s="343" t="s">
        <v>119</v>
      </c>
      <c r="AI84" s="346" t="s">
        <v>120</v>
      </c>
      <c r="AJ84" s="347"/>
      <c r="AK84" s="350" t="s">
        <v>121</v>
      </c>
    </row>
    <row r="85" spans="1:37" s="154" customFormat="1" ht="14.1" hidden="1" customHeight="1" outlineLevel="1" x14ac:dyDescent="0.15">
      <c r="A85" s="5"/>
      <c r="B85" s="31"/>
      <c r="C85" s="348" t="s">
        <v>122</v>
      </c>
      <c r="D85" s="351"/>
      <c r="E85" s="352" t="s">
        <v>110</v>
      </c>
      <c r="F85" s="343" t="s">
        <v>108</v>
      </c>
      <c r="G85" s="344"/>
      <c r="H85" s="348"/>
      <c r="I85" s="349"/>
      <c r="J85" s="350"/>
      <c r="K85" s="164"/>
      <c r="L85" s="348" t="s">
        <v>122</v>
      </c>
      <c r="M85" s="351"/>
      <c r="N85" s="352" t="s">
        <v>110</v>
      </c>
      <c r="O85" s="343" t="s">
        <v>108</v>
      </c>
      <c r="P85" s="344"/>
      <c r="Q85" s="348"/>
      <c r="R85" s="349"/>
      <c r="S85" s="350"/>
      <c r="T85" s="164"/>
      <c r="U85" s="428" t="s">
        <v>25</v>
      </c>
      <c r="V85" s="431"/>
      <c r="W85" s="432" t="s">
        <v>109</v>
      </c>
      <c r="X85" s="423" t="s">
        <v>108</v>
      </c>
      <c r="Y85" s="424"/>
      <c r="Z85" s="428"/>
      <c r="AA85" s="429"/>
      <c r="AB85" s="430"/>
      <c r="AC85" s="164"/>
      <c r="AD85" s="348" t="s">
        <v>122</v>
      </c>
      <c r="AE85" s="351"/>
      <c r="AF85" s="352" t="s">
        <v>110</v>
      </c>
      <c r="AG85" s="343" t="s">
        <v>108</v>
      </c>
      <c r="AH85" s="344"/>
      <c r="AI85" s="348"/>
      <c r="AJ85" s="349"/>
      <c r="AK85" s="350"/>
    </row>
    <row r="86" spans="1:37" s="154" customFormat="1" ht="36" hidden="1" customHeight="1" outlineLevel="1" x14ac:dyDescent="0.15">
      <c r="A86" s="5"/>
      <c r="B86" s="31"/>
      <c r="C86" s="355" t="s">
        <v>123</v>
      </c>
      <c r="D86" s="356"/>
      <c r="E86" s="353"/>
      <c r="F86" s="354"/>
      <c r="G86" s="345"/>
      <c r="H86" s="355" t="s">
        <v>123</v>
      </c>
      <c r="I86" s="165"/>
      <c r="J86" s="350"/>
      <c r="K86" s="164"/>
      <c r="L86" s="355" t="s">
        <v>123</v>
      </c>
      <c r="M86" s="356"/>
      <c r="N86" s="353"/>
      <c r="O86" s="354"/>
      <c r="P86" s="345"/>
      <c r="Q86" s="355" t="s">
        <v>123</v>
      </c>
      <c r="R86" s="356"/>
      <c r="S86" s="350"/>
      <c r="T86" s="164"/>
      <c r="U86" s="435" t="s">
        <v>26</v>
      </c>
      <c r="V86" s="436"/>
      <c r="W86" s="433"/>
      <c r="X86" s="434"/>
      <c r="Y86" s="425"/>
      <c r="Z86" s="435" t="s">
        <v>26</v>
      </c>
      <c r="AA86" s="436"/>
      <c r="AB86" s="350"/>
      <c r="AC86" s="164"/>
      <c r="AD86" s="355" t="s">
        <v>123</v>
      </c>
      <c r="AE86" s="356"/>
      <c r="AF86" s="353"/>
      <c r="AG86" s="354"/>
      <c r="AH86" s="345"/>
      <c r="AI86" s="355" t="s">
        <v>123</v>
      </c>
      <c r="AJ86" s="356"/>
      <c r="AK86" s="350"/>
    </row>
    <row r="87" spans="1:37" s="154" customFormat="1" ht="14.1" hidden="1" customHeight="1" outlineLevel="1" x14ac:dyDescent="0.15">
      <c r="A87" s="5"/>
      <c r="B87" s="32"/>
      <c r="C87" s="348"/>
      <c r="D87" s="167" t="s">
        <v>124</v>
      </c>
      <c r="E87" s="167" t="s">
        <v>125</v>
      </c>
      <c r="F87" s="167" t="s">
        <v>125</v>
      </c>
      <c r="G87" s="167" t="s">
        <v>125</v>
      </c>
      <c r="H87" s="348"/>
      <c r="I87" s="156" t="s">
        <v>124</v>
      </c>
      <c r="J87" s="168"/>
      <c r="K87" s="166"/>
      <c r="L87" s="348"/>
      <c r="M87" s="167" t="s">
        <v>124</v>
      </c>
      <c r="N87" s="167" t="s">
        <v>125</v>
      </c>
      <c r="O87" s="167" t="s">
        <v>125</v>
      </c>
      <c r="P87" s="167" t="s">
        <v>125</v>
      </c>
      <c r="Q87" s="348"/>
      <c r="R87" s="167" t="s">
        <v>124</v>
      </c>
      <c r="S87" s="168"/>
      <c r="T87" s="166"/>
      <c r="U87" s="348"/>
      <c r="V87" s="167" t="s">
        <v>27</v>
      </c>
      <c r="W87" s="167" t="s">
        <v>28</v>
      </c>
      <c r="X87" s="167" t="s">
        <v>28</v>
      </c>
      <c r="Y87" s="167" t="s">
        <v>28</v>
      </c>
      <c r="Z87" s="348"/>
      <c r="AA87" s="167" t="s">
        <v>27</v>
      </c>
      <c r="AB87" s="168"/>
      <c r="AC87" s="166"/>
      <c r="AD87" s="348"/>
      <c r="AE87" s="167" t="s">
        <v>124</v>
      </c>
      <c r="AF87" s="167" t="s">
        <v>125</v>
      </c>
      <c r="AG87" s="167" t="s">
        <v>125</v>
      </c>
      <c r="AH87" s="167" t="s">
        <v>125</v>
      </c>
      <c r="AI87" s="348"/>
      <c r="AJ87" s="167" t="s">
        <v>124</v>
      </c>
      <c r="AK87" s="168"/>
    </row>
    <row r="88" spans="1:37" s="176" customFormat="1" ht="14.1" hidden="1" customHeight="1" outlineLevel="1" x14ac:dyDescent="0.15">
      <c r="A88" s="8"/>
      <c r="B88" s="35" t="str">
        <f>B11</f>
        <v>22年</v>
      </c>
      <c r="C88" s="170"/>
      <c r="D88" s="171"/>
      <c r="E88" s="170" t="s">
        <v>12</v>
      </c>
      <c r="F88" s="170" t="s">
        <v>12</v>
      </c>
      <c r="G88" s="170" t="s">
        <v>12</v>
      </c>
      <c r="H88" s="172" t="s">
        <v>173</v>
      </c>
      <c r="I88" s="375"/>
      <c r="J88" s="173">
        <f>J11</f>
        <v>0</v>
      </c>
      <c r="K88" s="169" t="str">
        <f>K11</f>
        <v>22年</v>
      </c>
      <c r="L88" s="170"/>
      <c r="M88" s="375"/>
      <c r="N88" s="170" t="s">
        <v>12</v>
      </c>
      <c r="O88" s="170" t="s">
        <v>12</v>
      </c>
      <c r="P88" s="170" t="s">
        <v>12</v>
      </c>
      <c r="Q88" s="170"/>
      <c r="R88" s="375"/>
      <c r="S88" s="173">
        <f>S11</f>
        <v>0</v>
      </c>
      <c r="T88" s="169" t="str">
        <f>T11</f>
        <v>22年</v>
      </c>
      <c r="U88" s="174"/>
      <c r="V88" s="375"/>
      <c r="W88" s="170" t="s">
        <v>12</v>
      </c>
      <c r="X88" s="170" t="s">
        <v>12</v>
      </c>
      <c r="Y88" s="247" t="s">
        <v>12</v>
      </c>
      <c r="Z88" s="313"/>
      <c r="AA88" s="376"/>
      <c r="AB88" s="173">
        <f>AB11</f>
        <v>0</v>
      </c>
      <c r="AC88" s="169" t="str">
        <f>AC11</f>
        <v>22年</v>
      </c>
      <c r="AD88" s="170" t="s">
        <v>1</v>
      </c>
      <c r="AE88" s="173" t="s">
        <v>1</v>
      </c>
      <c r="AF88" s="170" t="s">
        <v>12</v>
      </c>
      <c r="AG88" s="170" t="s">
        <v>12</v>
      </c>
      <c r="AH88" s="170" t="s">
        <v>12</v>
      </c>
      <c r="AI88" s="175"/>
      <c r="AJ88" s="375"/>
      <c r="AK88" s="173">
        <f>AK11</f>
        <v>0</v>
      </c>
    </row>
    <row r="89" spans="1:37" s="176" customFormat="1" ht="14.1" hidden="1" customHeight="1" outlineLevel="1" x14ac:dyDescent="0.15">
      <c r="A89" s="8"/>
      <c r="B89" s="35" t="str">
        <f t="shared" ref="B89" si="0">B12</f>
        <v>（22年月平均）</v>
      </c>
      <c r="C89" s="170"/>
      <c r="D89" s="171"/>
      <c r="E89" s="177" t="s">
        <v>12</v>
      </c>
      <c r="F89" s="173" t="s">
        <v>12</v>
      </c>
      <c r="G89" s="177" t="s">
        <v>12</v>
      </c>
      <c r="H89" s="172" t="s">
        <v>174</v>
      </c>
      <c r="I89" s="173"/>
      <c r="J89" s="173">
        <f>J12</f>
        <v>0</v>
      </c>
      <c r="K89" s="169" t="str">
        <f t="shared" ref="K89" si="1">K12</f>
        <v>（22年月平均）</v>
      </c>
      <c r="L89" s="170"/>
      <c r="M89" s="173"/>
      <c r="N89" s="177" t="s">
        <v>12</v>
      </c>
      <c r="O89" s="173" t="s">
        <v>12</v>
      </c>
      <c r="P89" s="177" t="s">
        <v>12</v>
      </c>
      <c r="Q89" s="170"/>
      <c r="R89" s="173"/>
      <c r="S89" s="173">
        <f>S12</f>
        <v>0</v>
      </c>
      <c r="T89" s="169" t="str">
        <f t="shared" ref="T89" si="2">T12</f>
        <v>（22年月平均）</v>
      </c>
      <c r="U89" s="170">
        <f>U88/12</f>
        <v>0</v>
      </c>
      <c r="V89" s="173"/>
      <c r="W89" s="177" t="s">
        <v>12</v>
      </c>
      <c r="X89" s="173" t="s">
        <v>12</v>
      </c>
      <c r="Y89" s="177" t="s">
        <v>12</v>
      </c>
      <c r="Z89" s="314"/>
      <c r="AA89" s="302"/>
      <c r="AB89" s="173">
        <f>AB12</f>
        <v>0</v>
      </c>
      <c r="AC89" s="169" t="str">
        <f t="shared" ref="AC89" si="3">AC12</f>
        <v>（22年月平均）</v>
      </c>
      <c r="AD89" s="173" t="s">
        <v>1</v>
      </c>
      <c r="AE89" s="173" t="s">
        <v>1</v>
      </c>
      <c r="AF89" s="177" t="s">
        <v>12</v>
      </c>
      <c r="AG89" s="173" t="s">
        <v>12</v>
      </c>
      <c r="AH89" s="177" t="s">
        <v>12</v>
      </c>
      <c r="AI89" s="170"/>
      <c r="AJ89" s="173"/>
      <c r="AK89" s="173">
        <f>AK12</f>
        <v>0</v>
      </c>
    </row>
    <row r="90" spans="1:37" s="154" customFormat="1" ht="20.100000000000001" hidden="1" customHeight="1" outlineLevel="1" x14ac:dyDescent="0.15">
      <c r="A90" s="5"/>
      <c r="B90" s="35" t="s">
        <v>195</v>
      </c>
      <c r="C90" s="178" t="s">
        <v>182</v>
      </c>
      <c r="D90" s="178" t="s">
        <v>182</v>
      </c>
      <c r="E90" s="178" t="s">
        <v>182</v>
      </c>
      <c r="F90" s="179" t="s">
        <v>182</v>
      </c>
      <c r="G90" s="179" t="s">
        <v>182</v>
      </c>
      <c r="H90" s="178" t="s">
        <v>182</v>
      </c>
      <c r="I90" s="178" t="s">
        <v>182</v>
      </c>
      <c r="J90" s="180" t="s">
        <v>182</v>
      </c>
      <c r="K90" s="169">
        <v>1</v>
      </c>
      <c r="L90" s="178" t="s">
        <v>182</v>
      </c>
      <c r="M90" s="178" t="s">
        <v>182</v>
      </c>
      <c r="N90" s="178" t="s">
        <v>182</v>
      </c>
      <c r="O90" s="178" t="s">
        <v>182</v>
      </c>
      <c r="P90" s="178" t="s">
        <v>182</v>
      </c>
      <c r="Q90" s="178" t="s">
        <v>182</v>
      </c>
      <c r="R90" s="178" t="s">
        <v>182</v>
      </c>
      <c r="S90" s="181" t="s">
        <v>182</v>
      </c>
      <c r="T90" s="169">
        <v>1</v>
      </c>
      <c r="U90" s="178" t="s">
        <v>182</v>
      </c>
      <c r="V90" s="178" t="s">
        <v>182</v>
      </c>
      <c r="W90" s="178" t="s">
        <v>182</v>
      </c>
      <c r="X90" s="178" t="s">
        <v>182</v>
      </c>
      <c r="Y90" s="178" t="s">
        <v>182</v>
      </c>
      <c r="Z90" s="178" t="s">
        <v>182</v>
      </c>
      <c r="AA90" s="178" t="s">
        <v>182</v>
      </c>
      <c r="AB90" s="181" t="s">
        <v>182</v>
      </c>
      <c r="AC90" s="169">
        <v>1</v>
      </c>
      <c r="AD90" s="178" t="s">
        <v>182</v>
      </c>
      <c r="AE90" s="178" t="s">
        <v>182</v>
      </c>
      <c r="AF90" s="178" t="s">
        <v>182</v>
      </c>
      <c r="AG90" s="178" t="s">
        <v>182</v>
      </c>
      <c r="AH90" s="178" t="s">
        <v>182</v>
      </c>
      <c r="AI90" s="178" t="s">
        <v>182</v>
      </c>
      <c r="AJ90" s="178" t="s">
        <v>182</v>
      </c>
      <c r="AK90" s="181"/>
    </row>
    <row r="91" spans="1:37" s="154" customFormat="1" ht="11.1" hidden="1" customHeight="1" outlineLevel="1" x14ac:dyDescent="0.15">
      <c r="A91" s="5"/>
      <c r="B91" s="35" t="s">
        <v>196</v>
      </c>
      <c r="C91" s="178" t="s">
        <v>182</v>
      </c>
      <c r="D91" s="178" t="s">
        <v>182</v>
      </c>
      <c r="E91" s="178" t="s">
        <v>182</v>
      </c>
      <c r="F91" s="179" t="s">
        <v>182</v>
      </c>
      <c r="G91" s="179" t="s">
        <v>182</v>
      </c>
      <c r="H91" s="178" t="s">
        <v>182</v>
      </c>
      <c r="I91" s="178" t="s">
        <v>182</v>
      </c>
      <c r="J91" s="180" t="s">
        <v>182</v>
      </c>
      <c r="K91" s="169" t="s">
        <v>182</v>
      </c>
      <c r="L91" s="178" t="s">
        <v>182</v>
      </c>
      <c r="M91" s="178" t="s">
        <v>182</v>
      </c>
      <c r="N91" s="178" t="s">
        <v>182</v>
      </c>
      <c r="O91" s="178" t="s">
        <v>182</v>
      </c>
      <c r="P91" s="178" t="s">
        <v>182</v>
      </c>
      <c r="Q91" s="178" t="s">
        <v>182</v>
      </c>
      <c r="R91" s="178" t="s">
        <v>182</v>
      </c>
      <c r="S91" s="181" t="s">
        <v>182</v>
      </c>
      <c r="T91" s="169" t="s">
        <v>182</v>
      </c>
      <c r="U91" s="178" t="s">
        <v>182</v>
      </c>
      <c r="V91" s="178" t="s">
        <v>182</v>
      </c>
      <c r="W91" s="178" t="s">
        <v>182</v>
      </c>
      <c r="X91" s="178" t="s">
        <v>182</v>
      </c>
      <c r="Y91" s="178" t="s">
        <v>182</v>
      </c>
      <c r="Z91" s="178" t="s">
        <v>182</v>
      </c>
      <c r="AA91" s="178" t="s">
        <v>182</v>
      </c>
      <c r="AB91" s="181" t="s">
        <v>182</v>
      </c>
      <c r="AC91" s="169" t="s">
        <v>182</v>
      </c>
      <c r="AD91" s="178" t="s">
        <v>182</v>
      </c>
      <c r="AE91" s="178" t="s">
        <v>182</v>
      </c>
      <c r="AF91" s="178" t="s">
        <v>182</v>
      </c>
      <c r="AG91" s="178" t="s">
        <v>182</v>
      </c>
      <c r="AH91" s="178" t="s">
        <v>182</v>
      </c>
      <c r="AI91" s="178" t="s">
        <v>182</v>
      </c>
      <c r="AJ91" s="178" t="s">
        <v>182</v>
      </c>
      <c r="AK91" s="181"/>
    </row>
    <row r="92" spans="1:37" s="154" customFormat="1" ht="11.1" hidden="1" customHeight="1" outlineLevel="1" x14ac:dyDescent="0.15">
      <c r="A92" s="5"/>
      <c r="B92" s="35" t="s">
        <v>197</v>
      </c>
      <c r="C92" s="178" t="s">
        <v>182</v>
      </c>
      <c r="D92" s="178" t="s">
        <v>182</v>
      </c>
      <c r="E92" s="178" t="s">
        <v>182</v>
      </c>
      <c r="F92" s="179" t="s">
        <v>182</v>
      </c>
      <c r="G92" s="179" t="s">
        <v>182</v>
      </c>
      <c r="H92" s="178" t="s">
        <v>182</v>
      </c>
      <c r="I92" s="178" t="s">
        <v>182</v>
      </c>
      <c r="J92" s="180" t="s">
        <v>182</v>
      </c>
      <c r="K92" s="169" t="s">
        <v>182</v>
      </c>
      <c r="L92" s="178" t="s">
        <v>182</v>
      </c>
      <c r="M92" s="178" t="s">
        <v>182</v>
      </c>
      <c r="N92" s="178" t="s">
        <v>182</v>
      </c>
      <c r="O92" s="178" t="s">
        <v>182</v>
      </c>
      <c r="P92" s="178" t="s">
        <v>182</v>
      </c>
      <c r="Q92" s="178" t="s">
        <v>182</v>
      </c>
      <c r="R92" s="178" t="s">
        <v>182</v>
      </c>
      <c r="S92" s="181" t="s">
        <v>182</v>
      </c>
      <c r="T92" s="169" t="s">
        <v>182</v>
      </c>
      <c r="U92" s="178" t="s">
        <v>182</v>
      </c>
      <c r="V92" s="178" t="s">
        <v>182</v>
      </c>
      <c r="W92" s="178" t="s">
        <v>182</v>
      </c>
      <c r="X92" s="178" t="s">
        <v>182</v>
      </c>
      <c r="Y92" s="178" t="s">
        <v>182</v>
      </c>
      <c r="Z92" s="178" t="s">
        <v>182</v>
      </c>
      <c r="AA92" s="178" t="s">
        <v>182</v>
      </c>
      <c r="AB92" s="181" t="s">
        <v>182</v>
      </c>
      <c r="AC92" s="169" t="s">
        <v>182</v>
      </c>
      <c r="AD92" s="178" t="s">
        <v>182</v>
      </c>
      <c r="AE92" s="178" t="s">
        <v>182</v>
      </c>
      <c r="AF92" s="178" t="s">
        <v>182</v>
      </c>
      <c r="AG92" s="178" t="s">
        <v>182</v>
      </c>
      <c r="AH92" s="178" t="s">
        <v>182</v>
      </c>
      <c r="AI92" s="178" t="s">
        <v>182</v>
      </c>
      <c r="AJ92" s="178" t="s">
        <v>182</v>
      </c>
      <c r="AK92" s="181"/>
    </row>
    <row r="93" spans="1:37" s="154" customFormat="1" ht="20.100000000000001" hidden="1" customHeight="1" outlineLevel="1" x14ac:dyDescent="0.15">
      <c r="A93" s="5"/>
      <c r="B93" s="35" t="s">
        <v>198</v>
      </c>
      <c r="C93" s="178" t="s">
        <v>182</v>
      </c>
      <c r="D93" s="178" t="s">
        <v>182</v>
      </c>
      <c r="E93" s="179" t="s">
        <v>182</v>
      </c>
      <c r="F93" s="179" t="s">
        <v>182</v>
      </c>
      <c r="G93" s="179" t="s">
        <v>182</v>
      </c>
      <c r="H93" s="178" t="s">
        <v>182</v>
      </c>
      <c r="I93" s="178" t="s">
        <v>182</v>
      </c>
      <c r="J93" s="180" t="s">
        <v>182</v>
      </c>
      <c r="K93" s="169" t="s">
        <v>182</v>
      </c>
      <c r="L93" s="178" t="s">
        <v>182</v>
      </c>
      <c r="M93" s="178" t="s">
        <v>182</v>
      </c>
      <c r="N93" s="178" t="s">
        <v>182</v>
      </c>
      <c r="O93" s="178" t="s">
        <v>182</v>
      </c>
      <c r="P93" s="178" t="s">
        <v>182</v>
      </c>
      <c r="Q93" s="178" t="s">
        <v>182</v>
      </c>
      <c r="R93" s="178" t="s">
        <v>182</v>
      </c>
      <c r="S93" s="181" t="s">
        <v>182</v>
      </c>
      <c r="T93" s="169" t="s">
        <v>182</v>
      </c>
      <c r="U93" s="178" t="s">
        <v>182</v>
      </c>
      <c r="V93" s="178" t="s">
        <v>182</v>
      </c>
      <c r="W93" s="178" t="s">
        <v>182</v>
      </c>
      <c r="X93" s="178" t="s">
        <v>182</v>
      </c>
      <c r="Y93" s="178" t="s">
        <v>182</v>
      </c>
      <c r="Z93" s="178" t="s">
        <v>182</v>
      </c>
      <c r="AA93" s="178" t="s">
        <v>182</v>
      </c>
      <c r="AB93" s="181" t="s">
        <v>182</v>
      </c>
      <c r="AC93" s="169" t="s">
        <v>182</v>
      </c>
      <c r="AD93" s="178" t="s">
        <v>182</v>
      </c>
      <c r="AE93" s="178" t="s">
        <v>182</v>
      </c>
      <c r="AF93" s="178" t="s">
        <v>182</v>
      </c>
      <c r="AG93" s="178" t="s">
        <v>182</v>
      </c>
      <c r="AH93" s="178" t="s">
        <v>182</v>
      </c>
      <c r="AI93" s="178" t="s">
        <v>182</v>
      </c>
      <c r="AJ93" s="178" t="s">
        <v>182</v>
      </c>
      <c r="AK93" s="181"/>
    </row>
    <row r="94" spans="1:37" s="154" customFormat="1" ht="11.1" hidden="1" customHeight="1" outlineLevel="1" x14ac:dyDescent="0.15">
      <c r="A94" s="5"/>
      <c r="B94" s="35" t="s">
        <v>199</v>
      </c>
      <c r="C94" s="178" t="s">
        <v>182</v>
      </c>
      <c r="D94" s="178" t="s">
        <v>182</v>
      </c>
      <c r="E94" s="179" t="s">
        <v>182</v>
      </c>
      <c r="F94" s="179" t="s">
        <v>182</v>
      </c>
      <c r="G94" s="179" t="s">
        <v>182</v>
      </c>
      <c r="H94" s="178">
        <v>1</v>
      </c>
      <c r="I94" s="178">
        <v>1</v>
      </c>
      <c r="J94" s="180" t="s">
        <v>182</v>
      </c>
      <c r="K94" s="169" t="s">
        <v>182</v>
      </c>
      <c r="L94" s="178" t="s">
        <v>182</v>
      </c>
      <c r="M94" s="178" t="s">
        <v>182</v>
      </c>
      <c r="N94" s="178" t="s">
        <v>182</v>
      </c>
      <c r="O94" s="178" t="s">
        <v>182</v>
      </c>
      <c r="P94" s="178" t="s">
        <v>182</v>
      </c>
      <c r="Q94" s="178" t="s">
        <v>182</v>
      </c>
      <c r="R94" s="178" t="s">
        <v>182</v>
      </c>
      <c r="S94" s="181" t="s">
        <v>182</v>
      </c>
      <c r="T94" s="169" t="s">
        <v>182</v>
      </c>
      <c r="U94" s="178" t="s">
        <v>182</v>
      </c>
      <c r="V94" s="178" t="s">
        <v>182</v>
      </c>
      <c r="W94" s="178" t="s">
        <v>182</v>
      </c>
      <c r="X94" s="178" t="s">
        <v>182</v>
      </c>
      <c r="Y94" s="178" t="s">
        <v>182</v>
      </c>
      <c r="Z94" s="178" t="s">
        <v>182</v>
      </c>
      <c r="AA94" s="178" t="s">
        <v>182</v>
      </c>
      <c r="AB94" s="181" t="s">
        <v>182</v>
      </c>
      <c r="AC94" s="169" t="s">
        <v>182</v>
      </c>
      <c r="AD94" s="178" t="s">
        <v>182</v>
      </c>
      <c r="AE94" s="178" t="s">
        <v>182</v>
      </c>
      <c r="AF94" s="178" t="s">
        <v>182</v>
      </c>
      <c r="AG94" s="178" t="s">
        <v>182</v>
      </c>
      <c r="AH94" s="178" t="s">
        <v>182</v>
      </c>
      <c r="AI94" s="178" t="s">
        <v>182</v>
      </c>
      <c r="AJ94" s="178" t="s">
        <v>182</v>
      </c>
      <c r="AK94" s="181"/>
    </row>
    <row r="95" spans="1:37" s="154" customFormat="1" ht="20.100000000000001" hidden="1" customHeight="1" outlineLevel="1" x14ac:dyDescent="0.15">
      <c r="A95" s="5"/>
      <c r="B95" s="35" t="s">
        <v>200</v>
      </c>
      <c r="C95" s="178" t="s">
        <v>182</v>
      </c>
      <c r="D95" s="178" t="s">
        <v>182</v>
      </c>
      <c r="E95" s="178" t="s">
        <v>182</v>
      </c>
      <c r="F95" s="179" t="s">
        <v>182</v>
      </c>
      <c r="G95" s="179" t="s">
        <v>182</v>
      </c>
      <c r="H95" s="178" t="s">
        <v>182</v>
      </c>
      <c r="I95" s="178" t="s">
        <v>182</v>
      </c>
      <c r="J95" s="180">
        <v>1</v>
      </c>
      <c r="K95" s="169">
        <v>1</v>
      </c>
      <c r="L95" s="178" t="s">
        <v>182</v>
      </c>
      <c r="M95" s="178" t="s">
        <v>182</v>
      </c>
      <c r="N95" s="178" t="s">
        <v>182</v>
      </c>
      <c r="O95" s="178" t="s">
        <v>182</v>
      </c>
      <c r="P95" s="178" t="s">
        <v>182</v>
      </c>
      <c r="Q95" s="178" t="s">
        <v>182</v>
      </c>
      <c r="R95" s="178" t="s">
        <v>182</v>
      </c>
      <c r="S95" s="181">
        <v>1</v>
      </c>
      <c r="T95" s="169">
        <v>1</v>
      </c>
      <c r="U95" s="178" t="s">
        <v>182</v>
      </c>
      <c r="V95" s="178" t="s">
        <v>182</v>
      </c>
      <c r="W95" s="178" t="s">
        <v>182</v>
      </c>
      <c r="X95" s="178" t="s">
        <v>182</v>
      </c>
      <c r="Y95" s="178" t="s">
        <v>182</v>
      </c>
      <c r="Z95" s="178" t="s">
        <v>182</v>
      </c>
      <c r="AA95" s="178" t="s">
        <v>182</v>
      </c>
      <c r="AB95" s="181">
        <v>1</v>
      </c>
      <c r="AC95" s="169">
        <v>1</v>
      </c>
      <c r="AD95" s="178" t="s">
        <v>182</v>
      </c>
      <c r="AE95" s="178" t="s">
        <v>182</v>
      </c>
      <c r="AF95" s="178" t="s">
        <v>182</v>
      </c>
      <c r="AG95" s="178" t="s">
        <v>182</v>
      </c>
      <c r="AH95" s="178" t="s">
        <v>182</v>
      </c>
      <c r="AI95" s="178" t="s">
        <v>182</v>
      </c>
      <c r="AJ95" s="178" t="s">
        <v>182</v>
      </c>
      <c r="AK95" s="181"/>
    </row>
    <row r="96" spans="1:37" s="154" customFormat="1" ht="11.1" hidden="1" customHeight="1" outlineLevel="1" x14ac:dyDescent="0.15">
      <c r="A96" s="5"/>
      <c r="B96" s="35" t="s">
        <v>189</v>
      </c>
      <c r="C96" s="178" t="s">
        <v>182</v>
      </c>
      <c r="D96" s="178" t="s">
        <v>182</v>
      </c>
      <c r="E96" s="178" t="s">
        <v>182</v>
      </c>
      <c r="F96" s="179" t="s">
        <v>182</v>
      </c>
      <c r="G96" s="179" t="s">
        <v>182</v>
      </c>
      <c r="H96" s="178" t="s">
        <v>182</v>
      </c>
      <c r="I96" s="178" t="s">
        <v>182</v>
      </c>
      <c r="J96" s="180" t="s">
        <v>182</v>
      </c>
      <c r="K96" s="169" t="s">
        <v>182</v>
      </c>
      <c r="L96" s="178" t="s">
        <v>182</v>
      </c>
      <c r="M96" s="178" t="s">
        <v>182</v>
      </c>
      <c r="N96" s="178" t="s">
        <v>182</v>
      </c>
      <c r="O96" s="178" t="s">
        <v>182</v>
      </c>
      <c r="P96" s="178" t="s">
        <v>182</v>
      </c>
      <c r="Q96" s="178" t="s">
        <v>182</v>
      </c>
      <c r="R96" s="178" t="s">
        <v>182</v>
      </c>
      <c r="S96" s="181" t="s">
        <v>182</v>
      </c>
      <c r="T96" s="169" t="s">
        <v>182</v>
      </c>
      <c r="U96" s="178" t="s">
        <v>182</v>
      </c>
      <c r="V96" s="178" t="s">
        <v>182</v>
      </c>
      <c r="W96" s="178" t="s">
        <v>182</v>
      </c>
      <c r="X96" s="178" t="s">
        <v>182</v>
      </c>
      <c r="Y96" s="178" t="s">
        <v>182</v>
      </c>
      <c r="Z96" s="178" t="s">
        <v>182</v>
      </c>
      <c r="AA96" s="178" t="s">
        <v>182</v>
      </c>
      <c r="AB96" s="181" t="s">
        <v>182</v>
      </c>
      <c r="AC96" s="169" t="s">
        <v>182</v>
      </c>
      <c r="AD96" s="178" t="s">
        <v>182</v>
      </c>
      <c r="AE96" s="178" t="s">
        <v>182</v>
      </c>
      <c r="AF96" s="178" t="s">
        <v>182</v>
      </c>
      <c r="AG96" s="178" t="s">
        <v>182</v>
      </c>
      <c r="AH96" s="178" t="s">
        <v>182</v>
      </c>
      <c r="AI96" s="178" t="s">
        <v>182</v>
      </c>
      <c r="AJ96" s="178" t="s">
        <v>182</v>
      </c>
      <c r="AK96" s="181"/>
    </row>
    <row r="97" spans="1:37" s="154" customFormat="1" ht="11.1" hidden="1" customHeight="1" outlineLevel="1" x14ac:dyDescent="0.15">
      <c r="A97" s="5"/>
      <c r="B97" s="35" t="s">
        <v>178</v>
      </c>
      <c r="C97" s="178" t="s">
        <v>182</v>
      </c>
      <c r="D97" s="178" t="s">
        <v>182</v>
      </c>
      <c r="E97" s="178" t="s">
        <v>182</v>
      </c>
      <c r="F97" s="179" t="s">
        <v>182</v>
      </c>
      <c r="G97" s="179" t="s">
        <v>182</v>
      </c>
      <c r="H97" s="178" t="s">
        <v>182</v>
      </c>
      <c r="I97" s="178" t="s">
        <v>182</v>
      </c>
      <c r="J97" s="180">
        <v>1</v>
      </c>
      <c r="K97" s="169" t="s">
        <v>182</v>
      </c>
      <c r="L97" s="178" t="s">
        <v>182</v>
      </c>
      <c r="M97" s="178" t="s">
        <v>182</v>
      </c>
      <c r="N97" s="178" t="s">
        <v>182</v>
      </c>
      <c r="O97" s="178" t="s">
        <v>182</v>
      </c>
      <c r="P97" s="178" t="s">
        <v>182</v>
      </c>
      <c r="Q97" s="178" t="s">
        <v>182</v>
      </c>
      <c r="R97" s="178" t="s">
        <v>182</v>
      </c>
      <c r="S97" s="181">
        <v>1</v>
      </c>
      <c r="T97" s="169" t="s">
        <v>182</v>
      </c>
      <c r="U97" s="178" t="s">
        <v>182</v>
      </c>
      <c r="V97" s="178" t="s">
        <v>182</v>
      </c>
      <c r="W97" s="178" t="s">
        <v>182</v>
      </c>
      <c r="X97" s="178" t="s">
        <v>182</v>
      </c>
      <c r="Y97" s="178" t="s">
        <v>182</v>
      </c>
      <c r="Z97" s="178" t="s">
        <v>182</v>
      </c>
      <c r="AA97" s="178" t="s">
        <v>182</v>
      </c>
      <c r="AB97" s="181">
        <v>1</v>
      </c>
      <c r="AC97" s="169" t="s">
        <v>182</v>
      </c>
      <c r="AD97" s="178" t="s">
        <v>182</v>
      </c>
      <c r="AE97" s="178" t="s">
        <v>182</v>
      </c>
      <c r="AF97" s="178" t="s">
        <v>182</v>
      </c>
      <c r="AG97" s="178" t="s">
        <v>182</v>
      </c>
      <c r="AH97" s="178" t="s">
        <v>182</v>
      </c>
      <c r="AI97" s="178" t="s">
        <v>182</v>
      </c>
      <c r="AJ97" s="178" t="s">
        <v>182</v>
      </c>
      <c r="AK97" s="181"/>
    </row>
    <row r="98" spans="1:37" s="154" customFormat="1" ht="11.1" hidden="1" customHeight="1" outlineLevel="1" x14ac:dyDescent="0.15">
      <c r="A98" s="5"/>
      <c r="B98" s="35" t="s">
        <v>179</v>
      </c>
      <c r="C98" s="178" t="s">
        <v>182</v>
      </c>
      <c r="D98" s="178" t="s">
        <v>182</v>
      </c>
      <c r="E98" s="178" t="s">
        <v>182</v>
      </c>
      <c r="F98" s="179" t="s">
        <v>182</v>
      </c>
      <c r="G98" s="179" t="s">
        <v>182</v>
      </c>
      <c r="H98" s="178" t="s">
        <v>182</v>
      </c>
      <c r="I98" s="178" t="s">
        <v>182</v>
      </c>
      <c r="J98" s="180">
        <v>1</v>
      </c>
      <c r="K98" s="169" t="s">
        <v>182</v>
      </c>
      <c r="L98" s="178" t="s">
        <v>182</v>
      </c>
      <c r="M98" s="178" t="s">
        <v>182</v>
      </c>
      <c r="N98" s="178" t="s">
        <v>182</v>
      </c>
      <c r="O98" s="178" t="s">
        <v>182</v>
      </c>
      <c r="P98" s="178" t="s">
        <v>182</v>
      </c>
      <c r="Q98" s="178" t="s">
        <v>182</v>
      </c>
      <c r="R98" s="178" t="s">
        <v>182</v>
      </c>
      <c r="S98" s="181">
        <v>1</v>
      </c>
      <c r="T98" s="169" t="s">
        <v>182</v>
      </c>
      <c r="U98" s="178" t="s">
        <v>182</v>
      </c>
      <c r="V98" s="178" t="s">
        <v>182</v>
      </c>
      <c r="W98" s="178" t="s">
        <v>182</v>
      </c>
      <c r="X98" s="178" t="s">
        <v>182</v>
      </c>
      <c r="Y98" s="178" t="s">
        <v>182</v>
      </c>
      <c r="Z98" s="178" t="s">
        <v>182</v>
      </c>
      <c r="AA98" s="178" t="s">
        <v>182</v>
      </c>
      <c r="AB98" s="181">
        <v>1</v>
      </c>
      <c r="AC98" s="169" t="s">
        <v>182</v>
      </c>
      <c r="AD98" s="178" t="s">
        <v>182</v>
      </c>
      <c r="AE98" s="178" t="s">
        <v>182</v>
      </c>
      <c r="AF98" s="178" t="s">
        <v>182</v>
      </c>
      <c r="AG98" s="178" t="s">
        <v>182</v>
      </c>
      <c r="AH98" s="178" t="s">
        <v>182</v>
      </c>
      <c r="AI98" s="178" t="s">
        <v>182</v>
      </c>
      <c r="AJ98" s="178" t="s">
        <v>182</v>
      </c>
      <c r="AK98" s="181"/>
    </row>
    <row r="99" spans="1:37" s="154" customFormat="1" ht="11.1" hidden="1" customHeight="1" outlineLevel="1" x14ac:dyDescent="0.15">
      <c r="A99" s="5"/>
      <c r="B99" s="35" t="s">
        <v>13</v>
      </c>
      <c r="C99" s="178" t="s">
        <v>182</v>
      </c>
      <c r="D99" s="178" t="s">
        <v>182</v>
      </c>
      <c r="E99" s="178" t="s">
        <v>182</v>
      </c>
      <c r="F99" s="179" t="s">
        <v>182</v>
      </c>
      <c r="G99" s="179" t="s">
        <v>182</v>
      </c>
      <c r="H99" s="178" t="s">
        <v>182</v>
      </c>
      <c r="I99" s="178" t="s">
        <v>182</v>
      </c>
      <c r="J99" s="180">
        <v>1</v>
      </c>
      <c r="K99" s="169" t="s">
        <v>182</v>
      </c>
      <c r="L99" s="178" t="s">
        <v>182</v>
      </c>
      <c r="M99" s="178" t="s">
        <v>182</v>
      </c>
      <c r="N99" s="178" t="s">
        <v>182</v>
      </c>
      <c r="O99" s="178" t="s">
        <v>182</v>
      </c>
      <c r="P99" s="178" t="s">
        <v>182</v>
      </c>
      <c r="Q99" s="178" t="s">
        <v>182</v>
      </c>
      <c r="R99" s="178" t="s">
        <v>182</v>
      </c>
      <c r="S99" s="181">
        <v>1</v>
      </c>
      <c r="T99" s="169" t="s">
        <v>182</v>
      </c>
      <c r="U99" s="178" t="s">
        <v>182</v>
      </c>
      <c r="V99" s="178" t="s">
        <v>182</v>
      </c>
      <c r="W99" s="178" t="s">
        <v>182</v>
      </c>
      <c r="X99" s="178" t="s">
        <v>182</v>
      </c>
      <c r="Y99" s="178" t="s">
        <v>182</v>
      </c>
      <c r="Z99" s="178" t="s">
        <v>182</v>
      </c>
      <c r="AA99" s="178" t="s">
        <v>182</v>
      </c>
      <c r="AB99" s="181">
        <v>1</v>
      </c>
      <c r="AC99" s="169" t="s">
        <v>182</v>
      </c>
      <c r="AD99" s="178" t="s">
        <v>182</v>
      </c>
      <c r="AE99" s="178" t="s">
        <v>182</v>
      </c>
      <c r="AF99" s="178" t="s">
        <v>182</v>
      </c>
      <c r="AG99" s="178" t="s">
        <v>182</v>
      </c>
      <c r="AH99" s="178" t="s">
        <v>182</v>
      </c>
      <c r="AI99" s="178" t="s">
        <v>182</v>
      </c>
      <c r="AJ99" s="178" t="s">
        <v>182</v>
      </c>
      <c r="AK99" s="181"/>
    </row>
    <row r="100" spans="1:37" s="154" customFormat="1" ht="19.5" hidden="1" customHeight="1" outlineLevel="1" x14ac:dyDescent="0.15">
      <c r="A100" s="5"/>
      <c r="B100" s="321">
        <v>41244</v>
      </c>
      <c r="C100" s="178" t="s">
        <v>182</v>
      </c>
      <c r="D100" s="178" t="s">
        <v>182</v>
      </c>
      <c r="E100" s="179" t="s">
        <v>182</v>
      </c>
      <c r="F100" s="179" t="s">
        <v>182</v>
      </c>
      <c r="G100" s="179" t="s">
        <v>182</v>
      </c>
      <c r="H100" s="178" t="s">
        <v>182</v>
      </c>
      <c r="I100" s="178" t="s">
        <v>182</v>
      </c>
      <c r="J100" s="183" t="s">
        <v>182</v>
      </c>
      <c r="K100" s="182" t="s">
        <v>182</v>
      </c>
      <c r="L100" s="178" t="s">
        <v>182</v>
      </c>
      <c r="M100" s="178" t="s">
        <v>182</v>
      </c>
      <c r="N100" s="178" t="s">
        <v>182</v>
      </c>
      <c r="O100" s="178" t="s">
        <v>182</v>
      </c>
      <c r="P100" s="178" t="s">
        <v>182</v>
      </c>
      <c r="Q100" s="178" t="s">
        <v>182</v>
      </c>
      <c r="R100" s="178" t="s">
        <v>182</v>
      </c>
      <c r="S100" s="183" t="s">
        <v>182</v>
      </c>
      <c r="T100" s="182" t="s">
        <v>182</v>
      </c>
      <c r="U100" s="178" t="s">
        <v>182</v>
      </c>
      <c r="V100" s="178" t="s">
        <v>182</v>
      </c>
      <c r="W100" s="178" t="s">
        <v>182</v>
      </c>
      <c r="X100" s="178" t="s">
        <v>182</v>
      </c>
      <c r="Y100" s="178" t="s">
        <v>182</v>
      </c>
      <c r="Z100" s="178" t="s">
        <v>182</v>
      </c>
      <c r="AA100" s="178" t="s">
        <v>182</v>
      </c>
      <c r="AB100" s="183" t="s">
        <v>182</v>
      </c>
      <c r="AC100" s="182" t="s">
        <v>182</v>
      </c>
      <c r="AD100" s="178" t="s">
        <v>182</v>
      </c>
      <c r="AE100" s="178" t="s">
        <v>182</v>
      </c>
      <c r="AF100" s="178" t="s">
        <v>182</v>
      </c>
      <c r="AG100" s="178" t="s">
        <v>182</v>
      </c>
      <c r="AH100" s="178" t="s">
        <v>182</v>
      </c>
      <c r="AI100" s="178" t="s">
        <v>182</v>
      </c>
      <c r="AJ100" s="178" t="s">
        <v>182</v>
      </c>
      <c r="AK100" s="183"/>
    </row>
    <row r="101" spans="1:37" s="154" customFormat="1" ht="11.1" hidden="1" customHeight="1" outlineLevel="1" x14ac:dyDescent="0.15">
      <c r="A101" s="5"/>
      <c r="B101" s="35">
        <v>41275</v>
      </c>
      <c r="C101" s="178" t="s">
        <v>182</v>
      </c>
      <c r="D101" s="178" t="s">
        <v>182</v>
      </c>
      <c r="E101" s="179" t="s">
        <v>182</v>
      </c>
      <c r="F101" s="179" t="s">
        <v>182</v>
      </c>
      <c r="G101" s="179" t="s">
        <v>182</v>
      </c>
      <c r="H101" s="178" t="s">
        <v>182</v>
      </c>
      <c r="I101" s="178" t="s">
        <v>182</v>
      </c>
      <c r="J101" s="183" t="s">
        <v>182</v>
      </c>
      <c r="K101" s="169" t="s">
        <v>182</v>
      </c>
      <c r="L101" s="178" t="s">
        <v>182</v>
      </c>
      <c r="M101" s="178" t="s">
        <v>182</v>
      </c>
      <c r="N101" s="178" t="s">
        <v>182</v>
      </c>
      <c r="O101" s="178" t="s">
        <v>182</v>
      </c>
      <c r="P101" s="178" t="s">
        <v>182</v>
      </c>
      <c r="Q101" s="178" t="s">
        <v>182</v>
      </c>
      <c r="R101" s="178" t="s">
        <v>182</v>
      </c>
      <c r="S101" s="183" t="s">
        <v>182</v>
      </c>
      <c r="T101" s="169" t="s">
        <v>182</v>
      </c>
      <c r="U101" s="178" t="s">
        <v>182</v>
      </c>
      <c r="V101" s="178" t="s">
        <v>182</v>
      </c>
      <c r="W101" s="178" t="s">
        <v>182</v>
      </c>
      <c r="X101" s="178" t="s">
        <v>182</v>
      </c>
      <c r="Y101" s="178" t="s">
        <v>182</v>
      </c>
      <c r="Z101" s="178" t="s">
        <v>182</v>
      </c>
      <c r="AA101" s="178" t="s">
        <v>182</v>
      </c>
      <c r="AB101" s="183" t="s">
        <v>182</v>
      </c>
      <c r="AC101" s="169" t="s">
        <v>182</v>
      </c>
      <c r="AD101" s="178" t="s">
        <v>182</v>
      </c>
      <c r="AE101" s="178" t="s">
        <v>182</v>
      </c>
      <c r="AF101" s="178" t="s">
        <v>182</v>
      </c>
      <c r="AG101" s="178" t="s">
        <v>182</v>
      </c>
      <c r="AH101" s="178" t="s">
        <v>182</v>
      </c>
      <c r="AI101" s="178" t="s">
        <v>182</v>
      </c>
      <c r="AJ101" s="178" t="s">
        <v>182</v>
      </c>
      <c r="AK101" s="183"/>
    </row>
    <row r="102" spans="1:37" s="154" customFormat="1" ht="11.1" hidden="1" customHeight="1" outlineLevel="1" x14ac:dyDescent="0.15">
      <c r="A102" s="5"/>
      <c r="B102" s="35">
        <v>41306</v>
      </c>
      <c r="C102" s="178" t="s">
        <v>182</v>
      </c>
      <c r="D102" s="178" t="s">
        <v>182</v>
      </c>
      <c r="E102" s="179" t="s">
        <v>182</v>
      </c>
      <c r="F102" s="179" t="s">
        <v>182</v>
      </c>
      <c r="G102" s="179" t="s">
        <v>182</v>
      </c>
      <c r="H102" s="178" t="s">
        <v>182</v>
      </c>
      <c r="I102" s="178" t="s">
        <v>182</v>
      </c>
      <c r="J102" s="183" t="s">
        <v>182</v>
      </c>
      <c r="K102" s="169" t="s">
        <v>182</v>
      </c>
      <c r="L102" s="178" t="s">
        <v>182</v>
      </c>
      <c r="M102" s="178" t="s">
        <v>182</v>
      </c>
      <c r="N102" s="178" t="s">
        <v>182</v>
      </c>
      <c r="O102" s="178" t="s">
        <v>182</v>
      </c>
      <c r="P102" s="178" t="s">
        <v>182</v>
      </c>
      <c r="Q102" s="178" t="s">
        <v>182</v>
      </c>
      <c r="R102" s="178" t="s">
        <v>182</v>
      </c>
      <c r="S102" s="183" t="s">
        <v>182</v>
      </c>
      <c r="T102" s="169" t="s">
        <v>182</v>
      </c>
      <c r="U102" s="178" t="s">
        <v>182</v>
      </c>
      <c r="V102" s="178" t="s">
        <v>182</v>
      </c>
      <c r="W102" s="178" t="s">
        <v>182</v>
      </c>
      <c r="X102" s="178" t="s">
        <v>182</v>
      </c>
      <c r="Y102" s="178" t="s">
        <v>182</v>
      </c>
      <c r="Z102" s="178" t="s">
        <v>182</v>
      </c>
      <c r="AA102" s="178" t="s">
        <v>182</v>
      </c>
      <c r="AB102" s="183" t="s">
        <v>182</v>
      </c>
      <c r="AC102" s="169" t="s">
        <v>182</v>
      </c>
      <c r="AD102" s="178" t="s">
        <v>182</v>
      </c>
      <c r="AE102" s="178" t="s">
        <v>182</v>
      </c>
      <c r="AF102" s="178" t="s">
        <v>182</v>
      </c>
      <c r="AG102" s="178" t="s">
        <v>182</v>
      </c>
      <c r="AH102" s="178" t="s">
        <v>182</v>
      </c>
      <c r="AI102" s="178" t="s">
        <v>182</v>
      </c>
      <c r="AJ102" s="178" t="s">
        <v>182</v>
      </c>
      <c r="AK102" s="183"/>
    </row>
    <row r="103" spans="1:37" s="154" customFormat="1" ht="11.1" hidden="1" customHeight="1" outlineLevel="1" x14ac:dyDescent="0.15">
      <c r="A103" s="5"/>
      <c r="B103" s="35">
        <v>41334</v>
      </c>
      <c r="C103" s="178" t="s">
        <v>182</v>
      </c>
      <c r="D103" s="178" t="s">
        <v>182</v>
      </c>
      <c r="E103" s="179" t="s">
        <v>182</v>
      </c>
      <c r="F103" s="179" t="s">
        <v>182</v>
      </c>
      <c r="G103" s="179" t="s">
        <v>182</v>
      </c>
      <c r="H103" s="178" t="s">
        <v>182</v>
      </c>
      <c r="I103" s="178" t="s">
        <v>182</v>
      </c>
      <c r="J103" s="183" t="s">
        <v>182</v>
      </c>
      <c r="K103" s="169" t="s">
        <v>182</v>
      </c>
      <c r="L103" s="178" t="s">
        <v>182</v>
      </c>
      <c r="M103" s="178" t="s">
        <v>182</v>
      </c>
      <c r="N103" s="178" t="s">
        <v>182</v>
      </c>
      <c r="O103" s="178" t="s">
        <v>182</v>
      </c>
      <c r="P103" s="178" t="s">
        <v>182</v>
      </c>
      <c r="Q103" s="178" t="s">
        <v>182</v>
      </c>
      <c r="R103" s="178" t="s">
        <v>182</v>
      </c>
      <c r="S103" s="183" t="s">
        <v>182</v>
      </c>
      <c r="T103" s="169" t="s">
        <v>182</v>
      </c>
      <c r="U103" s="178" t="s">
        <v>182</v>
      </c>
      <c r="V103" s="178" t="s">
        <v>182</v>
      </c>
      <c r="W103" s="178" t="s">
        <v>182</v>
      </c>
      <c r="X103" s="178" t="s">
        <v>182</v>
      </c>
      <c r="Y103" s="178" t="s">
        <v>182</v>
      </c>
      <c r="Z103" s="178" t="s">
        <v>182</v>
      </c>
      <c r="AA103" s="178" t="s">
        <v>182</v>
      </c>
      <c r="AB103" s="183" t="s">
        <v>182</v>
      </c>
      <c r="AC103" s="169" t="s">
        <v>182</v>
      </c>
      <c r="AD103" s="178" t="s">
        <v>182</v>
      </c>
      <c r="AE103" s="178" t="s">
        <v>182</v>
      </c>
      <c r="AF103" s="178" t="s">
        <v>182</v>
      </c>
      <c r="AG103" s="178" t="s">
        <v>182</v>
      </c>
      <c r="AH103" s="178" t="s">
        <v>182</v>
      </c>
      <c r="AI103" s="178" t="s">
        <v>182</v>
      </c>
      <c r="AJ103" s="178" t="s">
        <v>182</v>
      </c>
      <c r="AK103" s="183"/>
    </row>
    <row r="104" spans="1:37" s="154" customFormat="1" ht="11.1" hidden="1" customHeight="1" outlineLevel="1" x14ac:dyDescent="0.15">
      <c r="A104" s="5"/>
      <c r="B104" s="35">
        <v>41365</v>
      </c>
      <c r="C104" s="178" t="s">
        <v>182</v>
      </c>
      <c r="D104" s="178" t="s">
        <v>182</v>
      </c>
      <c r="E104" s="179" t="s">
        <v>182</v>
      </c>
      <c r="F104" s="179" t="s">
        <v>182</v>
      </c>
      <c r="G104" s="179" t="s">
        <v>182</v>
      </c>
      <c r="H104" s="178" t="s">
        <v>182</v>
      </c>
      <c r="I104" s="178" t="s">
        <v>182</v>
      </c>
      <c r="J104" s="183" t="s">
        <v>182</v>
      </c>
      <c r="K104" s="169" t="s">
        <v>182</v>
      </c>
      <c r="L104" s="178" t="s">
        <v>182</v>
      </c>
      <c r="M104" s="178" t="s">
        <v>182</v>
      </c>
      <c r="N104" s="178" t="s">
        <v>182</v>
      </c>
      <c r="O104" s="178" t="s">
        <v>182</v>
      </c>
      <c r="P104" s="178" t="s">
        <v>182</v>
      </c>
      <c r="Q104" s="178" t="s">
        <v>182</v>
      </c>
      <c r="R104" s="178" t="s">
        <v>182</v>
      </c>
      <c r="S104" s="183" t="s">
        <v>182</v>
      </c>
      <c r="T104" s="169" t="s">
        <v>182</v>
      </c>
      <c r="U104" s="178" t="s">
        <v>182</v>
      </c>
      <c r="V104" s="178" t="s">
        <v>182</v>
      </c>
      <c r="W104" s="178" t="s">
        <v>182</v>
      </c>
      <c r="X104" s="178" t="s">
        <v>182</v>
      </c>
      <c r="Y104" s="178" t="s">
        <v>182</v>
      </c>
      <c r="Z104" s="178" t="s">
        <v>182</v>
      </c>
      <c r="AA104" s="178" t="s">
        <v>182</v>
      </c>
      <c r="AB104" s="183" t="s">
        <v>182</v>
      </c>
      <c r="AC104" s="169" t="s">
        <v>182</v>
      </c>
      <c r="AD104" s="178" t="s">
        <v>182</v>
      </c>
      <c r="AE104" s="178" t="s">
        <v>182</v>
      </c>
      <c r="AF104" s="178" t="s">
        <v>182</v>
      </c>
      <c r="AG104" s="178" t="s">
        <v>182</v>
      </c>
      <c r="AH104" s="178" t="s">
        <v>182</v>
      </c>
      <c r="AI104" s="178" t="s">
        <v>182</v>
      </c>
      <c r="AJ104" s="178" t="s">
        <v>182</v>
      </c>
      <c r="AK104" s="183"/>
    </row>
    <row r="105" spans="1:37" s="154" customFormat="1" ht="11.1" hidden="1" customHeight="1" outlineLevel="1" x14ac:dyDescent="0.15">
      <c r="A105" s="5"/>
      <c r="B105" s="35">
        <v>41395</v>
      </c>
      <c r="C105" s="178" t="s">
        <v>182</v>
      </c>
      <c r="D105" s="178" t="s">
        <v>182</v>
      </c>
      <c r="E105" s="179" t="s">
        <v>182</v>
      </c>
      <c r="F105" s="179" t="s">
        <v>182</v>
      </c>
      <c r="G105" s="179" t="s">
        <v>182</v>
      </c>
      <c r="H105" s="178" t="s">
        <v>182</v>
      </c>
      <c r="I105" s="178" t="s">
        <v>182</v>
      </c>
      <c r="J105" s="183" t="s">
        <v>182</v>
      </c>
      <c r="K105" s="169" t="s">
        <v>182</v>
      </c>
      <c r="L105" s="178" t="s">
        <v>182</v>
      </c>
      <c r="M105" s="178" t="s">
        <v>182</v>
      </c>
      <c r="N105" s="178" t="s">
        <v>182</v>
      </c>
      <c r="O105" s="178" t="s">
        <v>182</v>
      </c>
      <c r="P105" s="178" t="s">
        <v>182</v>
      </c>
      <c r="Q105" s="178" t="s">
        <v>182</v>
      </c>
      <c r="R105" s="178" t="s">
        <v>182</v>
      </c>
      <c r="S105" s="183" t="s">
        <v>182</v>
      </c>
      <c r="T105" s="169" t="s">
        <v>182</v>
      </c>
      <c r="U105" s="178" t="s">
        <v>182</v>
      </c>
      <c r="V105" s="178" t="s">
        <v>182</v>
      </c>
      <c r="W105" s="178" t="s">
        <v>182</v>
      </c>
      <c r="X105" s="178" t="s">
        <v>182</v>
      </c>
      <c r="Y105" s="178" t="s">
        <v>182</v>
      </c>
      <c r="Z105" s="178" t="s">
        <v>182</v>
      </c>
      <c r="AA105" s="178" t="s">
        <v>182</v>
      </c>
      <c r="AB105" s="183" t="s">
        <v>182</v>
      </c>
      <c r="AC105" s="169" t="s">
        <v>182</v>
      </c>
      <c r="AD105" s="178" t="s">
        <v>182</v>
      </c>
      <c r="AE105" s="178" t="s">
        <v>182</v>
      </c>
      <c r="AF105" s="178" t="s">
        <v>182</v>
      </c>
      <c r="AG105" s="178" t="s">
        <v>182</v>
      </c>
      <c r="AH105" s="178" t="s">
        <v>182</v>
      </c>
      <c r="AI105" s="178" t="s">
        <v>182</v>
      </c>
      <c r="AJ105" s="178" t="s">
        <v>182</v>
      </c>
      <c r="AK105" s="183"/>
    </row>
    <row r="106" spans="1:37" s="154" customFormat="1" ht="11.1" hidden="1" customHeight="1" outlineLevel="1" x14ac:dyDescent="0.15">
      <c r="A106" s="5"/>
      <c r="B106" s="35">
        <v>41426</v>
      </c>
      <c r="C106" s="178" t="s">
        <v>182</v>
      </c>
      <c r="D106" s="178" t="s">
        <v>182</v>
      </c>
      <c r="E106" s="179" t="s">
        <v>182</v>
      </c>
      <c r="F106" s="179" t="s">
        <v>182</v>
      </c>
      <c r="G106" s="179" t="s">
        <v>182</v>
      </c>
      <c r="H106" s="178" t="s">
        <v>182</v>
      </c>
      <c r="I106" s="178" t="s">
        <v>182</v>
      </c>
      <c r="J106" s="183" t="s">
        <v>182</v>
      </c>
      <c r="K106" s="169" t="s">
        <v>182</v>
      </c>
      <c r="L106" s="178" t="s">
        <v>182</v>
      </c>
      <c r="M106" s="178" t="s">
        <v>182</v>
      </c>
      <c r="N106" s="178" t="s">
        <v>182</v>
      </c>
      <c r="O106" s="178" t="s">
        <v>182</v>
      </c>
      <c r="P106" s="178" t="s">
        <v>182</v>
      </c>
      <c r="Q106" s="178" t="s">
        <v>182</v>
      </c>
      <c r="R106" s="178" t="s">
        <v>182</v>
      </c>
      <c r="S106" s="183" t="s">
        <v>182</v>
      </c>
      <c r="T106" s="169" t="s">
        <v>182</v>
      </c>
      <c r="U106" s="178" t="s">
        <v>182</v>
      </c>
      <c r="V106" s="178" t="s">
        <v>182</v>
      </c>
      <c r="W106" s="178" t="s">
        <v>182</v>
      </c>
      <c r="X106" s="178" t="s">
        <v>182</v>
      </c>
      <c r="Y106" s="178" t="s">
        <v>182</v>
      </c>
      <c r="Z106" s="178" t="s">
        <v>182</v>
      </c>
      <c r="AA106" s="178" t="s">
        <v>182</v>
      </c>
      <c r="AB106" s="183" t="s">
        <v>182</v>
      </c>
      <c r="AC106" s="169" t="s">
        <v>182</v>
      </c>
      <c r="AD106" s="178" t="s">
        <v>182</v>
      </c>
      <c r="AE106" s="178" t="s">
        <v>182</v>
      </c>
      <c r="AF106" s="178" t="s">
        <v>182</v>
      </c>
      <c r="AG106" s="178" t="s">
        <v>182</v>
      </c>
      <c r="AH106" s="178" t="s">
        <v>182</v>
      </c>
      <c r="AI106" s="178" t="s">
        <v>182</v>
      </c>
      <c r="AJ106" s="178" t="s">
        <v>182</v>
      </c>
      <c r="AK106" s="183"/>
    </row>
    <row r="107" spans="1:37" s="154" customFormat="1" ht="11.1" hidden="1" customHeight="1" outlineLevel="1" x14ac:dyDescent="0.15">
      <c r="A107" s="5"/>
      <c r="B107" s="35">
        <v>41456</v>
      </c>
      <c r="C107" s="178" t="s">
        <v>182</v>
      </c>
      <c r="D107" s="178" t="s">
        <v>182</v>
      </c>
      <c r="E107" s="179" t="s">
        <v>182</v>
      </c>
      <c r="F107" s="179" t="s">
        <v>182</v>
      </c>
      <c r="G107" s="179" t="s">
        <v>182</v>
      </c>
      <c r="H107" s="178" t="s">
        <v>182</v>
      </c>
      <c r="I107" s="178" t="s">
        <v>182</v>
      </c>
      <c r="J107" s="183" t="s">
        <v>182</v>
      </c>
      <c r="K107" s="169" t="s">
        <v>182</v>
      </c>
      <c r="L107" s="178" t="s">
        <v>182</v>
      </c>
      <c r="M107" s="178" t="s">
        <v>182</v>
      </c>
      <c r="N107" s="178" t="s">
        <v>182</v>
      </c>
      <c r="O107" s="178" t="s">
        <v>182</v>
      </c>
      <c r="P107" s="178" t="s">
        <v>182</v>
      </c>
      <c r="Q107" s="178" t="s">
        <v>182</v>
      </c>
      <c r="R107" s="178" t="s">
        <v>182</v>
      </c>
      <c r="S107" s="183" t="s">
        <v>182</v>
      </c>
      <c r="T107" s="169" t="s">
        <v>182</v>
      </c>
      <c r="U107" s="178" t="s">
        <v>182</v>
      </c>
      <c r="V107" s="178" t="s">
        <v>182</v>
      </c>
      <c r="W107" s="178" t="s">
        <v>182</v>
      </c>
      <c r="X107" s="178" t="s">
        <v>182</v>
      </c>
      <c r="Y107" s="178" t="s">
        <v>182</v>
      </c>
      <c r="Z107" s="178" t="s">
        <v>182</v>
      </c>
      <c r="AA107" s="178" t="s">
        <v>182</v>
      </c>
      <c r="AB107" s="183" t="s">
        <v>182</v>
      </c>
      <c r="AC107" s="169" t="s">
        <v>182</v>
      </c>
      <c r="AD107" s="178" t="s">
        <v>182</v>
      </c>
      <c r="AE107" s="178" t="s">
        <v>182</v>
      </c>
      <c r="AF107" s="178" t="s">
        <v>182</v>
      </c>
      <c r="AG107" s="178" t="s">
        <v>182</v>
      </c>
      <c r="AH107" s="178" t="s">
        <v>182</v>
      </c>
      <c r="AI107" s="178" t="s">
        <v>182</v>
      </c>
      <c r="AJ107" s="178" t="s">
        <v>182</v>
      </c>
      <c r="AK107" s="183"/>
    </row>
    <row r="108" spans="1:37" s="154" customFormat="1" ht="11.1" hidden="1" customHeight="1" outlineLevel="1" x14ac:dyDescent="0.15">
      <c r="A108" s="5"/>
      <c r="B108" s="35">
        <v>41487</v>
      </c>
      <c r="C108" s="178" t="s">
        <v>182</v>
      </c>
      <c r="D108" s="178" t="s">
        <v>182</v>
      </c>
      <c r="E108" s="179" t="s">
        <v>182</v>
      </c>
      <c r="F108" s="179" t="s">
        <v>182</v>
      </c>
      <c r="G108" s="179" t="s">
        <v>182</v>
      </c>
      <c r="H108" s="178" t="s">
        <v>182</v>
      </c>
      <c r="I108" s="178" t="s">
        <v>182</v>
      </c>
      <c r="J108" s="183" t="s">
        <v>182</v>
      </c>
      <c r="K108" s="169" t="s">
        <v>182</v>
      </c>
      <c r="L108" s="178" t="s">
        <v>182</v>
      </c>
      <c r="M108" s="178" t="s">
        <v>182</v>
      </c>
      <c r="N108" s="178" t="s">
        <v>182</v>
      </c>
      <c r="O108" s="178" t="s">
        <v>182</v>
      </c>
      <c r="P108" s="178" t="s">
        <v>182</v>
      </c>
      <c r="Q108" s="178" t="s">
        <v>182</v>
      </c>
      <c r="R108" s="178" t="s">
        <v>182</v>
      </c>
      <c r="S108" s="183" t="s">
        <v>182</v>
      </c>
      <c r="T108" s="169" t="s">
        <v>182</v>
      </c>
      <c r="U108" s="178" t="s">
        <v>182</v>
      </c>
      <c r="V108" s="178" t="s">
        <v>182</v>
      </c>
      <c r="W108" s="178" t="s">
        <v>182</v>
      </c>
      <c r="X108" s="178" t="s">
        <v>182</v>
      </c>
      <c r="Y108" s="178" t="s">
        <v>182</v>
      </c>
      <c r="Z108" s="178" t="s">
        <v>182</v>
      </c>
      <c r="AA108" s="178" t="s">
        <v>182</v>
      </c>
      <c r="AB108" s="183" t="s">
        <v>182</v>
      </c>
      <c r="AC108" s="169" t="s">
        <v>182</v>
      </c>
      <c r="AD108" s="178" t="s">
        <v>182</v>
      </c>
      <c r="AE108" s="178" t="s">
        <v>182</v>
      </c>
      <c r="AF108" s="178" t="s">
        <v>182</v>
      </c>
      <c r="AG108" s="178" t="s">
        <v>182</v>
      </c>
      <c r="AH108" s="178" t="s">
        <v>182</v>
      </c>
      <c r="AI108" s="178" t="s">
        <v>182</v>
      </c>
      <c r="AJ108" s="178" t="s">
        <v>182</v>
      </c>
      <c r="AK108" s="183"/>
    </row>
    <row r="109" spans="1:37" s="154" customFormat="1" ht="11.1" hidden="1" customHeight="1" outlineLevel="1" x14ac:dyDescent="0.15">
      <c r="A109" s="5"/>
      <c r="B109" s="35">
        <v>41518</v>
      </c>
      <c r="C109" s="178" t="s">
        <v>182</v>
      </c>
      <c r="D109" s="178" t="s">
        <v>182</v>
      </c>
      <c r="E109" s="179" t="s">
        <v>182</v>
      </c>
      <c r="F109" s="179" t="s">
        <v>182</v>
      </c>
      <c r="G109" s="179" t="s">
        <v>182</v>
      </c>
      <c r="H109" s="178" t="s">
        <v>182</v>
      </c>
      <c r="I109" s="178" t="s">
        <v>182</v>
      </c>
      <c r="J109" s="183" t="s">
        <v>182</v>
      </c>
      <c r="K109" s="169" t="s">
        <v>182</v>
      </c>
      <c r="L109" s="178" t="s">
        <v>182</v>
      </c>
      <c r="M109" s="178" t="s">
        <v>182</v>
      </c>
      <c r="N109" s="178" t="s">
        <v>182</v>
      </c>
      <c r="O109" s="178" t="s">
        <v>182</v>
      </c>
      <c r="P109" s="178" t="s">
        <v>182</v>
      </c>
      <c r="Q109" s="178" t="s">
        <v>182</v>
      </c>
      <c r="R109" s="178" t="s">
        <v>182</v>
      </c>
      <c r="S109" s="183" t="s">
        <v>182</v>
      </c>
      <c r="T109" s="169" t="s">
        <v>182</v>
      </c>
      <c r="U109" s="178" t="s">
        <v>182</v>
      </c>
      <c r="V109" s="178" t="s">
        <v>182</v>
      </c>
      <c r="W109" s="178" t="s">
        <v>182</v>
      </c>
      <c r="X109" s="178" t="s">
        <v>182</v>
      </c>
      <c r="Y109" s="178" t="s">
        <v>182</v>
      </c>
      <c r="Z109" s="178" t="s">
        <v>182</v>
      </c>
      <c r="AA109" s="178" t="s">
        <v>182</v>
      </c>
      <c r="AB109" s="183" t="s">
        <v>182</v>
      </c>
      <c r="AC109" s="169" t="s">
        <v>182</v>
      </c>
      <c r="AD109" s="178" t="s">
        <v>182</v>
      </c>
      <c r="AE109" s="178" t="s">
        <v>182</v>
      </c>
      <c r="AF109" s="178" t="s">
        <v>182</v>
      </c>
      <c r="AG109" s="178" t="s">
        <v>182</v>
      </c>
      <c r="AH109" s="178" t="s">
        <v>182</v>
      </c>
      <c r="AI109" s="178" t="s">
        <v>182</v>
      </c>
      <c r="AJ109" s="178" t="s">
        <v>182</v>
      </c>
      <c r="AK109" s="183"/>
    </row>
    <row r="110" spans="1:37" s="154" customFormat="1" ht="11.1" hidden="1" customHeight="1" outlineLevel="1" x14ac:dyDescent="0.15">
      <c r="A110" s="5"/>
      <c r="B110" s="35">
        <v>41548</v>
      </c>
      <c r="C110" s="178" t="s">
        <v>182</v>
      </c>
      <c r="D110" s="178" t="s">
        <v>182</v>
      </c>
      <c r="E110" s="179" t="s">
        <v>182</v>
      </c>
      <c r="F110" s="179" t="s">
        <v>182</v>
      </c>
      <c r="G110" s="179" t="s">
        <v>182</v>
      </c>
      <c r="H110" s="178" t="s">
        <v>182</v>
      </c>
      <c r="I110" s="178" t="s">
        <v>182</v>
      </c>
      <c r="J110" s="183" t="s">
        <v>182</v>
      </c>
      <c r="K110" s="169" t="s">
        <v>182</v>
      </c>
      <c r="L110" s="178" t="s">
        <v>182</v>
      </c>
      <c r="M110" s="178" t="s">
        <v>182</v>
      </c>
      <c r="N110" s="178" t="s">
        <v>182</v>
      </c>
      <c r="O110" s="178" t="s">
        <v>182</v>
      </c>
      <c r="P110" s="178" t="s">
        <v>182</v>
      </c>
      <c r="Q110" s="178" t="s">
        <v>182</v>
      </c>
      <c r="R110" s="178" t="s">
        <v>182</v>
      </c>
      <c r="S110" s="183" t="s">
        <v>182</v>
      </c>
      <c r="T110" s="169" t="s">
        <v>182</v>
      </c>
      <c r="U110" s="178" t="s">
        <v>182</v>
      </c>
      <c r="V110" s="178" t="s">
        <v>182</v>
      </c>
      <c r="W110" s="178" t="s">
        <v>182</v>
      </c>
      <c r="X110" s="178" t="s">
        <v>182</v>
      </c>
      <c r="Y110" s="178" t="s">
        <v>182</v>
      </c>
      <c r="Z110" s="178" t="s">
        <v>182</v>
      </c>
      <c r="AA110" s="178" t="s">
        <v>182</v>
      </c>
      <c r="AB110" s="183" t="s">
        <v>182</v>
      </c>
      <c r="AC110" s="169" t="s">
        <v>182</v>
      </c>
      <c r="AD110" s="178" t="s">
        <v>182</v>
      </c>
      <c r="AE110" s="178" t="s">
        <v>182</v>
      </c>
      <c r="AF110" s="178" t="s">
        <v>182</v>
      </c>
      <c r="AG110" s="178" t="s">
        <v>182</v>
      </c>
      <c r="AH110" s="178" t="s">
        <v>182</v>
      </c>
      <c r="AI110" s="178" t="s">
        <v>182</v>
      </c>
      <c r="AJ110" s="178" t="s">
        <v>182</v>
      </c>
      <c r="AK110" s="183"/>
    </row>
    <row r="111" spans="1:37" s="154" customFormat="1" ht="11.1" hidden="1" customHeight="1" outlineLevel="1" x14ac:dyDescent="0.15">
      <c r="A111" s="5"/>
      <c r="B111" s="35">
        <v>41579</v>
      </c>
      <c r="C111" s="178" t="s">
        <v>182</v>
      </c>
      <c r="D111" s="178" t="s">
        <v>182</v>
      </c>
      <c r="E111" s="179" t="s">
        <v>182</v>
      </c>
      <c r="F111" s="179" t="s">
        <v>182</v>
      </c>
      <c r="G111" s="179" t="s">
        <v>182</v>
      </c>
      <c r="H111" s="178" t="s">
        <v>182</v>
      </c>
      <c r="I111" s="178" t="s">
        <v>182</v>
      </c>
      <c r="J111" s="183" t="s">
        <v>182</v>
      </c>
      <c r="K111" s="169" t="s">
        <v>182</v>
      </c>
      <c r="L111" s="178" t="s">
        <v>182</v>
      </c>
      <c r="M111" s="178" t="s">
        <v>182</v>
      </c>
      <c r="N111" s="178" t="s">
        <v>182</v>
      </c>
      <c r="O111" s="178" t="s">
        <v>182</v>
      </c>
      <c r="P111" s="178" t="s">
        <v>182</v>
      </c>
      <c r="Q111" s="178" t="s">
        <v>182</v>
      </c>
      <c r="R111" s="178" t="s">
        <v>182</v>
      </c>
      <c r="S111" s="183" t="s">
        <v>182</v>
      </c>
      <c r="T111" s="169" t="s">
        <v>182</v>
      </c>
      <c r="U111" s="178" t="s">
        <v>182</v>
      </c>
      <c r="V111" s="178" t="s">
        <v>182</v>
      </c>
      <c r="W111" s="178" t="s">
        <v>182</v>
      </c>
      <c r="X111" s="178" t="s">
        <v>182</v>
      </c>
      <c r="Y111" s="178" t="s">
        <v>182</v>
      </c>
      <c r="Z111" s="178" t="s">
        <v>182</v>
      </c>
      <c r="AA111" s="178" t="s">
        <v>182</v>
      </c>
      <c r="AB111" s="183" t="s">
        <v>182</v>
      </c>
      <c r="AC111" s="169" t="s">
        <v>182</v>
      </c>
      <c r="AD111" s="178" t="s">
        <v>182</v>
      </c>
      <c r="AE111" s="178" t="s">
        <v>182</v>
      </c>
      <c r="AF111" s="178" t="s">
        <v>182</v>
      </c>
      <c r="AG111" s="178" t="s">
        <v>182</v>
      </c>
      <c r="AH111" s="178" t="s">
        <v>182</v>
      </c>
      <c r="AI111" s="178" t="s">
        <v>182</v>
      </c>
      <c r="AJ111" s="178" t="s">
        <v>182</v>
      </c>
      <c r="AK111" s="183"/>
    </row>
    <row r="112" spans="1:37" s="154" customFormat="1" ht="11.1" hidden="1" customHeight="1" outlineLevel="1" x14ac:dyDescent="0.15">
      <c r="A112" s="5"/>
      <c r="B112" s="35">
        <v>41609</v>
      </c>
      <c r="C112" s="178" t="s">
        <v>182</v>
      </c>
      <c r="D112" s="178" t="s">
        <v>182</v>
      </c>
      <c r="E112" s="179" t="s">
        <v>182</v>
      </c>
      <c r="F112" s="179" t="s">
        <v>182</v>
      </c>
      <c r="G112" s="179" t="s">
        <v>182</v>
      </c>
      <c r="H112" s="178" t="s">
        <v>182</v>
      </c>
      <c r="I112" s="178" t="s">
        <v>182</v>
      </c>
      <c r="J112" s="183" t="s">
        <v>182</v>
      </c>
      <c r="K112" s="169" t="s">
        <v>182</v>
      </c>
      <c r="L112" s="178" t="s">
        <v>182</v>
      </c>
      <c r="M112" s="178" t="s">
        <v>182</v>
      </c>
      <c r="N112" s="178" t="s">
        <v>182</v>
      </c>
      <c r="O112" s="178" t="s">
        <v>182</v>
      </c>
      <c r="P112" s="178" t="s">
        <v>182</v>
      </c>
      <c r="Q112" s="178" t="s">
        <v>182</v>
      </c>
      <c r="R112" s="178" t="s">
        <v>182</v>
      </c>
      <c r="S112" s="183" t="s">
        <v>182</v>
      </c>
      <c r="T112" s="169" t="s">
        <v>182</v>
      </c>
      <c r="U112" s="178" t="s">
        <v>182</v>
      </c>
      <c r="V112" s="178" t="s">
        <v>182</v>
      </c>
      <c r="W112" s="178" t="s">
        <v>182</v>
      </c>
      <c r="X112" s="178" t="s">
        <v>182</v>
      </c>
      <c r="Y112" s="178" t="s">
        <v>182</v>
      </c>
      <c r="Z112" s="178" t="s">
        <v>182</v>
      </c>
      <c r="AA112" s="178" t="s">
        <v>182</v>
      </c>
      <c r="AB112" s="183" t="s">
        <v>182</v>
      </c>
      <c r="AC112" s="169" t="s">
        <v>182</v>
      </c>
      <c r="AD112" s="178" t="s">
        <v>182</v>
      </c>
      <c r="AE112" s="178" t="s">
        <v>182</v>
      </c>
      <c r="AF112" s="178" t="s">
        <v>182</v>
      </c>
      <c r="AG112" s="178" t="s">
        <v>182</v>
      </c>
      <c r="AH112" s="178" t="s">
        <v>182</v>
      </c>
      <c r="AI112" s="178" t="s">
        <v>182</v>
      </c>
      <c r="AJ112" s="178" t="s">
        <v>182</v>
      </c>
      <c r="AK112" s="183"/>
    </row>
    <row r="113" spans="1:37" s="154" customFormat="1" ht="11.1" hidden="1" customHeight="1" outlineLevel="1" x14ac:dyDescent="0.15">
      <c r="A113" s="5"/>
      <c r="B113" s="35">
        <v>41640</v>
      </c>
      <c r="C113" s="178" t="s">
        <v>182</v>
      </c>
      <c r="D113" s="178" t="s">
        <v>182</v>
      </c>
      <c r="E113" s="179" t="s">
        <v>182</v>
      </c>
      <c r="F113" s="179" t="s">
        <v>182</v>
      </c>
      <c r="G113" s="179" t="s">
        <v>182</v>
      </c>
      <c r="H113" s="178" t="s">
        <v>182</v>
      </c>
      <c r="I113" s="178" t="s">
        <v>182</v>
      </c>
      <c r="J113" s="183" t="s">
        <v>182</v>
      </c>
      <c r="K113" s="169" t="s">
        <v>182</v>
      </c>
      <c r="L113" s="178" t="s">
        <v>182</v>
      </c>
      <c r="M113" s="178" t="s">
        <v>182</v>
      </c>
      <c r="N113" s="178" t="s">
        <v>182</v>
      </c>
      <c r="O113" s="178" t="s">
        <v>182</v>
      </c>
      <c r="P113" s="178" t="s">
        <v>182</v>
      </c>
      <c r="Q113" s="178" t="s">
        <v>182</v>
      </c>
      <c r="R113" s="178" t="s">
        <v>182</v>
      </c>
      <c r="S113" s="183" t="s">
        <v>182</v>
      </c>
      <c r="T113" s="169" t="s">
        <v>182</v>
      </c>
      <c r="U113" s="178" t="s">
        <v>182</v>
      </c>
      <c r="V113" s="178" t="s">
        <v>182</v>
      </c>
      <c r="W113" s="178">
        <v>1</v>
      </c>
      <c r="X113" s="178" t="s">
        <v>182</v>
      </c>
      <c r="Y113" s="178" t="s">
        <v>182</v>
      </c>
      <c r="Z113" s="178">
        <v>1</v>
      </c>
      <c r="AA113" s="178">
        <v>1</v>
      </c>
      <c r="AB113" s="183" t="s">
        <v>182</v>
      </c>
      <c r="AC113" s="169" t="s">
        <v>182</v>
      </c>
      <c r="AD113" s="178" t="s">
        <v>182</v>
      </c>
      <c r="AE113" s="178" t="s">
        <v>182</v>
      </c>
      <c r="AF113" s="178" t="s">
        <v>182</v>
      </c>
      <c r="AG113" s="178" t="s">
        <v>182</v>
      </c>
      <c r="AH113" s="178" t="s">
        <v>182</v>
      </c>
      <c r="AI113" s="178" t="s">
        <v>182</v>
      </c>
      <c r="AJ113" s="178" t="s">
        <v>182</v>
      </c>
      <c r="AK113" s="183"/>
    </row>
    <row r="114" spans="1:37" s="154" customFormat="1" ht="11.1" hidden="1" customHeight="1" outlineLevel="1" x14ac:dyDescent="0.15">
      <c r="A114" s="5"/>
      <c r="B114" s="35">
        <v>41671</v>
      </c>
      <c r="C114" s="178" t="s">
        <v>182</v>
      </c>
      <c r="D114" s="178" t="s">
        <v>182</v>
      </c>
      <c r="E114" s="179" t="s">
        <v>182</v>
      </c>
      <c r="F114" s="179" t="s">
        <v>182</v>
      </c>
      <c r="G114" s="179" t="s">
        <v>182</v>
      </c>
      <c r="H114" s="178" t="s">
        <v>182</v>
      </c>
      <c r="I114" s="178" t="s">
        <v>182</v>
      </c>
      <c r="J114" s="183" t="s">
        <v>182</v>
      </c>
      <c r="K114" s="169" t="s">
        <v>182</v>
      </c>
      <c r="L114" s="178" t="s">
        <v>182</v>
      </c>
      <c r="M114" s="178" t="s">
        <v>182</v>
      </c>
      <c r="N114" s="178" t="s">
        <v>182</v>
      </c>
      <c r="O114" s="178" t="s">
        <v>182</v>
      </c>
      <c r="P114" s="178" t="s">
        <v>182</v>
      </c>
      <c r="Q114" s="178" t="s">
        <v>182</v>
      </c>
      <c r="R114" s="178" t="s">
        <v>182</v>
      </c>
      <c r="S114" s="183" t="s">
        <v>182</v>
      </c>
      <c r="T114" s="169" t="s">
        <v>182</v>
      </c>
      <c r="U114" s="178" t="s">
        <v>182</v>
      </c>
      <c r="V114" s="178" t="s">
        <v>182</v>
      </c>
      <c r="W114" s="178" t="s">
        <v>182</v>
      </c>
      <c r="X114" s="178" t="s">
        <v>182</v>
      </c>
      <c r="Y114" s="178" t="s">
        <v>182</v>
      </c>
      <c r="Z114" s="178" t="s">
        <v>182</v>
      </c>
      <c r="AA114" s="178" t="s">
        <v>182</v>
      </c>
      <c r="AB114" s="183" t="s">
        <v>182</v>
      </c>
      <c r="AC114" s="169" t="s">
        <v>182</v>
      </c>
      <c r="AD114" s="178" t="s">
        <v>182</v>
      </c>
      <c r="AE114" s="178" t="s">
        <v>182</v>
      </c>
      <c r="AF114" s="178" t="s">
        <v>182</v>
      </c>
      <c r="AG114" s="178" t="s">
        <v>182</v>
      </c>
      <c r="AH114" s="178" t="s">
        <v>182</v>
      </c>
      <c r="AI114" s="178" t="s">
        <v>182</v>
      </c>
      <c r="AJ114" s="178" t="s">
        <v>182</v>
      </c>
      <c r="AK114" s="183"/>
    </row>
    <row r="115" spans="1:37" s="154" customFormat="1" ht="11.1" hidden="1" customHeight="1" outlineLevel="1" x14ac:dyDescent="0.15">
      <c r="A115" s="5"/>
      <c r="B115" s="35"/>
      <c r="C115" s="178" t="s">
        <v>182</v>
      </c>
      <c r="D115" s="179" t="s">
        <v>182</v>
      </c>
      <c r="E115" s="184" t="s">
        <v>182</v>
      </c>
      <c r="F115" s="179" t="s">
        <v>182</v>
      </c>
      <c r="G115" s="179" t="s">
        <v>182</v>
      </c>
      <c r="H115" s="185" t="s">
        <v>182</v>
      </c>
      <c r="I115" s="178" t="s">
        <v>182</v>
      </c>
      <c r="J115" s="186" t="s">
        <v>182</v>
      </c>
      <c r="K115" s="184" t="s">
        <v>182</v>
      </c>
      <c r="L115" s="178" t="s">
        <v>182</v>
      </c>
      <c r="M115" s="179" t="s">
        <v>182</v>
      </c>
      <c r="N115" s="184" t="s">
        <v>182</v>
      </c>
      <c r="O115" s="179" t="s">
        <v>182</v>
      </c>
      <c r="P115" s="179" t="s">
        <v>182</v>
      </c>
      <c r="Q115" s="185" t="s">
        <v>182</v>
      </c>
      <c r="R115" s="178" t="s">
        <v>182</v>
      </c>
      <c r="S115" s="187" t="s">
        <v>182</v>
      </c>
      <c r="T115" s="184" t="s">
        <v>182</v>
      </c>
      <c r="U115" s="178" t="s">
        <v>182</v>
      </c>
      <c r="V115" s="179" t="s">
        <v>182</v>
      </c>
      <c r="W115" s="184" t="s">
        <v>182</v>
      </c>
      <c r="X115" s="179" t="s">
        <v>182</v>
      </c>
      <c r="Y115" s="179" t="s">
        <v>182</v>
      </c>
      <c r="Z115" s="314" t="s">
        <v>182</v>
      </c>
      <c r="AA115" s="185" t="s">
        <v>182</v>
      </c>
      <c r="AB115" s="187" t="s">
        <v>182</v>
      </c>
      <c r="AC115" s="184" t="s">
        <v>182</v>
      </c>
      <c r="AD115" s="178" t="s">
        <v>182</v>
      </c>
      <c r="AE115" s="179" t="s">
        <v>182</v>
      </c>
      <c r="AF115" s="184" t="s">
        <v>182</v>
      </c>
      <c r="AG115" s="179" t="s">
        <v>182</v>
      </c>
      <c r="AH115" s="179" t="s">
        <v>182</v>
      </c>
      <c r="AI115" s="185" t="s">
        <v>182</v>
      </c>
      <c r="AJ115" s="178" t="s">
        <v>182</v>
      </c>
      <c r="AK115" s="187"/>
    </row>
    <row r="116" spans="1:37" s="154" customFormat="1" ht="12" hidden="1" customHeight="1" outlineLevel="1" thickBot="1" x14ac:dyDescent="0.2">
      <c r="A116" s="5"/>
      <c r="B116" s="35" t="str">
        <f>B39</f>
        <v>前年同月比</v>
      </c>
      <c r="C116" s="188">
        <v>0</v>
      </c>
      <c r="D116" s="189"/>
      <c r="E116" s="188" t="s">
        <v>1</v>
      </c>
      <c r="F116" s="188" t="s">
        <v>1</v>
      </c>
      <c r="G116" s="188" t="s">
        <v>1</v>
      </c>
      <c r="H116" s="188" t="s">
        <v>1</v>
      </c>
      <c r="I116" s="190"/>
      <c r="J116" s="191" t="s">
        <v>111</v>
      </c>
      <c r="K116" s="192" t="s">
        <v>3</v>
      </c>
      <c r="L116" s="188">
        <v>0</v>
      </c>
      <c r="M116" s="189"/>
      <c r="N116" s="188" t="s">
        <v>1</v>
      </c>
      <c r="O116" s="188" t="s">
        <v>1</v>
      </c>
      <c r="P116" s="188" t="e">
        <v>#DIV/0!</v>
      </c>
      <c r="Q116" s="188" t="e">
        <v>#DIV/0!</v>
      </c>
      <c r="R116" s="190"/>
      <c r="S116" s="193" t="s">
        <v>111</v>
      </c>
      <c r="T116" s="192" t="s">
        <v>3</v>
      </c>
      <c r="U116" s="188" t="e">
        <v>#DIV/0!</v>
      </c>
      <c r="V116" s="189"/>
      <c r="W116" s="188" t="e">
        <v>#DIV/0!</v>
      </c>
      <c r="X116" s="188" t="s">
        <v>1</v>
      </c>
      <c r="Y116" s="188" t="e">
        <v>#DIV/0!</v>
      </c>
      <c r="Z116" s="316" t="e">
        <v>#DIV/0!</v>
      </c>
      <c r="AA116" s="189"/>
      <c r="AB116" s="193" t="s">
        <v>111</v>
      </c>
      <c r="AC116" s="192" t="s">
        <v>3</v>
      </c>
      <c r="AD116" s="188" t="s">
        <v>1</v>
      </c>
      <c r="AE116" s="188"/>
      <c r="AF116" s="188" t="s">
        <v>1</v>
      </c>
      <c r="AG116" s="188" t="s">
        <v>1</v>
      </c>
      <c r="AH116" s="188" t="s">
        <v>1</v>
      </c>
      <c r="AI116" s="188" t="s">
        <v>1</v>
      </c>
      <c r="AJ116" s="190"/>
      <c r="AK116" s="193" t="s">
        <v>111</v>
      </c>
    </row>
    <row r="117" spans="1:37" s="154" customFormat="1" ht="12" hidden="1" customHeight="1" outlineLevel="1" x14ac:dyDescent="0.15">
      <c r="A117" s="5"/>
      <c r="B117" s="150"/>
      <c r="C117" s="196"/>
      <c r="D117" s="185"/>
      <c r="E117" s="185"/>
      <c r="F117" s="185"/>
      <c r="G117" s="185"/>
      <c r="H117" s="185"/>
      <c r="I117" s="185"/>
      <c r="J117" s="196"/>
      <c r="K117" s="195"/>
      <c r="L117" s="185"/>
      <c r="M117" s="185"/>
      <c r="N117" s="185"/>
      <c r="O117" s="185"/>
      <c r="P117" s="185"/>
      <c r="Q117" s="185"/>
      <c r="R117" s="185"/>
      <c r="S117" s="195"/>
      <c r="T117" s="195"/>
      <c r="V117" s="185"/>
      <c r="W117" s="185"/>
      <c r="X117" s="185"/>
      <c r="Y117" s="185"/>
      <c r="Z117" s="154" t="e">
        <f t="shared" ref="Z117:Z118" si="4">Z95-(W95+Y95)</f>
        <v>#VALUE!</v>
      </c>
      <c r="AA117" s="185"/>
      <c r="AB117" s="195"/>
      <c r="AC117" s="195"/>
      <c r="AE117" s="185"/>
      <c r="AF117" s="185"/>
      <c r="AG117" s="185"/>
      <c r="AH117" s="185"/>
      <c r="AI117" s="185"/>
      <c r="AJ117" s="185"/>
    </row>
    <row r="118" spans="1:37" s="154" customFormat="1" ht="14.1" hidden="1" customHeight="1" outlineLevel="1" thickBot="1" x14ac:dyDescent="0.2">
      <c r="A118" s="5"/>
      <c r="B118" s="14"/>
      <c r="C118" s="197"/>
      <c r="D118" s="198"/>
      <c r="E118" s="197"/>
      <c r="F118" s="197"/>
      <c r="G118" s="197"/>
      <c r="H118" s="197"/>
      <c r="I118" s="194"/>
      <c r="J118" s="194" t="s">
        <v>126</v>
      </c>
      <c r="K118" s="197"/>
      <c r="L118" s="199"/>
      <c r="M118" s="199"/>
      <c r="N118" s="199"/>
      <c r="O118" s="199"/>
      <c r="P118" s="199"/>
      <c r="Q118" s="194"/>
      <c r="R118" s="194" t="s">
        <v>126</v>
      </c>
      <c r="S118" s="199"/>
      <c r="T118" s="197"/>
      <c r="U118" s="197"/>
      <c r="V118" s="198"/>
      <c r="W118" s="197"/>
      <c r="X118" s="197"/>
      <c r="Y118" s="197"/>
      <c r="Z118" s="154" t="e">
        <f t="shared" si="4"/>
        <v>#VALUE!</v>
      </c>
      <c r="AA118" s="194"/>
      <c r="AB118" s="194" t="s">
        <v>126</v>
      </c>
    </row>
    <row r="119" spans="1:37" s="154" customFormat="1" ht="14.1" hidden="1" customHeight="1" outlineLevel="1" x14ac:dyDescent="0.15">
      <c r="A119" s="5"/>
      <c r="B119" s="21"/>
      <c r="C119" s="335" t="s">
        <v>106</v>
      </c>
      <c r="D119" s="152"/>
      <c r="E119" s="152"/>
      <c r="F119" s="152"/>
      <c r="G119" s="152"/>
      <c r="H119" s="152"/>
      <c r="I119" s="152"/>
      <c r="J119" s="153"/>
      <c r="K119" s="151"/>
      <c r="L119" s="200" t="s">
        <v>127</v>
      </c>
      <c r="M119" s="201"/>
      <c r="N119" s="201"/>
      <c r="O119" s="201"/>
      <c r="P119" s="201"/>
      <c r="Q119" s="201"/>
      <c r="R119" s="153"/>
      <c r="S119" s="199"/>
      <c r="T119" s="151"/>
      <c r="U119" s="415" t="s">
        <v>31</v>
      </c>
      <c r="V119" s="416"/>
      <c r="W119" s="416"/>
      <c r="X119" s="416"/>
      <c r="Y119" s="416"/>
      <c r="Z119" s="416"/>
      <c r="AA119" s="416"/>
      <c r="AB119" s="153"/>
    </row>
    <row r="120" spans="1:37" s="154" customFormat="1" ht="14.1" hidden="1" customHeight="1" outlineLevel="1" x14ac:dyDescent="0.15">
      <c r="A120" s="5"/>
      <c r="B120" s="25"/>
      <c r="C120" s="156" t="s">
        <v>128</v>
      </c>
      <c r="D120" s="157"/>
      <c r="E120" s="157"/>
      <c r="F120" s="157"/>
      <c r="G120" s="157"/>
      <c r="H120" s="157"/>
      <c r="I120" s="157"/>
      <c r="J120" s="158"/>
      <c r="K120" s="155"/>
      <c r="L120" s="156" t="s">
        <v>129</v>
      </c>
      <c r="M120" s="202"/>
      <c r="N120" s="156" t="s">
        <v>130</v>
      </c>
      <c r="O120" s="202"/>
      <c r="P120" s="156" t="s">
        <v>120</v>
      </c>
      <c r="Q120" s="203"/>
      <c r="R120" s="158"/>
      <c r="T120" s="155"/>
      <c r="U120" s="417"/>
      <c r="V120" s="418"/>
      <c r="W120" s="418"/>
      <c r="X120" s="418"/>
      <c r="Y120" s="418"/>
      <c r="Z120" s="418"/>
      <c r="AA120" s="418"/>
      <c r="AB120" s="158"/>
    </row>
    <row r="121" spans="1:37" s="154" customFormat="1" ht="14.1" hidden="1" customHeight="1" outlineLevel="1" x14ac:dyDescent="0.15">
      <c r="A121" s="5"/>
      <c r="B121" s="27"/>
      <c r="C121" s="339"/>
      <c r="D121" s="160"/>
      <c r="E121" s="339" t="s">
        <v>117</v>
      </c>
      <c r="F121" s="340"/>
      <c r="G121" s="340"/>
      <c r="H121" s="340"/>
      <c r="I121" s="340"/>
      <c r="J121" s="161"/>
      <c r="K121" s="159"/>
      <c r="L121" s="339" t="s">
        <v>131</v>
      </c>
      <c r="M121" s="340"/>
      <c r="N121" s="340"/>
      <c r="O121" s="340"/>
      <c r="P121" s="340"/>
      <c r="Q121" s="340"/>
      <c r="R121" s="161"/>
      <c r="T121" s="159"/>
      <c r="U121" s="339"/>
      <c r="V121" s="160"/>
      <c r="W121" s="419" t="s">
        <v>20</v>
      </c>
      <c r="X121" s="420"/>
      <c r="Y121" s="420"/>
      <c r="Z121" s="420"/>
      <c r="AA121" s="420"/>
      <c r="AB121" s="161"/>
    </row>
    <row r="122" spans="1:37" s="154" customFormat="1" ht="14.1" hidden="1" customHeight="1" outlineLevel="1" x14ac:dyDescent="0.15">
      <c r="A122" s="5"/>
      <c r="B122" s="27" t="s">
        <v>21</v>
      </c>
      <c r="C122" s="341" t="s">
        <v>118</v>
      </c>
      <c r="D122" s="342"/>
      <c r="E122" s="162"/>
      <c r="F122" s="163"/>
      <c r="G122" s="343" t="s">
        <v>119</v>
      </c>
      <c r="H122" s="346" t="s">
        <v>120</v>
      </c>
      <c r="I122" s="347"/>
      <c r="J122" s="350" t="s">
        <v>121</v>
      </c>
      <c r="K122" s="159" t="s">
        <v>21</v>
      </c>
      <c r="L122" s="162" t="s">
        <v>110</v>
      </c>
      <c r="M122" s="343" t="s">
        <v>119</v>
      </c>
      <c r="N122" s="162" t="s">
        <v>110</v>
      </c>
      <c r="O122" s="343" t="s">
        <v>119</v>
      </c>
      <c r="P122" s="346" t="s">
        <v>120</v>
      </c>
      <c r="Q122" s="347"/>
      <c r="R122" s="350" t="s">
        <v>121</v>
      </c>
      <c r="T122" s="159" t="s">
        <v>21</v>
      </c>
      <c r="U122" s="421" t="s">
        <v>22</v>
      </c>
      <c r="V122" s="422"/>
      <c r="W122" s="162"/>
      <c r="X122" s="163"/>
      <c r="Y122" s="423" t="s">
        <v>23</v>
      </c>
      <c r="Z122" s="426" t="s">
        <v>24</v>
      </c>
      <c r="AA122" s="427"/>
      <c r="AB122" s="430" t="s">
        <v>40</v>
      </c>
    </row>
    <row r="123" spans="1:37" s="154" customFormat="1" ht="14.1" hidden="1" customHeight="1" outlineLevel="1" x14ac:dyDescent="0.15">
      <c r="A123" s="5"/>
      <c r="B123" s="31"/>
      <c r="C123" s="348" t="s">
        <v>122</v>
      </c>
      <c r="D123" s="351"/>
      <c r="E123" s="352" t="s">
        <v>110</v>
      </c>
      <c r="F123" s="343" t="s">
        <v>108</v>
      </c>
      <c r="G123" s="344"/>
      <c r="H123" s="348"/>
      <c r="I123" s="349"/>
      <c r="J123" s="350"/>
      <c r="K123" s="164"/>
      <c r="L123" s="341"/>
      <c r="M123" s="344"/>
      <c r="N123" s="341"/>
      <c r="O123" s="344"/>
      <c r="P123" s="348"/>
      <c r="Q123" s="349"/>
      <c r="R123" s="350"/>
      <c r="T123" s="164"/>
      <c r="U123" s="428" t="s">
        <v>25</v>
      </c>
      <c r="V123" s="431"/>
      <c r="W123" s="432" t="s">
        <v>109</v>
      </c>
      <c r="X123" s="423" t="s">
        <v>108</v>
      </c>
      <c r="Y123" s="424"/>
      <c r="Z123" s="428"/>
      <c r="AA123" s="429"/>
      <c r="AB123" s="430"/>
    </row>
    <row r="124" spans="1:37" s="154" customFormat="1" ht="36" hidden="1" customHeight="1" outlineLevel="1" x14ac:dyDescent="0.15">
      <c r="A124" s="5"/>
      <c r="B124" s="31"/>
      <c r="C124" s="355" t="s">
        <v>123</v>
      </c>
      <c r="D124" s="356"/>
      <c r="E124" s="353"/>
      <c r="F124" s="354"/>
      <c r="G124" s="345"/>
      <c r="H124" s="355" t="s">
        <v>123</v>
      </c>
      <c r="I124" s="356"/>
      <c r="J124" s="350"/>
      <c r="K124" s="164"/>
      <c r="L124" s="348"/>
      <c r="M124" s="345"/>
      <c r="N124" s="348"/>
      <c r="O124" s="345"/>
      <c r="P124" s="355" t="s">
        <v>123</v>
      </c>
      <c r="Q124" s="356"/>
      <c r="R124" s="350"/>
      <c r="T124" s="164"/>
      <c r="U124" s="435" t="s">
        <v>26</v>
      </c>
      <c r="V124" s="436"/>
      <c r="W124" s="433"/>
      <c r="X124" s="434"/>
      <c r="Y124" s="425"/>
      <c r="Z124" s="435" t="s">
        <v>26</v>
      </c>
      <c r="AA124" s="436"/>
      <c r="AB124" s="350"/>
    </row>
    <row r="125" spans="1:37" s="154" customFormat="1" ht="14.1" hidden="1" customHeight="1" outlineLevel="1" x14ac:dyDescent="0.15">
      <c r="A125" s="5"/>
      <c r="B125" s="32"/>
      <c r="C125" s="348"/>
      <c r="D125" s="167" t="s">
        <v>124</v>
      </c>
      <c r="E125" s="167" t="s">
        <v>125</v>
      </c>
      <c r="F125" s="167" t="s">
        <v>125</v>
      </c>
      <c r="G125" s="167" t="s">
        <v>125</v>
      </c>
      <c r="H125" s="348"/>
      <c r="I125" s="167" t="s">
        <v>124</v>
      </c>
      <c r="J125" s="168"/>
      <c r="K125" s="166"/>
      <c r="L125" s="167" t="s">
        <v>125</v>
      </c>
      <c r="M125" s="167" t="s">
        <v>125</v>
      </c>
      <c r="N125" s="167" t="s">
        <v>125</v>
      </c>
      <c r="O125" s="167" t="s">
        <v>125</v>
      </c>
      <c r="P125" s="348"/>
      <c r="Q125" s="167" t="s">
        <v>124</v>
      </c>
      <c r="R125" s="168"/>
      <c r="T125" s="166"/>
      <c r="U125" s="348"/>
      <c r="V125" s="167" t="s">
        <v>27</v>
      </c>
      <c r="W125" s="167" t="s">
        <v>28</v>
      </c>
      <c r="X125" s="167" t="s">
        <v>28</v>
      </c>
      <c r="Y125" s="167" t="s">
        <v>28</v>
      </c>
      <c r="Z125" s="348"/>
      <c r="AA125" s="167" t="s">
        <v>27</v>
      </c>
      <c r="AB125" s="168"/>
    </row>
    <row r="126" spans="1:37" s="176" customFormat="1" ht="14.1" hidden="1" customHeight="1" outlineLevel="1" x14ac:dyDescent="0.15">
      <c r="A126" s="8"/>
      <c r="B126" s="35" t="str">
        <f>B49</f>
        <v>22年</v>
      </c>
      <c r="C126" s="170" t="s">
        <v>1</v>
      </c>
      <c r="D126" s="173" t="s">
        <v>1</v>
      </c>
      <c r="E126" s="170" t="s">
        <v>12</v>
      </c>
      <c r="F126" s="170" t="s">
        <v>12</v>
      </c>
      <c r="G126" s="170" t="s">
        <v>12</v>
      </c>
      <c r="H126" s="172" t="s">
        <v>173</v>
      </c>
      <c r="I126" s="375"/>
      <c r="J126" s="173">
        <f>J49</f>
        <v>0</v>
      </c>
      <c r="K126" s="169" t="str">
        <f>K49</f>
        <v>22年</v>
      </c>
      <c r="L126" s="170" t="s">
        <v>12</v>
      </c>
      <c r="M126" s="170" t="s">
        <v>12</v>
      </c>
      <c r="N126" s="170" t="s">
        <v>12</v>
      </c>
      <c r="O126" s="170" t="s">
        <v>12</v>
      </c>
      <c r="P126" s="170" t="s">
        <v>1</v>
      </c>
      <c r="Q126" s="204" t="s">
        <v>1</v>
      </c>
      <c r="R126" s="173">
        <f>R49</f>
        <v>0</v>
      </c>
      <c r="T126" s="169" t="str">
        <f>T49</f>
        <v>22年</v>
      </c>
      <c r="U126" s="170"/>
      <c r="V126" s="375"/>
      <c r="W126" s="170" t="s">
        <v>12</v>
      </c>
      <c r="X126" s="170" t="s">
        <v>12</v>
      </c>
      <c r="Y126" s="247" t="s">
        <v>12</v>
      </c>
      <c r="Z126" s="313"/>
      <c r="AA126" s="375"/>
      <c r="AB126" s="173">
        <f>AB49</f>
        <v>0</v>
      </c>
      <c r="AC126" s="205"/>
      <c r="AD126" s="206"/>
      <c r="AE126" s="376"/>
      <c r="AF126" s="206"/>
      <c r="AG126" s="206"/>
      <c r="AH126" s="206"/>
      <c r="AI126" s="206"/>
      <c r="AJ126" s="376"/>
    </row>
    <row r="127" spans="1:37" s="176" customFormat="1" ht="14.1" hidden="1" customHeight="1" outlineLevel="1" x14ac:dyDescent="0.15">
      <c r="A127" s="8"/>
      <c r="B127" s="35" t="str">
        <f t="shared" ref="B127" si="5">B50</f>
        <v>（22年月平均）</v>
      </c>
      <c r="C127" s="170" t="s">
        <v>1</v>
      </c>
      <c r="D127" s="173" t="s">
        <v>1</v>
      </c>
      <c r="E127" s="177" t="s">
        <v>12</v>
      </c>
      <c r="F127" s="173" t="s">
        <v>12</v>
      </c>
      <c r="G127" s="177" t="s">
        <v>12</v>
      </c>
      <c r="H127" s="207" t="s">
        <v>175</v>
      </c>
      <c r="I127" s="173"/>
      <c r="J127" s="173">
        <f>J50</f>
        <v>0</v>
      </c>
      <c r="K127" s="169" t="str">
        <f t="shared" ref="K127" si="6">K50</f>
        <v>（22年月平均）</v>
      </c>
      <c r="L127" s="177" t="s">
        <v>12</v>
      </c>
      <c r="M127" s="173" t="s">
        <v>12</v>
      </c>
      <c r="N127" s="177" t="s">
        <v>12</v>
      </c>
      <c r="O127" s="173" t="s">
        <v>12</v>
      </c>
      <c r="P127" s="177" t="s">
        <v>1</v>
      </c>
      <c r="Q127" s="173" t="s">
        <v>1</v>
      </c>
      <c r="R127" s="173">
        <f>R50</f>
        <v>0</v>
      </c>
      <c r="T127" s="169" t="str">
        <f t="shared" ref="T127" si="7">T50</f>
        <v>（22年月平均）</v>
      </c>
      <c r="U127" s="208"/>
      <c r="V127" s="173"/>
      <c r="W127" s="177" t="s">
        <v>12</v>
      </c>
      <c r="X127" s="173" t="s">
        <v>12</v>
      </c>
      <c r="Y127" s="177" t="s">
        <v>12</v>
      </c>
      <c r="Z127" s="314"/>
      <c r="AA127" s="173"/>
      <c r="AB127" s="173">
        <f>AB50</f>
        <v>0</v>
      </c>
      <c r="AC127" s="205"/>
      <c r="AD127" s="209"/>
      <c r="AE127" s="376"/>
      <c r="AF127" s="376"/>
      <c r="AG127" s="376"/>
      <c r="AH127" s="376"/>
      <c r="AI127" s="209"/>
      <c r="AJ127" s="376"/>
    </row>
    <row r="128" spans="1:37" s="154" customFormat="1" ht="20.100000000000001" hidden="1" customHeight="1" outlineLevel="1" x14ac:dyDescent="0.15">
      <c r="A128" s="5"/>
      <c r="B128" s="35" t="s">
        <v>209</v>
      </c>
      <c r="C128" s="178" t="s">
        <v>182</v>
      </c>
      <c r="D128" s="178" t="s">
        <v>182</v>
      </c>
      <c r="E128" s="178" t="s">
        <v>182</v>
      </c>
      <c r="F128" s="178" t="s">
        <v>182</v>
      </c>
      <c r="G128" s="178" t="s">
        <v>182</v>
      </c>
      <c r="H128" s="178" t="s">
        <v>182</v>
      </c>
      <c r="I128" s="178" t="s">
        <v>182</v>
      </c>
      <c r="J128" s="181" t="s">
        <v>183</v>
      </c>
      <c r="K128" s="169" t="s">
        <v>209</v>
      </c>
      <c r="L128" s="178" t="s">
        <v>182</v>
      </c>
      <c r="M128" s="178" t="s">
        <v>182</v>
      </c>
      <c r="N128" s="178" t="s">
        <v>182</v>
      </c>
      <c r="O128" s="178" t="s">
        <v>182</v>
      </c>
      <c r="P128" s="178" t="s">
        <v>182</v>
      </c>
      <c r="Q128" s="178" t="s">
        <v>182</v>
      </c>
      <c r="R128" s="181" t="s">
        <v>182</v>
      </c>
      <c r="T128" s="169" t="s">
        <v>209</v>
      </c>
      <c r="U128" s="178" t="s">
        <v>182</v>
      </c>
      <c r="V128" s="178" t="s">
        <v>182</v>
      </c>
      <c r="W128" s="178" t="s">
        <v>182</v>
      </c>
      <c r="X128" s="178" t="s">
        <v>182</v>
      </c>
      <c r="Y128" s="178" t="s">
        <v>182</v>
      </c>
      <c r="Z128" s="178" t="s">
        <v>182</v>
      </c>
      <c r="AA128" s="178" t="s">
        <v>182</v>
      </c>
      <c r="AB128" s="181" t="s">
        <v>183</v>
      </c>
    </row>
    <row r="129" spans="1:28" s="154" customFormat="1" ht="11.1" hidden="1" customHeight="1" outlineLevel="1" x14ac:dyDescent="0.15">
      <c r="A129" s="5"/>
      <c r="B129" s="35" t="s">
        <v>210</v>
      </c>
      <c r="C129" s="178" t="s">
        <v>182</v>
      </c>
      <c r="D129" s="178" t="s">
        <v>182</v>
      </c>
      <c r="E129" s="178" t="s">
        <v>182</v>
      </c>
      <c r="F129" s="178" t="s">
        <v>182</v>
      </c>
      <c r="G129" s="178" t="s">
        <v>182</v>
      </c>
      <c r="H129" s="178" t="s">
        <v>182</v>
      </c>
      <c r="I129" s="178" t="s">
        <v>182</v>
      </c>
      <c r="J129" s="181" t="s">
        <v>184</v>
      </c>
      <c r="K129" s="169" t="s">
        <v>210</v>
      </c>
      <c r="L129" s="178" t="s">
        <v>182</v>
      </c>
      <c r="M129" s="178" t="s">
        <v>182</v>
      </c>
      <c r="N129" s="178" t="s">
        <v>182</v>
      </c>
      <c r="O129" s="178" t="s">
        <v>182</v>
      </c>
      <c r="P129" s="178" t="s">
        <v>182</v>
      </c>
      <c r="Q129" s="178" t="s">
        <v>182</v>
      </c>
      <c r="R129" s="181" t="s">
        <v>182</v>
      </c>
      <c r="T129" s="169" t="s">
        <v>210</v>
      </c>
      <c r="U129" s="178" t="s">
        <v>182</v>
      </c>
      <c r="V129" s="178" t="s">
        <v>182</v>
      </c>
      <c r="W129" s="178" t="s">
        <v>182</v>
      </c>
      <c r="X129" s="178" t="s">
        <v>182</v>
      </c>
      <c r="Y129" s="178" t="s">
        <v>182</v>
      </c>
      <c r="Z129" s="178" t="s">
        <v>182</v>
      </c>
      <c r="AA129" s="178" t="s">
        <v>182</v>
      </c>
      <c r="AB129" s="181" t="s">
        <v>184</v>
      </c>
    </row>
    <row r="130" spans="1:28" s="154" customFormat="1" ht="11.1" hidden="1" customHeight="1" outlineLevel="1" x14ac:dyDescent="0.15">
      <c r="A130" s="5"/>
      <c r="B130" s="35" t="s">
        <v>211</v>
      </c>
      <c r="C130" s="178" t="s">
        <v>182</v>
      </c>
      <c r="D130" s="178" t="s">
        <v>182</v>
      </c>
      <c r="E130" s="178" t="s">
        <v>182</v>
      </c>
      <c r="F130" s="178" t="s">
        <v>182</v>
      </c>
      <c r="G130" s="178" t="s">
        <v>182</v>
      </c>
      <c r="H130" s="178" t="s">
        <v>182</v>
      </c>
      <c r="I130" s="178" t="s">
        <v>182</v>
      </c>
      <c r="J130" s="181" t="s">
        <v>185</v>
      </c>
      <c r="K130" s="169" t="s">
        <v>211</v>
      </c>
      <c r="L130" s="178" t="s">
        <v>182</v>
      </c>
      <c r="M130" s="178" t="s">
        <v>182</v>
      </c>
      <c r="N130" s="178" t="s">
        <v>182</v>
      </c>
      <c r="O130" s="178" t="s">
        <v>182</v>
      </c>
      <c r="P130" s="178" t="s">
        <v>182</v>
      </c>
      <c r="Q130" s="178" t="s">
        <v>182</v>
      </c>
      <c r="R130" s="181" t="s">
        <v>182</v>
      </c>
      <c r="T130" s="169" t="s">
        <v>211</v>
      </c>
      <c r="U130" s="178" t="s">
        <v>182</v>
      </c>
      <c r="V130" s="178" t="s">
        <v>182</v>
      </c>
      <c r="W130" s="178" t="s">
        <v>182</v>
      </c>
      <c r="X130" s="178" t="s">
        <v>182</v>
      </c>
      <c r="Y130" s="178" t="s">
        <v>182</v>
      </c>
      <c r="Z130" s="178" t="s">
        <v>182</v>
      </c>
      <c r="AA130" s="178" t="s">
        <v>182</v>
      </c>
      <c r="AB130" s="181" t="s">
        <v>185</v>
      </c>
    </row>
    <row r="131" spans="1:28" s="154" customFormat="1" ht="20.100000000000001" hidden="1" customHeight="1" outlineLevel="1" x14ac:dyDescent="0.15">
      <c r="A131" s="5"/>
      <c r="B131" s="35" t="s">
        <v>212</v>
      </c>
      <c r="C131" s="178" t="s">
        <v>182</v>
      </c>
      <c r="D131" s="178" t="s">
        <v>182</v>
      </c>
      <c r="E131" s="178" t="s">
        <v>182</v>
      </c>
      <c r="F131" s="178" t="s">
        <v>182</v>
      </c>
      <c r="G131" s="178" t="s">
        <v>182</v>
      </c>
      <c r="H131" s="178" t="s">
        <v>182</v>
      </c>
      <c r="I131" s="178" t="s">
        <v>182</v>
      </c>
      <c r="J131" s="181" t="s">
        <v>186</v>
      </c>
      <c r="K131" s="169" t="s">
        <v>212</v>
      </c>
      <c r="L131" s="178" t="s">
        <v>182</v>
      </c>
      <c r="M131" s="178" t="s">
        <v>182</v>
      </c>
      <c r="N131" s="178" t="s">
        <v>182</v>
      </c>
      <c r="O131" s="178" t="s">
        <v>182</v>
      </c>
      <c r="P131" s="178" t="s">
        <v>182</v>
      </c>
      <c r="Q131" s="178" t="s">
        <v>182</v>
      </c>
      <c r="R131" s="181" t="s">
        <v>182</v>
      </c>
      <c r="T131" s="169" t="s">
        <v>212</v>
      </c>
      <c r="U131" s="178" t="s">
        <v>182</v>
      </c>
      <c r="V131" s="178" t="s">
        <v>182</v>
      </c>
      <c r="W131" s="178" t="s">
        <v>182</v>
      </c>
      <c r="X131" s="178" t="s">
        <v>182</v>
      </c>
      <c r="Y131" s="178" t="s">
        <v>182</v>
      </c>
      <c r="Z131" s="178" t="s">
        <v>182</v>
      </c>
      <c r="AA131" s="178" t="s">
        <v>182</v>
      </c>
      <c r="AB131" s="181" t="s">
        <v>186</v>
      </c>
    </row>
    <row r="132" spans="1:28" s="154" customFormat="1" ht="11.1" hidden="1" customHeight="1" outlineLevel="1" x14ac:dyDescent="0.15">
      <c r="A132" s="5"/>
      <c r="B132" s="35" t="s">
        <v>213</v>
      </c>
      <c r="C132" s="178" t="s">
        <v>182</v>
      </c>
      <c r="D132" s="178" t="s">
        <v>182</v>
      </c>
      <c r="E132" s="178" t="s">
        <v>182</v>
      </c>
      <c r="F132" s="178" t="s">
        <v>182</v>
      </c>
      <c r="G132" s="178" t="s">
        <v>182</v>
      </c>
      <c r="H132" s="178" t="s">
        <v>182</v>
      </c>
      <c r="I132" s="178" t="s">
        <v>182</v>
      </c>
      <c r="J132" s="181" t="s">
        <v>187</v>
      </c>
      <c r="K132" s="169" t="s">
        <v>213</v>
      </c>
      <c r="L132" s="178" t="s">
        <v>182</v>
      </c>
      <c r="M132" s="178" t="s">
        <v>182</v>
      </c>
      <c r="N132" s="178" t="s">
        <v>182</v>
      </c>
      <c r="O132" s="178" t="s">
        <v>182</v>
      </c>
      <c r="P132" s="178" t="s">
        <v>182</v>
      </c>
      <c r="Q132" s="178" t="s">
        <v>182</v>
      </c>
      <c r="R132" s="181" t="s">
        <v>182</v>
      </c>
      <c r="T132" s="169" t="s">
        <v>213</v>
      </c>
      <c r="U132" s="178" t="s">
        <v>182</v>
      </c>
      <c r="V132" s="178" t="s">
        <v>182</v>
      </c>
      <c r="W132" s="178" t="s">
        <v>182</v>
      </c>
      <c r="X132" s="178" t="s">
        <v>182</v>
      </c>
      <c r="Y132" s="178" t="s">
        <v>182</v>
      </c>
      <c r="Z132" s="178" t="s">
        <v>182</v>
      </c>
      <c r="AA132" s="178" t="s">
        <v>182</v>
      </c>
      <c r="AB132" s="181" t="s">
        <v>187</v>
      </c>
    </row>
    <row r="133" spans="1:28" s="154" customFormat="1" ht="20.100000000000001" hidden="1" customHeight="1" outlineLevel="1" x14ac:dyDescent="0.15">
      <c r="A133" s="5"/>
      <c r="B133" s="35" t="s">
        <v>214</v>
      </c>
      <c r="C133" s="178" t="s">
        <v>182</v>
      </c>
      <c r="D133" s="178" t="s">
        <v>182</v>
      </c>
      <c r="E133" s="178" t="s">
        <v>182</v>
      </c>
      <c r="F133" s="178" t="s">
        <v>182</v>
      </c>
      <c r="G133" s="178" t="s">
        <v>182</v>
      </c>
      <c r="H133" s="178" t="s">
        <v>182</v>
      </c>
      <c r="I133" s="178" t="s">
        <v>182</v>
      </c>
      <c r="J133" s="181" t="s">
        <v>188</v>
      </c>
      <c r="K133" s="169" t="s">
        <v>214</v>
      </c>
      <c r="L133" s="178" t="s">
        <v>182</v>
      </c>
      <c r="M133" s="178" t="s">
        <v>182</v>
      </c>
      <c r="N133" s="178" t="s">
        <v>182</v>
      </c>
      <c r="O133" s="178" t="s">
        <v>182</v>
      </c>
      <c r="P133" s="178" t="s">
        <v>182</v>
      </c>
      <c r="Q133" s="178" t="s">
        <v>182</v>
      </c>
      <c r="R133" s="181">
        <v>1</v>
      </c>
      <c r="T133" s="169" t="s">
        <v>214</v>
      </c>
      <c r="U133" s="178" t="s">
        <v>182</v>
      </c>
      <c r="V133" s="178" t="s">
        <v>182</v>
      </c>
      <c r="W133" s="178" t="s">
        <v>182</v>
      </c>
      <c r="X133" s="178" t="s">
        <v>182</v>
      </c>
      <c r="Y133" s="178" t="s">
        <v>182</v>
      </c>
      <c r="Z133" s="178" t="s">
        <v>182</v>
      </c>
      <c r="AA133" s="178" t="s">
        <v>182</v>
      </c>
      <c r="AB133" s="181" t="s">
        <v>188</v>
      </c>
    </row>
    <row r="134" spans="1:28" s="154" customFormat="1" ht="11.1" hidden="1" customHeight="1" outlineLevel="1" x14ac:dyDescent="0.15">
      <c r="A134" s="5"/>
      <c r="B134" s="35" t="s">
        <v>189</v>
      </c>
      <c r="C134" s="178" t="s">
        <v>182</v>
      </c>
      <c r="D134" s="178" t="s">
        <v>182</v>
      </c>
      <c r="E134" s="178" t="s">
        <v>182</v>
      </c>
      <c r="F134" s="178" t="s">
        <v>182</v>
      </c>
      <c r="G134" s="178" t="s">
        <v>182</v>
      </c>
      <c r="H134" s="178" t="s">
        <v>182</v>
      </c>
      <c r="I134" s="178" t="s">
        <v>182</v>
      </c>
      <c r="J134" s="181" t="s">
        <v>190</v>
      </c>
      <c r="K134" s="169" t="s">
        <v>189</v>
      </c>
      <c r="L134" s="178" t="s">
        <v>182</v>
      </c>
      <c r="M134" s="178" t="s">
        <v>182</v>
      </c>
      <c r="N134" s="178" t="s">
        <v>182</v>
      </c>
      <c r="O134" s="178" t="s">
        <v>182</v>
      </c>
      <c r="P134" s="178" t="s">
        <v>182</v>
      </c>
      <c r="Q134" s="178" t="s">
        <v>182</v>
      </c>
      <c r="R134" s="181" t="s">
        <v>182</v>
      </c>
      <c r="T134" s="169" t="s">
        <v>189</v>
      </c>
      <c r="U134" s="178" t="s">
        <v>182</v>
      </c>
      <c r="V134" s="178" t="s">
        <v>182</v>
      </c>
      <c r="W134" s="178" t="s">
        <v>182</v>
      </c>
      <c r="X134" s="178" t="s">
        <v>182</v>
      </c>
      <c r="Y134" s="178" t="s">
        <v>182</v>
      </c>
      <c r="Z134" s="178" t="s">
        <v>182</v>
      </c>
      <c r="AA134" s="178" t="s">
        <v>182</v>
      </c>
      <c r="AB134" s="181" t="s">
        <v>190</v>
      </c>
    </row>
    <row r="135" spans="1:28" s="154" customFormat="1" ht="11.1" hidden="1" customHeight="1" outlineLevel="1" x14ac:dyDescent="0.15">
      <c r="A135" s="5"/>
      <c r="B135" s="35" t="s">
        <v>178</v>
      </c>
      <c r="C135" s="178" t="s">
        <v>182</v>
      </c>
      <c r="D135" s="178" t="s">
        <v>182</v>
      </c>
      <c r="E135" s="178" t="s">
        <v>182</v>
      </c>
      <c r="F135" s="178" t="s">
        <v>182</v>
      </c>
      <c r="G135" s="178" t="s">
        <v>182</v>
      </c>
      <c r="H135" s="178" t="s">
        <v>182</v>
      </c>
      <c r="I135" s="178" t="s">
        <v>182</v>
      </c>
      <c r="J135" s="181" t="s">
        <v>107</v>
      </c>
      <c r="K135" s="169" t="s">
        <v>178</v>
      </c>
      <c r="L135" s="178" t="s">
        <v>182</v>
      </c>
      <c r="M135" s="178" t="s">
        <v>182</v>
      </c>
      <c r="N135" s="178" t="s">
        <v>182</v>
      </c>
      <c r="O135" s="178" t="s">
        <v>182</v>
      </c>
      <c r="P135" s="178" t="s">
        <v>182</v>
      </c>
      <c r="Q135" s="178" t="s">
        <v>182</v>
      </c>
      <c r="R135" s="181">
        <v>1</v>
      </c>
      <c r="T135" s="169" t="s">
        <v>178</v>
      </c>
      <c r="U135" s="178" t="s">
        <v>182</v>
      </c>
      <c r="V135" s="178" t="s">
        <v>182</v>
      </c>
      <c r="W135" s="178" t="s">
        <v>182</v>
      </c>
      <c r="X135" s="178" t="s">
        <v>182</v>
      </c>
      <c r="Y135" s="178" t="s">
        <v>182</v>
      </c>
      <c r="Z135" s="178" t="s">
        <v>182</v>
      </c>
      <c r="AA135" s="178" t="s">
        <v>182</v>
      </c>
      <c r="AB135" s="181" t="s">
        <v>107</v>
      </c>
    </row>
    <row r="136" spans="1:28" s="154" customFormat="1" ht="11.1" hidden="1" customHeight="1" outlineLevel="1" x14ac:dyDescent="0.15">
      <c r="A136" s="5"/>
      <c r="B136" s="35" t="s">
        <v>179</v>
      </c>
      <c r="C136" s="178" t="s">
        <v>182</v>
      </c>
      <c r="D136" s="178" t="s">
        <v>182</v>
      </c>
      <c r="E136" s="178" t="s">
        <v>182</v>
      </c>
      <c r="F136" s="178" t="s">
        <v>182</v>
      </c>
      <c r="G136" s="178" t="s">
        <v>182</v>
      </c>
      <c r="H136" s="178" t="s">
        <v>182</v>
      </c>
      <c r="I136" s="178" t="s">
        <v>182</v>
      </c>
      <c r="J136" s="181" t="s">
        <v>180</v>
      </c>
      <c r="K136" s="169" t="s">
        <v>179</v>
      </c>
      <c r="L136" s="178" t="s">
        <v>182</v>
      </c>
      <c r="M136" s="178" t="s">
        <v>182</v>
      </c>
      <c r="N136" s="178" t="s">
        <v>182</v>
      </c>
      <c r="O136" s="178" t="s">
        <v>182</v>
      </c>
      <c r="P136" s="178" t="s">
        <v>182</v>
      </c>
      <c r="Q136" s="178" t="s">
        <v>182</v>
      </c>
      <c r="R136" s="181">
        <v>1</v>
      </c>
      <c r="T136" s="169" t="s">
        <v>179</v>
      </c>
      <c r="U136" s="178" t="s">
        <v>182</v>
      </c>
      <c r="V136" s="178" t="s">
        <v>182</v>
      </c>
      <c r="W136" s="178" t="s">
        <v>182</v>
      </c>
      <c r="X136" s="178" t="s">
        <v>182</v>
      </c>
      <c r="Y136" s="178" t="s">
        <v>182</v>
      </c>
      <c r="Z136" s="178" t="s">
        <v>182</v>
      </c>
      <c r="AA136" s="178" t="s">
        <v>182</v>
      </c>
      <c r="AB136" s="181" t="s">
        <v>180</v>
      </c>
    </row>
    <row r="137" spans="1:28" s="154" customFormat="1" ht="11.1" hidden="1" customHeight="1" outlineLevel="1" x14ac:dyDescent="0.15">
      <c r="A137" s="5"/>
      <c r="B137" s="35" t="s">
        <v>13</v>
      </c>
      <c r="C137" s="178" t="s">
        <v>182</v>
      </c>
      <c r="D137" s="178" t="s">
        <v>182</v>
      </c>
      <c r="E137" s="178" t="s">
        <v>182</v>
      </c>
      <c r="F137" s="178" t="s">
        <v>182</v>
      </c>
      <c r="G137" s="178" t="s">
        <v>182</v>
      </c>
      <c r="H137" s="178" t="s">
        <v>182</v>
      </c>
      <c r="I137" s="178" t="s">
        <v>182</v>
      </c>
      <c r="J137" s="181" t="s">
        <v>181</v>
      </c>
      <c r="K137" s="169" t="s">
        <v>13</v>
      </c>
      <c r="L137" s="178" t="s">
        <v>182</v>
      </c>
      <c r="M137" s="178" t="s">
        <v>182</v>
      </c>
      <c r="N137" s="178" t="s">
        <v>182</v>
      </c>
      <c r="O137" s="178" t="s">
        <v>182</v>
      </c>
      <c r="P137" s="178" t="s">
        <v>182</v>
      </c>
      <c r="Q137" s="178" t="s">
        <v>182</v>
      </c>
      <c r="R137" s="181">
        <v>1</v>
      </c>
      <c r="T137" s="169" t="s">
        <v>13</v>
      </c>
      <c r="U137" s="178" t="s">
        <v>182</v>
      </c>
      <c r="V137" s="178" t="s">
        <v>182</v>
      </c>
      <c r="W137" s="178" t="s">
        <v>182</v>
      </c>
      <c r="X137" s="178" t="s">
        <v>182</v>
      </c>
      <c r="Y137" s="178" t="s">
        <v>182</v>
      </c>
      <c r="Z137" s="178" t="s">
        <v>182</v>
      </c>
      <c r="AA137" s="178" t="s">
        <v>182</v>
      </c>
      <c r="AB137" s="181" t="s">
        <v>181</v>
      </c>
    </row>
    <row r="138" spans="1:28" s="154" customFormat="1" ht="20.100000000000001" hidden="1" customHeight="1" outlineLevel="1" x14ac:dyDescent="0.15">
      <c r="A138" s="5"/>
      <c r="B138" s="321">
        <v>41244</v>
      </c>
      <c r="C138" s="178" t="s">
        <v>182</v>
      </c>
      <c r="D138" s="178" t="s">
        <v>182</v>
      </c>
      <c r="E138" s="178" t="s">
        <v>182</v>
      </c>
      <c r="F138" s="178" t="s">
        <v>182</v>
      </c>
      <c r="G138" s="178" t="s">
        <v>182</v>
      </c>
      <c r="H138" s="178" t="s">
        <v>182</v>
      </c>
      <c r="I138" s="178" t="s">
        <v>182</v>
      </c>
      <c r="J138" s="183">
        <v>41244</v>
      </c>
      <c r="K138" s="182">
        <v>41244</v>
      </c>
      <c r="L138" s="178" t="s">
        <v>182</v>
      </c>
      <c r="M138" s="178" t="s">
        <v>182</v>
      </c>
      <c r="N138" s="178" t="s">
        <v>182</v>
      </c>
      <c r="O138" s="178" t="s">
        <v>182</v>
      </c>
      <c r="P138" s="178" t="s">
        <v>182</v>
      </c>
      <c r="Q138" s="178" t="s">
        <v>182</v>
      </c>
      <c r="R138" s="183" t="s">
        <v>182</v>
      </c>
      <c r="T138" s="182">
        <v>41244</v>
      </c>
      <c r="U138" s="178" t="s">
        <v>182</v>
      </c>
      <c r="V138" s="178" t="s">
        <v>182</v>
      </c>
      <c r="W138" s="178" t="s">
        <v>182</v>
      </c>
      <c r="X138" s="178" t="s">
        <v>182</v>
      </c>
      <c r="Y138" s="178" t="s">
        <v>182</v>
      </c>
      <c r="Z138" s="178" t="s">
        <v>182</v>
      </c>
      <c r="AA138" s="178" t="s">
        <v>182</v>
      </c>
      <c r="AB138" s="183">
        <v>41244</v>
      </c>
    </row>
    <row r="139" spans="1:28" s="154" customFormat="1" ht="11.1" hidden="1" customHeight="1" outlineLevel="1" x14ac:dyDescent="0.15">
      <c r="A139" s="5"/>
      <c r="B139" s="35">
        <v>41275</v>
      </c>
      <c r="C139" s="178" t="s">
        <v>182</v>
      </c>
      <c r="D139" s="178" t="s">
        <v>182</v>
      </c>
      <c r="E139" s="178" t="s">
        <v>182</v>
      </c>
      <c r="F139" s="178" t="s">
        <v>182</v>
      </c>
      <c r="G139" s="178" t="s">
        <v>182</v>
      </c>
      <c r="H139" s="178" t="s">
        <v>182</v>
      </c>
      <c r="I139" s="178" t="s">
        <v>182</v>
      </c>
      <c r="J139" s="183">
        <v>41275</v>
      </c>
      <c r="K139" s="169">
        <v>41275</v>
      </c>
      <c r="L139" s="178" t="s">
        <v>182</v>
      </c>
      <c r="M139" s="178" t="s">
        <v>182</v>
      </c>
      <c r="N139" s="178" t="s">
        <v>182</v>
      </c>
      <c r="O139" s="178" t="s">
        <v>182</v>
      </c>
      <c r="P139" s="178" t="s">
        <v>182</v>
      </c>
      <c r="Q139" s="178" t="s">
        <v>182</v>
      </c>
      <c r="R139" s="183" t="s">
        <v>182</v>
      </c>
      <c r="T139" s="169">
        <v>41275</v>
      </c>
      <c r="U139" s="178" t="s">
        <v>182</v>
      </c>
      <c r="V139" s="178" t="s">
        <v>182</v>
      </c>
      <c r="W139" s="178" t="s">
        <v>182</v>
      </c>
      <c r="X139" s="178" t="s">
        <v>182</v>
      </c>
      <c r="Y139" s="178" t="s">
        <v>182</v>
      </c>
      <c r="Z139" s="178" t="s">
        <v>182</v>
      </c>
      <c r="AA139" s="178" t="s">
        <v>182</v>
      </c>
      <c r="AB139" s="183">
        <v>41275</v>
      </c>
    </row>
    <row r="140" spans="1:28" s="154" customFormat="1" ht="11.1" hidden="1" customHeight="1" outlineLevel="1" x14ac:dyDescent="0.15">
      <c r="A140" s="5"/>
      <c r="B140" s="35">
        <v>41306</v>
      </c>
      <c r="C140" s="178" t="s">
        <v>182</v>
      </c>
      <c r="D140" s="178" t="s">
        <v>182</v>
      </c>
      <c r="E140" s="178" t="s">
        <v>182</v>
      </c>
      <c r="F140" s="178" t="s">
        <v>182</v>
      </c>
      <c r="G140" s="178" t="s">
        <v>182</v>
      </c>
      <c r="H140" s="178" t="s">
        <v>182</v>
      </c>
      <c r="I140" s="178" t="s">
        <v>182</v>
      </c>
      <c r="J140" s="183">
        <v>41306</v>
      </c>
      <c r="K140" s="169">
        <v>41306</v>
      </c>
      <c r="L140" s="178" t="s">
        <v>182</v>
      </c>
      <c r="M140" s="178" t="s">
        <v>182</v>
      </c>
      <c r="N140" s="178" t="s">
        <v>182</v>
      </c>
      <c r="O140" s="178" t="s">
        <v>182</v>
      </c>
      <c r="P140" s="178" t="s">
        <v>182</v>
      </c>
      <c r="Q140" s="178" t="s">
        <v>182</v>
      </c>
      <c r="R140" s="183" t="s">
        <v>182</v>
      </c>
      <c r="T140" s="169">
        <v>41306</v>
      </c>
      <c r="U140" s="178" t="s">
        <v>182</v>
      </c>
      <c r="V140" s="178" t="s">
        <v>182</v>
      </c>
      <c r="W140" s="178" t="s">
        <v>182</v>
      </c>
      <c r="X140" s="178" t="s">
        <v>182</v>
      </c>
      <c r="Y140" s="178" t="s">
        <v>182</v>
      </c>
      <c r="Z140" s="178" t="s">
        <v>182</v>
      </c>
      <c r="AA140" s="178" t="s">
        <v>182</v>
      </c>
      <c r="AB140" s="183">
        <v>41306</v>
      </c>
    </row>
    <row r="141" spans="1:28" s="154" customFormat="1" ht="11.1" hidden="1" customHeight="1" outlineLevel="1" x14ac:dyDescent="0.15">
      <c r="A141" s="5"/>
      <c r="B141" s="35">
        <v>41334</v>
      </c>
      <c r="C141" s="178" t="s">
        <v>182</v>
      </c>
      <c r="D141" s="178" t="s">
        <v>182</v>
      </c>
      <c r="E141" s="178" t="s">
        <v>182</v>
      </c>
      <c r="F141" s="178" t="s">
        <v>182</v>
      </c>
      <c r="G141" s="178" t="s">
        <v>182</v>
      </c>
      <c r="H141" s="178" t="s">
        <v>182</v>
      </c>
      <c r="I141" s="178" t="s">
        <v>182</v>
      </c>
      <c r="J141" s="183">
        <v>41334</v>
      </c>
      <c r="K141" s="169">
        <v>41334</v>
      </c>
      <c r="L141" s="178" t="s">
        <v>182</v>
      </c>
      <c r="M141" s="178" t="s">
        <v>182</v>
      </c>
      <c r="N141" s="178" t="s">
        <v>182</v>
      </c>
      <c r="O141" s="178" t="s">
        <v>182</v>
      </c>
      <c r="P141" s="178" t="s">
        <v>182</v>
      </c>
      <c r="Q141" s="178" t="s">
        <v>182</v>
      </c>
      <c r="R141" s="183" t="s">
        <v>182</v>
      </c>
      <c r="T141" s="169">
        <v>41334</v>
      </c>
      <c r="U141" s="178" t="s">
        <v>182</v>
      </c>
      <c r="V141" s="178" t="s">
        <v>182</v>
      </c>
      <c r="W141" s="178" t="s">
        <v>182</v>
      </c>
      <c r="X141" s="178" t="s">
        <v>182</v>
      </c>
      <c r="Y141" s="178" t="s">
        <v>182</v>
      </c>
      <c r="Z141" s="178" t="s">
        <v>182</v>
      </c>
      <c r="AA141" s="178" t="s">
        <v>182</v>
      </c>
      <c r="AB141" s="183">
        <v>41334</v>
      </c>
    </row>
    <row r="142" spans="1:28" s="154" customFormat="1" ht="11.1" hidden="1" customHeight="1" outlineLevel="1" x14ac:dyDescent="0.15">
      <c r="A142" s="5"/>
      <c r="B142" s="35">
        <v>41365</v>
      </c>
      <c r="C142" s="178" t="s">
        <v>182</v>
      </c>
      <c r="D142" s="178" t="s">
        <v>182</v>
      </c>
      <c r="E142" s="178" t="s">
        <v>182</v>
      </c>
      <c r="F142" s="178" t="s">
        <v>182</v>
      </c>
      <c r="G142" s="178" t="s">
        <v>182</v>
      </c>
      <c r="H142" s="178" t="s">
        <v>182</v>
      </c>
      <c r="I142" s="178" t="s">
        <v>182</v>
      </c>
      <c r="J142" s="183">
        <v>41365</v>
      </c>
      <c r="K142" s="169">
        <v>41365</v>
      </c>
      <c r="L142" s="178" t="s">
        <v>182</v>
      </c>
      <c r="M142" s="178" t="s">
        <v>182</v>
      </c>
      <c r="N142" s="178" t="s">
        <v>182</v>
      </c>
      <c r="O142" s="178" t="s">
        <v>182</v>
      </c>
      <c r="P142" s="178" t="s">
        <v>182</v>
      </c>
      <c r="Q142" s="178" t="s">
        <v>182</v>
      </c>
      <c r="R142" s="183" t="s">
        <v>182</v>
      </c>
      <c r="T142" s="169">
        <v>41365</v>
      </c>
      <c r="U142" s="178" t="s">
        <v>182</v>
      </c>
      <c r="V142" s="178" t="s">
        <v>182</v>
      </c>
      <c r="W142" s="178" t="s">
        <v>182</v>
      </c>
      <c r="X142" s="178" t="s">
        <v>182</v>
      </c>
      <c r="Y142" s="178" t="s">
        <v>182</v>
      </c>
      <c r="Z142" s="178" t="s">
        <v>182</v>
      </c>
      <c r="AA142" s="178" t="s">
        <v>182</v>
      </c>
      <c r="AB142" s="183">
        <v>41365</v>
      </c>
    </row>
    <row r="143" spans="1:28" s="154" customFormat="1" ht="11.1" hidden="1" customHeight="1" outlineLevel="1" x14ac:dyDescent="0.15">
      <c r="A143" s="5"/>
      <c r="B143" s="35">
        <v>41395</v>
      </c>
      <c r="C143" s="178" t="s">
        <v>182</v>
      </c>
      <c r="D143" s="178" t="s">
        <v>182</v>
      </c>
      <c r="E143" s="178" t="s">
        <v>182</v>
      </c>
      <c r="F143" s="178" t="s">
        <v>182</v>
      </c>
      <c r="G143" s="178" t="s">
        <v>182</v>
      </c>
      <c r="H143" s="178" t="s">
        <v>182</v>
      </c>
      <c r="I143" s="178" t="s">
        <v>182</v>
      </c>
      <c r="J143" s="183">
        <v>41395</v>
      </c>
      <c r="K143" s="169">
        <v>41395</v>
      </c>
      <c r="L143" s="178" t="s">
        <v>182</v>
      </c>
      <c r="M143" s="178" t="s">
        <v>182</v>
      </c>
      <c r="N143" s="178" t="s">
        <v>182</v>
      </c>
      <c r="O143" s="178" t="s">
        <v>182</v>
      </c>
      <c r="P143" s="178" t="s">
        <v>182</v>
      </c>
      <c r="Q143" s="178" t="s">
        <v>182</v>
      </c>
      <c r="R143" s="183" t="s">
        <v>182</v>
      </c>
      <c r="T143" s="169">
        <v>41395</v>
      </c>
      <c r="U143" s="178" t="s">
        <v>182</v>
      </c>
      <c r="V143" s="178" t="s">
        <v>182</v>
      </c>
      <c r="W143" s="178" t="s">
        <v>182</v>
      </c>
      <c r="X143" s="178" t="s">
        <v>182</v>
      </c>
      <c r="Y143" s="178" t="s">
        <v>182</v>
      </c>
      <c r="Z143" s="178" t="s">
        <v>182</v>
      </c>
      <c r="AA143" s="178" t="s">
        <v>182</v>
      </c>
      <c r="AB143" s="183">
        <v>41395</v>
      </c>
    </row>
    <row r="144" spans="1:28" s="154" customFormat="1" ht="11.1" hidden="1" customHeight="1" outlineLevel="1" x14ac:dyDescent="0.15">
      <c r="A144" s="5"/>
      <c r="B144" s="35">
        <v>41426</v>
      </c>
      <c r="C144" s="178" t="s">
        <v>182</v>
      </c>
      <c r="D144" s="178" t="s">
        <v>182</v>
      </c>
      <c r="E144" s="178" t="s">
        <v>182</v>
      </c>
      <c r="F144" s="178" t="s">
        <v>182</v>
      </c>
      <c r="G144" s="178" t="s">
        <v>182</v>
      </c>
      <c r="H144" s="178" t="s">
        <v>182</v>
      </c>
      <c r="I144" s="178" t="s">
        <v>182</v>
      </c>
      <c r="J144" s="183">
        <v>41426</v>
      </c>
      <c r="K144" s="169">
        <v>41426</v>
      </c>
      <c r="L144" s="178" t="s">
        <v>182</v>
      </c>
      <c r="M144" s="178" t="s">
        <v>182</v>
      </c>
      <c r="N144" s="178" t="s">
        <v>182</v>
      </c>
      <c r="O144" s="178" t="s">
        <v>182</v>
      </c>
      <c r="P144" s="178" t="s">
        <v>182</v>
      </c>
      <c r="Q144" s="178" t="s">
        <v>182</v>
      </c>
      <c r="R144" s="183" t="s">
        <v>182</v>
      </c>
      <c r="T144" s="169">
        <v>41426</v>
      </c>
      <c r="U144" s="178" t="s">
        <v>182</v>
      </c>
      <c r="V144" s="178" t="s">
        <v>182</v>
      </c>
      <c r="W144" s="178" t="s">
        <v>182</v>
      </c>
      <c r="X144" s="178" t="s">
        <v>182</v>
      </c>
      <c r="Y144" s="178" t="s">
        <v>182</v>
      </c>
      <c r="Z144" s="178" t="s">
        <v>182</v>
      </c>
      <c r="AA144" s="178" t="s">
        <v>182</v>
      </c>
      <c r="AB144" s="183">
        <v>41426</v>
      </c>
    </row>
    <row r="145" spans="1:36" s="154" customFormat="1" ht="11.1" hidden="1" customHeight="1" outlineLevel="1" x14ac:dyDescent="0.15">
      <c r="A145" s="5"/>
      <c r="B145" s="35">
        <v>41456</v>
      </c>
      <c r="C145" s="178" t="s">
        <v>182</v>
      </c>
      <c r="D145" s="178" t="s">
        <v>182</v>
      </c>
      <c r="E145" s="178" t="s">
        <v>182</v>
      </c>
      <c r="F145" s="178" t="s">
        <v>182</v>
      </c>
      <c r="G145" s="178" t="s">
        <v>182</v>
      </c>
      <c r="H145" s="178" t="s">
        <v>182</v>
      </c>
      <c r="I145" s="178" t="s">
        <v>182</v>
      </c>
      <c r="J145" s="183">
        <v>41456</v>
      </c>
      <c r="K145" s="169">
        <v>41456</v>
      </c>
      <c r="L145" s="178" t="s">
        <v>182</v>
      </c>
      <c r="M145" s="178" t="s">
        <v>182</v>
      </c>
      <c r="N145" s="178" t="s">
        <v>182</v>
      </c>
      <c r="O145" s="178" t="s">
        <v>182</v>
      </c>
      <c r="P145" s="178" t="s">
        <v>182</v>
      </c>
      <c r="Q145" s="178" t="s">
        <v>182</v>
      </c>
      <c r="R145" s="183" t="s">
        <v>182</v>
      </c>
      <c r="T145" s="169">
        <v>41456</v>
      </c>
      <c r="U145" s="178" t="s">
        <v>182</v>
      </c>
      <c r="V145" s="178" t="s">
        <v>182</v>
      </c>
      <c r="W145" s="178" t="s">
        <v>182</v>
      </c>
      <c r="X145" s="178" t="s">
        <v>182</v>
      </c>
      <c r="Y145" s="178" t="s">
        <v>182</v>
      </c>
      <c r="Z145" s="178" t="s">
        <v>182</v>
      </c>
      <c r="AA145" s="178" t="s">
        <v>182</v>
      </c>
      <c r="AB145" s="183">
        <v>41456</v>
      </c>
    </row>
    <row r="146" spans="1:36" s="154" customFormat="1" ht="11.1" hidden="1" customHeight="1" outlineLevel="1" x14ac:dyDescent="0.15">
      <c r="A146" s="5"/>
      <c r="B146" s="35">
        <v>41487</v>
      </c>
      <c r="C146" s="178" t="s">
        <v>182</v>
      </c>
      <c r="D146" s="178" t="s">
        <v>182</v>
      </c>
      <c r="E146" s="178" t="s">
        <v>182</v>
      </c>
      <c r="F146" s="178" t="s">
        <v>182</v>
      </c>
      <c r="G146" s="178" t="s">
        <v>182</v>
      </c>
      <c r="H146" s="178" t="s">
        <v>182</v>
      </c>
      <c r="I146" s="178" t="s">
        <v>182</v>
      </c>
      <c r="J146" s="183">
        <v>41487</v>
      </c>
      <c r="K146" s="169">
        <v>41487</v>
      </c>
      <c r="L146" s="178" t="s">
        <v>182</v>
      </c>
      <c r="M146" s="178" t="s">
        <v>182</v>
      </c>
      <c r="N146" s="178" t="s">
        <v>182</v>
      </c>
      <c r="O146" s="178" t="s">
        <v>182</v>
      </c>
      <c r="P146" s="178" t="s">
        <v>182</v>
      </c>
      <c r="Q146" s="178" t="s">
        <v>182</v>
      </c>
      <c r="R146" s="183" t="s">
        <v>182</v>
      </c>
      <c r="T146" s="169">
        <v>41487</v>
      </c>
      <c r="U146" s="178" t="s">
        <v>182</v>
      </c>
      <c r="V146" s="178" t="s">
        <v>182</v>
      </c>
      <c r="W146" s="178" t="s">
        <v>182</v>
      </c>
      <c r="X146" s="178" t="s">
        <v>182</v>
      </c>
      <c r="Y146" s="178" t="s">
        <v>182</v>
      </c>
      <c r="Z146" s="178" t="s">
        <v>182</v>
      </c>
      <c r="AA146" s="178" t="s">
        <v>182</v>
      </c>
      <c r="AB146" s="183">
        <v>41487</v>
      </c>
    </row>
    <row r="147" spans="1:36" s="154" customFormat="1" ht="11.1" hidden="1" customHeight="1" outlineLevel="1" x14ac:dyDescent="0.15">
      <c r="A147" s="5"/>
      <c r="B147" s="35">
        <v>41518</v>
      </c>
      <c r="C147" s="178" t="s">
        <v>182</v>
      </c>
      <c r="D147" s="178" t="s">
        <v>182</v>
      </c>
      <c r="E147" s="178" t="s">
        <v>182</v>
      </c>
      <c r="F147" s="178" t="s">
        <v>182</v>
      </c>
      <c r="G147" s="178" t="s">
        <v>182</v>
      </c>
      <c r="H147" s="178" t="s">
        <v>182</v>
      </c>
      <c r="I147" s="178" t="s">
        <v>182</v>
      </c>
      <c r="J147" s="183">
        <v>41518</v>
      </c>
      <c r="K147" s="169">
        <v>41518</v>
      </c>
      <c r="L147" s="178" t="s">
        <v>182</v>
      </c>
      <c r="M147" s="178" t="s">
        <v>182</v>
      </c>
      <c r="N147" s="178" t="s">
        <v>182</v>
      </c>
      <c r="O147" s="178" t="s">
        <v>182</v>
      </c>
      <c r="P147" s="178" t="s">
        <v>182</v>
      </c>
      <c r="Q147" s="178" t="s">
        <v>182</v>
      </c>
      <c r="R147" s="183" t="s">
        <v>182</v>
      </c>
      <c r="T147" s="169">
        <v>41518</v>
      </c>
      <c r="U147" s="178" t="s">
        <v>182</v>
      </c>
      <c r="V147" s="178" t="s">
        <v>182</v>
      </c>
      <c r="W147" s="178" t="s">
        <v>182</v>
      </c>
      <c r="X147" s="178" t="s">
        <v>182</v>
      </c>
      <c r="Y147" s="178" t="s">
        <v>182</v>
      </c>
      <c r="Z147" s="178" t="s">
        <v>182</v>
      </c>
      <c r="AA147" s="178" t="s">
        <v>182</v>
      </c>
      <c r="AB147" s="183">
        <v>41518</v>
      </c>
    </row>
    <row r="148" spans="1:36" s="154" customFormat="1" ht="11.1" hidden="1" customHeight="1" outlineLevel="1" x14ac:dyDescent="0.15">
      <c r="A148" s="5"/>
      <c r="B148" s="35">
        <v>41548</v>
      </c>
      <c r="C148" s="178" t="s">
        <v>182</v>
      </c>
      <c r="D148" s="178" t="s">
        <v>182</v>
      </c>
      <c r="E148" s="178" t="s">
        <v>182</v>
      </c>
      <c r="F148" s="178" t="s">
        <v>182</v>
      </c>
      <c r="G148" s="178" t="s">
        <v>182</v>
      </c>
      <c r="H148" s="178" t="s">
        <v>182</v>
      </c>
      <c r="I148" s="178" t="s">
        <v>182</v>
      </c>
      <c r="J148" s="183">
        <v>41548</v>
      </c>
      <c r="K148" s="169">
        <v>41548</v>
      </c>
      <c r="L148" s="178" t="s">
        <v>182</v>
      </c>
      <c r="M148" s="178" t="s">
        <v>182</v>
      </c>
      <c r="N148" s="178" t="s">
        <v>182</v>
      </c>
      <c r="O148" s="178" t="s">
        <v>182</v>
      </c>
      <c r="P148" s="178" t="s">
        <v>182</v>
      </c>
      <c r="Q148" s="178" t="s">
        <v>182</v>
      </c>
      <c r="R148" s="183" t="s">
        <v>182</v>
      </c>
      <c r="T148" s="169">
        <v>41548</v>
      </c>
      <c r="U148" s="178" t="s">
        <v>182</v>
      </c>
      <c r="V148" s="178" t="s">
        <v>182</v>
      </c>
      <c r="W148" s="178" t="s">
        <v>182</v>
      </c>
      <c r="X148" s="178" t="s">
        <v>182</v>
      </c>
      <c r="Y148" s="178" t="s">
        <v>182</v>
      </c>
      <c r="Z148" s="178" t="s">
        <v>182</v>
      </c>
      <c r="AA148" s="178" t="s">
        <v>182</v>
      </c>
      <c r="AB148" s="183">
        <v>41548</v>
      </c>
    </row>
    <row r="149" spans="1:36" s="154" customFormat="1" ht="11.1" hidden="1" customHeight="1" outlineLevel="1" x14ac:dyDescent="0.15">
      <c r="A149" s="5"/>
      <c r="B149" s="35">
        <v>41579</v>
      </c>
      <c r="C149" s="178" t="s">
        <v>182</v>
      </c>
      <c r="D149" s="178" t="s">
        <v>182</v>
      </c>
      <c r="E149" s="178" t="s">
        <v>182</v>
      </c>
      <c r="F149" s="178" t="s">
        <v>182</v>
      </c>
      <c r="G149" s="178" t="s">
        <v>182</v>
      </c>
      <c r="H149" s="178" t="s">
        <v>182</v>
      </c>
      <c r="I149" s="178" t="s">
        <v>182</v>
      </c>
      <c r="J149" s="183">
        <v>41579</v>
      </c>
      <c r="K149" s="169">
        <v>41579</v>
      </c>
      <c r="L149" s="178" t="s">
        <v>182</v>
      </c>
      <c r="M149" s="178" t="s">
        <v>182</v>
      </c>
      <c r="N149" s="178" t="s">
        <v>182</v>
      </c>
      <c r="O149" s="178" t="s">
        <v>182</v>
      </c>
      <c r="P149" s="178" t="s">
        <v>182</v>
      </c>
      <c r="Q149" s="178" t="s">
        <v>182</v>
      </c>
      <c r="R149" s="183" t="s">
        <v>182</v>
      </c>
      <c r="T149" s="169">
        <v>41579</v>
      </c>
      <c r="U149" s="178" t="s">
        <v>182</v>
      </c>
      <c r="V149" s="178" t="s">
        <v>182</v>
      </c>
      <c r="W149" s="178" t="s">
        <v>182</v>
      </c>
      <c r="X149" s="178" t="s">
        <v>182</v>
      </c>
      <c r="Y149" s="178" t="s">
        <v>182</v>
      </c>
      <c r="Z149" s="178" t="s">
        <v>182</v>
      </c>
      <c r="AA149" s="178" t="s">
        <v>182</v>
      </c>
      <c r="AB149" s="183">
        <v>41579</v>
      </c>
    </row>
    <row r="150" spans="1:36" s="154" customFormat="1" ht="11.1" hidden="1" customHeight="1" outlineLevel="1" x14ac:dyDescent="0.15">
      <c r="A150" s="5"/>
      <c r="B150" s="35">
        <v>41609</v>
      </c>
      <c r="C150" s="178" t="s">
        <v>182</v>
      </c>
      <c r="D150" s="178" t="s">
        <v>182</v>
      </c>
      <c r="E150" s="178" t="s">
        <v>182</v>
      </c>
      <c r="F150" s="178" t="s">
        <v>182</v>
      </c>
      <c r="G150" s="178" t="s">
        <v>182</v>
      </c>
      <c r="H150" s="178" t="s">
        <v>182</v>
      </c>
      <c r="I150" s="178" t="s">
        <v>182</v>
      </c>
      <c r="J150" s="183">
        <v>41609</v>
      </c>
      <c r="K150" s="169">
        <v>41609</v>
      </c>
      <c r="L150" s="178" t="s">
        <v>182</v>
      </c>
      <c r="M150" s="178" t="s">
        <v>182</v>
      </c>
      <c r="N150" s="178" t="s">
        <v>182</v>
      </c>
      <c r="O150" s="178" t="s">
        <v>182</v>
      </c>
      <c r="P150" s="178" t="s">
        <v>182</v>
      </c>
      <c r="Q150" s="178" t="s">
        <v>182</v>
      </c>
      <c r="R150" s="183" t="s">
        <v>182</v>
      </c>
      <c r="T150" s="169">
        <v>41609</v>
      </c>
      <c r="U150" s="178" t="s">
        <v>182</v>
      </c>
      <c r="V150" s="178" t="s">
        <v>182</v>
      </c>
      <c r="W150" s="178" t="s">
        <v>182</v>
      </c>
      <c r="X150" s="178" t="s">
        <v>182</v>
      </c>
      <c r="Y150" s="178" t="s">
        <v>182</v>
      </c>
      <c r="Z150" s="178" t="s">
        <v>182</v>
      </c>
      <c r="AA150" s="178" t="s">
        <v>182</v>
      </c>
      <c r="AB150" s="183">
        <v>41609</v>
      </c>
    </row>
    <row r="151" spans="1:36" s="154" customFormat="1" ht="11.1" hidden="1" customHeight="1" outlineLevel="1" x14ac:dyDescent="0.15">
      <c r="A151" s="5"/>
      <c r="B151" s="35">
        <v>41640</v>
      </c>
      <c r="C151" s="178" t="s">
        <v>182</v>
      </c>
      <c r="D151" s="178" t="s">
        <v>182</v>
      </c>
      <c r="E151" s="178" t="s">
        <v>182</v>
      </c>
      <c r="F151" s="178" t="s">
        <v>182</v>
      </c>
      <c r="G151" s="178" t="s">
        <v>182</v>
      </c>
      <c r="H151" s="178" t="s">
        <v>182</v>
      </c>
      <c r="I151" s="178" t="s">
        <v>182</v>
      </c>
      <c r="J151" s="183">
        <v>41640</v>
      </c>
      <c r="K151" s="169">
        <v>41640</v>
      </c>
      <c r="L151" s="178" t="s">
        <v>182</v>
      </c>
      <c r="M151" s="178" t="s">
        <v>182</v>
      </c>
      <c r="N151" s="178" t="s">
        <v>182</v>
      </c>
      <c r="O151" s="178" t="s">
        <v>182</v>
      </c>
      <c r="P151" s="178" t="s">
        <v>182</v>
      </c>
      <c r="Q151" s="178" t="s">
        <v>182</v>
      </c>
      <c r="R151" s="183" t="s">
        <v>182</v>
      </c>
      <c r="T151" s="169">
        <v>41640</v>
      </c>
      <c r="U151" s="178">
        <v>1</v>
      </c>
      <c r="V151" s="178">
        <v>1</v>
      </c>
      <c r="W151" s="178">
        <v>1</v>
      </c>
      <c r="X151" s="178">
        <v>1</v>
      </c>
      <c r="Y151" s="178" t="s">
        <v>182</v>
      </c>
      <c r="Z151" s="178">
        <v>1</v>
      </c>
      <c r="AA151" s="178">
        <v>1</v>
      </c>
      <c r="AB151" s="183">
        <v>41640</v>
      </c>
    </row>
    <row r="152" spans="1:36" s="154" customFormat="1" ht="11.1" hidden="1" customHeight="1" outlineLevel="1" x14ac:dyDescent="0.15">
      <c r="A152" s="5"/>
      <c r="B152" s="35">
        <v>41671</v>
      </c>
      <c r="C152" s="178" t="s">
        <v>182</v>
      </c>
      <c r="D152" s="178" t="s">
        <v>182</v>
      </c>
      <c r="E152" s="178" t="s">
        <v>182</v>
      </c>
      <c r="F152" s="178" t="s">
        <v>182</v>
      </c>
      <c r="G152" s="178" t="s">
        <v>182</v>
      </c>
      <c r="H152" s="178" t="s">
        <v>182</v>
      </c>
      <c r="I152" s="178" t="s">
        <v>182</v>
      </c>
      <c r="J152" s="183">
        <v>41671</v>
      </c>
      <c r="K152" s="169">
        <v>41671</v>
      </c>
      <c r="L152" s="178" t="s">
        <v>182</v>
      </c>
      <c r="M152" s="178" t="s">
        <v>182</v>
      </c>
      <c r="N152" s="178" t="s">
        <v>182</v>
      </c>
      <c r="O152" s="178" t="s">
        <v>182</v>
      </c>
      <c r="P152" s="178" t="s">
        <v>182</v>
      </c>
      <c r="Q152" s="178" t="s">
        <v>182</v>
      </c>
      <c r="R152" s="183" t="s">
        <v>182</v>
      </c>
      <c r="T152" s="169">
        <v>41671</v>
      </c>
      <c r="U152" s="178">
        <v>1</v>
      </c>
      <c r="V152" s="178">
        <v>1</v>
      </c>
      <c r="W152" s="178" t="s">
        <v>182</v>
      </c>
      <c r="X152" s="178" t="s">
        <v>182</v>
      </c>
      <c r="Y152" s="179" t="s">
        <v>182</v>
      </c>
      <c r="Z152" s="314" t="s">
        <v>182</v>
      </c>
      <c r="AA152" s="178" t="s">
        <v>182</v>
      </c>
      <c r="AB152" s="183">
        <v>41671</v>
      </c>
    </row>
    <row r="153" spans="1:36" s="154" customFormat="1" ht="10.9" hidden="1" customHeight="1" outlineLevel="1" x14ac:dyDescent="0.15">
      <c r="A153" s="5"/>
      <c r="B153" s="322"/>
      <c r="C153" s="178"/>
      <c r="D153" s="179"/>
      <c r="E153" s="184"/>
      <c r="F153" s="179"/>
      <c r="G153" s="179"/>
      <c r="H153" s="185"/>
      <c r="I153" s="178"/>
      <c r="J153" s="187"/>
      <c r="K153" s="184"/>
      <c r="L153" s="184"/>
      <c r="M153" s="179"/>
      <c r="N153" s="184"/>
      <c r="O153" s="179"/>
      <c r="P153" s="185"/>
      <c r="Q153" s="178"/>
      <c r="R153" s="187"/>
      <c r="T153" s="184"/>
      <c r="U153" s="178"/>
      <c r="V153" s="179"/>
      <c r="W153" s="184"/>
      <c r="X153" s="179"/>
      <c r="Y153" s="179"/>
      <c r="Z153" s="314"/>
      <c r="AA153" s="178"/>
      <c r="AB153" s="187"/>
    </row>
    <row r="154" spans="1:36" s="154" customFormat="1" ht="12" hidden="1" customHeight="1" outlineLevel="1" thickBot="1" x14ac:dyDescent="0.2">
      <c r="A154" s="5"/>
      <c r="B154" s="323" t="s">
        <v>3</v>
      </c>
      <c r="C154" s="188" t="s">
        <v>1</v>
      </c>
      <c r="D154" s="189"/>
      <c r="E154" s="188" t="s">
        <v>1</v>
      </c>
      <c r="F154" s="188" t="s">
        <v>1</v>
      </c>
      <c r="G154" s="188" t="s">
        <v>1</v>
      </c>
      <c r="H154" s="188" t="s">
        <v>1</v>
      </c>
      <c r="I154" s="190"/>
      <c r="J154" s="193" t="s">
        <v>111</v>
      </c>
      <c r="K154" s="192" t="s">
        <v>3</v>
      </c>
      <c r="L154" s="188" t="s">
        <v>1</v>
      </c>
      <c r="M154" s="188" t="s">
        <v>1</v>
      </c>
      <c r="N154" s="188" t="s">
        <v>1</v>
      </c>
      <c r="O154" s="188" t="s">
        <v>1</v>
      </c>
      <c r="P154" s="188" t="s">
        <v>1</v>
      </c>
      <c r="Q154" s="190"/>
      <c r="R154" s="193" t="s">
        <v>111</v>
      </c>
      <c r="T154" s="192" t="s">
        <v>3</v>
      </c>
      <c r="U154" s="188">
        <v>0</v>
      </c>
      <c r="V154" s="189"/>
      <c r="W154" s="188">
        <v>0</v>
      </c>
      <c r="X154" s="188" t="e">
        <v>#DIV/0!</v>
      </c>
      <c r="Y154" s="312" t="e">
        <v>#DIV/0!</v>
      </c>
      <c r="Z154" s="315" t="e">
        <v>#DIV/0!</v>
      </c>
      <c r="AA154" s="190"/>
      <c r="AB154" s="193" t="s">
        <v>111</v>
      </c>
    </row>
    <row r="155" spans="1:36" ht="12" hidden="1" customHeight="1" outlineLevel="1" x14ac:dyDescent="0.15">
      <c r="B155" s="150"/>
      <c r="E155" s="12"/>
      <c r="F155" s="12"/>
      <c r="G155" s="12"/>
      <c r="H155" s="12"/>
      <c r="I155" s="12"/>
      <c r="J155" s="150"/>
      <c r="K155" s="12"/>
      <c r="L155" s="12"/>
      <c r="M155" s="12"/>
      <c r="N155" s="12"/>
      <c r="O155" s="12"/>
      <c r="P155" s="12"/>
      <c r="Q155" s="12"/>
      <c r="R155" s="12"/>
      <c r="S155" s="150"/>
      <c r="T155" s="12"/>
      <c r="V155" s="12"/>
      <c r="W155" s="12"/>
      <c r="X155" s="12"/>
      <c r="Y155" s="12"/>
      <c r="AA155" s="12"/>
      <c r="AB155" s="150"/>
      <c r="AC155" s="210"/>
    </row>
    <row r="156" spans="1:36" s="7" customFormat="1" ht="11.1" customHeight="1" collapsed="1" x14ac:dyDescent="0.15">
      <c r="B156" s="210"/>
      <c r="C156" s="54"/>
      <c r="D156" s="211"/>
      <c r="E156" s="136"/>
      <c r="F156" s="136"/>
      <c r="G156" s="136"/>
      <c r="H156" s="136"/>
      <c r="I156" s="211"/>
      <c r="J156" s="211"/>
      <c r="K156" s="210"/>
      <c r="L156" s="54"/>
      <c r="M156" s="211"/>
      <c r="N156" s="136"/>
      <c r="O156" s="136"/>
      <c r="P156" s="136"/>
      <c r="Q156" s="136"/>
      <c r="R156" s="211"/>
      <c r="S156" s="211"/>
      <c r="T156" s="211"/>
      <c r="U156" s="12"/>
      <c r="V156" s="54"/>
      <c r="W156" s="211"/>
      <c r="X156" s="136"/>
      <c r="Y156" s="136"/>
      <c r="Z156" s="136"/>
      <c r="AA156" s="136"/>
      <c r="AB156" s="211"/>
      <c r="AC156" s="5"/>
      <c r="AD156" s="54"/>
      <c r="AE156" s="211"/>
      <c r="AF156" s="136"/>
      <c r="AG156" s="136"/>
      <c r="AH156" s="136"/>
      <c r="AI156" s="136"/>
      <c r="AJ156" s="211"/>
    </row>
  </sheetData>
  <mergeCells count="101">
    <mergeCell ref="U119:AA120"/>
    <mergeCell ref="W121:AA121"/>
    <mergeCell ref="U122:V122"/>
    <mergeCell ref="Y122:Y124"/>
    <mergeCell ref="Z122:AA123"/>
    <mergeCell ref="AB122:AB123"/>
    <mergeCell ref="U123:V123"/>
    <mergeCell ref="W123:W124"/>
    <mergeCell ref="X123:X124"/>
    <mergeCell ref="U124:V124"/>
    <mergeCell ref="Z124:AA124"/>
    <mergeCell ref="U81:AA82"/>
    <mergeCell ref="W83:AA83"/>
    <mergeCell ref="U84:V84"/>
    <mergeCell ref="Y84:Y86"/>
    <mergeCell ref="Z84:AA85"/>
    <mergeCell ref="AB84:AB85"/>
    <mergeCell ref="U85:V85"/>
    <mergeCell ref="W85:W86"/>
    <mergeCell ref="X85:X86"/>
    <mergeCell ref="U86:V86"/>
    <mergeCell ref="Z86:AA86"/>
    <mergeCell ref="R45:R46"/>
    <mergeCell ref="F46:F47"/>
    <mergeCell ref="H47:I47"/>
    <mergeCell ref="Z45:AA46"/>
    <mergeCell ref="AB45:AB46"/>
    <mergeCell ref="Z47:AA47"/>
    <mergeCell ref="U42:AA43"/>
    <mergeCell ref="W44:AA44"/>
    <mergeCell ref="U46:V46"/>
    <mergeCell ref="X46:X47"/>
    <mergeCell ref="W46:W47"/>
    <mergeCell ref="Y45:Y47"/>
    <mergeCell ref="U47:V47"/>
    <mergeCell ref="U45:V45"/>
    <mergeCell ref="C43:I43"/>
    <mergeCell ref="L43:M43"/>
    <mergeCell ref="C7:D7"/>
    <mergeCell ref="L42:Q42"/>
    <mergeCell ref="N43:O43"/>
    <mergeCell ref="P43:Q43"/>
    <mergeCell ref="C46:D46"/>
    <mergeCell ref="C47:D47"/>
    <mergeCell ref="E46:E47"/>
    <mergeCell ref="E44:I44"/>
    <mergeCell ref="C45:D45"/>
    <mergeCell ref="G45:G47"/>
    <mergeCell ref="H45:I46"/>
    <mergeCell ref="J45:J46"/>
    <mergeCell ref="M45:M47"/>
    <mergeCell ref="L44:Q44"/>
    <mergeCell ref="L45:L47"/>
    <mergeCell ref="P47:Q47"/>
    <mergeCell ref="N45:N47"/>
    <mergeCell ref="O45:O47"/>
    <mergeCell ref="P45:Q46"/>
    <mergeCell ref="I1:J2"/>
    <mergeCell ref="U4:AA5"/>
    <mergeCell ref="AD4:AJ5"/>
    <mergeCell ref="C5:I5"/>
    <mergeCell ref="L5:R5"/>
    <mergeCell ref="AK7:AK8"/>
    <mergeCell ref="C8:D8"/>
    <mergeCell ref="F8:F9"/>
    <mergeCell ref="L8:M8"/>
    <mergeCell ref="O8:O9"/>
    <mergeCell ref="U8:V8"/>
    <mergeCell ref="X8:X9"/>
    <mergeCell ref="AD8:AE8"/>
    <mergeCell ref="C9:D9"/>
    <mergeCell ref="AI9:AJ9"/>
    <mergeCell ref="Y7:Y9"/>
    <mergeCell ref="Z7:AA8"/>
    <mergeCell ref="AB7:AB8"/>
    <mergeCell ref="N8:N9"/>
    <mergeCell ref="W8:W9"/>
    <mergeCell ref="G7:G9"/>
    <mergeCell ref="AD9:AE9"/>
    <mergeCell ref="P7:P9"/>
    <mergeCell ref="Q7:R8"/>
    <mergeCell ref="AF6:AJ6"/>
    <mergeCell ref="H9:I9"/>
    <mergeCell ref="L9:M9"/>
    <mergeCell ref="E6:I6"/>
    <mergeCell ref="AF8:AF9"/>
    <mergeCell ref="N6:R6"/>
    <mergeCell ref="W6:AA6"/>
    <mergeCell ref="Q9:R9"/>
    <mergeCell ref="U9:V9"/>
    <mergeCell ref="AH7:AH9"/>
    <mergeCell ref="H7:I8"/>
    <mergeCell ref="J7:J8"/>
    <mergeCell ref="L7:M7"/>
    <mergeCell ref="E8:E9"/>
    <mergeCell ref="AI7:AJ8"/>
    <mergeCell ref="Z9:AA9"/>
    <mergeCell ref="S7:S8"/>
    <mergeCell ref="AG8:AG9"/>
    <mergeCell ref="U7:V7"/>
    <mergeCell ref="AD7:AE7"/>
  </mergeCells>
  <phoneticPr fontId="6"/>
  <conditionalFormatting sqref="L13:L37 N13:Q37">
    <cfRule type="expression" dxfId="253" priority="82">
      <formula>L90=1</formula>
    </cfRule>
  </conditionalFormatting>
  <conditionalFormatting sqref="U13:U37">
    <cfRule type="expression" dxfId="252" priority="80">
      <formula>U90=1</formula>
    </cfRule>
  </conditionalFormatting>
  <conditionalFormatting sqref="AE13:AE37">
    <cfRule type="expression" dxfId="251" priority="78">
      <formula>AE90=1</formula>
    </cfRule>
  </conditionalFormatting>
  <conditionalFormatting sqref="C51:I75">
    <cfRule type="expression" dxfId="250" priority="76">
      <formula>C128=1</formula>
    </cfRule>
  </conditionalFormatting>
  <conditionalFormatting sqref="L51:Q75">
    <cfRule type="expression" dxfId="249" priority="74">
      <formula>L128=1</formula>
    </cfRule>
  </conditionalFormatting>
  <conditionalFormatting sqref="U51:U75">
    <cfRule type="expression" dxfId="248" priority="72">
      <formula>U128=1</formula>
    </cfRule>
  </conditionalFormatting>
  <conditionalFormatting sqref="C13:C37 E13:H37">
    <cfRule type="expression" dxfId="247" priority="68">
      <formula>C90=1</formula>
    </cfRule>
  </conditionalFormatting>
  <conditionalFormatting sqref="V13:V37">
    <cfRule type="expression" dxfId="246" priority="57">
      <formula>V90=1</formula>
    </cfRule>
  </conditionalFormatting>
  <conditionalFormatting sqref="W51:Z75">
    <cfRule type="expression" dxfId="245" priority="51">
      <formula>W128=1</formula>
    </cfRule>
  </conditionalFormatting>
  <conditionalFormatting sqref="V51:V75">
    <cfRule type="expression" dxfId="244" priority="49">
      <formula>V128=1</formula>
    </cfRule>
  </conditionalFormatting>
  <conditionalFormatting sqref="D13:D36">
    <cfRule type="expression" dxfId="243" priority="45">
      <formula>D90=1</formula>
    </cfRule>
  </conditionalFormatting>
  <conditionalFormatting sqref="M13:M36">
    <cfRule type="expression" dxfId="242" priority="43">
      <formula>M90=1</formula>
    </cfRule>
  </conditionalFormatting>
  <conditionalFormatting sqref="D37">
    <cfRule type="expression" dxfId="241" priority="41">
      <formula>D114=1</formula>
    </cfRule>
  </conditionalFormatting>
  <conditionalFormatting sqref="M37">
    <cfRule type="expression" dxfId="240" priority="39">
      <formula>M114=1</formula>
    </cfRule>
  </conditionalFormatting>
  <conditionalFormatting sqref="R13:R36">
    <cfRule type="expression" dxfId="239" priority="37">
      <formula>R90=1</formula>
    </cfRule>
  </conditionalFormatting>
  <conditionalFormatting sqref="R37">
    <cfRule type="expression" dxfId="238" priority="35">
      <formula>R114=1</formula>
    </cfRule>
  </conditionalFormatting>
  <conditionalFormatting sqref="AA13:AA36">
    <cfRule type="expression" dxfId="237" priority="33">
      <formula>AA90=1</formula>
    </cfRule>
  </conditionalFormatting>
  <conditionalFormatting sqref="AA37">
    <cfRule type="expression" dxfId="236" priority="31">
      <formula>AA114=1</formula>
    </cfRule>
  </conditionalFormatting>
  <conditionalFormatting sqref="AA51:AA74">
    <cfRule type="expression" dxfId="235" priority="25">
      <formula>AA128=1</formula>
    </cfRule>
  </conditionalFormatting>
  <conditionalFormatting sqref="AA75">
    <cfRule type="expression" dxfId="234" priority="23">
      <formula>AA152=1</formula>
    </cfRule>
  </conditionalFormatting>
  <conditionalFormatting sqref="W13:W37">
    <cfRule type="expression" dxfId="233" priority="19">
      <formula>W90=1</formula>
    </cfRule>
  </conditionalFormatting>
  <conditionalFormatting sqref="X13:Z37">
    <cfRule type="expression" dxfId="232" priority="17">
      <formula>X90=1</formula>
    </cfRule>
  </conditionalFormatting>
  <conditionalFormatting sqref="AD13:AD37">
    <cfRule type="expression" dxfId="231" priority="15">
      <formula>AD90=1</formula>
    </cfRule>
  </conditionalFormatting>
  <conditionalFormatting sqref="AF13:AF37">
    <cfRule type="expression" dxfId="230" priority="13">
      <formula>AF90=1</formula>
    </cfRule>
  </conditionalFormatting>
  <conditionalFormatting sqref="AG13:AG37">
    <cfRule type="expression" dxfId="229" priority="11">
      <formula>AG90=1</formula>
    </cfRule>
  </conditionalFormatting>
  <conditionalFormatting sqref="I13:I36">
    <cfRule type="expression" dxfId="228" priority="5">
      <formula>I90=1</formula>
    </cfRule>
  </conditionalFormatting>
  <conditionalFormatting sqref="I37">
    <cfRule type="expression" dxfId="227" priority="3">
      <formula>I114=1</formula>
    </cfRule>
  </conditionalFormatting>
  <conditionalFormatting sqref="AH13:AJ37">
    <cfRule type="expression" dxfId="226" priority="1">
      <formula>AH90=1</formula>
    </cfRule>
  </conditionalFormatting>
  <pageMargins left="0.59055118110236227" right="0.59055118110236227" top="0.78740157480314965" bottom="0.46" header="0.51181102362204722" footer="0.27559055118110237"/>
  <pageSetup paperSize="9" scale="79" firstPageNumber="25" fitToWidth="0" orientation="portrait" useFirstPageNumber="1" r:id="rId1"/>
  <headerFooter alignWithMargins="0"/>
  <colBreaks count="2" manualBreakCount="2">
    <brk id="10" max="76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8"/>
  <sheetViews>
    <sheetView view="pageBreakPreview" topLeftCell="M46" zoomScale="70" zoomScaleNormal="91" zoomScaleSheetLayoutView="70" workbookViewId="0">
      <selection activeCell="AB164" sqref="AB164"/>
    </sheetView>
  </sheetViews>
  <sheetFormatPr defaultColWidth="9" defaultRowHeight="11.25" outlineLevelRow="1" x14ac:dyDescent="0.15"/>
  <cols>
    <col min="1" max="1" width="4" style="8" customWidth="1"/>
    <col min="2" max="3" width="13.25" style="8" customWidth="1"/>
    <col min="4" max="4" width="12.5" style="8" customWidth="1"/>
    <col min="5" max="5" width="13.25" style="8" customWidth="1"/>
    <col min="6" max="6" width="14.75" style="8" customWidth="1"/>
    <col min="7" max="7" width="12.5" style="8" customWidth="1"/>
    <col min="8" max="9" width="13.25" style="8" customWidth="1"/>
    <col min="10" max="26" width="13.625" style="8" customWidth="1"/>
    <col min="27" max="27" width="15.375" style="8" customWidth="1"/>
    <col min="28" max="28" width="13.625" style="8" customWidth="1"/>
    <col min="29" max="29" width="11.625" style="8" customWidth="1"/>
    <col min="30" max="30" width="15.375" style="8" customWidth="1"/>
    <col min="31" max="31" width="13.625" style="8" customWidth="1"/>
    <col min="32" max="32" width="11.625" style="8" customWidth="1"/>
    <col min="33" max="34" width="13.625" style="8" customWidth="1"/>
    <col min="35" max="35" width="16.625" style="8" customWidth="1"/>
    <col min="36" max="36" width="13.625" style="8" customWidth="1"/>
    <col min="37" max="37" width="11.625" style="8" customWidth="1"/>
    <col min="38" max="38" width="16.625" style="8" customWidth="1"/>
    <col min="39" max="39" width="13.625" style="8" customWidth="1"/>
    <col min="40" max="40" width="11.625" style="8" customWidth="1"/>
    <col min="41" max="42" width="13.625" style="8" customWidth="1"/>
    <col min="43" max="43" width="15.625" style="8" customWidth="1"/>
    <col min="44" max="44" width="13.625" style="8" customWidth="1"/>
    <col min="45" max="45" width="11.125" style="8" customWidth="1"/>
    <col min="46" max="46" width="15.625" style="8" customWidth="1"/>
    <col min="47" max="47" width="13.625" style="8" customWidth="1"/>
    <col min="48" max="48" width="11.125" style="8" customWidth="1"/>
    <col min="49" max="50" width="13.625" style="8" customWidth="1"/>
    <col min="51" max="51" width="15" style="8" customWidth="1"/>
    <col min="52" max="52" width="13.625" style="8" customWidth="1"/>
    <col min="53" max="53" width="12.25" style="8" customWidth="1"/>
    <col min="54" max="54" width="15" style="8" customWidth="1"/>
    <col min="55" max="55" width="13.625" style="8" customWidth="1"/>
    <col min="56" max="56" width="11.875" style="8" customWidth="1"/>
    <col min="57" max="57" width="13.625" style="8" customWidth="1"/>
    <col min="58" max="58" width="1" style="8" customWidth="1"/>
    <col min="59" max="16384" width="9" style="8"/>
  </cols>
  <sheetData>
    <row r="1" spans="2:57" ht="12" customHeight="1" x14ac:dyDescent="0.15">
      <c r="C1" s="58"/>
      <c r="D1" s="59"/>
      <c r="E1" s="59"/>
      <c r="F1" s="59"/>
      <c r="G1" s="59"/>
      <c r="H1" s="402"/>
      <c r="I1" s="402"/>
      <c r="K1" s="58"/>
      <c r="L1" s="59"/>
      <c r="M1" s="59"/>
      <c r="N1" s="59"/>
      <c r="O1" s="59"/>
      <c r="P1" s="59"/>
      <c r="S1" s="58"/>
      <c r="T1" s="59"/>
      <c r="U1" s="59"/>
      <c r="V1" s="59"/>
      <c r="W1" s="59"/>
      <c r="X1" s="59"/>
      <c r="AA1" s="58"/>
      <c r="AB1" s="59"/>
      <c r="AC1" s="59"/>
      <c r="AD1" s="59"/>
      <c r="AE1" s="59"/>
      <c r="AI1" s="58"/>
      <c r="AJ1" s="59"/>
      <c r="AK1" s="59"/>
      <c r="AL1" s="59"/>
      <c r="AM1" s="59"/>
      <c r="AQ1" s="58"/>
      <c r="AR1" s="59"/>
      <c r="AS1" s="59"/>
      <c r="AT1" s="59"/>
      <c r="AU1" s="59"/>
      <c r="AY1" s="58"/>
      <c r="AZ1" s="59"/>
      <c r="BA1" s="59"/>
      <c r="BB1" s="59"/>
      <c r="BC1" s="59"/>
    </row>
    <row r="2" spans="2:57" ht="15" customHeight="1" x14ac:dyDescent="0.15">
      <c r="B2" s="60" t="s">
        <v>4</v>
      </c>
      <c r="C2" s="60"/>
      <c r="D2" s="61"/>
      <c r="E2" s="61"/>
      <c r="F2" s="61"/>
      <c r="G2" s="61"/>
      <c r="H2" s="402"/>
      <c r="I2" s="402"/>
      <c r="J2" s="54"/>
      <c r="K2" s="58"/>
      <c r="L2" s="61"/>
      <c r="M2" s="61"/>
      <c r="N2" s="61"/>
      <c r="O2" s="61"/>
      <c r="P2" s="61"/>
      <c r="Q2" s="54"/>
      <c r="R2" s="54"/>
      <c r="S2" s="58"/>
      <c r="T2" s="61"/>
      <c r="U2" s="61"/>
      <c r="V2" s="61"/>
      <c r="W2" s="61"/>
      <c r="X2" s="61"/>
      <c r="Y2" s="54"/>
      <c r="Z2" s="54"/>
      <c r="AA2" s="58"/>
      <c r="AB2" s="61"/>
      <c r="AC2" s="61"/>
      <c r="AD2" s="61"/>
      <c r="AE2" s="61"/>
      <c r="AG2" s="54"/>
      <c r="AH2" s="54"/>
      <c r="AI2" s="58"/>
      <c r="AJ2" s="61"/>
      <c r="AK2" s="61"/>
      <c r="AL2" s="61"/>
      <c r="AM2" s="61"/>
      <c r="AO2" s="54"/>
      <c r="AP2" s="54"/>
      <c r="AQ2" s="58"/>
      <c r="AR2" s="61"/>
      <c r="AS2" s="61"/>
      <c r="AT2" s="61"/>
      <c r="AU2" s="61"/>
      <c r="AW2" s="54"/>
      <c r="AX2" s="54"/>
      <c r="AY2" s="58"/>
      <c r="AZ2" s="61"/>
      <c r="BA2" s="61"/>
      <c r="BB2" s="61"/>
      <c r="BC2" s="61"/>
    </row>
    <row r="3" spans="2:57" ht="19.5" customHeight="1" thickBot="1" x14ac:dyDescent="0.2">
      <c r="B3" s="62" t="s">
        <v>134</v>
      </c>
      <c r="C3" s="62"/>
      <c r="D3" s="63"/>
      <c r="E3" s="63"/>
      <c r="F3" s="63"/>
      <c r="G3" s="63"/>
      <c r="H3" s="64"/>
      <c r="I3" s="65" t="s">
        <v>135</v>
      </c>
      <c r="J3" s="63"/>
      <c r="K3" s="66"/>
      <c r="L3" s="63"/>
      <c r="M3" s="63"/>
      <c r="N3" s="63"/>
      <c r="O3" s="63"/>
      <c r="P3" s="67"/>
      <c r="Q3" s="63"/>
      <c r="R3" s="63"/>
      <c r="S3" s="66"/>
      <c r="T3" s="63"/>
      <c r="U3" s="63"/>
      <c r="V3" s="63"/>
      <c r="W3" s="63"/>
      <c r="X3" s="67"/>
      <c r="Y3" s="63"/>
      <c r="Z3" s="63"/>
      <c r="AA3" s="66"/>
      <c r="AB3" s="63"/>
      <c r="AC3" s="63"/>
      <c r="AD3" s="63"/>
      <c r="AE3" s="63"/>
      <c r="AF3" s="67"/>
      <c r="AG3" s="63"/>
      <c r="AH3" s="63"/>
      <c r="AI3" s="66"/>
      <c r="AJ3" s="63"/>
      <c r="AK3" s="63"/>
      <c r="AL3" s="63"/>
      <c r="AM3" s="63"/>
      <c r="AN3" s="67"/>
      <c r="AO3" s="63"/>
      <c r="AP3" s="63"/>
      <c r="AQ3" s="66"/>
      <c r="AR3" s="63"/>
      <c r="AS3" s="63"/>
      <c r="AT3" s="63"/>
      <c r="AU3" s="63"/>
      <c r="AV3" s="67"/>
      <c r="AW3" s="63"/>
      <c r="AX3" s="63"/>
      <c r="AY3" s="66"/>
      <c r="AZ3" s="63"/>
      <c r="BA3" s="63"/>
      <c r="BB3" s="63"/>
      <c r="BC3" s="63"/>
      <c r="BD3" s="67"/>
    </row>
    <row r="4" spans="2:57" ht="14.1" customHeight="1" x14ac:dyDescent="0.15">
      <c r="B4" s="68"/>
      <c r="C4" s="69"/>
      <c r="D4" s="70"/>
      <c r="E4" s="69"/>
      <c r="F4" s="70"/>
      <c r="G4" s="70"/>
      <c r="H4" s="70"/>
      <c r="I4" s="71"/>
      <c r="J4" s="68"/>
      <c r="K4" s="361"/>
      <c r="L4" s="362"/>
      <c r="M4" s="362"/>
      <c r="N4" s="362"/>
      <c r="O4" s="362"/>
      <c r="P4" s="362"/>
      <c r="Q4" s="71"/>
      <c r="R4" s="68"/>
      <c r="S4" s="361"/>
      <c r="T4" s="362"/>
      <c r="U4" s="362"/>
      <c r="V4" s="362"/>
      <c r="W4" s="362"/>
      <c r="X4" s="362"/>
      <c r="Y4" s="71"/>
      <c r="Z4" s="68"/>
      <c r="AA4" s="437" t="s">
        <v>136</v>
      </c>
      <c r="AB4" s="438"/>
      <c r="AC4" s="438"/>
      <c r="AD4" s="438"/>
      <c r="AE4" s="438"/>
      <c r="AF4" s="438"/>
      <c r="AG4" s="71"/>
      <c r="AH4" s="68"/>
      <c r="AI4" s="437" t="s">
        <v>137</v>
      </c>
      <c r="AJ4" s="438"/>
      <c r="AK4" s="438"/>
      <c r="AL4" s="438"/>
      <c r="AM4" s="438"/>
      <c r="AN4" s="438"/>
      <c r="AO4" s="71"/>
      <c r="AP4" s="68"/>
      <c r="AQ4" s="437" t="s">
        <v>137</v>
      </c>
      <c r="AR4" s="438"/>
      <c r="AS4" s="438"/>
      <c r="AT4" s="438"/>
      <c r="AU4" s="438"/>
      <c r="AV4" s="438"/>
      <c r="AW4" s="71"/>
      <c r="AX4" s="68"/>
      <c r="AY4" s="437" t="s">
        <v>137</v>
      </c>
      <c r="AZ4" s="438"/>
      <c r="BA4" s="438"/>
      <c r="BB4" s="438"/>
      <c r="BC4" s="438"/>
      <c r="BD4" s="438"/>
      <c r="BE4" s="71"/>
    </row>
    <row r="5" spans="2:57" ht="14.1" customHeight="1" x14ac:dyDescent="0.15">
      <c r="B5" s="72"/>
      <c r="C5" s="73"/>
      <c r="D5" s="74"/>
      <c r="E5" s="73" t="s">
        <v>46</v>
      </c>
      <c r="F5" s="74"/>
      <c r="G5" s="74"/>
      <c r="H5" s="74"/>
      <c r="I5" s="75"/>
      <c r="J5" s="72"/>
      <c r="K5" s="73" t="s">
        <v>138</v>
      </c>
      <c r="L5" s="76"/>
      <c r="M5" s="76"/>
      <c r="N5" s="76"/>
      <c r="O5" s="76"/>
      <c r="P5" s="76"/>
      <c r="Q5" s="75"/>
      <c r="R5" s="72"/>
      <c r="S5" s="73" t="s">
        <v>139</v>
      </c>
      <c r="T5" s="76"/>
      <c r="U5" s="76"/>
      <c r="V5" s="76"/>
      <c r="W5" s="76"/>
      <c r="X5" s="76"/>
      <c r="Y5" s="75"/>
      <c r="Z5" s="72"/>
      <c r="AA5" s="439"/>
      <c r="AB5" s="440"/>
      <c r="AC5" s="440"/>
      <c r="AD5" s="440"/>
      <c r="AE5" s="440"/>
      <c r="AF5" s="440"/>
      <c r="AG5" s="75"/>
      <c r="AH5" s="72"/>
      <c r="AI5" s="439"/>
      <c r="AJ5" s="440"/>
      <c r="AK5" s="440"/>
      <c r="AL5" s="440"/>
      <c r="AM5" s="440"/>
      <c r="AN5" s="440"/>
      <c r="AO5" s="75"/>
      <c r="AP5" s="72"/>
      <c r="AQ5" s="439"/>
      <c r="AR5" s="440"/>
      <c r="AS5" s="440"/>
      <c r="AT5" s="440"/>
      <c r="AU5" s="440"/>
      <c r="AV5" s="440"/>
      <c r="AW5" s="75"/>
      <c r="AX5" s="72"/>
      <c r="AY5" s="439"/>
      <c r="AZ5" s="440"/>
      <c r="BA5" s="440"/>
      <c r="BB5" s="440"/>
      <c r="BC5" s="440"/>
      <c r="BD5" s="440"/>
      <c r="BE5" s="75"/>
    </row>
    <row r="6" spans="2:57" ht="14.1" customHeight="1" x14ac:dyDescent="0.15">
      <c r="B6" s="77"/>
      <c r="C6" s="441" t="s">
        <v>0</v>
      </c>
      <c r="D6" s="442"/>
      <c r="E6" s="357"/>
      <c r="F6" s="443" t="s">
        <v>140</v>
      </c>
      <c r="G6" s="444"/>
      <c r="H6" s="363"/>
      <c r="I6" s="78"/>
      <c r="J6" s="77"/>
      <c r="K6" s="357"/>
      <c r="L6" s="327"/>
      <c r="M6" s="327"/>
      <c r="N6" s="327"/>
      <c r="O6" s="327"/>
      <c r="P6" s="327"/>
      <c r="Q6" s="78"/>
      <c r="R6" s="77"/>
      <c r="S6" s="357"/>
      <c r="T6" s="327"/>
      <c r="U6" s="327"/>
      <c r="V6" s="327"/>
      <c r="W6" s="327"/>
      <c r="X6" s="327"/>
      <c r="Y6" s="78"/>
      <c r="Z6" s="77"/>
      <c r="AA6" s="445" t="s">
        <v>141</v>
      </c>
      <c r="AB6" s="446"/>
      <c r="AC6" s="446"/>
      <c r="AD6" s="446"/>
      <c r="AE6" s="446"/>
      <c r="AF6" s="446"/>
      <c r="AG6" s="78"/>
      <c r="AH6" s="77"/>
      <c r="AI6" s="445" t="s">
        <v>142</v>
      </c>
      <c r="AJ6" s="446"/>
      <c r="AK6" s="446"/>
      <c r="AL6" s="446"/>
      <c r="AM6" s="446"/>
      <c r="AN6" s="446"/>
      <c r="AO6" s="78"/>
      <c r="AP6" s="77"/>
      <c r="AQ6" s="445" t="s">
        <v>143</v>
      </c>
      <c r="AR6" s="446"/>
      <c r="AS6" s="447"/>
      <c r="AT6" s="445" t="s">
        <v>47</v>
      </c>
      <c r="AU6" s="446"/>
      <c r="AV6" s="446"/>
      <c r="AW6" s="78"/>
      <c r="AX6" s="77"/>
      <c r="AY6" s="445" t="s">
        <v>144</v>
      </c>
      <c r="AZ6" s="446"/>
      <c r="BA6" s="446"/>
      <c r="BB6" s="446"/>
      <c r="BC6" s="446"/>
      <c r="BD6" s="446"/>
      <c r="BE6" s="78"/>
    </row>
    <row r="7" spans="2:57" ht="14.1" customHeight="1" x14ac:dyDescent="0.15">
      <c r="B7" s="77" t="s">
        <v>21</v>
      </c>
      <c r="C7" s="441" t="s">
        <v>145</v>
      </c>
      <c r="D7" s="442"/>
      <c r="E7" s="449" t="s">
        <v>146</v>
      </c>
      <c r="F7" s="449" t="s">
        <v>147</v>
      </c>
      <c r="G7" s="441" t="s">
        <v>148</v>
      </c>
      <c r="H7" s="451"/>
      <c r="I7" s="452" t="s">
        <v>149</v>
      </c>
      <c r="J7" s="77" t="s">
        <v>21</v>
      </c>
      <c r="K7" s="445" t="s">
        <v>150</v>
      </c>
      <c r="L7" s="446"/>
      <c r="M7" s="446"/>
      <c r="N7" s="446"/>
      <c r="O7" s="446"/>
      <c r="P7" s="446"/>
      <c r="Q7" s="452" t="s">
        <v>149</v>
      </c>
      <c r="R7" s="77" t="s">
        <v>21</v>
      </c>
      <c r="S7" s="445" t="s">
        <v>151</v>
      </c>
      <c r="T7" s="446"/>
      <c r="U7" s="446"/>
      <c r="V7" s="446"/>
      <c r="W7" s="446"/>
      <c r="X7" s="446"/>
      <c r="Y7" s="452" t="s">
        <v>149</v>
      </c>
      <c r="Z7" s="77" t="s">
        <v>21</v>
      </c>
      <c r="AA7" s="439"/>
      <c r="AB7" s="440"/>
      <c r="AC7" s="440"/>
      <c r="AD7" s="440"/>
      <c r="AE7" s="440"/>
      <c r="AF7" s="440"/>
      <c r="AG7" s="452" t="s">
        <v>149</v>
      </c>
      <c r="AH7" s="77" t="s">
        <v>21</v>
      </c>
      <c r="AI7" s="439"/>
      <c r="AJ7" s="440"/>
      <c r="AK7" s="440"/>
      <c r="AL7" s="440"/>
      <c r="AM7" s="440"/>
      <c r="AN7" s="440"/>
      <c r="AO7" s="452" t="s">
        <v>149</v>
      </c>
      <c r="AP7" s="77" t="s">
        <v>21</v>
      </c>
      <c r="AQ7" s="439"/>
      <c r="AR7" s="440"/>
      <c r="AS7" s="448"/>
      <c r="AT7" s="439"/>
      <c r="AU7" s="440"/>
      <c r="AV7" s="440"/>
      <c r="AW7" s="452" t="s">
        <v>149</v>
      </c>
      <c r="AX7" s="77" t="s">
        <v>21</v>
      </c>
      <c r="AY7" s="439"/>
      <c r="AZ7" s="440"/>
      <c r="BA7" s="440"/>
      <c r="BB7" s="440"/>
      <c r="BC7" s="440"/>
      <c r="BD7" s="440"/>
      <c r="BE7" s="452" t="s">
        <v>149</v>
      </c>
    </row>
    <row r="8" spans="2:57" ht="17.45" customHeight="1" x14ac:dyDescent="0.15">
      <c r="B8" s="79"/>
      <c r="C8" s="73"/>
      <c r="D8" s="74"/>
      <c r="E8" s="450"/>
      <c r="F8" s="450"/>
      <c r="H8" s="74"/>
      <c r="I8" s="453"/>
      <c r="J8" s="79"/>
      <c r="K8" s="439"/>
      <c r="L8" s="440"/>
      <c r="M8" s="440"/>
      <c r="N8" s="440"/>
      <c r="O8" s="440"/>
      <c r="P8" s="440"/>
      <c r="Q8" s="453"/>
      <c r="R8" s="79"/>
      <c r="S8" s="439"/>
      <c r="T8" s="440"/>
      <c r="U8" s="440"/>
      <c r="V8" s="440"/>
      <c r="W8" s="440"/>
      <c r="X8" s="440"/>
      <c r="Y8" s="453"/>
      <c r="Z8" s="79"/>
      <c r="AA8" s="454" t="s">
        <v>152</v>
      </c>
      <c r="AB8" s="80"/>
      <c r="AC8" s="81"/>
      <c r="AD8" s="454" t="s">
        <v>153</v>
      </c>
      <c r="AE8" s="80"/>
      <c r="AF8" s="81"/>
      <c r="AG8" s="453"/>
      <c r="AH8" s="79"/>
      <c r="AI8" s="454" t="s">
        <v>153</v>
      </c>
      <c r="AJ8" s="80"/>
      <c r="AK8" s="81"/>
      <c r="AL8" s="454" t="s">
        <v>154</v>
      </c>
      <c r="AM8" s="80"/>
      <c r="AN8" s="81"/>
      <c r="AO8" s="453"/>
      <c r="AP8" s="79"/>
      <c r="AQ8" s="454" t="s">
        <v>154</v>
      </c>
      <c r="AR8" s="80"/>
      <c r="AS8" s="81"/>
      <c r="AT8" s="454" t="s">
        <v>152</v>
      </c>
      <c r="AU8" s="80"/>
      <c r="AV8" s="81"/>
      <c r="AW8" s="453"/>
      <c r="AX8" s="79"/>
      <c r="AY8" s="454" t="s">
        <v>152</v>
      </c>
      <c r="AZ8" s="80"/>
      <c r="BA8" s="81"/>
      <c r="BB8" s="454" t="s">
        <v>153</v>
      </c>
      <c r="BC8" s="80"/>
      <c r="BD8" s="81"/>
      <c r="BE8" s="453"/>
    </row>
    <row r="9" spans="2:57" ht="14.1" customHeight="1" x14ac:dyDescent="0.15">
      <c r="B9" s="79"/>
      <c r="C9" s="445" t="s">
        <v>155</v>
      </c>
      <c r="D9" s="82"/>
      <c r="E9" s="458" t="s">
        <v>156</v>
      </c>
      <c r="F9" s="458" t="s">
        <v>156</v>
      </c>
      <c r="G9" s="445" t="s">
        <v>156</v>
      </c>
      <c r="H9" s="82"/>
      <c r="I9" s="358"/>
      <c r="J9" s="79"/>
      <c r="K9" s="454" t="s">
        <v>157</v>
      </c>
      <c r="L9" s="83"/>
      <c r="M9" s="454" t="s">
        <v>176</v>
      </c>
      <c r="N9" s="83"/>
      <c r="O9" s="454" t="s">
        <v>177</v>
      </c>
      <c r="P9" s="84"/>
      <c r="Q9" s="358"/>
      <c r="R9" s="79"/>
      <c r="S9" s="454" t="s">
        <v>157</v>
      </c>
      <c r="T9" s="83"/>
      <c r="U9" s="454" t="s">
        <v>176</v>
      </c>
      <c r="V9" s="83"/>
      <c r="W9" s="454" t="s">
        <v>177</v>
      </c>
      <c r="X9" s="84"/>
      <c r="Y9" s="358"/>
      <c r="Z9" s="79"/>
      <c r="AA9" s="455"/>
      <c r="AB9" s="85"/>
      <c r="AC9" s="445" t="s">
        <v>158</v>
      </c>
      <c r="AD9" s="455"/>
      <c r="AE9" s="85"/>
      <c r="AF9" s="445" t="s">
        <v>158</v>
      </c>
      <c r="AG9" s="358"/>
      <c r="AH9" s="79"/>
      <c r="AI9" s="455"/>
      <c r="AJ9" s="85"/>
      <c r="AK9" s="445" t="s">
        <v>158</v>
      </c>
      <c r="AL9" s="455"/>
      <c r="AM9" s="85"/>
      <c r="AN9" s="445" t="s">
        <v>158</v>
      </c>
      <c r="AO9" s="358"/>
      <c r="AP9" s="79"/>
      <c r="AQ9" s="455"/>
      <c r="AR9" s="85"/>
      <c r="AS9" s="445" t="s">
        <v>158</v>
      </c>
      <c r="AT9" s="455"/>
      <c r="AU9" s="85"/>
      <c r="AV9" s="445" t="s">
        <v>158</v>
      </c>
      <c r="AW9" s="358"/>
      <c r="AX9" s="79"/>
      <c r="AY9" s="455"/>
      <c r="AZ9" s="85"/>
      <c r="BA9" s="445" t="s">
        <v>158</v>
      </c>
      <c r="BB9" s="455"/>
      <c r="BC9" s="85"/>
      <c r="BD9" s="445" t="s">
        <v>158</v>
      </c>
      <c r="BE9" s="358"/>
    </row>
    <row r="10" spans="2:57" ht="27" customHeight="1" x14ac:dyDescent="0.15">
      <c r="B10" s="86"/>
      <c r="C10" s="457"/>
      <c r="D10" s="87" t="s">
        <v>159</v>
      </c>
      <c r="E10" s="459"/>
      <c r="F10" s="459"/>
      <c r="G10" s="459"/>
      <c r="H10" s="382" t="s">
        <v>158</v>
      </c>
      <c r="I10" s="381"/>
      <c r="J10" s="86"/>
      <c r="K10" s="457"/>
      <c r="L10" s="87" t="s">
        <v>159</v>
      </c>
      <c r="M10" s="457"/>
      <c r="N10" s="87" t="s">
        <v>159</v>
      </c>
      <c r="O10" s="457"/>
      <c r="P10" s="382" t="s">
        <v>159</v>
      </c>
      <c r="Q10" s="381"/>
      <c r="R10" s="86"/>
      <c r="S10" s="457"/>
      <c r="T10" s="87" t="s">
        <v>159</v>
      </c>
      <c r="U10" s="457"/>
      <c r="V10" s="87" t="s">
        <v>159</v>
      </c>
      <c r="W10" s="457"/>
      <c r="X10" s="382" t="s">
        <v>159</v>
      </c>
      <c r="Y10" s="381"/>
      <c r="Z10" s="86"/>
      <c r="AA10" s="456"/>
      <c r="AB10" s="88" t="s">
        <v>160</v>
      </c>
      <c r="AC10" s="456"/>
      <c r="AD10" s="456"/>
      <c r="AE10" s="88" t="s">
        <v>160</v>
      </c>
      <c r="AF10" s="456"/>
      <c r="AG10" s="381"/>
      <c r="AH10" s="86"/>
      <c r="AI10" s="456"/>
      <c r="AJ10" s="88" t="s">
        <v>160</v>
      </c>
      <c r="AK10" s="456"/>
      <c r="AL10" s="456"/>
      <c r="AM10" s="88" t="s">
        <v>160</v>
      </c>
      <c r="AN10" s="456"/>
      <c r="AO10" s="381"/>
      <c r="AP10" s="86"/>
      <c r="AQ10" s="456"/>
      <c r="AR10" s="88" t="s">
        <v>160</v>
      </c>
      <c r="AS10" s="456"/>
      <c r="AT10" s="456"/>
      <c r="AU10" s="88" t="s">
        <v>160</v>
      </c>
      <c r="AV10" s="456"/>
      <c r="AW10" s="381"/>
      <c r="AX10" s="86"/>
      <c r="AY10" s="456"/>
      <c r="AZ10" s="88" t="s">
        <v>160</v>
      </c>
      <c r="BA10" s="456"/>
      <c r="BB10" s="456"/>
      <c r="BC10" s="88" t="s">
        <v>160</v>
      </c>
      <c r="BD10" s="456"/>
      <c r="BE10" s="381"/>
    </row>
    <row r="11" spans="2:57" ht="14.1" customHeight="1" outlineLevel="1" x14ac:dyDescent="0.15">
      <c r="B11" s="35" t="s">
        <v>191</v>
      </c>
      <c r="C11" s="36">
        <v>1576966816</v>
      </c>
      <c r="D11" s="360"/>
      <c r="E11" s="40" t="s">
        <v>12</v>
      </c>
      <c r="F11" s="40" t="s">
        <v>12</v>
      </c>
      <c r="G11" s="36">
        <v>501027526</v>
      </c>
      <c r="H11" s="53"/>
      <c r="I11" s="39"/>
      <c r="J11" s="35" t="s">
        <v>191</v>
      </c>
      <c r="K11" s="36">
        <v>88048505</v>
      </c>
      <c r="L11" s="36"/>
      <c r="M11" s="89">
        <v>12387</v>
      </c>
      <c r="N11" s="36"/>
      <c r="O11" s="89">
        <v>2935</v>
      </c>
      <c r="P11" s="53"/>
      <c r="Q11" s="39"/>
      <c r="R11" s="35" t="s">
        <v>191</v>
      </c>
      <c r="S11" s="36">
        <v>69195249</v>
      </c>
      <c r="T11" s="329"/>
      <c r="U11" s="89">
        <v>15043</v>
      </c>
      <c r="V11" s="36"/>
      <c r="W11" s="89">
        <v>2347</v>
      </c>
      <c r="X11" s="53"/>
      <c r="Y11" s="39"/>
      <c r="Z11" s="35" t="s">
        <v>191</v>
      </c>
      <c r="AA11" s="40">
        <v>405906423</v>
      </c>
      <c r="AB11" s="40" t="s">
        <v>12</v>
      </c>
      <c r="AC11" s="329"/>
      <c r="AD11" s="89">
        <v>27194359</v>
      </c>
      <c r="AE11" s="40" t="s">
        <v>12</v>
      </c>
      <c r="AF11" s="39"/>
      <c r="AG11" s="39"/>
      <c r="AH11" s="35" t="s">
        <v>191</v>
      </c>
      <c r="AI11" s="89">
        <v>1277099</v>
      </c>
      <c r="AJ11" s="90" t="s">
        <v>12</v>
      </c>
      <c r="AK11" s="36"/>
      <c r="AL11" s="90">
        <v>974983</v>
      </c>
      <c r="AM11" s="90" t="s">
        <v>12</v>
      </c>
      <c r="AO11" s="39"/>
      <c r="AP11" s="35" t="s">
        <v>191</v>
      </c>
      <c r="AQ11" s="89">
        <v>43019</v>
      </c>
      <c r="AR11" s="40" t="s">
        <v>12</v>
      </c>
      <c r="AS11" s="91"/>
      <c r="AT11" s="92">
        <v>60595552</v>
      </c>
      <c r="AU11" s="93" t="s">
        <v>12</v>
      </c>
      <c r="AW11" s="39"/>
      <c r="AX11" s="35" t="s">
        <v>191</v>
      </c>
      <c r="AY11" s="92">
        <v>595422453</v>
      </c>
      <c r="AZ11" s="93" t="s">
        <v>12</v>
      </c>
      <c r="BA11" s="91"/>
      <c r="BB11" s="89">
        <v>28800713</v>
      </c>
      <c r="BC11" s="90" t="s">
        <v>12</v>
      </c>
      <c r="BD11" s="94"/>
      <c r="BE11" s="39"/>
    </row>
    <row r="12" spans="2:57" ht="14.1" customHeight="1" outlineLevel="1" x14ac:dyDescent="0.15">
      <c r="B12" s="35" t="s">
        <v>193</v>
      </c>
      <c r="C12" s="36">
        <v>131413901.33333333</v>
      </c>
      <c r="D12" s="360"/>
      <c r="E12" s="48" t="s">
        <v>12</v>
      </c>
      <c r="F12" s="95" t="s">
        <v>12</v>
      </c>
      <c r="G12" s="36">
        <v>41752293.833333336</v>
      </c>
      <c r="H12" s="56"/>
      <c r="I12" s="39"/>
      <c r="J12" s="35" t="s">
        <v>193</v>
      </c>
      <c r="K12" s="36">
        <v>7337375.416666667</v>
      </c>
      <c r="L12" s="96"/>
      <c r="M12" s="56">
        <v>12387</v>
      </c>
      <c r="N12" s="42"/>
      <c r="O12" s="97">
        <v>2935</v>
      </c>
      <c r="P12" s="39"/>
      <c r="Q12" s="39"/>
      <c r="R12" s="35" t="s">
        <v>193</v>
      </c>
      <c r="S12" s="36">
        <v>5766270.75</v>
      </c>
      <c r="T12" s="367"/>
      <c r="U12" s="98">
        <v>15043</v>
      </c>
      <c r="V12" s="56"/>
      <c r="W12" s="56">
        <v>2347</v>
      </c>
      <c r="X12" s="39"/>
      <c r="Y12" s="39"/>
      <c r="Z12" s="35" t="s">
        <v>193</v>
      </c>
      <c r="AA12" s="36">
        <v>33825535.25</v>
      </c>
      <c r="AB12" s="56" t="s">
        <v>12</v>
      </c>
      <c r="AC12" s="42"/>
      <c r="AD12" s="98">
        <v>27194359</v>
      </c>
      <c r="AE12" s="95" t="s">
        <v>12</v>
      </c>
      <c r="AF12" s="39"/>
      <c r="AG12" s="39"/>
      <c r="AH12" s="35" t="s">
        <v>193</v>
      </c>
      <c r="AI12" s="56">
        <v>1277099</v>
      </c>
      <c r="AJ12" s="48" t="s">
        <v>12</v>
      </c>
      <c r="AK12" s="56"/>
      <c r="AL12" s="99">
        <v>974983</v>
      </c>
      <c r="AM12" s="99" t="s">
        <v>12</v>
      </c>
      <c r="AO12" s="39"/>
      <c r="AP12" s="35" t="s">
        <v>193</v>
      </c>
      <c r="AQ12" s="100">
        <v>43019</v>
      </c>
      <c r="AR12" s="98" t="s">
        <v>12</v>
      </c>
      <c r="AS12" s="72"/>
      <c r="AT12" s="101">
        <v>5049629.333333333</v>
      </c>
      <c r="AU12" s="99" t="s">
        <v>12</v>
      </c>
      <c r="AW12" s="39"/>
      <c r="AX12" s="35" t="s">
        <v>193</v>
      </c>
      <c r="AY12" s="101">
        <v>49618537.75</v>
      </c>
      <c r="AZ12" s="98" t="s">
        <v>12</v>
      </c>
      <c r="BA12" s="72"/>
      <c r="BB12" s="100">
        <v>28800713</v>
      </c>
      <c r="BC12" s="98" t="s">
        <v>12</v>
      </c>
      <c r="BD12" s="75"/>
      <c r="BE12" s="39"/>
    </row>
    <row r="13" spans="2:57" ht="20.100000000000001" customHeight="1" x14ac:dyDescent="0.15">
      <c r="B13" s="43" t="s">
        <v>205</v>
      </c>
      <c r="C13" s="40">
        <v>1674746731</v>
      </c>
      <c r="D13" s="325">
        <v>106.20050555331406</v>
      </c>
      <c r="E13" s="40">
        <v>415313824</v>
      </c>
      <c r="F13" s="40">
        <v>112631305</v>
      </c>
      <c r="G13" s="40">
        <v>527945129</v>
      </c>
      <c r="H13" s="325">
        <v>105.37247987448896</v>
      </c>
      <c r="I13" s="45" t="s">
        <v>184</v>
      </c>
      <c r="J13" s="43" t="s">
        <v>196</v>
      </c>
      <c r="K13" s="40">
        <v>82380278</v>
      </c>
      <c r="L13" s="325">
        <v>93.562381326065662</v>
      </c>
      <c r="M13" s="40">
        <v>12083</v>
      </c>
      <c r="N13" s="325">
        <v>97.545814160006458</v>
      </c>
      <c r="O13" s="40">
        <v>2907</v>
      </c>
      <c r="P13" s="325">
        <v>99.045996592844972</v>
      </c>
      <c r="Q13" s="45" t="s">
        <v>184</v>
      </c>
      <c r="R13" s="43" t="s">
        <v>196</v>
      </c>
      <c r="S13" s="40">
        <v>68415693</v>
      </c>
      <c r="T13" s="325">
        <v>98.873396640280902</v>
      </c>
      <c r="U13" s="40">
        <v>15537</v>
      </c>
      <c r="V13" s="325">
        <v>103.28391943096457</v>
      </c>
      <c r="W13" s="40">
        <v>2404</v>
      </c>
      <c r="X13" s="325">
        <v>102.4286322965488</v>
      </c>
      <c r="Y13" s="45" t="s">
        <v>184</v>
      </c>
      <c r="Z13" s="43" t="s">
        <v>196</v>
      </c>
      <c r="AA13" s="40">
        <v>414871468</v>
      </c>
      <c r="AB13" s="40">
        <v>98819861</v>
      </c>
      <c r="AC13" s="325">
        <v>102.20864822333692</v>
      </c>
      <c r="AD13" s="40">
        <v>27502562</v>
      </c>
      <c r="AE13" s="40">
        <v>4178657</v>
      </c>
      <c r="AF13" s="325">
        <v>101.13333430657438</v>
      </c>
      <c r="AG13" s="45" t="s">
        <v>184</v>
      </c>
      <c r="AH13" s="43" t="s">
        <v>196</v>
      </c>
      <c r="AI13" s="40">
        <v>1266922</v>
      </c>
      <c r="AJ13" s="40">
        <v>93138</v>
      </c>
      <c r="AK13" s="325">
        <v>99.203115811695099</v>
      </c>
      <c r="AL13" s="40">
        <v>955655</v>
      </c>
      <c r="AM13" s="40">
        <v>72584</v>
      </c>
      <c r="AN13" s="325">
        <v>98.017606460830592</v>
      </c>
      <c r="AO13" s="45" t="s">
        <v>184</v>
      </c>
      <c r="AP13" s="43" t="s">
        <v>196</v>
      </c>
      <c r="AQ13" s="40">
        <v>41880</v>
      </c>
      <c r="AR13" s="40">
        <v>7192</v>
      </c>
      <c r="AS13" s="325">
        <v>97.352332690206651</v>
      </c>
      <c r="AT13" s="40">
        <v>58782055</v>
      </c>
      <c r="AU13" s="40">
        <v>40405458</v>
      </c>
      <c r="AV13" s="325">
        <v>97.007211024333927</v>
      </c>
      <c r="AW13" s="45" t="s">
        <v>184</v>
      </c>
      <c r="AX13" s="43" t="s">
        <v>196</v>
      </c>
      <c r="AY13" s="40">
        <v>600179501</v>
      </c>
      <c r="AZ13" s="40">
        <v>216254062</v>
      </c>
      <c r="BA13" s="325">
        <v>100.79893661652024</v>
      </c>
      <c r="BB13" s="40">
        <v>29104667</v>
      </c>
      <c r="BC13" s="40">
        <v>4340802</v>
      </c>
      <c r="BD13" s="325">
        <v>101.05536970560416</v>
      </c>
      <c r="BE13" s="45" t="s">
        <v>184</v>
      </c>
    </row>
    <row r="14" spans="2:57" ht="11.1" customHeight="1" x14ac:dyDescent="0.15">
      <c r="B14" s="43" t="s">
        <v>197</v>
      </c>
      <c r="C14" s="40">
        <v>1609580736</v>
      </c>
      <c r="D14" s="325">
        <v>102.06814244086162</v>
      </c>
      <c r="E14" s="40">
        <v>375404356</v>
      </c>
      <c r="F14" s="40">
        <v>111111567</v>
      </c>
      <c r="G14" s="40">
        <v>486515923</v>
      </c>
      <c r="H14" s="325">
        <v>97.10363158769843</v>
      </c>
      <c r="I14" s="45" t="s">
        <v>185</v>
      </c>
      <c r="J14" s="43" t="s">
        <v>197</v>
      </c>
      <c r="K14" s="40">
        <v>79818503</v>
      </c>
      <c r="L14" s="325">
        <v>90.652877070428389</v>
      </c>
      <c r="M14" s="40">
        <v>12187</v>
      </c>
      <c r="N14" s="325">
        <v>98.385404052635835</v>
      </c>
      <c r="O14" s="40">
        <v>2930</v>
      </c>
      <c r="P14" s="325">
        <v>99.829642248722323</v>
      </c>
      <c r="Q14" s="45" t="s">
        <v>185</v>
      </c>
      <c r="R14" s="43" t="s">
        <v>197</v>
      </c>
      <c r="S14" s="40">
        <v>67691950</v>
      </c>
      <c r="T14" s="325">
        <v>97.827453442648931</v>
      </c>
      <c r="U14" s="40">
        <v>15756</v>
      </c>
      <c r="V14" s="325">
        <v>104.73974606129097</v>
      </c>
      <c r="W14" s="40">
        <v>2454</v>
      </c>
      <c r="X14" s="325">
        <v>104.55901150404772</v>
      </c>
      <c r="Y14" s="45" t="s">
        <v>185</v>
      </c>
      <c r="Z14" s="43" t="s">
        <v>197</v>
      </c>
      <c r="AA14" s="40">
        <v>398533125</v>
      </c>
      <c r="AB14" s="40">
        <v>104025803</v>
      </c>
      <c r="AC14" s="325">
        <v>98.183498071918905</v>
      </c>
      <c r="AD14" s="40">
        <v>27711904</v>
      </c>
      <c r="AE14" s="40">
        <v>4720583</v>
      </c>
      <c r="AF14" s="325">
        <v>101.90313366091843</v>
      </c>
      <c r="AG14" s="45" t="s">
        <v>185</v>
      </c>
      <c r="AH14" s="43" t="s">
        <v>197</v>
      </c>
      <c r="AI14" s="40">
        <v>1263557</v>
      </c>
      <c r="AJ14" s="40">
        <v>95276</v>
      </c>
      <c r="AK14" s="325">
        <v>98.939628016308831</v>
      </c>
      <c r="AL14" s="40">
        <v>948749</v>
      </c>
      <c r="AM14" s="40">
        <v>74299</v>
      </c>
      <c r="AN14" s="325">
        <v>97.309286418327289</v>
      </c>
      <c r="AO14" s="45" t="s">
        <v>185</v>
      </c>
      <c r="AP14" s="43" t="s">
        <v>197</v>
      </c>
      <c r="AQ14" s="40">
        <v>41130</v>
      </c>
      <c r="AR14" s="40">
        <v>7347</v>
      </c>
      <c r="AS14" s="325">
        <v>95.608916990167131</v>
      </c>
      <c r="AT14" s="40">
        <v>58867298</v>
      </c>
      <c r="AU14" s="40">
        <v>41211043</v>
      </c>
      <c r="AV14" s="325">
        <v>97.147886366312832</v>
      </c>
      <c r="AW14" s="45" t="s">
        <v>185</v>
      </c>
      <c r="AX14" s="43" t="s">
        <v>197</v>
      </c>
      <c r="AY14" s="40">
        <v>583820553</v>
      </c>
      <c r="AZ14" s="40">
        <v>223944637</v>
      </c>
      <c r="BA14" s="325">
        <v>98.051484296310193</v>
      </c>
      <c r="BB14" s="40">
        <v>29313342</v>
      </c>
      <c r="BC14" s="40">
        <v>4887333</v>
      </c>
      <c r="BD14" s="325">
        <v>101.77991774023094</v>
      </c>
      <c r="BE14" s="45" t="s">
        <v>185</v>
      </c>
    </row>
    <row r="15" spans="2:57" ht="11.1" customHeight="1" x14ac:dyDescent="0.15">
      <c r="B15" s="43" t="s">
        <v>201</v>
      </c>
      <c r="C15" s="40">
        <v>1640171376</v>
      </c>
      <c r="D15" s="325">
        <v>104.00798287945712</v>
      </c>
      <c r="E15" s="40">
        <v>383084207</v>
      </c>
      <c r="F15" s="40">
        <v>110793526</v>
      </c>
      <c r="G15" s="40">
        <v>493877733</v>
      </c>
      <c r="H15" s="325">
        <v>98.572974012609436</v>
      </c>
      <c r="I15" s="45" t="s">
        <v>202</v>
      </c>
      <c r="J15" s="43" t="s">
        <v>201</v>
      </c>
      <c r="K15" s="40">
        <v>77055062</v>
      </c>
      <c r="L15" s="325">
        <v>87.514333150801377</v>
      </c>
      <c r="M15" s="40">
        <v>12310</v>
      </c>
      <c r="N15" s="325">
        <v>99.378380560264787</v>
      </c>
      <c r="O15" s="40">
        <v>2929</v>
      </c>
      <c r="P15" s="325">
        <v>99.79557069846679</v>
      </c>
      <c r="Q15" s="45" t="s">
        <v>202</v>
      </c>
      <c r="R15" s="43" t="s">
        <v>201</v>
      </c>
      <c r="S15" s="40">
        <v>66325677</v>
      </c>
      <c r="T15" s="325">
        <v>95.852934931992223</v>
      </c>
      <c r="U15" s="40">
        <v>16471</v>
      </c>
      <c r="V15" s="325">
        <v>109.49278734295021</v>
      </c>
      <c r="W15" s="40">
        <v>2506</v>
      </c>
      <c r="X15" s="325">
        <v>106.77460587984662</v>
      </c>
      <c r="Y15" s="45" t="s">
        <v>202</v>
      </c>
      <c r="Z15" s="43" t="s">
        <v>201</v>
      </c>
      <c r="AA15" s="40">
        <v>402365532</v>
      </c>
      <c r="AB15" s="40">
        <v>114611015</v>
      </c>
      <c r="AC15" s="325">
        <v>99.127658297735294</v>
      </c>
      <c r="AD15" s="40">
        <v>27979404</v>
      </c>
      <c r="AE15" s="40">
        <v>4805229</v>
      </c>
      <c r="AF15" s="325">
        <v>102.88679354420525</v>
      </c>
      <c r="AG15" s="45" t="s">
        <v>202</v>
      </c>
      <c r="AH15" s="43" t="s">
        <v>201</v>
      </c>
      <c r="AI15" s="40">
        <v>1258725</v>
      </c>
      <c r="AJ15" s="40">
        <v>97008</v>
      </c>
      <c r="AK15" s="325">
        <v>98.561270504479296</v>
      </c>
      <c r="AL15" s="40">
        <v>941102</v>
      </c>
      <c r="AM15" s="40">
        <v>75773</v>
      </c>
      <c r="AN15" s="325">
        <v>96.524965050672677</v>
      </c>
      <c r="AO15" s="45" t="s">
        <v>202</v>
      </c>
      <c r="AP15" s="43" t="s">
        <v>201</v>
      </c>
      <c r="AQ15" s="40">
        <v>40300</v>
      </c>
      <c r="AR15" s="40">
        <v>7444</v>
      </c>
      <c r="AS15" s="325">
        <v>93.679536948790059</v>
      </c>
      <c r="AT15" s="40">
        <v>57278490</v>
      </c>
      <c r="AU15" s="40">
        <v>39708053</v>
      </c>
      <c r="AV15" s="325">
        <v>94.52589853459871</v>
      </c>
      <c r="AW15" s="45" t="s">
        <v>202</v>
      </c>
      <c r="AX15" s="43" t="s">
        <v>201</v>
      </c>
      <c r="AY15" s="40">
        <v>583964943</v>
      </c>
      <c r="AZ15" s="40">
        <v>231528761</v>
      </c>
      <c r="BA15" s="325">
        <v>98.075734305572112</v>
      </c>
      <c r="BB15" s="40">
        <v>29579482</v>
      </c>
      <c r="BC15" s="40">
        <v>4976599</v>
      </c>
      <c r="BD15" s="325">
        <v>102.70399208519594</v>
      </c>
      <c r="BE15" s="45" t="s">
        <v>202</v>
      </c>
    </row>
    <row r="16" spans="2:57" ht="20.100000000000001" customHeight="1" x14ac:dyDescent="0.15">
      <c r="B16" s="43" t="s">
        <v>199</v>
      </c>
      <c r="C16" s="40">
        <v>1652920531</v>
      </c>
      <c r="D16" s="325">
        <v>104.81644345520584</v>
      </c>
      <c r="E16" s="40">
        <v>395154736</v>
      </c>
      <c r="F16" s="40">
        <v>111148523</v>
      </c>
      <c r="G16" s="40">
        <v>506303259</v>
      </c>
      <c r="H16" s="325">
        <v>101.05298266586655</v>
      </c>
      <c r="I16" s="45" t="s">
        <v>187</v>
      </c>
      <c r="J16" s="43" t="s">
        <v>199</v>
      </c>
      <c r="K16" s="40">
        <v>81494354</v>
      </c>
      <c r="L16" s="325">
        <v>92.556204105907298</v>
      </c>
      <c r="M16" s="40">
        <v>12012</v>
      </c>
      <c r="N16" s="325">
        <v>96.972632598692172</v>
      </c>
      <c r="O16" s="40">
        <v>2901</v>
      </c>
      <c r="P16" s="325">
        <v>98.841567291311748</v>
      </c>
      <c r="Q16" s="45" t="s">
        <v>187</v>
      </c>
      <c r="R16" s="43" t="s">
        <v>199</v>
      </c>
      <c r="S16" s="40">
        <v>67469605</v>
      </c>
      <c r="T16" s="325">
        <v>97.506123577935242</v>
      </c>
      <c r="U16" s="40">
        <v>15608</v>
      </c>
      <c r="V16" s="325">
        <v>103.75589975403842</v>
      </c>
      <c r="W16" s="40">
        <v>2417</v>
      </c>
      <c r="X16" s="325">
        <v>102.98253089049851</v>
      </c>
      <c r="Y16" s="45" t="s">
        <v>187</v>
      </c>
      <c r="Z16" s="43" t="s">
        <v>199</v>
      </c>
      <c r="AA16" s="40">
        <v>410172254</v>
      </c>
      <c r="AB16" s="40">
        <v>101516947</v>
      </c>
      <c r="AC16" s="325">
        <v>101.05093951666785</v>
      </c>
      <c r="AD16" s="40">
        <v>27587783</v>
      </c>
      <c r="AE16" s="40">
        <v>4338283</v>
      </c>
      <c r="AF16" s="325">
        <v>101.44671179784012</v>
      </c>
      <c r="AG16" s="45" t="s">
        <v>187</v>
      </c>
      <c r="AH16" s="43" t="s">
        <v>199</v>
      </c>
      <c r="AI16" s="40">
        <v>1266196</v>
      </c>
      <c r="AJ16" s="40">
        <v>93530</v>
      </c>
      <c r="AK16" s="325">
        <v>99.14626822196243</v>
      </c>
      <c r="AL16" s="40">
        <v>953737</v>
      </c>
      <c r="AM16" s="40">
        <v>73093</v>
      </c>
      <c r="AN16" s="325">
        <v>97.820885082098869</v>
      </c>
      <c r="AO16" s="45" t="s">
        <v>187</v>
      </c>
      <c r="AP16" s="43" t="s">
        <v>199</v>
      </c>
      <c r="AQ16" s="40">
        <v>41782</v>
      </c>
      <c r="AR16" s="40">
        <v>7262</v>
      </c>
      <c r="AS16" s="325">
        <v>97.124526372068161</v>
      </c>
      <c r="AT16" s="40">
        <v>58252381</v>
      </c>
      <c r="AU16" s="40">
        <v>40241756</v>
      </c>
      <c r="AV16" s="325">
        <v>96.133097360017445</v>
      </c>
      <c r="AW16" s="45" t="s">
        <v>187</v>
      </c>
      <c r="AX16" s="43" t="s">
        <v>199</v>
      </c>
      <c r="AY16" s="40">
        <v>594659582</v>
      </c>
      <c r="AZ16" s="40">
        <v>219154605</v>
      </c>
      <c r="BA16" s="325">
        <f>AY16/AY11*100</f>
        <v>99.871877354279079</v>
      </c>
      <c r="BB16" s="40">
        <v>29190530</v>
      </c>
      <c r="BC16" s="40">
        <v>4501322</v>
      </c>
      <c r="BD16" s="325">
        <f>BB16/BB11*100</f>
        <v>101.35349774153161</v>
      </c>
      <c r="BE16" s="45" t="s">
        <v>187</v>
      </c>
    </row>
    <row r="17" spans="2:58" ht="11.1" customHeight="1" x14ac:dyDescent="0.15">
      <c r="B17" s="43" t="s">
        <v>203</v>
      </c>
      <c r="C17" s="40">
        <v>1612671131</v>
      </c>
      <c r="D17" s="325">
        <v>102.26411327351607</v>
      </c>
      <c r="E17" s="40">
        <v>379568555</v>
      </c>
      <c r="F17" s="40">
        <v>111658321</v>
      </c>
      <c r="G17" s="40">
        <v>491226876</v>
      </c>
      <c r="H17" s="325">
        <v>98.043889907956867</v>
      </c>
      <c r="I17" s="45" t="s">
        <v>204</v>
      </c>
      <c r="J17" s="43" t="s">
        <v>203</v>
      </c>
      <c r="K17" s="40">
        <v>80241436</v>
      </c>
      <c r="L17" s="325">
        <v>91.133217991605875</v>
      </c>
      <c r="M17" s="40">
        <v>12303</v>
      </c>
      <c r="N17" s="325">
        <v>99.321869702107051</v>
      </c>
      <c r="O17" s="40">
        <v>2934</v>
      </c>
      <c r="P17" s="325">
        <v>99.965928449744467</v>
      </c>
      <c r="Q17" s="45" t="s">
        <v>204</v>
      </c>
      <c r="R17" s="43" t="s">
        <v>203</v>
      </c>
      <c r="S17" s="40">
        <v>68329968</v>
      </c>
      <c r="T17" s="325">
        <v>98.749508076775612</v>
      </c>
      <c r="U17" s="40">
        <v>16015</v>
      </c>
      <c r="V17" s="325">
        <v>106.46147709898293</v>
      </c>
      <c r="W17" s="40">
        <v>2486</v>
      </c>
      <c r="X17" s="325">
        <v>105.92245419684704</v>
      </c>
      <c r="Y17" s="45" t="s">
        <v>204</v>
      </c>
      <c r="Z17" s="43" t="s">
        <v>203</v>
      </c>
      <c r="AA17" s="40">
        <v>399927481</v>
      </c>
      <c r="AB17" s="40">
        <v>108669113</v>
      </c>
      <c r="AC17" s="325">
        <v>98.527014685845458</v>
      </c>
      <c r="AD17" s="40">
        <v>27816201</v>
      </c>
      <c r="AE17" s="40">
        <v>4888226</v>
      </c>
      <c r="AF17" s="325">
        <v>102.28665805287045</v>
      </c>
      <c r="AG17" s="45" t="s">
        <v>204</v>
      </c>
      <c r="AH17" s="43" t="s">
        <v>203</v>
      </c>
      <c r="AI17" s="40">
        <v>1262112</v>
      </c>
      <c r="AJ17" s="40">
        <v>95632</v>
      </c>
      <c r="AK17" s="325">
        <v>98.826480954099878</v>
      </c>
      <c r="AL17" s="40">
        <v>947088</v>
      </c>
      <c r="AM17" s="40">
        <v>74879</v>
      </c>
      <c r="AN17" s="325">
        <v>97.138924473554923</v>
      </c>
      <c r="AO17" s="45" t="s">
        <v>204</v>
      </c>
      <c r="AP17" s="43" t="s">
        <v>203</v>
      </c>
      <c r="AQ17" s="40">
        <v>40902</v>
      </c>
      <c r="AR17" s="40">
        <v>7375</v>
      </c>
      <c r="AS17" s="325">
        <v>95.078918617355129</v>
      </c>
      <c r="AT17" s="40">
        <v>59093610</v>
      </c>
      <c r="AU17" s="40">
        <v>41499885</v>
      </c>
      <c r="AV17" s="325">
        <v>97.52136592468041</v>
      </c>
      <c r="AW17" s="45" t="s">
        <v>204</v>
      </c>
      <c r="AX17" s="43" t="s">
        <v>203</v>
      </c>
      <c r="AY17" s="40">
        <v>585710565</v>
      </c>
      <c r="AZ17" s="40">
        <v>229354109</v>
      </c>
      <c r="BA17" s="325">
        <v>98.368907999510725</v>
      </c>
      <c r="BB17" s="40">
        <v>29417759</v>
      </c>
      <c r="BC17" s="40">
        <v>5055745</v>
      </c>
      <c r="BD17" s="325">
        <v>102.14246779237723</v>
      </c>
      <c r="BE17" s="45" t="s">
        <v>204</v>
      </c>
    </row>
    <row r="18" spans="2:58" ht="20.100000000000001" customHeight="1" x14ac:dyDescent="0.15">
      <c r="B18" s="43" t="s">
        <v>206</v>
      </c>
      <c r="C18" s="40">
        <v>401325122</v>
      </c>
      <c r="D18" s="325">
        <v>101.7967196083345</v>
      </c>
      <c r="E18" s="40">
        <v>96019867</v>
      </c>
      <c r="F18" s="40">
        <v>28640850</v>
      </c>
      <c r="G18" s="40">
        <v>124660717</v>
      </c>
      <c r="H18" s="325">
        <v>99.524046509173232</v>
      </c>
      <c r="I18" s="45" t="s">
        <v>222</v>
      </c>
      <c r="J18" s="43" t="s">
        <v>13</v>
      </c>
      <c r="K18" s="40">
        <v>17275195</v>
      </c>
      <c r="L18" s="325">
        <v>78.480355799340373</v>
      </c>
      <c r="M18" s="40">
        <v>12187</v>
      </c>
      <c r="N18" s="325">
        <v>98.385404052635835</v>
      </c>
      <c r="O18" s="40">
        <v>2930</v>
      </c>
      <c r="P18" s="325">
        <v>99.829642248722323</v>
      </c>
      <c r="Q18" s="45" t="s">
        <v>222</v>
      </c>
      <c r="R18" s="43" t="s">
        <v>13</v>
      </c>
      <c r="S18" s="40">
        <v>14707592</v>
      </c>
      <c r="T18" s="325">
        <v>85.020819854264857</v>
      </c>
      <c r="U18" s="40">
        <v>15756</v>
      </c>
      <c r="V18" s="325">
        <v>104.73974606129097</v>
      </c>
      <c r="W18" s="40">
        <v>2454</v>
      </c>
      <c r="X18" s="325">
        <v>104.55901150404772</v>
      </c>
      <c r="Y18" s="45" t="s">
        <v>222</v>
      </c>
      <c r="Z18" s="43" t="s">
        <v>13</v>
      </c>
      <c r="AA18" s="40">
        <v>88800881</v>
      </c>
      <c r="AB18" s="40">
        <v>23229275</v>
      </c>
      <c r="AC18" s="325">
        <v>87.508722176588961</v>
      </c>
      <c r="AD18" s="40">
        <v>27711904</v>
      </c>
      <c r="AE18" s="40">
        <v>4720583</v>
      </c>
      <c r="AF18" s="325">
        <v>101.90313366091843</v>
      </c>
      <c r="AG18" s="45" t="s">
        <v>222</v>
      </c>
      <c r="AH18" s="43" t="s">
        <v>13</v>
      </c>
      <c r="AI18" s="40">
        <v>1263557</v>
      </c>
      <c r="AJ18" s="40">
        <v>95276</v>
      </c>
      <c r="AK18" s="325">
        <v>98.939628016308831</v>
      </c>
      <c r="AL18" s="40">
        <v>948749</v>
      </c>
      <c r="AM18" s="40">
        <v>74299</v>
      </c>
      <c r="AN18" s="325">
        <v>97.309286418327289</v>
      </c>
      <c r="AO18" s="45" t="s">
        <v>222</v>
      </c>
      <c r="AP18" s="43" t="s">
        <v>13</v>
      </c>
      <c r="AQ18" s="40">
        <v>41130</v>
      </c>
      <c r="AR18" s="40">
        <v>7347</v>
      </c>
      <c r="AS18" s="325">
        <v>95.608916990167131</v>
      </c>
      <c r="AT18" s="40">
        <v>12058813</v>
      </c>
      <c r="AU18" s="40">
        <v>8032683</v>
      </c>
      <c r="AV18" s="325">
        <v>79.601968144460514</v>
      </c>
      <c r="AW18" s="45" t="s">
        <v>222</v>
      </c>
      <c r="AX18" s="43" t="s">
        <v>13</v>
      </c>
      <c r="AY18" s="40">
        <v>129329804</v>
      </c>
      <c r="AZ18" s="40">
        <v>48612502</v>
      </c>
      <c r="BA18" s="325">
        <v>86.882718881949856</v>
      </c>
      <c r="BB18" s="40">
        <v>29313342</v>
      </c>
      <c r="BC18" s="40">
        <v>4887333</v>
      </c>
      <c r="BD18" s="325">
        <v>101.77991774023094</v>
      </c>
      <c r="BE18" s="45" t="s">
        <v>222</v>
      </c>
    </row>
    <row r="19" spans="2:58" ht="11.1" customHeight="1" x14ac:dyDescent="0.15">
      <c r="B19" s="43" t="s">
        <v>207</v>
      </c>
      <c r="C19" s="40">
        <v>483985606</v>
      </c>
      <c r="D19" s="325">
        <v>122.76367545326967</v>
      </c>
      <c r="E19" s="40">
        <v>111867571</v>
      </c>
      <c r="F19" s="40">
        <v>31625353</v>
      </c>
      <c r="G19" s="40">
        <v>143492924</v>
      </c>
      <c r="H19" s="325">
        <v>114.55891467328284</v>
      </c>
      <c r="I19" s="45" t="s">
        <v>208</v>
      </c>
      <c r="J19" s="43" t="s">
        <v>207</v>
      </c>
      <c r="K19" s="40">
        <v>21997655</v>
      </c>
      <c r="L19" s="325">
        <v>99.93425782754629</v>
      </c>
      <c r="M19" s="40">
        <v>12303</v>
      </c>
      <c r="N19" s="325">
        <v>99.321869702107051</v>
      </c>
      <c r="O19" s="40">
        <v>2934</v>
      </c>
      <c r="P19" s="325">
        <v>99.965928449744467</v>
      </c>
      <c r="Q19" s="45" t="s">
        <v>208</v>
      </c>
      <c r="R19" s="43" t="s">
        <v>207</v>
      </c>
      <c r="S19" s="40">
        <v>20224331</v>
      </c>
      <c r="T19" s="325">
        <v>116.91167409485006</v>
      </c>
      <c r="U19" s="40">
        <v>16015</v>
      </c>
      <c r="V19" s="325">
        <v>106.46147709898293</v>
      </c>
      <c r="W19" s="40">
        <v>2486</v>
      </c>
      <c r="X19" s="325">
        <v>105.92245419684704</v>
      </c>
      <c r="Y19" s="45" t="s">
        <v>208</v>
      </c>
      <c r="Z19" s="43" t="s">
        <v>207</v>
      </c>
      <c r="AA19" s="40">
        <v>163295773</v>
      </c>
      <c r="AB19" s="40">
        <v>50486636</v>
      </c>
      <c r="AC19" s="325">
        <v>160.91962457071048</v>
      </c>
      <c r="AD19" s="40">
        <v>27816201</v>
      </c>
      <c r="AE19" s="40">
        <v>4888226</v>
      </c>
      <c r="AF19" s="325">
        <v>102.28665805287045</v>
      </c>
      <c r="AG19" s="45" t="s">
        <v>208</v>
      </c>
      <c r="AH19" s="43" t="s">
        <v>207</v>
      </c>
      <c r="AI19" s="40">
        <v>1262112</v>
      </c>
      <c r="AJ19" s="40">
        <v>95632</v>
      </c>
      <c r="AK19" s="325">
        <v>98.826480954099878</v>
      </c>
      <c r="AL19" s="40">
        <v>947088</v>
      </c>
      <c r="AM19" s="40">
        <v>74879</v>
      </c>
      <c r="AN19" s="325">
        <v>97.138924473554923</v>
      </c>
      <c r="AO19" s="45" t="s">
        <v>208</v>
      </c>
      <c r="AP19" s="43" t="s">
        <v>207</v>
      </c>
      <c r="AQ19" s="40">
        <v>40902</v>
      </c>
      <c r="AR19" s="40">
        <v>7375</v>
      </c>
      <c r="AS19" s="325">
        <v>95.078918617355129</v>
      </c>
      <c r="AT19" s="40">
        <v>20510366</v>
      </c>
      <c r="AU19" s="40">
        <v>13687782</v>
      </c>
      <c r="AV19" s="325">
        <v>135.39189147084591</v>
      </c>
      <c r="AW19" s="45" t="s">
        <v>208</v>
      </c>
      <c r="AX19" s="43" t="s">
        <v>207</v>
      </c>
      <c r="AY19" s="40">
        <v>220567804</v>
      </c>
      <c r="AZ19" s="40">
        <v>85831404</v>
      </c>
      <c r="BA19" s="325">
        <v>148.17567116502408</v>
      </c>
      <c r="BB19" s="40">
        <v>29417759</v>
      </c>
      <c r="BC19" s="40">
        <v>5055745</v>
      </c>
      <c r="BD19" s="325">
        <v>102.14246779237723</v>
      </c>
      <c r="BE19" s="45" t="s">
        <v>208</v>
      </c>
    </row>
    <row r="20" spans="2:58" ht="11.1" customHeight="1" x14ac:dyDescent="0.15">
      <c r="B20" s="43" t="s">
        <v>178</v>
      </c>
      <c r="C20" s="40">
        <v>365124682</v>
      </c>
      <c r="D20" s="325">
        <v>92.614423663306809</v>
      </c>
      <c r="E20" s="40">
        <v>86558349</v>
      </c>
      <c r="F20" s="40">
        <v>27405245</v>
      </c>
      <c r="G20" s="40">
        <v>113963594</v>
      </c>
      <c r="H20" s="325">
        <v>90.983898557301998</v>
      </c>
      <c r="I20" s="45" t="s">
        <v>107</v>
      </c>
      <c r="J20" s="43" t="s">
        <v>178</v>
      </c>
      <c r="K20" s="40">
        <v>16077414</v>
      </c>
      <c r="L20" s="325">
        <v>73.038896003969626</v>
      </c>
      <c r="M20" s="40">
        <v>12277</v>
      </c>
      <c r="N20" s="325">
        <v>99.11197222894971</v>
      </c>
      <c r="O20" s="40">
        <v>2928</v>
      </c>
      <c r="P20" s="325">
        <v>99.761499148211243</v>
      </c>
      <c r="Q20" s="45" t="s">
        <v>107</v>
      </c>
      <c r="R20" s="43" t="s">
        <v>178</v>
      </c>
      <c r="S20" s="40">
        <v>13300683</v>
      </c>
      <c r="T20" s="325">
        <v>76.887839510484312</v>
      </c>
      <c r="U20" s="40">
        <v>16101</v>
      </c>
      <c r="V20" s="325">
        <v>107.03317157481884</v>
      </c>
      <c r="W20" s="40">
        <v>2484</v>
      </c>
      <c r="X20" s="325">
        <v>105.83723902854709</v>
      </c>
      <c r="Y20" s="45" t="s">
        <v>107</v>
      </c>
      <c r="Z20" s="43" t="s">
        <v>178</v>
      </c>
      <c r="AA20" s="40">
        <v>97669308</v>
      </c>
      <c r="AB20" s="40">
        <v>25864045</v>
      </c>
      <c r="AC20" s="325">
        <v>96.248102977173133</v>
      </c>
      <c r="AD20" s="40">
        <v>27859998</v>
      </c>
      <c r="AE20" s="40">
        <v>4926784</v>
      </c>
      <c r="AF20" s="325">
        <v>102.44770983570525</v>
      </c>
      <c r="AG20" s="45" t="s">
        <v>107</v>
      </c>
      <c r="AH20" s="43" t="s">
        <v>178</v>
      </c>
      <c r="AI20" s="40">
        <v>1259475</v>
      </c>
      <c r="AJ20" s="40">
        <v>89891</v>
      </c>
      <c r="AK20" s="325">
        <v>98.619997353376675</v>
      </c>
      <c r="AL20" s="40">
        <v>932617</v>
      </c>
      <c r="AM20" s="40">
        <v>70776</v>
      </c>
      <c r="AN20" s="325">
        <v>95.654693466450183</v>
      </c>
      <c r="AO20" s="45" t="s">
        <v>107</v>
      </c>
      <c r="AP20" s="43" t="s">
        <v>178</v>
      </c>
      <c r="AQ20" s="40">
        <v>40426</v>
      </c>
      <c r="AR20" s="40">
        <v>7347</v>
      </c>
      <c r="AS20" s="325">
        <v>93.972430786396714</v>
      </c>
      <c r="AT20" s="40">
        <v>10304974</v>
      </c>
      <c r="AU20" s="40">
        <v>6381186</v>
      </c>
      <c r="AV20" s="325">
        <v>68.024623325487653</v>
      </c>
      <c r="AW20" s="45" t="s">
        <v>107</v>
      </c>
      <c r="AX20" s="43" t="s">
        <v>178</v>
      </c>
      <c r="AY20" s="40">
        <v>136095622</v>
      </c>
      <c r="AZ20" s="40">
        <v>48631557</v>
      </c>
      <c r="BA20" s="325">
        <v>91.427940827081969</v>
      </c>
      <c r="BB20" s="40">
        <v>29459399</v>
      </c>
      <c r="BC20" s="40">
        <v>5088405</v>
      </c>
      <c r="BD20" s="325">
        <v>102.28704754635763</v>
      </c>
      <c r="BE20" s="45" t="s">
        <v>107</v>
      </c>
    </row>
    <row r="21" spans="2:58" ht="11.1" customHeight="1" x14ac:dyDescent="0.15">
      <c r="B21" s="43" t="s">
        <v>179</v>
      </c>
      <c r="C21" s="40">
        <v>377965603</v>
      </c>
      <c r="D21" s="325">
        <v>95.871542549947989</v>
      </c>
      <c r="E21" s="40">
        <v>85533622</v>
      </c>
      <c r="F21" s="40">
        <v>26650475</v>
      </c>
      <c r="G21" s="40">
        <v>112184097</v>
      </c>
      <c r="H21" s="325">
        <v>89.5632205245346</v>
      </c>
      <c r="I21" s="45" t="s">
        <v>180</v>
      </c>
      <c r="J21" s="43" t="s">
        <v>179</v>
      </c>
      <c r="K21" s="40">
        <v>22469145</v>
      </c>
      <c r="L21" s="325">
        <v>102.07621355978729</v>
      </c>
      <c r="M21" s="40">
        <v>12285</v>
      </c>
      <c r="N21" s="325">
        <v>99.17655606684427</v>
      </c>
      <c r="O21" s="40">
        <v>2921</v>
      </c>
      <c r="P21" s="325">
        <v>99.522998296422486</v>
      </c>
      <c r="Q21" s="45" t="s">
        <v>180</v>
      </c>
      <c r="R21" s="43" t="s">
        <v>179</v>
      </c>
      <c r="S21" s="40">
        <v>18465399</v>
      </c>
      <c r="T21" s="325">
        <v>106.74373901017395</v>
      </c>
      <c r="U21" s="40">
        <v>16205</v>
      </c>
      <c r="V21" s="325">
        <v>107.72452303396929</v>
      </c>
      <c r="W21" s="40">
        <v>2490</v>
      </c>
      <c r="X21" s="325">
        <v>106.09288453344696</v>
      </c>
      <c r="Y21" s="45" t="s">
        <v>180</v>
      </c>
      <c r="Z21" s="43" t="s">
        <v>179</v>
      </c>
      <c r="AA21" s="40">
        <v>51398043</v>
      </c>
      <c r="AB21" s="40">
        <v>12667606</v>
      </c>
      <c r="AC21" s="325">
        <v>50.650140118625323</v>
      </c>
      <c r="AD21" s="40">
        <v>27914381</v>
      </c>
      <c r="AE21" s="40">
        <v>4577312</v>
      </c>
      <c r="AF21" s="325">
        <v>102.64768880928578</v>
      </c>
      <c r="AG21" s="45" t="s">
        <v>180</v>
      </c>
      <c r="AH21" s="43" t="s">
        <v>179</v>
      </c>
      <c r="AI21" s="40">
        <v>1257847</v>
      </c>
      <c r="AJ21" s="40">
        <v>90220</v>
      </c>
      <c r="AK21" s="325">
        <v>98.492520940036755</v>
      </c>
      <c r="AL21" s="40">
        <v>927180</v>
      </c>
      <c r="AM21" s="40">
        <v>71117</v>
      </c>
      <c r="AN21" s="325">
        <v>95.097042717667904</v>
      </c>
      <c r="AO21" s="45" t="s">
        <v>180</v>
      </c>
      <c r="AP21" s="43" t="s">
        <v>179</v>
      </c>
      <c r="AQ21" s="40">
        <v>40146</v>
      </c>
      <c r="AR21" s="40">
        <v>7357</v>
      </c>
      <c r="AS21" s="325">
        <v>93.321555591715281</v>
      </c>
      <c r="AT21" s="40">
        <v>15127027</v>
      </c>
      <c r="AU21" s="40">
        <v>12261080</v>
      </c>
      <c r="AV21" s="325">
        <v>99.855692378212851</v>
      </c>
      <c r="AW21" s="45" t="s">
        <v>180</v>
      </c>
      <c r="AX21" s="43" t="s">
        <v>179</v>
      </c>
      <c r="AY21" s="40">
        <v>98023561</v>
      </c>
      <c r="AZ21" s="40">
        <v>47200813</v>
      </c>
      <c r="BA21" s="325">
        <v>65.851437416317921</v>
      </c>
      <c r="BB21" s="40">
        <v>29512831</v>
      </c>
      <c r="BC21" s="40">
        <v>4740079</v>
      </c>
      <c r="BD21" s="325">
        <v>102.47257073114821</v>
      </c>
      <c r="BE21" s="45" t="s">
        <v>180</v>
      </c>
    </row>
    <row r="22" spans="2:58" ht="11.1" customHeight="1" x14ac:dyDescent="0.15">
      <c r="B22" s="43" t="s">
        <v>13</v>
      </c>
      <c r="C22" s="40">
        <v>413095485</v>
      </c>
      <c r="D22" s="325">
        <v>104.78228985130401</v>
      </c>
      <c r="E22" s="40">
        <v>99124665</v>
      </c>
      <c r="F22" s="40">
        <v>25112453</v>
      </c>
      <c r="G22" s="40">
        <v>124237118</v>
      </c>
      <c r="H22" s="325">
        <v>99.185862295318273</v>
      </c>
      <c r="I22" s="45" t="s">
        <v>181</v>
      </c>
      <c r="J22" s="43" t="s">
        <v>13</v>
      </c>
      <c r="K22" s="40">
        <v>16510848</v>
      </c>
      <c r="L22" s="325">
        <v>75.007965211902231</v>
      </c>
      <c r="M22" s="40">
        <v>12310</v>
      </c>
      <c r="N22" s="325">
        <v>99.378380560264787</v>
      </c>
      <c r="O22" s="40">
        <v>2929</v>
      </c>
      <c r="P22" s="325">
        <v>99.79557069846679</v>
      </c>
      <c r="Q22" s="45" t="s">
        <v>181</v>
      </c>
      <c r="R22" s="43" t="s">
        <v>13</v>
      </c>
      <c r="S22" s="40">
        <v>14335264</v>
      </c>
      <c r="T22" s="325">
        <v>82.868487112460556</v>
      </c>
      <c r="U22" s="40">
        <v>16471</v>
      </c>
      <c r="V22" s="325">
        <v>109.49278734295021</v>
      </c>
      <c r="W22" s="40">
        <v>2506</v>
      </c>
      <c r="X22" s="325">
        <v>106.77460587984662</v>
      </c>
      <c r="Y22" s="45" t="s">
        <v>181</v>
      </c>
      <c r="Z22" s="43" t="s">
        <v>13</v>
      </c>
      <c r="AA22" s="40">
        <v>90002408</v>
      </c>
      <c r="AB22" s="40">
        <v>25592728</v>
      </c>
      <c r="AC22" s="325">
        <v>88.692765524432218</v>
      </c>
      <c r="AD22" s="40">
        <v>27979404</v>
      </c>
      <c r="AE22" s="40">
        <v>4805229</v>
      </c>
      <c r="AF22" s="325">
        <v>102.88679354420525</v>
      </c>
      <c r="AG22" s="45" t="s">
        <v>181</v>
      </c>
      <c r="AH22" s="43" t="s">
        <v>13</v>
      </c>
      <c r="AI22" s="40">
        <v>1258725</v>
      </c>
      <c r="AJ22" s="40">
        <v>97008</v>
      </c>
      <c r="AK22" s="325">
        <v>98.561270504479296</v>
      </c>
      <c r="AL22" s="40">
        <v>941102</v>
      </c>
      <c r="AM22" s="40">
        <v>75773</v>
      </c>
      <c r="AN22" s="325">
        <v>96.524965050672677</v>
      </c>
      <c r="AO22" s="45" t="s">
        <v>181</v>
      </c>
      <c r="AP22" s="43" t="s">
        <v>13</v>
      </c>
      <c r="AQ22" s="40">
        <v>40300</v>
      </c>
      <c r="AR22" s="40">
        <v>7444</v>
      </c>
      <c r="AS22" s="325">
        <v>93.679536948790059</v>
      </c>
      <c r="AT22" s="40">
        <v>11336123</v>
      </c>
      <c r="AU22" s="40">
        <v>7378005</v>
      </c>
      <c r="AV22" s="325">
        <v>74.831386963848431</v>
      </c>
      <c r="AW22" s="45" t="s">
        <v>181</v>
      </c>
      <c r="AX22" s="43" t="s">
        <v>13</v>
      </c>
      <c r="AY22" s="40">
        <v>129277956</v>
      </c>
      <c r="AZ22" s="40">
        <v>49864987</v>
      </c>
      <c r="BA22" s="325">
        <v>86.847887813864489</v>
      </c>
      <c r="BB22" s="40">
        <v>29579482</v>
      </c>
      <c r="BC22" s="40">
        <v>4976599</v>
      </c>
      <c r="BD22" s="325">
        <v>102.70399208519594</v>
      </c>
      <c r="BE22" s="45" t="s">
        <v>181</v>
      </c>
    </row>
    <row r="23" spans="2:58" ht="20.100000000000001" customHeight="1" x14ac:dyDescent="0.15">
      <c r="B23" s="10">
        <v>41609</v>
      </c>
      <c r="C23" s="40">
        <v>156047101</v>
      </c>
      <c r="D23" s="325">
        <v>118.74474421407228</v>
      </c>
      <c r="E23" s="40">
        <v>36350956</v>
      </c>
      <c r="F23" s="40">
        <v>10831010</v>
      </c>
      <c r="G23" s="40">
        <v>47181966</v>
      </c>
      <c r="H23" s="325">
        <v>113.00448830030948</v>
      </c>
      <c r="I23" s="11">
        <v>41609</v>
      </c>
      <c r="J23" s="10">
        <v>41609</v>
      </c>
      <c r="K23" s="40">
        <v>6075220</v>
      </c>
      <c r="L23" s="325">
        <v>82.798271248330678</v>
      </c>
      <c r="M23" s="40">
        <v>12187</v>
      </c>
      <c r="N23" s="325">
        <v>98.385404052635835</v>
      </c>
      <c r="O23" s="40">
        <v>2930</v>
      </c>
      <c r="P23" s="325">
        <v>99.829642248722323</v>
      </c>
      <c r="Q23" s="11">
        <v>41609</v>
      </c>
      <c r="R23" s="10">
        <v>41609</v>
      </c>
      <c r="S23" s="40">
        <v>5526432</v>
      </c>
      <c r="T23" s="325">
        <v>95.840660967922815</v>
      </c>
      <c r="U23" s="40">
        <v>15756</v>
      </c>
      <c r="V23" s="325">
        <v>104.73974606129097</v>
      </c>
      <c r="W23" s="40">
        <v>2454</v>
      </c>
      <c r="X23" s="325">
        <v>104.55901150404772</v>
      </c>
      <c r="Y23" s="11">
        <v>41609</v>
      </c>
      <c r="Z23" s="10">
        <v>41609</v>
      </c>
      <c r="AA23" s="40">
        <v>40206511</v>
      </c>
      <c r="AB23" s="40">
        <v>11526064</v>
      </c>
      <c r="AC23" s="325">
        <v>118.86437480689978</v>
      </c>
      <c r="AD23" s="40">
        <v>27711904</v>
      </c>
      <c r="AE23" s="40">
        <v>4720583</v>
      </c>
      <c r="AF23" s="325">
        <v>101.90313366091843</v>
      </c>
      <c r="AG23" s="11">
        <v>41609</v>
      </c>
      <c r="AH23" s="10">
        <v>41609</v>
      </c>
      <c r="AI23" s="40">
        <v>1263557</v>
      </c>
      <c r="AJ23" s="40">
        <v>95276</v>
      </c>
      <c r="AK23" s="325">
        <v>98.939628016308831</v>
      </c>
      <c r="AL23" s="40">
        <v>948749</v>
      </c>
      <c r="AM23" s="40">
        <v>74299</v>
      </c>
      <c r="AN23" s="325">
        <v>97.309286418327289</v>
      </c>
      <c r="AO23" s="11">
        <v>41609</v>
      </c>
      <c r="AP23" s="10">
        <v>41609</v>
      </c>
      <c r="AQ23" s="40">
        <v>41130</v>
      </c>
      <c r="AR23" s="40">
        <v>7347</v>
      </c>
      <c r="AS23" s="325">
        <v>95.608916990167131</v>
      </c>
      <c r="AT23" s="40">
        <v>4683377</v>
      </c>
      <c r="AU23" s="40">
        <v>2921024</v>
      </c>
      <c r="AV23" s="325">
        <v>92.746946178491783</v>
      </c>
      <c r="AW23" s="11">
        <v>41609</v>
      </c>
      <c r="AX23" s="10">
        <v>41609</v>
      </c>
      <c r="AY23" s="40">
        <v>54883091</v>
      </c>
      <c r="AZ23" s="40">
        <v>20171581</v>
      </c>
      <c r="BA23" s="325">
        <v>110.61005319528989</v>
      </c>
      <c r="BB23" s="40">
        <v>29313342</v>
      </c>
      <c r="BC23" s="40">
        <v>4887333</v>
      </c>
      <c r="BD23" s="325">
        <v>101.77991774023094</v>
      </c>
      <c r="BE23" s="11">
        <v>41609</v>
      </c>
    </row>
    <row r="24" spans="2:58" ht="11.1" customHeight="1" x14ac:dyDescent="0.15">
      <c r="B24" s="10">
        <v>41640</v>
      </c>
      <c r="C24" s="40">
        <v>168106843</v>
      </c>
      <c r="D24" s="325">
        <v>127.92165919615648</v>
      </c>
      <c r="E24" s="40">
        <v>38462317</v>
      </c>
      <c r="F24" s="40">
        <v>10705188</v>
      </c>
      <c r="G24" s="40">
        <v>49167505</v>
      </c>
      <c r="H24" s="325">
        <v>117.76000905786562</v>
      </c>
      <c r="I24" s="11">
        <v>41640</v>
      </c>
      <c r="J24" s="10">
        <v>41640</v>
      </c>
      <c r="K24" s="40">
        <v>8112988</v>
      </c>
      <c r="L24" s="325">
        <v>110.57070872469667</v>
      </c>
      <c r="M24" s="40">
        <v>12180</v>
      </c>
      <c r="N24" s="325">
        <v>98.328893194478084</v>
      </c>
      <c r="O24" s="40">
        <v>2930</v>
      </c>
      <c r="P24" s="325">
        <v>99.829642248722323</v>
      </c>
      <c r="Q24" s="11">
        <v>41640</v>
      </c>
      <c r="R24" s="10">
        <v>41640</v>
      </c>
      <c r="S24" s="40">
        <v>7516322</v>
      </c>
      <c r="T24" s="325">
        <v>130.34979323508179</v>
      </c>
      <c r="U24" s="40">
        <v>15888</v>
      </c>
      <c r="V24" s="325">
        <v>105.61723060559729</v>
      </c>
      <c r="W24" s="40">
        <v>2470</v>
      </c>
      <c r="X24" s="325">
        <v>105.24073285044737</v>
      </c>
      <c r="Y24" s="11">
        <v>41640</v>
      </c>
      <c r="Z24" s="10">
        <v>41640</v>
      </c>
      <c r="AA24" s="40">
        <v>60053582</v>
      </c>
      <c r="AB24" s="40">
        <v>18601778</v>
      </c>
      <c r="AC24" s="325">
        <v>177.53919208122508</v>
      </c>
      <c r="AD24" s="40">
        <v>27733720</v>
      </c>
      <c r="AE24" s="40">
        <v>4775883</v>
      </c>
      <c r="AF24" s="325">
        <v>101.98335618059613</v>
      </c>
      <c r="AG24" s="11">
        <v>41640</v>
      </c>
      <c r="AH24" s="10">
        <v>41640</v>
      </c>
      <c r="AI24" s="40">
        <v>1263218</v>
      </c>
      <c r="AJ24" s="40">
        <v>95454</v>
      </c>
      <c r="AK24" s="325">
        <v>98.913083480607227</v>
      </c>
      <c r="AL24" s="40">
        <v>949329</v>
      </c>
      <c r="AM24" s="40">
        <v>74695</v>
      </c>
      <c r="AN24" s="325">
        <v>97.368774635044915</v>
      </c>
      <c r="AO24" s="11">
        <v>41640</v>
      </c>
      <c r="AP24" s="10">
        <v>41640</v>
      </c>
      <c r="AQ24" s="40">
        <v>41081</v>
      </c>
      <c r="AR24" s="40">
        <v>7347</v>
      </c>
      <c r="AS24" s="325">
        <v>95.495013831097879</v>
      </c>
      <c r="AT24" s="40">
        <v>6769156</v>
      </c>
      <c r="AU24" s="40">
        <v>4597515</v>
      </c>
      <c r="AV24" s="325">
        <v>134.05253243670427</v>
      </c>
      <c r="AW24" s="11">
        <v>41640</v>
      </c>
      <c r="AX24" s="10">
        <v>41640</v>
      </c>
      <c r="AY24" s="40">
        <v>79894713</v>
      </c>
      <c r="AZ24" s="40">
        <v>30836677</v>
      </c>
      <c r="BA24" s="325">
        <v>161.0178707856017</v>
      </c>
      <c r="BB24" s="40">
        <v>29334770</v>
      </c>
      <c r="BC24" s="40">
        <v>4942873</v>
      </c>
      <c r="BD24" s="325">
        <v>101.85431867606889</v>
      </c>
      <c r="BE24" s="11">
        <v>41640</v>
      </c>
    </row>
    <row r="25" spans="2:58" ht="11.1" customHeight="1" x14ac:dyDescent="0.15">
      <c r="B25" s="49">
        <v>41671</v>
      </c>
      <c r="C25" s="40">
        <v>159623042</v>
      </c>
      <c r="D25" s="325">
        <v>121.46587262112686</v>
      </c>
      <c r="E25" s="40">
        <v>36955493</v>
      </c>
      <c r="F25" s="40">
        <v>10645051</v>
      </c>
      <c r="G25" s="40">
        <v>47600544</v>
      </c>
      <c r="H25" s="325">
        <v>114.00701525528558</v>
      </c>
      <c r="I25" s="50">
        <v>41671</v>
      </c>
      <c r="J25" s="49">
        <v>41671</v>
      </c>
      <c r="K25" s="40">
        <v>7231495</v>
      </c>
      <c r="L25" s="325">
        <v>98.556971523820863</v>
      </c>
      <c r="M25" s="40">
        <v>12192</v>
      </c>
      <c r="N25" s="325">
        <v>98.425768951319938</v>
      </c>
      <c r="O25" s="40">
        <v>2931</v>
      </c>
      <c r="P25" s="325">
        <v>99.863713798977855</v>
      </c>
      <c r="Q25" s="50">
        <v>41671</v>
      </c>
      <c r="R25" s="49">
        <v>41671</v>
      </c>
      <c r="S25" s="40">
        <v>6613316</v>
      </c>
      <c r="T25" s="325">
        <v>114.68965448769465</v>
      </c>
      <c r="U25" s="40">
        <v>15969</v>
      </c>
      <c r="V25" s="325">
        <v>106.15568703051252</v>
      </c>
      <c r="W25" s="40">
        <v>2476</v>
      </c>
      <c r="X25" s="325">
        <v>105.49637835534725</v>
      </c>
      <c r="Y25" s="50">
        <v>41671</v>
      </c>
      <c r="Z25" s="49">
        <v>41671</v>
      </c>
      <c r="AA25" s="40">
        <v>53573994</v>
      </c>
      <c r="AB25" s="40">
        <v>16593138</v>
      </c>
      <c r="AC25" s="325">
        <v>158.38328530218897</v>
      </c>
      <c r="AD25" s="40">
        <v>27767582</v>
      </c>
      <c r="AE25" s="40">
        <v>4826907</v>
      </c>
      <c r="AF25" s="325">
        <v>102.10787465150402</v>
      </c>
      <c r="AG25" s="50">
        <v>41671</v>
      </c>
      <c r="AH25" s="49">
        <v>41671</v>
      </c>
      <c r="AI25" s="40">
        <v>1262626</v>
      </c>
      <c r="AJ25" s="40">
        <v>95544</v>
      </c>
      <c r="AK25" s="325">
        <v>98.86672842121088</v>
      </c>
      <c r="AL25" s="40">
        <v>948107</v>
      </c>
      <c r="AM25" s="40">
        <v>74765</v>
      </c>
      <c r="AN25" s="325">
        <v>97.243439116374347</v>
      </c>
      <c r="AO25" s="50">
        <v>41671</v>
      </c>
      <c r="AP25" s="49">
        <v>41671</v>
      </c>
      <c r="AQ25" s="40">
        <v>40973</v>
      </c>
      <c r="AR25" s="40">
        <v>7362</v>
      </c>
      <c r="AS25" s="325">
        <v>95.243961970292204</v>
      </c>
      <c r="AT25" s="40">
        <v>7227769</v>
      </c>
      <c r="AU25" s="40">
        <v>4797320</v>
      </c>
      <c r="AV25" s="325">
        <v>143.1346446022969</v>
      </c>
      <c r="AW25" s="50">
        <v>41671</v>
      </c>
      <c r="AX25" s="49">
        <v>41671</v>
      </c>
      <c r="AY25" s="40">
        <v>72952091</v>
      </c>
      <c r="AZ25" s="40">
        <v>28608400</v>
      </c>
      <c r="BA25" s="325">
        <v>147.02587844802017</v>
      </c>
      <c r="BB25" s="40">
        <v>29368519</v>
      </c>
      <c r="BC25" s="40">
        <v>4994068</v>
      </c>
      <c r="BD25" s="325">
        <v>101.97149980280003</v>
      </c>
      <c r="BE25" s="50">
        <v>41671</v>
      </c>
    </row>
    <row r="26" spans="2:58" ht="11.1" customHeight="1" x14ac:dyDescent="0.15">
      <c r="B26" s="49">
        <v>41699</v>
      </c>
      <c r="C26" s="40">
        <v>156255721</v>
      </c>
      <c r="D26" s="325">
        <v>118.90349454252562</v>
      </c>
      <c r="E26" s="40">
        <v>36449761</v>
      </c>
      <c r="F26" s="40">
        <v>10275114</v>
      </c>
      <c r="G26" s="40">
        <v>46724875</v>
      </c>
      <c r="H26" s="325">
        <v>111.9097197066973</v>
      </c>
      <c r="I26" s="50">
        <v>41699</v>
      </c>
      <c r="J26" s="49">
        <v>41699</v>
      </c>
      <c r="K26" s="40">
        <v>6653172</v>
      </c>
      <c r="L26" s="325">
        <v>90.675093234121348</v>
      </c>
      <c r="M26" s="40">
        <v>12303</v>
      </c>
      <c r="N26" s="325">
        <v>99.321869702107051</v>
      </c>
      <c r="O26" s="40">
        <v>2934</v>
      </c>
      <c r="P26" s="325">
        <v>99.965928449744467</v>
      </c>
      <c r="Q26" s="50">
        <v>41699</v>
      </c>
      <c r="R26" s="49">
        <v>41699</v>
      </c>
      <c r="S26" s="40">
        <v>6094693</v>
      </c>
      <c r="T26" s="325">
        <v>105.69557456177374</v>
      </c>
      <c r="U26" s="40">
        <v>16015</v>
      </c>
      <c r="V26" s="325">
        <v>106.46147709898293</v>
      </c>
      <c r="W26" s="40">
        <v>2486</v>
      </c>
      <c r="X26" s="325">
        <v>105.92245419684704</v>
      </c>
      <c r="Y26" s="50">
        <v>41699</v>
      </c>
      <c r="Z26" s="49">
        <v>41699</v>
      </c>
      <c r="AA26" s="40">
        <v>49668197</v>
      </c>
      <c r="AB26" s="40">
        <v>15291720</v>
      </c>
      <c r="AC26" s="325">
        <v>146.83639632871737</v>
      </c>
      <c r="AD26" s="40">
        <v>27816201</v>
      </c>
      <c r="AE26" s="40">
        <v>4888226</v>
      </c>
      <c r="AF26" s="325">
        <v>102.28665805287045</v>
      </c>
      <c r="AG26" s="50">
        <v>41699</v>
      </c>
      <c r="AH26" s="49">
        <v>41699</v>
      </c>
      <c r="AI26" s="40">
        <v>1262112</v>
      </c>
      <c r="AJ26" s="40">
        <v>95632</v>
      </c>
      <c r="AK26" s="325">
        <v>98.826480954099878</v>
      </c>
      <c r="AL26" s="40">
        <v>947088</v>
      </c>
      <c r="AM26" s="40">
        <v>74879</v>
      </c>
      <c r="AN26" s="325">
        <v>97.138924473554923</v>
      </c>
      <c r="AO26" s="50">
        <v>41699</v>
      </c>
      <c r="AP26" s="49">
        <v>41699</v>
      </c>
      <c r="AQ26" s="40">
        <v>40902</v>
      </c>
      <c r="AR26" s="40">
        <v>7375</v>
      </c>
      <c r="AS26" s="325">
        <v>95.078918617355129</v>
      </c>
      <c r="AT26" s="40">
        <v>6513441</v>
      </c>
      <c r="AU26" s="40">
        <v>4292947</v>
      </c>
      <c r="AV26" s="325">
        <v>128.9884973735366</v>
      </c>
      <c r="AW26" s="50">
        <v>41699</v>
      </c>
      <c r="AX26" s="49">
        <v>41699</v>
      </c>
      <c r="AY26" s="40">
        <v>67721000</v>
      </c>
      <c r="AZ26" s="40">
        <v>26386327</v>
      </c>
      <c r="BA26" s="325">
        <v>136.48326426145033</v>
      </c>
      <c r="BB26" s="40">
        <v>29417759</v>
      </c>
      <c r="BC26" s="40">
        <v>5055745</v>
      </c>
      <c r="BD26" s="325">
        <v>102.14246779237723</v>
      </c>
      <c r="BE26" s="50">
        <v>41699</v>
      </c>
    </row>
    <row r="27" spans="2:58" ht="11.1" customHeight="1" x14ac:dyDescent="0.15">
      <c r="B27" s="49">
        <v>41730</v>
      </c>
      <c r="C27" s="40">
        <v>127475430</v>
      </c>
      <c r="D27" s="325">
        <v>97.003002503256226</v>
      </c>
      <c r="E27" s="40">
        <v>30063334</v>
      </c>
      <c r="F27" s="40">
        <v>9234227</v>
      </c>
      <c r="G27" s="40">
        <v>39297561</v>
      </c>
      <c r="H27" s="325">
        <v>94.120723419096137</v>
      </c>
      <c r="I27" s="50">
        <v>41730</v>
      </c>
      <c r="J27" s="49">
        <v>41730</v>
      </c>
      <c r="K27" s="40">
        <v>5283189</v>
      </c>
      <c r="L27" s="325">
        <v>72.003798360914814</v>
      </c>
      <c r="M27" s="40">
        <v>12302</v>
      </c>
      <c r="N27" s="325">
        <v>99.313796722370228</v>
      </c>
      <c r="O27" s="40">
        <v>2926</v>
      </c>
      <c r="P27" s="325">
        <v>99.693356047700163</v>
      </c>
      <c r="Q27" s="50">
        <v>41730</v>
      </c>
      <c r="R27" s="49">
        <v>41730</v>
      </c>
      <c r="S27" s="40">
        <v>4734814</v>
      </c>
      <c r="T27" s="325">
        <v>82.11223865962242</v>
      </c>
      <c r="U27" s="40">
        <v>16026</v>
      </c>
      <c r="V27" s="325">
        <v>106.53460081100845</v>
      </c>
      <c r="W27" s="40">
        <v>2480</v>
      </c>
      <c r="X27" s="325">
        <v>105.66680869194715</v>
      </c>
      <c r="Y27" s="50">
        <v>41730</v>
      </c>
      <c r="Z27" s="49">
        <v>41730</v>
      </c>
      <c r="AA27" s="40">
        <v>41643408</v>
      </c>
      <c r="AB27" s="40">
        <v>11829029</v>
      </c>
      <c r="AC27" s="325">
        <v>123.11234010702019</v>
      </c>
      <c r="AD27" s="40">
        <v>27832934</v>
      </c>
      <c r="AE27" s="40">
        <v>4949894</v>
      </c>
      <c r="AF27" s="325">
        <v>102.34818919614909</v>
      </c>
      <c r="AG27" s="50">
        <v>41730</v>
      </c>
      <c r="AH27" s="49">
        <v>41730</v>
      </c>
      <c r="AI27" s="40">
        <v>1261064</v>
      </c>
      <c r="AJ27" s="40">
        <v>95882</v>
      </c>
      <c r="AK27" s="325">
        <v>98.744419970573944</v>
      </c>
      <c r="AL27" s="40">
        <v>944156</v>
      </c>
      <c r="AM27" s="40">
        <v>74900</v>
      </c>
      <c r="AN27" s="325">
        <v>96.83820128145824</v>
      </c>
      <c r="AO27" s="50">
        <v>41730</v>
      </c>
      <c r="AP27" s="49">
        <v>41730</v>
      </c>
      <c r="AQ27" s="40">
        <v>40785</v>
      </c>
      <c r="AR27" s="40">
        <v>7379</v>
      </c>
      <c r="AS27" s="325">
        <v>94.80694576814895</v>
      </c>
      <c r="AT27" s="40">
        <v>4305194</v>
      </c>
      <c r="AU27" s="40">
        <v>2764895</v>
      </c>
      <c r="AV27" s="325">
        <v>85.257624189973555</v>
      </c>
      <c r="AW27" s="50">
        <v>41730</v>
      </c>
      <c r="AX27" s="49">
        <v>41730</v>
      </c>
      <c r="AY27" s="40">
        <v>56130357</v>
      </c>
      <c r="AZ27" s="40">
        <v>20324202</v>
      </c>
      <c r="BA27" s="325">
        <v>113.12376290250512</v>
      </c>
      <c r="BB27" s="40">
        <v>29433705</v>
      </c>
      <c r="BC27" s="40">
        <v>5118792</v>
      </c>
      <c r="BD27" s="325">
        <v>102.19783447722284</v>
      </c>
      <c r="BE27" s="50">
        <v>41730</v>
      </c>
    </row>
    <row r="28" spans="2:58" ht="11.1" customHeight="1" x14ac:dyDescent="0.15">
      <c r="B28" s="49">
        <v>41760</v>
      </c>
      <c r="C28" s="40">
        <v>117407783</v>
      </c>
      <c r="D28" s="325">
        <v>89.341981182183616</v>
      </c>
      <c r="E28" s="40">
        <v>27871280</v>
      </c>
      <c r="F28" s="40">
        <v>8922354</v>
      </c>
      <c r="G28" s="40">
        <v>36793634</v>
      </c>
      <c r="H28" s="325">
        <v>88.123622972363393</v>
      </c>
      <c r="I28" s="50">
        <v>41760</v>
      </c>
      <c r="J28" s="49">
        <v>41760</v>
      </c>
      <c r="K28" s="40">
        <v>4917085</v>
      </c>
      <c r="L28" s="325">
        <v>67.014221309038689</v>
      </c>
      <c r="M28" s="40">
        <v>12319</v>
      </c>
      <c r="N28" s="325">
        <v>99.451037377896185</v>
      </c>
      <c r="O28" s="40">
        <v>2933</v>
      </c>
      <c r="P28" s="325">
        <v>99.93185689948892</v>
      </c>
      <c r="Q28" s="50">
        <v>41760</v>
      </c>
      <c r="R28" s="49">
        <v>41760</v>
      </c>
      <c r="S28" s="40">
        <v>3899136</v>
      </c>
      <c r="T28" s="325">
        <v>67.619717648533921</v>
      </c>
      <c r="U28" s="40">
        <v>16052</v>
      </c>
      <c r="V28" s="325">
        <v>106.70743867579604</v>
      </c>
      <c r="W28" s="40">
        <v>2480</v>
      </c>
      <c r="X28" s="325">
        <v>105.66680869194715</v>
      </c>
      <c r="Y28" s="50">
        <v>41760</v>
      </c>
      <c r="Z28" s="49">
        <v>41760</v>
      </c>
      <c r="AA28" s="40">
        <v>33240848</v>
      </c>
      <c r="AB28" s="40">
        <v>8535036</v>
      </c>
      <c r="AC28" s="325">
        <v>98.271461942350186</v>
      </c>
      <c r="AD28" s="40">
        <v>27844437</v>
      </c>
      <c r="AE28" s="40">
        <v>4947583</v>
      </c>
      <c r="AF28" s="325">
        <v>102.39048840974702</v>
      </c>
      <c r="AG28" s="50">
        <v>41760</v>
      </c>
      <c r="AH28" s="49">
        <v>41760</v>
      </c>
      <c r="AI28" s="40">
        <v>1260397</v>
      </c>
      <c r="AJ28" s="40">
        <v>95431</v>
      </c>
      <c r="AK28" s="325">
        <v>98.692192226287858</v>
      </c>
      <c r="AL28" s="40">
        <v>938922</v>
      </c>
      <c r="AM28" s="40">
        <v>73971</v>
      </c>
      <c r="AN28" s="325">
        <v>96.301371408527132</v>
      </c>
      <c r="AO28" s="50">
        <v>41760</v>
      </c>
      <c r="AP28" s="49">
        <v>41760</v>
      </c>
      <c r="AQ28" s="40">
        <v>40565</v>
      </c>
      <c r="AR28" s="40">
        <v>7363</v>
      </c>
      <c r="AS28" s="325">
        <v>94.295543829470702</v>
      </c>
      <c r="AT28" s="40">
        <v>2891795</v>
      </c>
      <c r="AU28" s="40">
        <v>1617771</v>
      </c>
      <c r="AV28" s="325">
        <v>57.26747072128331</v>
      </c>
      <c r="AW28" s="50">
        <v>41760</v>
      </c>
      <c r="AX28" s="49">
        <v>41760</v>
      </c>
      <c r="AY28" s="40">
        <v>45057652</v>
      </c>
      <c r="AZ28" s="40">
        <v>15104919</v>
      </c>
      <c r="BA28" s="325">
        <v>90.80810125243967</v>
      </c>
      <c r="BB28" s="40">
        <v>29444450</v>
      </c>
      <c r="BC28" s="40">
        <v>5115960</v>
      </c>
      <c r="BD28" s="325">
        <v>102.23514258136595</v>
      </c>
      <c r="BE28" s="50">
        <v>41760</v>
      </c>
    </row>
    <row r="29" spans="2:58" ht="11.1" customHeight="1" x14ac:dyDescent="0.15">
      <c r="B29" s="49">
        <v>41791</v>
      </c>
      <c r="C29" s="40">
        <v>120241469</v>
      </c>
      <c r="D29" s="325">
        <v>91.498287304480613</v>
      </c>
      <c r="E29" s="40">
        <v>28623735</v>
      </c>
      <c r="F29" s="40">
        <v>9248664</v>
      </c>
      <c r="G29" s="40">
        <v>37872399</v>
      </c>
      <c r="H29" s="325">
        <v>90.707349280446508</v>
      </c>
      <c r="I29" s="50">
        <v>41791</v>
      </c>
      <c r="J29" s="49">
        <v>41791</v>
      </c>
      <c r="K29" s="40">
        <v>5877140</v>
      </c>
      <c r="L29" s="325">
        <v>80.098668341955374</v>
      </c>
      <c r="M29" s="40">
        <v>12277</v>
      </c>
      <c r="N29" s="325">
        <v>99.11197222894971</v>
      </c>
      <c r="O29" s="40">
        <v>2928</v>
      </c>
      <c r="P29" s="325">
        <v>99.761499148211243</v>
      </c>
      <c r="Q29" s="50">
        <v>41791</v>
      </c>
      <c r="R29" s="49">
        <v>41791</v>
      </c>
      <c r="S29" s="40">
        <v>4666733</v>
      </c>
      <c r="T29" s="325">
        <v>80.931562223296567</v>
      </c>
      <c r="U29" s="40">
        <v>16101</v>
      </c>
      <c r="V29" s="325">
        <v>107.03317157481884</v>
      </c>
      <c r="W29" s="40">
        <v>2484</v>
      </c>
      <c r="X29" s="325">
        <v>105.83723902854709</v>
      </c>
      <c r="Y29" s="50">
        <v>41791</v>
      </c>
      <c r="Z29" s="49">
        <v>41791</v>
      </c>
      <c r="AA29" s="40">
        <v>22785052</v>
      </c>
      <c r="AB29" s="40">
        <v>5499980</v>
      </c>
      <c r="AC29" s="325">
        <v>67.360506882149039</v>
      </c>
      <c r="AD29" s="40">
        <v>27859998</v>
      </c>
      <c r="AE29" s="40">
        <v>4926784</v>
      </c>
      <c r="AF29" s="325">
        <v>102.44770983570525</v>
      </c>
      <c r="AG29" s="50">
        <v>41791</v>
      </c>
      <c r="AH29" s="49">
        <v>41791</v>
      </c>
      <c r="AI29" s="40">
        <v>1259475</v>
      </c>
      <c r="AJ29" s="40">
        <v>89891</v>
      </c>
      <c r="AK29" s="325">
        <v>98.619997353376675</v>
      </c>
      <c r="AL29" s="40">
        <v>932617</v>
      </c>
      <c r="AM29" s="40">
        <v>70776</v>
      </c>
      <c r="AN29" s="325">
        <v>95.654693466450183</v>
      </c>
      <c r="AO29" s="50">
        <v>41791</v>
      </c>
      <c r="AP29" s="49">
        <v>41791</v>
      </c>
      <c r="AQ29" s="40">
        <v>40426</v>
      </c>
      <c r="AR29" s="40">
        <v>7347</v>
      </c>
      <c r="AS29" s="325">
        <v>93.972430786396714</v>
      </c>
      <c r="AT29" s="40">
        <v>3107985</v>
      </c>
      <c r="AU29" s="40">
        <v>1998520</v>
      </c>
      <c r="AV29" s="325">
        <v>61.548775065206108</v>
      </c>
      <c r="AW29" s="50">
        <v>41791</v>
      </c>
      <c r="AX29" s="49">
        <v>41791</v>
      </c>
      <c r="AY29" s="40">
        <v>34907613</v>
      </c>
      <c r="AZ29" s="40">
        <v>13202436</v>
      </c>
      <c r="BA29" s="325">
        <v>70.351958326301144</v>
      </c>
      <c r="BB29" s="40">
        <v>29459399</v>
      </c>
      <c r="BC29" s="40">
        <v>5088405</v>
      </c>
      <c r="BD29" s="325">
        <v>102.28704754635763</v>
      </c>
      <c r="BE29" s="50">
        <v>41791</v>
      </c>
      <c r="BF29" s="102"/>
    </row>
    <row r="30" spans="2:58" ht="11.1" customHeight="1" x14ac:dyDescent="0.15">
      <c r="B30" s="49">
        <v>41821</v>
      </c>
      <c r="C30" s="40">
        <v>132448848</v>
      </c>
      <c r="D30" s="325">
        <v>100.78754732655074</v>
      </c>
      <c r="E30" s="40">
        <v>29867095</v>
      </c>
      <c r="F30" s="40">
        <v>9479170</v>
      </c>
      <c r="G30" s="40">
        <v>39346265</v>
      </c>
      <c r="H30" s="325">
        <v>94.237373297530155</v>
      </c>
      <c r="I30" s="50">
        <v>41821</v>
      </c>
      <c r="J30" s="49">
        <v>41821</v>
      </c>
      <c r="K30" s="40">
        <v>7290986</v>
      </c>
      <c r="L30" s="325">
        <v>99.367765528784389</v>
      </c>
      <c r="M30" s="40">
        <v>12290</v>
      </c>
      <c r="N30" s="325">
        <v>99.216920965528374</v>
      </c>
      <c r="O30" s="40">
        <v>2922</v>
      </c>
      <c r="P30" s="325">
        <v>99.557069846678019</v>
      </c>
      <c r="Q30" s="50">
        <v>41821</v>
      </c>
      <c r="R30" s="49">
        <v>41821</v>
      </c>
      <c r="S30" s="40">
        <v>6007874</v>
      </c>
      <c r="T30" s="325">
        <v>104.18993939887405</v>
      </c>
      <c r="U30" s="40">
        <v>16176</v>
      </c>
      <c r="V30" s="325">
        <v>107.53174233862926</v>
      </c>
      <c r="W30" s="40">
        <v>2485</v>
      </c>
      <c r="X30" s="325">
        <v>105.87984661269707</v>
      </c>
      <c r="Y30" s="50">
        <v>41821</v>
      </c>
      <c r="Z30" s="49">
        <v>41821</v>
      </c>
      <c r="AA30" s="40">
        <v>19464392</v>
      </c>
      <c r="AB30" s="40">
        <v>4737102</v>
      </c>
      <c r="AC30" s="325">
        <v>57.543485583129097</v>
      </c>
      <c r="AD30" s="40">
        <v>27876379</v>
      </c>
      <c r="AE30" s="40">
        <v>4964535</v>
      </c>
      <c r="AF30" s="325">
        <v>102.50794659289451</v>
      </c>
      <c r="AG30" s="50">
        <v>41821</v>
      </c>
      <c r="AH30" s="49">
        <v>41821</v>
      </c>
      <c r="AI30" s="40">
        <v>1258974</v>
      </c>
      <c r="AJ30" s="40">
        <v>89923</v>
      </c>
      <c r="AK30" s="325">
        <v>98.58076781831322</v>
      </c>
      <c r="AL30" s="40">
        <v>930086</v>
      </c>
      <c r="AM30" s="40">
        <v>70875</v>
      </c>
      <c r="AN30" s="325">
        <v>95.395099196601379</v>
      </c>
      <c r="AO30" s="50">
        <v>41821</v>
      </c>
      <c r="AP30" s="49">
        <v>41821</v>
      </c>
      <c r="AQ30" s="40">
        <v>40286</v>
      </c>
      <c r="AR30" s="40">
        <v>7343</v>
      </c>
      <c r="AS30" s="325">
        <v>93.646993189055991</v>
      </c>
      <c r="AT30" s="40">
        <v>4460225</v>
      </c>
      <c r="AU30" s="40">
        <v>3370019</v>
      </c>
      <c r="AV30" s="325">
        <v>88.327770328752848</v>
      </c>
      <c r="AW30" s="50">
        <v>41821</v>
      </c>
      <c r="AX30" s="49">
        <v>41821</v>
      </c>
      <c r="AY30" s="40">
        <v>33815619</v>
      </c>
      <c r="AZ30" s="40">
        <v>14800527</v>
      </c>
      <c r="BA30" s="325">
        <v>68.151180049637787</v>
      </c>
      <c r="BB30" s="40">
        <v>29475247</v>
      </c>
      <c r="BC30" s="40">
        <v>5126429</v>
      </c>
      <c r="BD30" s="325">
        <v>102.34207396184949</v>
      </c>
      <c r="BE30" s="50">
        <v>41821</v>
      </c>
    </row>
    <row r="31" spans="2:58" ht="11.1" customHeight="1" x14ac:dyDescent="0.15">
      <c r="B31" s="49">
        <v>41852</v>
      </c>
      <c r="C31" s="40">
        <v>125660610</v>
      </c>
      <c r="D31" s="325">
        <v>95.622007051795819</v>
      </c>
      <c r="E31" s="40">
        <v>27617437</v>
      </c>
      <c r="F31" s="40">
        <v>8729586</v>
      </c>
      <c r="G31" s="40">
        <v>36347023</v>
      </c>
      <c r="H31" s="325">
        <v>87.053954796088391</v>
      </c>
      <c r="I31" s="50">
        <v>41852</v>
      </c>
      <c r="J31" s="49">
        <v>41852</v>
      </c>
      <c r="K31" s="40">
        <v>8151733</v>
      </c>
      <c r="L31" s="325">
        <v>111.09875857630973</v>
      </c>
      <c r="M31" s="40">
        <v>12293</v>
      </c>
      <c r="N31" s="325">
        <v>99.241139904738844</v>
      </c>
      <c r="O31" s="40">
        <v>2925</v>
      </c>
      <c r="P31" s="325">
        <v>99.659284497444631</v>
      </c>
      <c r="Q31" s="50">
        <v>41852</v>
      </c>
      <c r="R31" s="49">
        <v>41852</v>
      </c>
      <c r="S31" s="40">
        <v>6676867</v>
      </c>
      <c r="T31" s="325">
        <v>115.79177061708383</v>
      </c>
      <c r="U31" s="40">
        <v>16190</v>
      </c>
      <c r="V31" s="325">
        <v>107.6248088812072</v>
      </c>
      <c r="W31" s="40">
        <v>2493</v>
      </c>
      <c r="X31" s="325">
        <v>106.22070728589689</v>
      </c>
      <c r="Y31" s="50">
        <v>41852</v>
      </c>
      <c r="Z31" s="49">
        <v>41852</v>
      </c>
      <c r="AA31" s="40">
        <v>15724580</v>
      </c>
      <c r="AB31" s="40">
        <v>3888711</v>
      </c>
      <c r="AC31" s="325">
        <v>46.487305769980388</v>
      </c>
      <c r="AD31" s="40">
        <v>27893488</v>
      </c>
      <c r="AE31" s="40">
        <v>4997828</v>
      </c>
      <c r="AF31" s="325">
        <v>102.57086037585957</v>
      </c>
      <c r="AG31" s="50">
        <v>41852</v>
      </c>
      <c r="AH31" s="49">
        <v>41852</v>
      </c>
      <c r="AI31" s="40">
        <v>1258278</v>
      </c>
      <c r="AJ31" s="40">
        <v>90081</v>
      </c>
      <c r="AK31" s="325">
        <v>98.526269302536448</v>
      </c>
      <c r="AL31" s="40">
        <v>928472</v>
      </c>
      <c r="AM31" s="40">
        <v>70997</v>
      </c>
      <c r="AN31" s="325">
        <v>95.229557848700949</v>
      </c>
      <c r="AO31" s="50">
        <v>41852</v>
      </c>
      <c r="AP31" s="49">
        <v>41852</v>
      </c>
      <c r="AQ31" s="40">
        <v>40226</v>
      </c>
      <c r="AR31" s="40">
        <v>7353</v>
      </c>
      <c r="AS31" s="325">
        <v>93.507519933052833</v>
      </c>
      <c r="AT31" s="40">
        <v>5749767</v>
      </c>
      <c r="AU31" s="40">
        <v>4840624</v>
      </c>
      <c r="AV31" s="325">
        <v>113.8651299026041</v>
      </c>
      <c r="AW31" s="50">
        <v>41852</v>
      </c>
      <c r="AX31" s="49">
        <v>41852</v>
      </c>
      <c r="AY31" s="40">
        <v>32655110</v>
      </c>
      <c r="AZ31" s="40">
        <v>16846128</v>
      </c>
      <c r="BA31" s="325">
        <v>65.812318300331214</v>
      </c>
      <c r="BB31" s="40">
        <v>29492069</v>
      </c>
      <c r="BC31" s="40">
        <v>5160128</v>
      </c>
      <c r="BD31" s="325">
        <v>102.40048223806126</v>
      </c>
      <c r="BE31" s="50">
        <v>41852</v>
      </c>
    </row>
    <row r="32" spans="2:58" ht="11.1" customHeight="1" x14ac:dyDescent="0.15">
      <c r="B32" s="49">
        <v>41883</v>
      </c>
      <c r="C32" s="40">
        <v>119856145</v>
      </c>
      <c r="D32" s="325">
        <v>91.205073271497426</v>
      </c>
      <c r="E32" s="40">
        <v>28049090</v>
      </c>
      <c r="F32" s="40">
        <v>8441719</v>
      </c>
      <c r="G32" s="40">
        <v>36490809</v>
      </c>
      <c r="H32" s="325">
        <v>87.398333479985283</v>
      </c>
      <c r="I32" s="50">
        <v>41883</v>
      </c>
      <c r="J32" s="49">
        <v>41883</v>
      </c>
      <c r="K32" s="40">
        <v>7026426</v>
      </c>
      <c r="L32" s="325">
        <v>95.762116574267793</v>
      </c>
      <c r="M32" s="40">
        <v>12285</v>
      </c>
      <c r="N32" s="325">
        <v>99.17655606684427</v>
      </c>
      <c r="O32" s="40">
        <v>2921</v>
      </c>
      <c r="P32" s="325">
        <v>99.522998296422486</v>
      </c>
      <c r="Q32" s="50">
        <v>41883</v>
      </c>
      <c r="R32" s="49">
        <v>41883</v>
      </c>
      <c r="S32" s="40">
        <v>5780658</v>
      </c>
      <c r="T32" s="325">
        <v>100.24950701456396</v>
      </c>
      <c r="U32" s="40">
        <v>16205</v>
      </c>
      <c r="V32" s="325">
        <v>107.72452303396929</v>
      </c>
      <c r="W32" s="40">
        <v>2490</v>
      </c>
      <c r="X32" s="325">
        <v>106.09288453344696</v>
      </c>
      <c r="Y32" s="50">
        <v>41883</v>
      </c>
      <c r="Z32" s="49">
        <v>41883</v>
      </c>
      <c r="AA32" s="40">
        <v>16209071</v>
      </c>
      <c r="AB32" s="40">
        <v>4041793</v>
      </c>
      <c r="AC32" s="325">
        <v>47.919629002766484</v>
      </c>
      <c r="AD32" s="40">
        <v>27914381</v>
      </c>
      <c r="AE32" s="40">
        <v>4577312</v>
      </c>
      <c r="AF32" s="325">
        <v>102.64768880928578</v>
      </c>
      <c r="AG32" s="50">
        <v>41883</v>
      </c>
      <c r="AH32" s="49">
        <v>41883</v>
      </c>
      <c r="AI32" s="40">
        <v>1257847</v>
      </c>
      <c r="AJ32" s="40">
        <v>90220</v>
      </c>
      <c r="AK32" s="325">
        <v>98.492520940036755</v>
      </c>
      <c r="AL32" s="40">
        <v>927180</v>
      </c>
      <c r="AM32" s="40">
        <v>71117</v>
      </c>
      <c r="AN32" s="325">
        <v>95.097042717667904</v>
      </c>
      <c r="AO32" s="50">
        <v>41883</v>
      </c>
      <c r="AP32" s="49">
        <v>41883</v>
      </c>
      <c r="AQ32" s="40">
        <v>40146</v>
      </c>
      <c r="AR32" s="40">
        <v>7357</v>
      </c>
      <c r="AS32" s="325">
        <v>93.321555591715281</v>
      </c>
      <c r="AT32" s="40">
        <v>4917035</v>
      </c>
      <c r="AU32" s="40">
        <v>4050437</v>
      </c>
      <c r="AV32" s="325">
        <v>97.374176903281622</v>
      </c>
      <c r="AW32" s="50">
        <v>41883</v>
      </c>
      <c r="AX32" s="49">
        <v>41883</v>
      </c>
      <c r="AY32" s="40">
        <v>31552832</v>
      </c>
      <c r="AZ32" s="40">
        <v>15554158</v>
      </c>
      <c r="BA32" s="325">
        <v>63.590813898984756</v>
      </c>
      <c r="BB32" s="40">
        <v>29512831</v>
      </c>
      <c r="BC32" s="40">
        <v>4740079</v>
      </c>
      <c r="BD32" s="325">
        <v>102.47257073114821</v>
      </c>
      <c r="BE32" s="50">
        <v>41883</v>
      </c>
    </row>
    <row r="33" spans="2:62" ht="11.1" customHeight="1" x14ac:dyDescent="0.15">
      <c r="B33" s="49">
        <v>41913</v>
      </c>
      <c r="C33" s="40">
        <v>118710603</v>
      </c>
      <c r="D33" s="325">
        <v>90.33336792801606</v>
      </c>
      <c r="E33" s="40">
        <v>29989245</v>
      </c>
      <c r="F33" s="40">
        <v>8279577</v>
      </c>
      <c r="G33" s="40">
        <v>38268822</v>
      </c>
      <c r="H33" s="325">
        <v>91.656813282550061</v>
      </c>
      <c r="I33" s="50">
        <v>41913</v>
      </c>
      <c r="J33" s="49">
        <v>41913</v>
      </c>
      <c r="K33" s="40">
        <v>5451161</v>
      </c>
      <c r="L33" s="325">
        <v>74.293063806137312</v>
      </c>
      <c r="M33" s="40">
        <v>12280</v>
      </c>
      <c r="N33" s="325">
        <v>99.136191168160167</v>
      </c>
      <c r="O33" s="40">
        <v>2916</v>
      </c>
      <c r="P33" s="325">
        <v>99.352640545144794</v>
      </c>
      <c r="Q33" s="50">
        <v>41913</v>
      </c>
      <c r="R33" s="49">
        <v>41913</v>
      </c>
      <c r="S33" s="40">
        <v>4514833</v>
      </c>
      <c r="T33" s="325">
        <v>78.297277317406582</v>
      </c>
      <c r="U33" s="40">
        <v>16470</v>
      </c>
      <c r="V33" s="325">
        <v>109.48613973276606</v>
      </c>
      <c r="W33" s="40">
        <v>2497</v>
      </c>
      <c r="X33" s="325">
        <v>106.39113762249681</v>
      </c>
      <c r="Y33" s="50">
        <v>41913</v>
      </c>
      <c r="Z33" s="49">
        <v>41913</v>
      </c>
      <c r="AA33" s="40">
        <v>20970539</v>
      </c>
      <c r="AB33" s="40">
        <v>5234559</v>
      </c>
      <c r="AC33" s="325">
        <v>61.996177872750735</v>
      </c>
      <c r="AD33" s="40">
        <v>27935570</v>
      </c>
      <c r="AE33" s="40">
        <v>4615036</v>
      </c>
      <c r="AF33" s="325">
        <v>102.72560570374172</v>
      </c>
      <c r="AG33" s="50">
        <v>41913</v>
      </c>
      <c r="AH33" s="49">
        <v>41913</v>
      </c>
      <c r="AI33" s="40">
        <v>1257605</v>
      </c>
      <c r="AJ33" s="40">
        <v>90341</v>
      </c>
      <c r="AK33" s="325">
        <v>98.473571743459203</v>
      </c>
      <c r="AL33" s="40">
        <v>927726</v>
      </c>
      <c r="AM33" s="40">
        <v>71187</v>
      </c>
      <c r="AN33" s="325">
        <v>95.153043694095174</v>
      </c>
      <c r="AO33" s="50">
        <v>41913</v>
      </c>
      <c r="AP33" s="49">
        <v>41913</v>
      </c>
      <c r="AQ33" s="40">
        <v>40098</v>
      </c>
      <c r="AR33" s="40">
        <v>7375</v>
      </c>
      <c r="AS33" s="325">
        <v>93.20997698691275</v>
      </c>
      <c r="AT33" s="40">
        <v>3632812</v>
      </c>
      <c r="AU33" s="40">
        <v>2598158</v>
      </c>
      <c r="AV33" s="325">
        <v>71.942151793583804</v>
      </c>
      <c r="AW33" s="50">
        <v>41913</v>
      </c>
      <c r="AX33" s="49">
        <v>41913</v>
      </c>
      <c r="AY33" s="40">
        <v>33788467</v>
      </c>
      <c r="AZ33" s="40">
        <v>13789960</v>
      </c>
      <c r="BA33" s="325">
        <v>68.096458566032609</v>
      </c>
      <c r="BB33" s="40">
        <v>29533965</v>
      </c>
      <c r="BC33" s="40">
        <v>4778042</v>
      </c>
      <c r="BD33" s="325">
        <v>102.54595085892491</v>
      </c>
      <c r="BE33" s="50">
        <v>41913</v>
      </c>
    </row>
    <row r="34" spans="2:62" ht="10.5" customHeight="1" x14ac:dyDescent="0.15">
      <c r="B34" s="49">
        <v>41944</v>
      </c>
      <c r="C34" s="40">
        <v>128734361</v>
      </c>
      <c r="D34" s="325">
        <v>97.960991716898633</v>
      </c>
      <c r="E34" s="40">
        <v>31073048</v>
      </c>
      <c r="F34" s="40">
        <v>7985654</v>
      </c>
      <c r="G34" s="40">
        <v>39058702</v>
      </c>
      <c r="H34" s="325">
        <v>93.548637485438263</v>
      </c>
      <c r="I34" s="50">
        <v>41944</v>
      </c>
      <c r="J34" s="49">
        <v>41944</v>
      </c>
      <c r="K34" s="40">
        <v>4983939</v>
      </c>
      <c r="L34" s="325">
        <v>67.925364547643369</v>
      </c>
      <c r="M34" s="40">
        <v>12298</v>
      </c>
      <c r="N34" s="325">
        <v>99.281504803422948</v>
      </c>
      <c r="O34" s="40">
        <v>2922</v>
      </c>
      <c r="P34" s="325">
        <v>99.557069846678019</v>
      </c>
      <c r="Q34" s="50">
        <v>41944</v>
      </c>
      <c r="R34" s="49">
        <v>41944</v>
      </c>
      <c r="S34" s="40">
        <v>4166553</v>
      </c>
      <c r="T34" s="325">
        <v>72.257325065771496</v>
      </c>
      <c r="U34" s="40">
        <v>16462</v>
      </c>
      <c r="V34" s="325">
        <v>109.43295885129297</v>
      </c>
      <c r="W34" s="40">
        <v>2498</v>
      </c>
      <c r="X34" s="325">
        <v>106.43374520664679</v>
      </c>
      <c r="Y34" s="50">
        <v>41944</v>
      </c>
      <c r="Z34" s="49">
        <v>41944</v>
      </c>
      <c r="AA34" s="40">
        <v>29309704</v>
      </c>
      <c r="AB34" s="40">
        <v>7925645</v>
      </c>
      <c r="AC34" s="325">
        <v>86.649638456201515</v>
      </c>
      <c r="AD34" s="40">
        <v>27951989</v>
      </c>
      <c r="AE34" s="40">
        <v>4710386</v>
      </c>
      <c r="AF34" s="325">
        <v>102.7859821957929</v>
      </c>
      <c r="AG34" s="50">
        <v>41944</v>
      </c>
      <c r="AH34" s="49">
        <v>41944</v>
      </c>
      <c r="AI34" s="40">
        <v>1258202</v>
      </c>
      <c r="AJ34" s="40">
        <v>96298</v>
      </c>
      <c r="AK34" s="325">
        <v>98.520318315181527</v>
      </c>
      <c r="AL34" s="40">
        <v>934739</v>
      </c>
      <c r="AM34" s="40">
        <v>74637</v>
      </c>
      <c r="AN34" s="325">
        <v>95.872338286923977</v>
      </c>
      <c r="AO34" s="50">
        <v>41944</v>
      </c>
      <c r="AP34" s="49">
        <v>41944</v>
      </c>
      <c r="AQ34" s="40">
        <v>40208</v>
      </c>
      <c r="AR34" s="40">
        <v>7425</v>
      </c>
      <c r="AS34" s="325">
        <v>93.465677956251895</v>
      </c>
      <c r="AT34" s="40">
        <v>3153711</v>
      </c>
      <c r="AU34" s="40">
        <v>1917611</v>
      </c>
      <c r="AV34" s="325">
        <v>62.454306877178055</v>
      </c>
      <c r="AW34" s="50">
        <v>41944</v>
      </c>
      <c r="AX34" s="49">
        <v>41944</v>
      </c>
      <c r="AY34" s="40">
        <v>41577187</v>
      </c>
      <c r="AZ34" s="40">
        <v>15255310</v>
      </c>
      <c r="BA34" s="325">
        <v>83.793656333614948</v>
      </c>
      <c r="BB34" s="40">
        <v>29551159</v>
      </c>
      <c r="BC34" s="40">
        <v>4881084</v>
      </c>
      <c r="BD34" s="325">
        <v>102.60565076982641</v>
      </c>
      <c r="BE34" s="50">
        <v>41944</v>
      </c>
    </row>
    <row r="35" spans="2:62" ht="11.1" customHeight="1" x14ac:dyDescent="0.15">
      <c r="B35" s="49">
        <v>41974</v>
      </c>
      <c r="C35" s="40">
        <v>165650521</v>
      </c>
      <c r="D35" s="325">
        <v>126.05250990899735</v>
      </c>
      <c r="E35" s="40">
        <v>38062372</v>
      </c>
      <c r="F35" s="40">
        <v>8847222</v>
      </c>
      <c r="G35" s="40">
        <v>46909594</v>
      </c>
      <c r="H35" s="325">
        <v>112.35213611796648</v>
      </c>
      <c r="I35" s="50">
        <v>41974</v>
      </c>
      <c r="J35" s="49">
        <v>41974</v>
      </c>
      <c r="K35" s="40">
        <v>6075748</v>
      </c>
      <c r="L35" s="325">
        <v>82.805467281926028</v>
      </c>
      <c r="M35" s="40">
        <v>12310</v>
      </c>
      <c r="N35" s="325">
        <v>99.378380560264787</v>
      </c>
      <c r="O35" s="40">
        <v>2929</v>
      </c>
      <c r="P35" s="325">
        <v>99.79557069846679</v>
      </c>
      <c r="Q35" s="50">
        <v>41974</v>
      </c>
      <c r="R35" s="49">
        <v>41974</v>
      </c>
      <c r="S35" s="40">
        <v>5653878</v>
      </c>
      <c r="T35" s="325">
        <v>98.050858954203633</v>
      </c>
      <c r="U35" s="40">
        <v>16471</v>
      </c>
      <c r="V35" s="325">
        <v>109.49278734295021</v>
      </c>
      <c r="W35" s="40">
        <v>2506</v>
      </c>
      <c r="X35" s="325">
        <v>106.77460587984662</v>
      </c>
      <c r="Y35" s="50">
        <v>41974</v>
      </c>
      <c r="Z35" s="49">
        <v>41974</v>
      </c>
      <c r="AA35" s="40">
        <v>39722165</v>
      </c>
      <c r="AB35" s="40">
        <v>12432524</v>
      </c>
      <c r="AC35" s="325">
        <v>117.4324802443444</v>
      </c>
      <c r="AD35" s="40">
        <v>27979404</v>
      </c>
      <c r="AE35" s="40">
        <v>4805229</v>
      </c>
      <c r="AF35" s="325">
        <v>102.88679354420525</v>
      </c>
      <c r="AG35" s="50">
        <v>41974</v>
      </c>
      <c r="AH35" s="49">
        <v>41974</v>
      </c>
      <c r="AI35" s="40">
        <v>1258725</v>
      </c>
      <c r="AJ35" s="40">
        <v>97008</v>
      </c>
      <c r="AK35" s="325">
        <v>98.561270504479296</v>
      </c>
      <c r="AL35" s="40">
        <v>941102</v>
      </c>
      <c r="AM35" s="40">
        <v>75773</v>
      </c>
      <c r="AN35" s="325">
        <v>96.524965050672677</v>
      </c>
      <c r="AO35" s="50">
        <v>41974</v>
      </c>
      <c r="AP35" s="49">
        <v>41974</v>
      </c>
      <c r="AQ35" s="40">
        <v>40300</v>
      </c>
      <c r="AR35" s="40">
        <v>7444</v>
      </c>
      <c r="AS35" s="325">
        <v>93.679536948790059</v>
      </c>
      <c r="AT35" s="40">
        <v>4549600</v>
      </c>
      <c r="AU35" s="40">
        <v>2862236</v>
      </c>
      <c r="AV35" s="325">
        <v>90.097702220783475</v>
      </c>
      <c r="AW35" s="50">
        <v>41974</v>
      </c>
      <c r="AX35" s="49">
        <v>41974</v>
      </c>
      <c r="AY35" s="40">
        <v>53912302</v>
      </c>
      <c r="AZ35" s="40">
        <v>20819717</v>
      </c>
      <c r="BA35" s="325">
        <v>108.6535485419459</v>
      </c>
      <c r="BB35" s="40">
        <v>29579482</v>
      </c>
      <c r="BC35" s="40">
        <v>4976599</v>
      </c>
      <c r="BD35" s="325">
        <v>102.70399208519594</v>
      </c>
      <c r="BE35" s="50">
        <v>41974</v>
      </c>
    </row>
    <row r="36" spans="2:62" ht="10.9" customHeight="1" x14ac:dyDescent="0.15">
      <c r="B36" s="10">
        <v>42005</v>
      </c>
      <c r="C36" s="40">
        <v>168528093</v>
      </c>
      <c r="D36" s="325">
        <v>128.24221128062089</v>
      </c>
      <c r="E36" s="40">
        <v>38362263</v>
      </c>
      <c r="F36" s="40">
        <v>8475942</v>
      </c>
      <c r="G36" s="40">
        <v>46838205</v>
      </c>
      <c r="H36" s="325">
        <v>112.18115389532511</v>
      </c>
      <c r="I36" s="11">
        <v>42005</v>
      </c>
      <c r="J36" s="10">
        <v>42005</v>
      </c>
      <c r="K36" s="40">
        <v>7911724</v>
      </c>
      <c r="L36" s="325">
        <v>107.82771155512521</v>
      </c>
      <c r="M36" s="40">
        <v>12307</v>
      </c>
      <c r="N36" s="325">
        <v>99.354161621054331</v>
      </c>
      <c r="O36" s="40">
        <v>2929</v>
      </c>
      <c r="P36" s="325">
        <v>99.79557069846679</v>
      </c>
      <c r="Q36" s="11">
        <v>42005</v>
      </c>
      <c r="R36" s="10">
        <v>42005</v>
      </c>
      <c r="S36" s="40">
        <v>7532575</v>
      </c>
      <c r="T36" s="325">
        <v>130.63165651734266</v>
      </c>
      <c r="U36" s="40">
        <v>16510</v>
      </c>
      <c r="V36" s="325">
        <v>109.75204414013162</v>
      </c>
      <c r="W36" s="40">
        <v>2506</v>
      </c>
      <c r="X36" s="325">
        <v>106.77460587984662</v>
      </c>
      <c r="Y36" s="11">
        <v>42005</v>
      </c>
      <c r="Z36" s="10">
        <v>42005</v>
      </c>
      <c r="AA36" s="40">
        <v>60290133</v>
      </c>
      <c r="AB36" s="40">
        <v>20155735</v>
      </c>
      <c r="AC36" s="325">
        <v>178.23851878293632</v>
      </c>
      <c r="AD36" s="40">
        <v>28005304</v>
      </c>
      <c r="AE36" s="40">
        <v>4849121</v>
      </c>
      <c r="AF36" s="325">
        <v>102.98203388430667</v>
      </c>
      <c r="AG36" s="11">
        <v>42005</v>
      </c>
      <c r="AH36" s="10">
        <v>42005</v>
      </c>
      <c r="AI36" s="40">
        <v>1258717</v>
      </c>
      <c r="AJ36" s="40">
        <v>97244</v>
      </c>
      <c r="AK36" s="325">
        <v>98.560644084757726</v>
      </c>
      <c r="AL36" s="40">
        <v>942810</v>
      </c>
      <c r="AM36" s="40">
        <v>76183</v>
      </c>
      <c r="AN36" s="325">
        <v>96.700147592316995</v>
      </c>
      <c r="AO36" s="11">
        <v>42005</v>
      </c>
      <c r="AP36" s="10">
        <v>42005</v>
      </c>
      <c r="AQ36" s="40">
        <v>40294</v>
      </c>
      <c r="AR36" s="40">
        <v>7455</v>
      </c>
      <c r="AS36" s="325">
        <v>93.665589623189746</v>
      </c>
      <c r="AT36" s="40">
        <v>7014274</v>
      </c>
      <c r="AU36" s="40">
        <v>4852042</v>
      </c>
      <c r="AV36" s="325">
        <v>138.90671051234918</v>
      </c>
      <c r="AW36" s="11">
        <v>42005</v>
      </c>
      <c r="AX36" s="10">
        <v>42005</v>
      </c>
      <c r="AY36" s="40">
        <v>80585982</v>
      </c>
      <c r="AZ36" s="40">
        <v>32903485</v>
      </c>
      <c r="BA36" s="325">
        <v>162.41103759652813</v>
      </c>
      <c r="BB36" s="40">
        <v>29605675</v>
      </c>
      <c r="BC36" s="40">
        <v>5020790</v>
      </c>
      <c r="BD36" s="325">
        <v>102.79493775032584</v>
      </c>
      <c r="BE36" s="11">
        <v>42005</v>
      </c>
    </row>
    <row r="37" spans="2:62" ht="11.1" customHeight="1" x14ac:dyDescent="0.15">
      <c r="B37" s="49">
        <v>42036</v>
      </c>
      <c r="C37" s="40">
        <v>156891790</v>
      </c>
      <c r="D37" s="325">
        <v>119.38751411240858</v>
      </c>
      <c r="E37" s="40">
        <v>35977629</v>
      </c>
      <c r="F37" s="40">
        <v>8041233</v>
      </c>
      <c r="G37" s="40">
        <v>44018862</v>
      </c>
      <c r="H37" s="325">
        <v>105.42860752923981</v>
      </c>
      <c r="I37" s="50">
        <v>42036</v>
      </c>
      <c r="J37" s="49">
        <v>42036</v>
      </c>
      <c r="K37" s="40">
        <v>6858274</v>
      </c>
      <c r="L37" s="325">
        <v>93.470397935774159</v>
      </c>
      <c r="M37" s="40">
        <v>12288</v>
      </c>
      <c r="N37" s="325">
        <v>99.200775006054727</v>
      </c>
      <c r="O37" s="40">
        <v>2929</v>
      </c>
      <c r="P37" s="325">
        <v>99.79557069846679</v>
      </c>
      <c r="Q37" s="50">
        <v>42036</v>
      </c>
      <c r="R37" s="49">
        <v>42036</v>
      </c>
      <c r="S37" s="40">
        <v>6669370</v>
      </c>
      <c r="T37" s="325">
        <v>115.6617559104383</v>
      </c>
      <c r="U37" s="40">
        <v>16536</v>
      </c>
      <c r="V37" s="325">
        <v>109.92488200491923</v>
      </c>
      <c r="W37" s="40">
        <v>2507</v>
      </c>
      <c r="X37" s="325">
        <v>106.81721346399659</v>
      </c>
      <c r="Y37" s="50">
        <v>42036</v>
      </c>
      <c r="Z37" s="49">
        <v>42036</v>
      </c>
      <c r="AA37" s="40">
        <v>52990932</v>
      </c>
      <c r="AB37" s="40">
        <v>17605480</v>
      </c>
      <c r="AC37" s="325">
        <v>156.65955204655631</v>
      </c>
      <c r="AD37" s="40">
        <v>28041708</v>
      </c>
      <c r="AE37" s="40">
        <v>4892798</v>
      </c>
      <c r="AF37" s="325">
        <v>103.11589988203067</v>
      </c>
      <c r="AG37" s="50">
        <v>42036</v>
      </c>
      <c r="AH37" s="49">
        <v>42036</v>
      </c>
      <c r="AI37" s="40">
        <v>1258908</v>
      </c>
      <c r="AJ37" s="40">
        <v>97391</v>
      </c>
      <c r="AK37" s="325">
        <v>98.57559985561025</v>
      </c>
      <c r="AL37" s="40">
        <v>941380</v>
      </c>
      <c r="AM37" s="40">
        <v>76196</v>
      </c>
      <c r="AN37" s="325">
        <v>96.553478368340791</v>
      </c>
      <c r="AO37" s="50">
        <v>42036</v>
      </c>
      <c r="AP37" s="49">
        <v>42036</v>
      </c>
      <c r="AQ37" s="40">
        <v>40258</v>
      </c>
      <c r="AR37" s="40">
        <v>7470</v>
      </c>
      <c r="AS37" s="325">
        <v>93.581905669587854</v>
      </c>
      <c r="AT37" s="40">
        <v>7203816</v>
      </c>
      <c r="AU37" s="40">
        <v>4832093</v>
      </c>
      <c r="AV37" s="325">
        <v>142.66029295351581</v>
      </c>
      <c r="AW37" s="50">
        <v>42036</v>
      </c>
      <c r="AX37" s="49">
        <v>42036</v>
      </c>
      <c r="AY37" s="40">
        <v>72312939</v>
      </c>
      <c r="AZ37" s="40">
        <v>29662683</v>
      </c>
      <c r="BA37" s="325">
        <v>145.73774697743889</v>
      </c>
      <c r="BB37" s="40">
        <v>29642822</v>
      </c>
      <c r="BC37" s="40">
        <v>5064728</v>
      </c>
      <c r="BD37" s="325">
        <v>102.92391719607774</v>
      </c>
      <c r="BE37" s="50">
        <v>42036</v>
      </c>
    </row>
    <row r="38" spans="2:62" ht="11.1" customHeight="1" x14ac:dyDescent="0.15">
      <c r="B38" s="10"/>
      <c r="C38" s="36"/>
      <c r="D38" s="148"/>
      <c r="E38" s="89"/>
      <c r="F38" s="89"/>
      <c r="G38" s="136"/>
      <c r="H38" s="148"/>
      <c r="I38" s="383"/>
      <c r="J38" s="10"/>
      <c r="K38" s="36"/>
      <c r="L38" s="148"/>
      <c r="M38" s="137"/>
      <c r="N38" s="148"/>
      <c r="O38" s="136"/>
      <c r="P38" s="138"/>
      <c r="Q38" s="383"/>
      <c r="R38" s="10"/>
      <c r="S38" s="36"/>
      <c r="T38" s="148"/>
      <c r="U38" s="137"/>
      <c r="V38" s="148"/>
      <c r="W38" s="136"/>
      <c r="X38" s="138"/>
      <c r="Y38" s="383"/>
      <c r="Z38" s="10"/>
      <c r="AA38" s="101"/>
      <c r="AB38" s="54"/>
      <c r="AC38" s="138"/>
      <c r="AD38" s="36"/>
      <c r="AE38" s="36"/>
      <c r="AF38" s="138"/>
      <c r="AG38" s="383"/>
      <c r="AH38" s="10"/>
      <c r="AI38" s="36"/>
      <c r="AJ38" s="36"/>
      <c r="AK38" s="138"/>
      <c r="AL38" s="36"/>
      <c r="AM38" s="36"/>
      <c r="AN38" s="138"/>
      <c r="AO38" s="383"/>
      <c r="AP38" s="10"/>
      <c r="AQ38" s="36"/>
      <c r="AR38" s="36"/>
      <c r="AS38" s="138"/>
      <c r="AT38" s="36"/>
      <c r="AU38" s="36"/>
      <c r="AV38" s="138"/>
      <c r="AW38" s="383"/>
      <c r="AX38" s="10"/>
      <c r="AY38" s="36"/>
      <c r="AZ38" s="36"/>
      <c r="BA38" s="138"/>
      <c r="BB38" s="36"/>
      <c r="BC38" s="36"/>
      <c r="BD38" s="138"/>
      <c r="BE38" s="383"/>
    </row>
    <row r="39" spans="2:62" ht="12" customHeight="1" thickBot="1" x14ac:dyDescent="0.2">
      <c r="B39" s="139" t="s">
        <v>3</v>
      </c>
      <c r="C39" s="140">
        <f>ROUND(C37/C25*100,1)</f>
        <v>98.3</v>
      </c>
      <c r="D39" s="213"/>
      <c r="E39" s="140">
        <f>ROUND(E37/E25*100,1)</f>
        <v>97.4</v>
      </c>
      <c r="F39" s="140">
        <f>ROUND(F37/F25*100,1)</f>
        <v>75.5</v>
      </c>
      <c r="G39" s="143">
        <f>ROUND(G37/G25*100,1)</f>
        <v>92.5</v>
      </c>
      <c r="H39" s="149"/>
      <c r="I39" s="142" t="s">
        <v>111</v>
      </c>
      <c r="J39" s="139" t="s">
        <v>3</v>
      </c>
      <c r="K39" s="140">
        <f>ROUND(K37/K25*100,1)</f>
        <v>94.8</v>
      </c>
      <c r="L39" s="149"/>
      <c r="M39" s="140">
        <f>ROUND(M37/M25*100,1)</f>
        <v>100.8</v>
      </c>
      <c r="N39" s="213"/>
      <c r="O39" s="140">
        <f>ROUND(O37/O25*100,1)</f>
        <v>99.9</v>
      </c>
      <c r="P39" s="145"/>
      <c r="Q39" s="142" t="s">
        <v>111</v>
      </c>
      <c r="R39" s="139" t="s">
        <v>3</v>
      </c>
      <c r="S39" s="140">
        <f>ROUND(S37/S25*100,1)</f>
        <v>100.8</v>
      </c>
      <c r="T39" s="149"/>
      <c r="U39" s="140">
        <f>ROUND(U37/U25*100,1)</f>
        <v>103.6</v>
      </c>
      <c r="V39" s="213"/>
      <c r="W39" s="140">
        <f>ROUND(W37/W25*100,1)</f>
        <v>101.3</v>
      </c>
      <c r="X39" s="145"/>
      <c r="Y39" s="142" t="s">
        <v>111</v>
      </c>
      <c r="Z39" s="139" t="s">
        <v>3</v>
      </c>
      <c r="AA39" s="140">
        <f>ROUND(AA37/AA25*100,1)</f>
        <v>98.9</v>
      </c>
      <c r="AB39" s="143">
        <f>ROUND(AB37/AB25*100,1)</f>
        <v>106.1</v>
      </c>
      <c r="AC39" s="145"/>
      <c r="AD39" s="140">
        <f>ROUND(AD37/AD25*100,1)</f>
        <v>101</v>
      </c>
      <c r="AE39" s="140">
        <f>ROUND(AE37/AE25*100,1)</f>
        <v>101.4</v>
      </c>
      <c r="AF39" s="145"/>
      <c r="AG39" s="142" t="s">
        <v>111</v>
      </c>
      <c r="AH39" s="139" t="s">
        <v>3</v>
      </c>
      <c r="AI39" s="140">
        <f>ROUND(AI37/AI25*100,1)</f>
        <v>99.7</v>
      </c>
      <c r="AJ39" s="140">
        <f>ROUND(AJ37/AJ25*100,1)</f>
        <v>101.9</v>
      </c>
      <c r="AK39" s="145"/>
      <c r="AL39" s="140">
        <f>ROUND(AL37/AL25*100,1)</f>
        <v>99.3</v>
      </c>
      <c r="AM39" s="140">
        <f>ROUND(AM37/AM25*100,1)</f>
        <v>101.9</v>
      </c>
      <c r="AN39" s="145"/>
      <c r="AO39" s="142" t="s">
        <v>111</v>
      </c>
      <c r="AP39" s="139" t="s">
        <v>3</v>
      </c>
      <c r="AQ39" s="140">
        <f>ROUND(AQ37/AQ25*100,1)</f>
        <v>98.3</v>
      </c>
      <c r="AR39" s="140">
        <f>ROUND(AR37/AR25*100,1)</f>
        <v>101.5</v>
      </c>
      <c r="AS39" s="213"/>
      <c r="AT39" s="140">
        <f>ROUND(AT37/AT25*100,1)</f>
        <v>99.7</v>
      </c>
      <c r="AU39" s="140">
        <f>ROUND(AU37/AU25*100,1)</f>
        <v>100.7</v>
      </c>
      <c r="AV39" s="141"/>
      <c r="AW39" s="142" t="s">
        <v>111</v>
      </c>
      <c r="AX39" s="139" t="s">
        <v>3</v>
      </c>
      <c r="AY39" s="140">
        <f>ROUND(AY37/AY25*100,1)</f>
        <v>99.1</v>
      </c>
      <c r="AZ39" s="140">
        <f>ROUND(AZ37/AZ25*100,1)</f>
        <v>103.7</v>
      </c>
      <c r="BA39" s="213"/>
      <c r="BB39" s="140">
        <f>ROUND(BB37/BB25*100,1)</f>
        <v>100.9</v>
      </c>
      <c r="BC39" s="140">
        <f>ROUND(BC37/BC25*100,1)</f>
        <v>101.4</v>
      </c>
      <c r="BD39" s="145"/>
      <c r="BE39" s="142" t="s">
        <v>111</v>
      </c>
    </row>
    <row r="40" spans="2:62" s="147" customFormat="1" ht="12" customHeight="1" x14ac:dyDescent="0.15">
      <c r="B40" s="12"/>
      <c r="C40" s="12"/>
      <c r="D40" s="12"/>
      <c r="E40" s="12"/>
      <c r="F40" s="12"/>
      <c r="G40" s="12"/>
      <c r="H40" s="214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</row>
    <row r="41" spans="2:62" ht="14.1" customHeight="1" thickBot="1" x14ac:dyDescent="0.2">
      <c r="B41" s="63"/>
      <c r="C41" s="63"/>
      <c r="D41" s="103"/>
      <c r="E41" s="63"/>
      <c r="F41" s="63"/>
      <c r="G41" s="64"/>
      <c r="H41" s="65" t="s">
        <v>135</v>
      </c>
      <c r="I41" s="7"/>
      <c r="J41" s="63"/>
      <c r="K41" s="63"/>
      <c r="L41" s="103"/>
      <c r="M41" s="63"/>
      <c r="N41" s="63"/>
      <c r="O41" s="63"/>
      <c r="P41" s="67"/>
      <c r="Q41" s="63"/>
      <c r="R41" s="63"/>
      <c r="S41" s="63"/>
      <c r="T41" s="103"/>
      <c r="U41" s="63"/>
      <c r="V41" s="63"/>
      <c r="W41" s="63"/>
      <c r="X41" s="67"/>
      <c r="Y41" s="63"/>
      <c r="Z41" s="63"/>
      <c r="AA41" s="63"/>
      <c r="AB41" s="103"/>
      <c r="AC41" s="63"/>
      <c r="AD41" s="63"/>
      <c r="AE41" s="66"/>
      <c r="AF41" s="67"/>
      <c r="AG41" s="63"/>
      <c r="AH41" s="63"/>
      <c r="AI41" s="63"/>
      <c r="AJ41" s="103"/>
      <c r="AK41" s="63"/>
      <c r="AL41" s="63"/>
      <c r="AM41" s="66"/>
      <c r="AN41" s="67"/>
      <c r="AO41" s="63"/>
      <c r="AP41" s="63"/>
      <c r="AQ41" s="63"/>
      <c r="AR41" s="103"/>
      <c r="AS41" s="63"/>
      <c r="AT41" s="63"/>
      <c r="AU41" s="66"/>
      <c r="AV41" s="67"/>
      <c r="AW41" s="63"/>
      <c r="AX41" s="63"/>
      <c r="AY41" s="63"/>
      <c r="AZ41" s="103"/>
      <c r="BA41" s="63"/>
      <c r="BB41" s="12"/>
      <c r="BC41" s="12"/>
    </row>
    <row r="42" spans="2:62" ht="14.1" customHeight="1" x14ac:dyDescent="0.15">
      <c r="B42" s="68"/>
      <c r="C42" s="69"/>
      <c r="D42" s="70"/>
      <c r="E42" s="69"/>
      <c r="F42" s="70"/>
      <c r="G42" s="69"/>
      <c r="H42" s="71"/>
      <c r="J42" s="68"/>
      <c r="K42" s="361"/>
      <c r="L42" s="362"/>
      <c r="M42" s="362"/>
      <c r="N42" s="362"/>
      <c r="O42" s="362"/>
      <c r="P42" s="362"/>
      <c r="Q42" s="71"/>
      <c r="R42" s="68"/>
      <c r="S42" s="361"/>
      <c r="T42" s="362"/>
      <c r="U42" s="362"/>
      <c r="V42" s="362"/>
      <c r="W42" s="362"/>
      <c r="X42" s="362"/>
      <c r="Y42" s="71"/>
      <c r="Z42" s="68"/>
      <c r="AA42" s="437" t="s">
        <v>137</v>
      </c>
      <c r="AB42" s="438"/>
      <c r="AC42" s="438"/>
      <c r="AD42" s="438"/>
      <c r="AE42" s="438"/>
      <c r="AF42" s="438"/>
      <c r="AG42" s="71"/>
      <c r="AH42" s="68"/>
      <c r="AI42" s="437" t="s">
        <v>137</v>
      </c>
      <c r="AJ42" s="438"/>
      <c r="AK42" s="438"/>
      <c r="AL42" s="438"/>
      <c r="AM42" s="438"/>
      <c r="AN42" s="438"/>
      <c r="AO42" s="71"/>
      <c r="AP42" s="68"/>
      <c r="AQ42" s="437" t="s">
        <v>137</v>
      </c>
      <c r="AR42" s="438"/>
      <c r="AS42" s="438"/>
      <c r="AT42" s="438"/>
      <c r="AU42" s="438"/>
      <c r="AV42" s="438"/>
      <c r="AW42" s="71"/>
      <c r="AX42" s="68"/>
      <c r="AY42" s="462" t="s">
        <v>161</v>
      </c>
      <c r="AZ42" s="438"/>
      <c r="BA42" s="467"/>
      <c r="BB42" s="462" t="s">
        <v>162</v>
      </c>
      <c r="BC42" s="463"/>
      <c r="BD42" s="71"/>
    </row>
    <row r="43" spans="2:62" ht="14.1" customHeight="1" x14ac:dyDescent="0.15">
      <c r="B43" s="72"/>
      <c r="C43" s="73"/>
      <c r="D43" s="74"/>
      <c r="E43" s="73"/>
      <c r="F43" s="74"/>
      <c r="G43" s="73" t="s">
        <v>6</v>
      </c>
      <c r="H43" s="75"/>
      <c r="J43" s="72"/>
      <c r="K43" s="73" t="s">
        <v>139</v>
      </c>
      <c r="L43" s="76"/>
      <c r="M43" s="76"/>
      <c r="N43" s="76"/>
      <c r="O43" s="76"/>
      <c r="P43" s="76"/>
      <c r="Q43" s="75"/>
      <c r="R43" s="72"/>
      <c r="S43" s="73" t="s">
        <v>139</v>
      </c>
      <c r="T43" s="76"/>
      <c r="U43" s="76"/>
      <c r="V43" s="76"/>
      <c r="W43" s="76"/>
      <c r="X43" s="76"/>
      <c r="Y43" s="75"/>
      <c r="Z43" s="72"/>
      <c r="AA43" s="439"/>
      <c r="AB43" s="440"/>
      <c r="AC43" s="440"/>
      <c r="AD43" s="440"/>
      <c r="AE43" s="440"/>
      <c r="AF43" s="440"/>
      <c r="AG43" s="75"/>
      <c r="AH43" s="72"/>
      <c r="AI43" s="439"/>
      <c r="AJ43" s="440"/>
      <c r="AK43" s="440"/>
      <c r="AL43" s="440"/>
      <c r="AM43" s="440"/>
      <c r="AN43" s="440"/>
      <c r="AO43" s="75"/>
      <c r="AP43" s="72"/>
      <c r="AQ43" s="439"/>
      <c r="AR43" s="440"/>
      <c r="AS43" s="440"/>
      <c r="AT43" s="440"/>
      <c r="AU43" s="440"/>
      <c r="AV43" s="440"/>
      <c r="AW43" s="75"/>
      <c r="AX43" s="72"/>
      <c r="AY43" s="439"/>
      <c r="AZ43" s="440"/>
      <c r="BA43" s="448"/>
      <c r="BB43" s="460"/>
      <c r="BC43" s="464"/>
      <c r="BD43" s="75"/>
    </row>
    <row r="44" spans="2:62" ht="14.1" customHeight="1" x14ac:dyDescent="0.15">
      <c r="B44" s="77"/>
      <c r="C44" s="441" t="s">
        <v>7</v>
      </c>
      <c r="D44" s="442"/>
      <c r="E44" s="441" t="s">
        <v>163</v>
      </c>
      <c r="F44" s="442"/>
      <c r="G44" s="360" t="s">
        <v>8</v>
      </c>
      <c r="H44" s="78"/>
      <c r="J44" s="77"/>
      <c r="K44" s="357"/>
      <c r="L44" s="327"/>
      <c r="M44" s="327"/>
      <c r="N44" s="327"/>
      <c r="O44" s="327"/>
      <c r="P44" s="327"/>
      <c r="Q44" s="78"/>
      <c r="R44" s="77"/>
      <c r="S44" s="357"/>
      <c r="T44" s="327"/>
      <c r="U44" s="327"/>
      <c r="V44" s="327"/>
      <c r="W44" s="327"/>
      <c r="X44" s="327"/>
      <c r="Y44" s="78"/>
      <c r="Z44" s="77"/>
      <c r="AA44" s="445" t="s">
        <v>164</v>
      </c>
      <c r="AB44" s="446"/>
      <c r="AC44" s="447"/>
      <c r="AD44" s="445" t="s">
        <v>165</v>
      </c>
      <c r="AE44" s="446"/>
      <c r="AF44" s="446"/>
      <c r="AG44" s="78"/>
      <c r="AH44" s="77"/>
      <c r="AI44" s="445" t="s">
        <v>166</v>
      </c>
      <c r="AJ44" s="446"/>
      <c r="AK44" s="446"/>
      <c r="AL44" s="446"/>
      <c r="AM44" s="446"/>
      <c r="AN44" s="446"/>
      <c r="AO44" s="78"/>
      <c r="AP44" s="77"/>
      <c r="AQ44" s="445" t="s">
        <v>50</v>
      </c>
      <c r="AR44" s="446"/>
      <c r="AS44" s="446"/>
      <c r="AT44" s="446"/>
      <c r="AU44" s="446"/>
      <c r="AV44" s="446"/>
      <c r="AW44" s="78"/>
      <c r="AX44" s="77"/>
      <c r="AY44" s="445" t="s">
        <v>167</v>
      </c>
      <c r="AZ44" s="446"/>
      <c r="BA44" s="447"/>
      <c r="BB44" s="460"/>
      <c r="BC44" s="464"/>
      <c r="BD44" s="78"/>
    </row>
    <row r="45" spans="2:62" ht="14.1" customHeight="1" x14ac:dyDescent="0.15">
      <c r="B45" s="77" t="s">
        <v>21</v>
      </c>
      <c r="C45" s="460" t="s">
        <v>168</v>
      </c>
      <c r="D45" s="461"/>
      <c r="E45" s="460" t="s">
        <v>169</v>
      </c>
      <c r="F45" s="442"/>
      <c r="G45" s="360" t="s">
        <v>170</v>
      </c>
      <c r="H45" s="452" t="s">
        <v>149</v>
      </c>
      <c r="J45" s="77" t="s">
        <v>21</v>
      </c>
      <c r="K45" s="445" t="s">
        <v>166</v>
      </c>
      <c r="L45" s="446"/>
      <c r="M45" s="446"/>
      <c r="N45" s="446"/>
      <c r="O45" s="446"/>
      <c r="P45" s="446"/>
      <c r="Q45" s="452" t="s">
        <v>149</v>
      </c>
      <c r="R45" s="77" t="s">
        <v>21</v>
      </c>
      <c r="S45" s="445" t="s">
        <v>144</v>
      </c>
      <c r="T45" s="446"/>
      <c r="U45" s="446"/>
      <c r="V45" s="446"/>
      <c r="W45" s="446"/>
      <c r="X45" s="446"/>
      <c r="Y45" s="452" t="s">
        <v>149</v>
      </c>
      <c r="Z45" s="77" t="s">
        <v>21</v>
      </c>
      <c r="AA45" s="439"/>
      <c r="AB45" s="440"/>
      <c r="AC45" s="448"/>
      <c r="AD45" s="439"/>
      <c r="AE45" s="440"/>
      <c r="AF45" s="440"/>
      <c r="AG45" s="452" t="s">
        <v>149</v>
      </c>
      <c r="AH45" s="77" t="s">
        <v>21</v>
      </c>
      <c r="AI45" s="439"/>
      <c r="AJ45" s="440"/>
      <c r="AK45" s="440"/>
      <c r="AL45" s="440"/>
      <c r="AM45" s="440"/>
      <c r="AN45" s="440"/>
      <c r="AO45" s="452" t="s">
        <v>149</v>
      </c>
      <c r="AP45" s="77" t="s">
        <v>21</v>
      </c>
      <c r="AQ45" s="439"/>
      <c r="AR45" s="440"/>
      <c r="AS45" s="440"/>
      <c r="AT45" s="440"/>
      <c r="AU45" s="440"/>
      <c r="AV45" s="440"/>
      <c r="AW45" s="452" t="s">
        <v>149</v>
      </c>
      <c r="AX45" s="77" t="s">
        <v>21</v>
      </c>
      <c r="AY45" s="439"/>
      <c r="AZ45" s="440"/>
      <c r="BA45" s="448"/>
      <c r="BB45" s="465"/>
      <c r="BC45" s="466"/>
      <c r="BD45" s="452" t="s">
        <v>149</v>
      </c>
    </row>
    <row r="46" spans="2:62" ht="14.1" customHeight="1" x14ac:dyDescent="0.15">
      <c r="B46" s="79"/>
      <c r="C46" s="73"/>
      <c r="D46" s="74"/>
      <c r="E46" s="104"/>
      <c r="F46" s="105"/>
      <c r="G46" s="73" t="s">
        <v>6</v>
      </c>
      <c r="H46" s="453"/>
      <c r="J46" s="79"/>
      <c r="K46" s="439"/>
      <c r="L46" s="440"/>
      <c r="M46" s="440"/>
      <c r="N46" s="440"/>
      <c r="O46" s="440"/>
      <c r="P46" s="440"/>
      <c r="Q46" s="453"/>
      <c r="R46" s="79"/>
      <c r="S46" s="439"/>
      <c r="T46" s="440"/>
      <c r="U46" s="440"/>
      <c r="V46" s="440"/>
      <c r="W46" s="440"/>
      <c r="X46" s="440"/>
      <c r="Y46" s="453"/>
      <c r="Z46" s="79"/>
      <c r="AA46" s="454" t="s">
        <v>154</v>
      </c>
      <c r="AB46" s="80"/>
      <c r="AC46" s="81"/>
      <c r="AD46" s="454" t="s">
        <v>152</v>
      </c>
      <c r="AE46" s="80"/>
      <c r="AF46" s="81"/>
      <c r="AG46" s="453"/>
      <c r="AH46" s="79"/>
      <c r="AI46" s="454" t="s">
        <v>152</v>
      </c>
      <c r="AJ46" s="80"/>
      <c r="AK46" s="81"/>
      <c r="AL46" s="454" t="s">
        <v>153</v>
      </c>
      <c r="AM46" s="80"/>
      <c r="AN46" s="81"/>
      <c r="AO46" s="453"/>
      <c r="AP46" s="79"/>
      <c r="AQ46" s="454" t="s">
        <v>153</v>
      </c>
      <c r="AR46" s="80"/>
      <c r="AS46" s="81"/>
      <c r="AT46" s="454" t="s">
        <v>154</v>
      </c>
      <c r="AU46" s="80"/>
      <c r="AV46" s="81"/>
      <c r="AW46" s="453"/>
      <c r="AX46" s="79"/>
      <c r="AY46" s="454" t="s">
        <v>154</v>
      </c>
      <c r="AZ46" s="80"/>
      <c r="BA46" s="81"/>
      <c r="BB46" s="454" t="s">
        <v>171</v>
      </c>
      <c r="BC46" s="81"/>
      <c r="BD46" s="453"/>
    </row>
    <row r="47" spans="2:62" ht="14.1" customHeight="1" x14ac:dyDescent="0.15">
      <c r="B47" s="79"/>
      <c r="C47" s="445" t="s">
        <v>155</v>
      </c>
      <c r="D47" s="82"/>
      <c r="E47" s="445" t="s">
        <v>155</v>
      </c>
      <c r="F47" s="82"/>
      <c r="G47" s="445" t="s">
        <v>155</v>
      </c>
      <c r="H47" s="358"/>
      <c r="J47" s="79"/>
      <c r="K47" s="454" t="s">
        <v>157</v>
      </c>
      <c r="L47" s="83"/>
      <c r="M47" s="454" t="s">
        <v>176</v>
      </c>
      <c r="N47" s="83"/>
      <c r="O47" s="454" t="s">
        <v>177</v>
      </c>
      <c r="P47" s="84"/>
      <c r="Q47" s="358"/>
      <c r="R47" s="79"/>
      <c r="S47" s="454" t="s">
        <v>157</v>
      </c>
      <c r="T47" s="83"/>
      <c r="U47" s="454" t="s">
        <v>176</v>
      </c>
      <c r="V47" s="83"/>
      <c r="W47" s="454" t="s">
        <v>177</v>
      </c>
      <c r="X47" s="84"/>
      <c r="Y47" s="358"/>
      <c r="Z47" s="79"/>
      <c r="AA47" s="455"/>
      <c r="AB47" s="85"/>
      <c r="AC47" s="445" t="s">
        <v>158</v>
      </c>
      <c r="AD47" s="455"/>
      <c r="AE47" s="85"/>
      <c r="AF47" s="445" t="s">
        <v>158</v>
      </c>
      <c r="AG47" s="358"/>
      <c r="AH47" s="79"/>
      <c r="AI47" s="455"/>
      <c r="AJ47" s="85"/>
      <c r="AK47" s="445" t="s">
        <v>158</v>
      </c>
      <c r="AL47" s="455"/>
      <c r="AM47" s="85"/>
      <c r="AN47" s="445" t="s">
        <v>158</v>
      </c>
      <c r="AO47" s="358"/>
      <c r="AP47" s="79"/>
      <c r="AQ47" s="455"/>
      <c r="AR47" s="85"/>
      <c r="AS47" s="445" t="s">
        <v>158</v>
      </c>
      <c r="AT47" s="455"/>
      <c r="AU47" s="85"/>
      <c r="AV47" s="445" t="s">
        <v>158</v>
      </c>
      <c r="AW47" s="358"/>
      <c r="AX47" s="79"/>
      <c r="AY47" s="455"/>
      <c r="AZ47" s="85"/>
      <c r="BA47" s="445" t="s">
        <v>158</v>
      </c>
      <c r="BB47" s="441"/>
      <c r="BC47" s="445" t="s">
        <v>158</v>
      </c>
      <c r="BD47" s="358"/>
    </row>
    <row r="48" spans="2:62" ht="27" customHeight="1" x14ac:dyDescent="0.15">
      <c r="B48" s="86"/>
      <c r="C48" s="457"/>
      <c r="D48" s="87" t="s">
        <v>159</v>
      </c>
      <c r="E48" s="457"/>
      <c r="F48" s="87" t="s">
        <v>159</v>
      </c>
      <c r="G48" s="439"/>
      <c r="H48" s="381"/>
      <c r="J48" s="86"/>
      <c r="K48" s="457"/>
      <c r="L48" s="87" t="s">
        <v>159</v>
      </c>
      <c r="M48" s="457"/>
      <c r="N48" s="87" t="s">
        <v>159</v>
      </c>
      <c r="O48" s="457"/>
      <c r="P48" s="382" t="s">
        <v>159</v>
      </c>
      <c r="Q48" s="381"/>
      <c r="R48" s="86"/>
      <c r="S48" s="457"/>
      <c r="T48" s="87" t="s">
        <v>159</v>
      </c>
      <c r="U48" s="457"/>
      <c r="V48" s="87" t="s">
        <v>159</v>
      </c>
      <c r="W48" s="457"/>
      <c r="X48" s="382" t="s">
        <v>159</v>
      </c>
      <c r="Y48" s="381"/>
      <c r="Z48" s="86"/>
      <c r="AA48" s="456"/>
      <c r="AB48" s="88" t="s">
        <v>160</v>
      </c>
      <c r="AC48" s="456"/>
      <c r="AD48" s="456"/>
      <c r="AE48" s="88" t="s">
        <v>160</v>
      </c>
      <c r="AF48" s="456"/>
      <c r="AG48" s="381"/>
      <c r="AH48" s="86"/>
      <c r="AI48" s="456"/>
      <c r="AJ48" s="88" t="s">
        <v>160</v>
      </c>
      <c r="AK48" s="456"/>
      <c r="AL48" s="456"/>
      <c r="AM48" s="88" t="s">
        <v>160</v>
      </c>
      <c r="AN48" s="456"/>
      <c r="AO48" s="381"/>
      <c r="AP48" s="86"/>
      <c r="AQ48" s="456"/>
      <c r="AR48" s="88" t="s">
        <v>160</v>
      </c>
      <c r="AS48" s="456"/>
      <c r="AT48" s="456"/>
      <c r="AU48" s="88" t="s">
        <v>160</v>
      </c>
      <c r="AV48" s="456"/>
      <c r="AW48" s="381"/>
      <c r="AX48" s="86"/>
      <c r="AY48" s="456"/>
      <c r="AZ48" s="88" t="s">
        <v>160</v>
      </c>
      <c r="BA48" s="456"/>
      <c r="BB48" s="439"/>
      <c r="BC48" s="439"/>
      <c r="BD48" s="381"/>
    </row>
    <row r="49" spans="2:56" ht="14.1" customHeight="1" outlineLevel="1" x14ac:dyDescent="0.15">
      <c r="B49" s="35" t="s">
        <v>191</v>
      </c>
      <c r="C49" s="36">
        <v>1460049</v>
      </c>
      <c r="D49" s="360"/>
      <c r="E49" s="40">
        <v>49518301</v>
      </c>
      <c r="F49" s="36"/>
      <c r="G49" s="36">
        <v>389408525</v>
      </c>
      <c r="H49" s="39"/>
      <c r="J49" s="35" t="s">
        <v>191</v>
      </c>
      <c r="K49" s="40">
        <v>880234665</v>
      </c>
      <c r="L49" s="36"/>
      <c r="M49" s="90">
        <v>11223</v>
      </c>
      <c r="N49" s="36"/>
      <c r="O49" s="106">
        <v>4981</v>
      </c>
      <c r="P49" s="53"/>
      <c r="Q49" s="39"/>
      <c r="R49" s="35" t="s">
        <v>191</v>
      </c>
      <c r="S49" s="40">
        <v>1037478419</v>
      </c>
      <c r="T49" s="92"/>
      <c r="U49" s="90">
        <v>38653</v>
      </c>
      <c r="V49" s="36"/>
      <c r="W49" s="90">
        <v>10263</v>
      </c>
      <c r="X49" s="53"/>
      <c r="Y49" s="39"/>
      <c r="Z49" s="35" t="s">
        <v>191</v>
      </c>
      <c r="AA49" s="90">
        <v>24253127</v>
      </c>
      <c r="AB49" s="90" t="s">
        <v>12</v>
      </c>
      <c r="AC49" s="329"/>
      <c r="AD49" s="40">
        <v>110762298</v>
      </c>
      <c r="AE49" s="40" t="s">
        <v>12</v>
      </c>
      <c r="AF49" s="39"/>
      <c r="AG49" s="39"/>
      <c r="AH49" s="35" t="s">
        <v>192</v>
      </c>
      <c r="AI49" s="36">
        <v>18158180</v>
      </c>
      <c r="AJ49" s="40" t="s">
        <v>12</v>
      </c>
      <c r="AK49" s="36"/>
      <c r="AL49" s="89">
        <v>53195</v>
      </c>
      <c r="AM49" s="90" t="s">
        <v>12</v>
      </c>
      <c r="AO49" s="39"/>
      <c r="AP49" s="35" t="s">
        <v>191</v>
      </c>
      <c r="AQ49" s="40">
        <v>276060</v>
      </c>
      <c r="AR49" s="93" t="s">
        <v>12</v>
      </c>
      <c r="AS49" s="91"/>
      <c r="AT49" s="90">
        <v>221936</v>
      </c>
      <c r="AU49" s="107" t="s">
        <v>12</v>
      </c>
      <c r="AV49" s="94"/>
      <c r="AW49" s="39"/>
      <c r="AX49" s="35" t="s">
        <v>191</v>
      </c>
      <c r="AY49" s="90">
        <v>25493065</v>
      </c>
      <c r="AZ49" s="107" t="s">
        <v>12</v>
      </c>
      <c r="BA49" s="91"/>
      <c r="BB49" s="90">
        <v>10612899</v>
      </c>
      <c r="BD49" s="39"/>
    </row>
    <row r="50" spans="2:56" ht="14.1" customHeight="1" outlineLevel="1" x14ac:dyDescent="0.15">
      <c r="B50" s="35" t="s">
        <v>193</v>
      </c>
      <c r="C50" s="36">
        <v>121670.75</v>
      </c>
      <c r="D50" s="360"/>
      <c r="E50" s="36">
        <v>4126525.0833333335</v>
      </c>
      <c r="F50" s="39"/>
      <c r="G50" s="36">
        <v>32450710.416666668</v>
      </c>
      <c r="H50" s="39"/>
      <c r="J50" s="35" t="s">
        <v>193</v>
      </c>
      <c r="K50" s="36">
        <v>73352888.75</v>
      </c>
      <c r="L50" s="96"/>
      <c r="M50" s="56">
        <v>11223</v>
      </c>
      <c r="N50" s="42"/>
      <c r="O50" s="97">
        <v>4981</v>
      </c>
      <c r="P50" s="39"/>
      <c r="Q50" s="39"/>
      <c r="R50" s="35" t="s">
        <v>193</v>
      </c>
      <c r="S50" s="101">
        <v>86456534.916666672</v>
      </c>
      <c r="T50" s="99"/>
      <c r="U50" s="98">
        <v>38653</v>
      </c>
      <c r="V50" s="56"/>
      <c r="W50" s="56">
        <v>10263</v>
      </c>
      <c r="X50" s="39"/>
      <c r="Y50" s="39"/>
      <c r="Z50" s="35" t="s">
        <v>193</v>
      </c>
      <c r="AA50" s="99">
        <v>24253127</v>
      </c>
      <c r="AB50" s="56" t="s">
        <v>12</v>
      </c>
      <c r="AC50" s="42"/>
      <c r="AD50" s="36">
        <v>9230191.5</v>
      </c>
      <c r="AE50" s="108" t="s">
        <v>12</v>
      </c>
      <c r="AF50" s="39"/>
      <c r="AG50" s="39"/>
      <c r="AH50" s="35" t="s">
        <v>194</v>
      </c>
      <c r="AI50" s="36">
        <v>1513181.6666666667</v>
      </c>
      <c r="AJ50" s="48" t="s">
        <v>12</v>
      </c>
      <c r="AK50" s="56"/>
      <c r="AL50" s="99">
        <v>53195</v>
      </c>
      <c r="AM50" s="98" t="s">
        <v>12</v>
      </c>
      <c r="AO50" s="39"/>
      <c r="AP50" s="35" t="s">
        <v>193</v>
      </c>
      <c r="AQ50" s="100">
        <v>276060</v>
      </c>
      <c r="AR50" s="98" t="s">
        <v>12</v>
      </c>
      <c r="AS50" s="72"/>
      <c r="AT50" s="100">
        <v>221936</v>
      </c>
      <c r="AU50" s="98" t="s">
        <v>12</v>
      </c>
      <c r="AV50" s="75"/>
      <c r="AW50" s="39"/>
      <c r="AX50" s="35" t="s">
        <v>193</v>
      </c>
      <c r="AY50" s="100">
        <v>25493065</v>
      </c>
      <c r="AZ50" s="98" t="s">
        <v>12</v>
      </c>
      <c r="BA50" s="72"/>
      <c r="BB50" s="98">
        <v>10612899</v>
      </c>
      <c r="BD50" s="39"/>
    </row>
    <row r="51" spans="2:56" ht="20.100000000000001" customHeight="1" x14ac:dyDescent="0.15">
      <c r="B51" s="43" t="s">
        <v>205</v>
      </c>
      <c r="C51" s="40">
        <v>1601827</v>
      </c>
      <c r="D51" s="325">
        <v>109.71049601759941</v>
      </c>
      <c r="E51" s="40">
        <v>67094249</v>
      </c>
      <c r="F51" s="325">
        <v>135.49384297332819</v>
      </c>
      <c r="G51" s="40">
        <v>411395519</v>
      </c>
      <c r="H51" s="45" t="s">
        <v>184</v>
      </c>
      <c r="J51" s="43" t="s">
        <v>196</v>
      </c>
      <c r="K51" s="40">
        <v>962034777</v>
      </c>
      <c r="L51" s="325">
        <v>109.292989159885</v>
      </c>
      <c r="M51" s="40">
        <v>11683</v>
      </c>
      <c r="N51" s="325">
        <v>104.098725830883</v>
      </c>
      <c r="O51" s="40">
        <v>5332</v>
      </c>
      <c r="P51" s="325">
        <v>107.04677775547079</v>
      </c>
      <c r="Q51" s="45" t="s">
        <v>184</v>
      </c>
      <c r="R51" s="43" t="s">
        <v>196</v>
      </c>
      <c r="S51" s="40">
        <v>1112830748</v>
      </c>
      <c r="T51" s="325">
        <v>107.26302616228203</v>
      </c>
      <c r="U51" s="40">
        <v>39303</v>
      </c>
      <c r="V51" s="325">
        <v>101.68162885157686</v>
      </c>
      <c r="W51" s="40">
        <v>10643</v>
      </c>
      <c r="X51" s="325">
        <v>103.70262106596513</v>
      </c>
      <c r="Y51" s="45" t="s">
        <v>184</v>
      </c>
      <c r="Z51" s="43" t="s">
        <v>196</v>
      </c>
      <c r="AA51" s="40">
        <v>24480429</v>
      </c>
      <c r="AB51" s="40">
        <v>3762773</v>
      </c>
      <c r="AC51" s="325">
        <v>100.93720698366029</v>
      </c>
      <c r="AD51" s="40">
        <v>107955508</v>
      </c>
      <c r="AE51" s="40">
        <v>61336156</v>
      </c>
      <c r="AF51" s="325">
        <v>97.465933760240333</v>
      </c>
      <c r="AG51" s="45" t="s">
        <v>184</v>
      </c>
      <c r="AH51" s="43" t="s">
        <v>196</v>
      </c>
      <c r="AI51" s="40">
        <v>18570470</v>
      </c>
      <c r="AJ51" s="40">
        <v>15692587</v>
      </c>
      <c r="AK51" s="325">
        <v>102.27054693807418</v>
      </c>
      <c r="AL51" s="40">
        <v>52442</v>
      </c>
      <c r="AM51" s="40">
        <v>9886</v>
      </c>
      <c r="AN51" s="325">
        <v>98.584453426073878</v>
      </c>
      <c r="AO51" s="45" t="s">
        <v>184</v>
      </c>
      <c r="AP51" s="43" t="s">
        <v>196</v>
      </c>
      <c r="AQ51" s="40">
        <v>282741</v>
      </c>
      <c r="AR51" s="40">
        <v>59121</v>
      </c>
      <c r="AS51" s="325">
        <v>102.42012605955226</v>
      </c>
      <c r="AT51" s="40">
        <v>224244</v>
      </c>
      <c r="AU51" s="40">
        <v>40048</v>
      </c>
      <c r="AV51" s="325">
        <v>101.0399394420013</v>
      </c>
      <c r="AW51" s="45" t="s">
        <v>184</v>
      </c>
      <c r="AX51" s="43" t="s">
        <v>196</v>
      </c>
      <c r="AY51" s="40">
        <v>25702208</v>
      </c>
      <c r="AZ51" s="40">
        <v>3882597</v>
      </c>
      <c r="BA51" s="325">
        <v>100.82039174183252</v>
      </c>
      <c r="BB51" s="40">
        <v>10405226</v>
      </c>
      <c r="BC51" s="325">
        <v>98.043201956411721</v>
      </c>
      <c r="BD51" s="45" t="s">
        <v>184</v>
      </c>
    </row>
    <row r="52" spans="2:56" ht="11.1" customHeight="1" x14ac:dyDescent="0.15">
      <c r="B52" s="43" t="s">
        <v>197</v>
      </c>
      <c r="C52" s="40">
        <v>1426966</v>
      </c>
      <c r="D52" s="325">
        <v>97.734117142643839</v>
      </c>
      <c r="E52" s="40">
        <v>54494463</v>
      </c>
      <c r="F52" s="325">
        <v>110.04913718667366</v>
      </c>
      <c r="G52" s="40">
        <v>374249239</v>
      </c>
      <c r="H52" s="45" t="s">
        <v>185</v>
      </c>
      <c r="J52" s="43" t="s">
        <v>197</v>
      </c>
      <c r="K52" s="40">
        <v>924151654</v>
      </c>
      <c r="L52" s="325">
        <v>104.98923647820664</v>
      </c>
      <c r="M52" s="40">
        <v>11912</v>
      </c>
      <c r="N52" s="325">
        <v>106.13917847277912</v>
      </c>
      <c r="O52" s="40">
        <v>5482</v>
      </c>
      <c r="P52" s="325">
        <v>110.05822124071472</v>
      </c>
      <c r="Q52" s="45" t="s">
        <v>185</v>
      </c>
      <c r="R52" s="43" t="s">
        <v>197</v>
      </c>
      <c r="S52" s="40">
        <v>1071662107</v>
      </c>
      <c r="T52" s="325">
        <v>103.29488183792283</v>
      </c>
      <c r="U52" s="40">
        <v>39855</v>
      </c>
      <c r="V52" s="325">
        <v>103.10971981476212</v>
      </c>
      <c r="W52" s="40">
        <v>10866</v>
      </c>
      <c r="X52" s="325">
        <v>105.87547500730781</v>
      </c>
      <c r="Y52" s="45" t="s">
        <v>185</v>
      </c>
      <c r="Z52" s="43" t="s">
        <v>197</v>
      </c>
      <c r="AA52" s="40">
        <v>24658936</v>
      </c>
      <c r="AB52" s="40">
        <v>4225665</v>
      </c>
      <c r="AC52" s="325">
        <v>101.67322341568574</v>
      </c>
      <c r="AD52" s="40">
        <v>107776490</v>
      </c>
      <c r="AE52" s="40">
        <v>62746532</v>
      </c>
      <c r="AF52" s="325">
        <v>97.304310172401813</v>
      </c>
      <c r="AG52" s="45" t="s">
        <v>185</v>
      </c>
      <c r="AH52" s="43" t="s">
        <v>197</v>
      </c>
      <c r="AI52" s="40">
        <v>18643640</v>
      </c>
      <c r="AJ52" s="40">
        <v>15961259</v>
      </c>
      <c r="AK52" s="325">
        <v>102.67350582492298</v>
      </c>
      <c r="AL52" s="40">
        <v>51956</v>
      </c>
      <c r="AM52" s="40">
        <v>10058</v>
      </c>
      <c r="AN52" s="325">
        <v>97.670833724974145</v>
      </c>
      <c r="AO52" s="45" t="s">
        <v>185</v>
      </c>
      <c r="AP52" s="43" t="s">
        <v>197</v>
      </c>
      <c r="AQ52" s="40">
        <v>285925</v>
      </c>
      <c r="AR52" s="40">
        <v>61416</v>
      </c>
      <c r="AS52" s="325">
        <v>103.57349851481561</v>
      </c>
      <c r="AT52" s="40">
        <v>225666</v>
      </c>
      <c r="AU52" s="40">
        <v>41373</v>
      </c>
      <c r="AV52" s="325">
        <v>101.68066469612862</v>
      </c>
      <c r="AW52" s="45" t="s">
        <v>185</v>
      </c>
      <c r="AX52" s="43" t="s">
        <v>197</v>
      </c>
      <c r="AY52" s="40">
        <v>25874481</v>
      </c>
      <c r="AZ52" s="40">
        <v>4348684</v>
      </c>
      <c r="BA52" s="325">
        <v>101.49615591534405</v>
      </c>
      <c r="BB52" s="40">
        <v>11106254</v>
      </c>
      <c r="BC52" s="325">
        <v>104.6486355895783</v>
      </c>
      <c r="BD52" s="45" t="s">
        <v>185</v>
      </c>
    </row>
    <row r="53" spans="2:56" ht="11.1" customHeight="1" x14ac:dyDescent="0.15">
      <c r="B53" s="43" t="s">
        <v>201</v>
      </c>
      <c r="C53" s="40">
        <v>1318999</v>
      </c>
      <c r="D53" s="325">
        <v>90.339365322670673</v>
      </c>
      <c r="E53" s="40">
        <v>48831172</v>
      </c>
      <c r="F53" s="325">
        <v>98.612373635355539</v>
      </c>
      <c r="G53" s="40">
        <v>383509456</v>
      </c>
      <c r="H53" s="45" t="s">
        <v>202</v>
      </c>
      <c r="J53" s="43" t="s">
        <v>201</v>
      </c>
      <c r="K53" s="40">
        <v>960384354</v>
      </c>
      <c r="L53" s="325">
        <v>109.10549109083314</v>
      </c>
      <c r="M53" s="40">
        <v>12077</v>
      </c>
      <c r="N53" s="325">
        <v>107.60937360776977</v>
      </c>
      <c r="O53" s="40">
        <v>5579</v>
      </c>
      <c r="P53" s="325">
        <v>112.00562136117244</v>
      </c>
      <c r="Q53" s="45" t="s">
        <v>202</v>
      </c>
      <c r="R53" s="43" t="s">
        <v>201</v>
      </c>
      <c r="S53" s="40">
        <v>1103765093</v>
      </c>
      <c r="T53" s="325">
        <v>106.38920991377267</v>
      </c>
      <c r="U53" s="40">
        <v>40858</v>
      </c>
      <c r="V53" s="325">
        <v>105.70460248881071</v>
      </c>
      <c r="W53" s="40">
        <v>11014</v>
      </c>
      <c r="X53" s="325">
        <v>107.31754847510476</v>
      </c>
      <c r="Y53" s="45" t="s">
        <v>202</v>
      </c>
      <c r="Z53" s="43" t="s">
        <v>201</v>
      </c>
      <c r="AA53" s="40">
        <v>24870081</v>
      </c>
      <c r="AB53" s="40">
        <v>4701888</v>
      </c>
      <c r="AC53" s="325">
        <v>102.54381218553796</v>
      </c>
      <c r="AD53" s="40">
        <v>105372797</v>
      </c>
      <c r="AE53" s="40">
        <v>60950737</v>
      </c>
      <c r="AF53" s="325">
        <v>95.134173723986834</v>
      </c>
      <c r="AG53" s="45" t="s">
        <v>202</v>
      </c>
      <c r="AH53" s="43" t="s">
        <v>201</v>
      </c>
      <c r="AI53" s="40">
        <v>18948124</v>
      </c>
      <c r="AJ53" s="40">
        <v>16258956</v>
      </c>
      <c r="AK53" s="325">
        <v>104.35034788728825</v>
      </c>
      <c r="AL53" s="40">
        <v>51369</v>
      </c>
      <c r="AM53" s="40">
        <v>10199</v>
      </c>
      <c r="AN53" s="325">
        <v>96.567346555127358</v>
      </c>
      <c r="AO53" s="45" t="s">
        <v>202</v>
      </c>
      <c r="AP53" s="43" t="s">
        <v>201</v>
      </c>
      <c r="AQ53" s="40">
        <v>289984</v>
      </c>
      <c r="AR53" s="40">
        <v>64163</v>
      </c>
      <c r="AS53" s="325">
        <v>105.04383105122075</v>
      </c>
      <c r="AT53" s="40">
        <v>227326</v>
      </c>
      <c r="AU53" s="40">
        <v>42718</v>
      </c>
      <c r="AV53" s="325">
        <v>102.42862807295796</v>
      </c>
      <c r="AW53" s="45" t="s">
        <v>202</v>
      </c>
      <c r="AX53" s="43" t="s">
        <v>201</v>
      </c>
      <c r="AY53" s="40">
        <v>26078809</v>
      </c>
      <c r="AZ53" s="40">
        <v>4827823</v>
      </c>
      <c r="BA53" s="325">
        <v>102.29766016757891</v>
      </c>
      <c r="BB53" s="40">
        <v>11797719</v>
      </c>
      <c r="BC53" s="325">
        <v>111.16396189203346</v>
      </c>
      <c r="BD53" s="45" t="s">
        <v>202</v>
      </c>
    </row>
    <row r="54" spans="2:56" ht="20.100000000000001" customHeight="1" x14ac:dyDescent="0.15">
      <c r="B54" s="43" t="s">
        <v>199</v>
      </c>
      <c r="C54" s="40">
        <v>1693351</v>
      </c>
      <c r="D54" s="325">
        <v>115.97905275781841</v>
      </c>
      <c r="E54" s="40">
        <v>72416262</v>
      </c>
      <c r="F54" s="325">
        <v>146.24141082707987</v>
      </c>
      <c r="G54" s="40">
        <v>392037430</v>
      </c>
      <c r="H54" s="45" t="s">
        <v>187</v>
      </c>
      <c r="J54" s="43" t="s">
        <v>199</v>
      </c>
      <c r="K54" s="40">
        <v>944690596</v>
      </c>
      <c r="L54" s="325">
        <v>107.32258493818804</v>
      </c>
      <c r="M54" s="40">
        <v>11771</v>
      </c>
      <c r="N54" s="325">
        <v>104.88282990287803</v>
      </c>
      <c r="O54" s="40">
        <v>5380</v>
      </c>
      <c r="P54" s="325">
        <v>108.01043967074884</v>
      </c>
      <c r="Q54" s="45" t="s">
        <v>187</v>
      </c>
      <c r="R54" s="43" t="s">
        <v>199</v>
      </c>
      <c r="S54" s="40">
        <v>1093654555</v>
      </c>
      <c r="T54" s="325">
        <v>105.41467995586326</v>
      </c>
      <c r="U54" s="40">
        <v>39391</v>
      </c>
      <c r="V54" s="325">
        <v>101.90929552686725</v>
      </c>
      <c r="W54" s="40">
        <v>10698</v>
      </c>
      <c r="X54" s="325">
        <v>104.23852674656533</v>
      </c>
      <c r="Y54" s="45" t="s">
        <v>187</v>
      </c>
      <c r="Z54" s="43" t="s">
        <v>199</v>
      </c>
      <c r="AA54" s="40">
        <v>24482454</v>
      </c>
      <c r="AB54" s="40">
        <v>3902721</v>
      </c>
      <c r="AC54" s="325">
        <v>100.94555642247698</v>
      </c>
      <c r="AD54" s="40">
        <v>107755067</v>
      </c>
      <c r="AE54" s="40">
        <v>61712414</v>
      </c>
      <c r="AF54" s="325">
        <v>97.284968753537413</v>
      </c>
      <c r="AG54" s="45" t="s">
        <v>187</v>
      </c>
      <c r="AH54" s="43" t="s">
        <v>199</v>
      </c>
      <c r="AI54" s="40">
        <v>18479880</v>
      </c>
      <c r="AJ54" s="40">
        <v>15683488</v>
      </c>
      <c r="AK54" s="325">
        <v>101.77165332648977</v>
      </c>
      <c r="AL54" s="40">
        <v>52405</v>
      </c>
      <c r="AM54" s="40">
        <v>9988</v>
      </c>
      <c r="AN54" s="325">
        <v>98.514898016730896</v>
      </c>
      <c r="AO54" s="45" t="s">
        <v>187</v>
      </c>
      <c r="AP54" s="43" t="s">
        <v>199</v>
      </c>
      <c r="AQ54" s="40">
        <v>284146</v>
      </c>
      <c r="AR54" s="40">
        <v>59521</v>
      </c>
      <c r="AS54" s="325">
        <f>AQ54/AQ49*100</f>
        <v>102.92907338984278</v>
      </c>
      <c r="AT54" s="40">
        <v>224992</v>
      </c>
      <c r="AU54" s="40">
        <v>40329</v>
      </c>
      <c r="AV54" s="325">
        <f>AT54/AT49*100</f>
        <v>101.37697354192198</v>
      </c>
      <c r="AW54" s="45" t="s">
        <v>187</v>
      </c>
      <c r="AX54" s="43" t="s">
        <v>199</v>
      </c>
      <c r="AY54" s="40">
        <v>25702965</v>
      </c>
      <c r="AZ54" s="40">
        <v>4023405</v>
      </c>
      <c r="BA54" s="325">
        <f>AY54/AY49*100</f>
        <v>100.8233611768534</v>
      </c>
      <c r="BB54" s="40">
        <v>9945348</v>
      </c>
      <c r="BC54" s="325">
        <v>93.710003270548413</v>
      </c>
      <c r="BD54" s="45" t="s">
        <v>187</v>
      </c>
    </row>
    <row r="55" spans="2:56" ht="11.1" customHeight="1" x14ac:dyDescent="0.15">
      <c r="B55" s="43" t="s">
        <v>203</v>
      </c>
      <c r="C55" s="40">
        <v>1292071</v>
      </c>
      <c r="D55" s="325">
        <v>88.495043659493618</v>
      </c>
      <c r="E55" s="40">
        <v>47607229</v>
      </c>
      <c r="F55" s="325">
        <v>96.140675343445253</v>
      </c>
      <c r="G55" s="40">
        <v>379277298</v>
      </c>
      <c r="H55" s="45" t="s">
        <v>204</v>
      </c>
      <c r="J55" s="43" t="s">
        <v>203</v>
      </c>
      <c r="K55" s="40">
        <v>932537577</v>
      </c>
      <c r="L55" s="325">
        <v>105.94192822433321</v>
      </c>
      <c r="M55" s="40">
        <v>12036</v>
      </c>
      <c r="N55" s="325">
        <v>107.24405239240843</v>
      </c>
      <c r="O55" s="40">
        <v>5533</v>
      </c>
      <c r="P55" s="325">
        <v>111.08211202569764</v>
      </c>
      <c r="Q55" s="45" t="s">
        <v>204</v>
      </c>
      <c r="R55" s="43" t="s">
        <v>203</v>
      </c>
      <c r="S55" s="40">
        <v>1081108981</v>
      </c>
      <c r="T55" s="325">
        <v>104.2054428507587</v>
      </c>
      <c r="U55" s="40">
        <v>40354</v>
      </c>
      <c r="V55" s="325">
        <v>104.40069334851113</v>
      </c>
      <c r="W55" s="40">
        <v>10953</v>
      </c>
      <c r="X55" s="325">
        <v>106.72318035662087</v>
      </c>
      <c r="Y55" s="45" t="s">
        <v>204</v>
      </c>
      <c r="Z55" s="43" t="s">
        <v>203</v>
      </c>
      <c r="AA55" s="40">
        <v>24676339</v>
      </c>
      <c r="AB55" s="40">
        <v>4372070</v>
      </c>
      <c r="AC55" s="325">
        <v>101.74497911135336</v>
      </c>
      <c r="AD55" s="40">
        <v>107868143</v>
      </c>
      <c r="AE55" s="40">
        <v>63066075</v>
      </c>
      <c r="AF55" s="325">
        <v>97.387057643025784</v>
      </c>
      <c r="AG55" s="45" t="s">
        <v>204</v>
      </c>
      <c r="AH55" s="43" t="s">
        <v>203</v>
      </c>
      <c r="AI55" s="40">
        <v>18821331</v>
      </c>
      <c r="AJ55" s="40">
        <v>16119036</v>
      </c>
      <c r="AK55" s="325">
        <v>103.6520785673454</v>
      </c>
      <c r="AL55" s="40">
        <v>51675</v>
      </c>
      <c r="AM55" s="40">
        <v>10079</v>
      </c>
      <c r="AN55" s="325">
        <v>97.142588589153107</v>
      </c>
      <c r="AO55" s="45" t="s">
        <v>204</v>
      </c>
      <c r="AP55" s="43" t="s">
        <v>203</v>
      </c>
      <c r="AQ55" s="40">
        <v>287771</v>
      </c>
      <c r="AR55" s="40">
        <v>61808</v>
      </c>
      <c r="AS55" s="325">
        <v>104.24219372600159</v>
      </c>
      <c r="AT55" s="40">
        <v>226560</v>
      </c>
      <c r="AU55" s="40">
        <v>41726</v>
      </c>
      <c r="AV55" s="325">
        <v>102.08348352678249</v>
      </c>
      <c r="AW55" s="45" t="s">
        <v>204</v>
      </c>
      <c r="AX55" s="43" t="s">
        <v>203</v>
      </c>
      <c r="AY55" s="40">
        <v>25890889</v>
      </c>
      <c r="AZ55" s="40">
        <v>4496050</v>
      </c>
      <c r="BA55" s="325">
        <v>101.56051851748703</v>
      </c>
      <c r="BB55" s="40">
        <v>10472063</v>
      </c>
      <c r="BC55" s="325">
        <v>98.672973331791809</v>
      </c>
      <c r="BD55" s="45" t="s">
        <v>204</v>
      </c>
    </row>
    <row r="56" spans="2:56" ht="20.100000000000001" customHeight="1" x14ac:dyDescent="0.15">
      <c r="B56" s="43" t="s">
        <v>206</v>
      </c>
      <c r="C56" s="40">
        <v>334070</v>
      </c>
      <c r="D56" s="325">
        <v>91.522955736417046</v>
      </c>
      <c r="E56" s="40">
        <v>11753100</v>
      </c>
      <c r="F56" s="325">
        <v>94.939444711562302</v>
      </c>
      <c r="G56" s="40">
        <v>96398695</v>
      </c>
      <c r="H56" s="45" t="s">
        <v>222</v>
      </c>
      <c r="J56" s="43" t="s">
        <v>13</v>
      </c>
      <c r="K56" s="40">
        <v>228568685</v>
      </c>
      <c r="L56" s="325">
        <v>103.86715910580504</v>
      </c>
      <c r="M56" s="40">
        <v>11912</v>
      </c>
      <c r="N56" s="325">
        <v>106.13917847277912</v>
      </c>
      <c r="O56" s="40">
        <v>5482</v>
      </c>
      <c r="P56" s="325">
        <v>110.05822124071472</v>
      </c>
      <c r="Q56" s="45" t="s">
        <v>222</v>
      </c>
      <c r="R56" s="43" t="s">
        <v>13</v>
      </c>
      <c r="S56" s="40">
        <v>260551472</v>
      </c>
      <c r="T56" s="325">
        <v>100.45566914100793</v>
      </c>
      <c r="U56" s="40">
        <v>39855</v>
      </c>
      <c r="V56" s="325">
        <v>103.10971981476212</v>
      </c>
      <c r="W56" s="40">
        <v>10866</v>
      </c>
      <c r="X56" s="325">
        <v>105.87547500730781</v>
      </c>
      <c r="Y56" s="45" t="s">
        <v>222</v>
      </c>
      <c r="Z56" s="43" t="s">
        <v>13</v>
      </c>
      <c r="AA56" s="40">
        <v>24658936</v>
      </c>
      <c r="AB56" s="40">
        <v>4225665</v>
      </c>
      <c r="AC56" s="325">
        <v>101.67322341568574</v>
      </c>
      <c r="AD56" s="40">
        <v>23919397</v>
      </c>
      <c r="AE56" s="40">
        <v>13441697</v>
      </c>
      <c r="AF56" s="325">
        <v>86.38100664903142</v>
      </c>
      <c r="AG56" s="45" t="s">
        <v>222</v>
      </c>
      <c r="AH56" s="43" t="s">
        <v>13</v>
      </c>
      <c r="AI56" s="40">
        <v>4550713</v>
      </c>
      <c r="AJ56" s="40">
        <v>3908847</v>
      </c>
      <c r="AK56" s="325">
        <v>100.24601584520035</v>
      </c>
      <c r="AL56" s="40">
        <v>51956</v>
      </c>
      <c r="AM56" s="40">
        <v>10058</v>
      </c>
      <c r="AN56" s="325">
        <v>97.670833724974145</v>
      </c>
      <c r="AO56" s="45" t="s">
        <v>222</v>
      </c>
      <c r="AP56" s="43" t="s">
        <v>13</v>
      </c>
      <c r="AQ56" s="40">
        <v>285925</v>
      </c>
      <c r="AR56" s="40">
        <v>61416</v>
      </c>
      <c r="AS56" s="325">
        <v>103.57349851481561</v>
      </c>
      <c r="AT56" s="40">
        <v>225666</v>
      </c>
      <c r="AU56" s="40">
        <v>41373</v>
      </c>
      <c r="AV56" s="325">
        <v>101.68066469612862</v>
      </c>
      <c r="AW56" s="45" t="s">
        <v>222</v>
      </c>
      <c r="AX56" s="43" t="s">
        <v>13</v>
      </c>
      <c r="AY56" s="40">
        <v>25874481</v>
      </c>
      <c r="AZ56" s="40">
        <v>4348684</v>
      </c>
      <c r="BA56" s="325">
        <v>101.49615591534405</v>
      </c>
      <c r="BB56" s="40">
        <v>11106254</v>
      </c>
      <c r="BC56" s="325">
        <v>104.6486355895783</v>
      </c>
      <c r="BD56" s="45" t="s">
        <v>222</v>
      </c>
    </row>
    <row r="57" spans="2:56" ht="11.1" customHeight="1" x14ac:dyDescent="0.15">
      <c r="B57" s="43" t="s">
        <v>207</v>
      </c>
      <c r="C57" s="40">
        <v>471619</v>
      </c>
      <c r="D57" s="325">
        <v>129.20634855405538</v>
      </c>
      <c r="E57" s="40">
        <v>12074155</v>
      </c>
      <c r="F57" s="325">
        <v>97.532869716188372</v>
      </c>
      <c r="G57" s="40">
        <v>113053009</v>
      </c>
      <c r="H57" s="45" t="s">
        <v>208</v>
      </c>
      <c r="J57" s="43" t="s">
        <v>207</v>
      </c>
      <c r="K57" s="40">
        <v>252479038</v>
      </c>
      <c r="L57" s="325">
        <v>114.73260394715311</v>
      </c>
      <c r="M57" s="40">
        <v>12036</v>
      </c>
      <c r="N57" s="325">
        <v>107.24405239240843</v>
      </c>
      <c r="O57" s="40">
        <v>5533</v>
      </c>
      <c r="P57" s="325">
        <v>111.08211202569764</v>
      </c>
      <c r="Q57" s="45" t="s">
        <v>208</v>
      </c>
      <c r="R57" s="43" t="s">
        <v>207</v>
      </c>
      <c r="S57" s="40">
        <v>294701024</v>
      </c>
      <c r="T57" s="325">
        <v>113.62203535146499</v>
      </c>
      <c r="U57" s="40">
        <v>40354</v>
      </c>
      <c r="V57" s="325">
        <v>104.40069334851113</v>
      </c>
      <c r="W57" s="40">
        <v>10953</v>
      </c>
      <c r="X57" s="325">
        <v>106.72318035662087</v>
      </c>
      <c r="Y57" s="45" t="s">
        <v>208</v>
      </c>
      <c r="Z57" s="43" t="s">
        <v>207</v>
      </c>
      <c r="AA57" s="40">
        <v>24676339</v>
      </c>
      <c r="AB57" s="40">
        <v>4372070</v>
      </c>
      <c r="AC57" s="325">
        <v>101.74497911135336</v>
      </c>
      <c r="AD57" s="40">
        <v>31535740</v>
      </c>
      <c r="AE57" s="40">
        <v>17337873</v>
      </c>
      <c r="AF57" s="325">
        <v>113.88618896296282</v>
      </c>
      <c r="AG57" s="45" t="s">
        <v>208</v>
      </c>
      <c r="AH57" s="43" t="s">
        <v>207</v>
      </c>
      <c r="AI57" s="40">
        <v>5225925</v>
      </c>
      <c r="AJ57" s="40">
        <v>4319113</v>
      </c>
      <c r="AK57" s="325">
        <v>115.12001753479699</v>
      </c>
      <c r="AL57" s="40">
        <v>51675</v>
      </c>
      <c r="AM57" s="40">
        <v>10079</v>
      </c>
      <c r="AN57" s="325">
        <v>97.142588589153107</v>
      </c>
      <c r="AO57" s="45" t="s">
        <v>208</v>
      </c>
      <c r="AP57" s="43" t="s">
        <v>207</v>
      </c>
      <c r="AQ57" s="40">
        <v>287771</v>
      </c>
      <c r="AR57" s="40">
        <v>61808</v>
      </c>
      <c r="AS57" s="325">
        <v>104.24219372600159</v>
      </c>
      <c r="AT57" s="40">
        <v>226560</v>
      </c>
      <c r="AU57" s="40">
        <v>41726</v>
      </c>
      <c r="AV57" s="325">
        <v>102.08348352678249</v>
      </c>
      <c r="AW57" s="45" t="s">
        <v>208</v>
      </c>
      <c r="AX57" s="43" t="s">
        <v>207</v>
      </c>
      <c r="AY57" s="40">
        <v>25890889</v>
      </c>
      <c r="AZ57" s="40">
        <v>4496050</v>
      </c>
      <c r="BA57" s="325">
        <v>101.56051851748703</v>
      </c>
      <c r="BB57" s="40">
        <v>10472063</v>
      </c>
      <c r="BC57" s="325">
        <v>98.672973331791809</v>
      </c>
      <c r="BD57" s="45" t="s">
        <v>208</v>
      </c>
    </row>
    <row r="58" spans="2:56" ht="11.1" customHeight="1" x14ac:dyDescent="0.15">
      <c r="B58" s="43" t="s">
        <v>178</v>
      </c>
      <c r="C58" s="40">
        <v>257356</v>
      </c>
      <c r="D58" s="325">
        <v>70.506126849167387</v>
      </c>
      <c r="E58" s="40">
        <v>11596653</v>
      </c>
      <c r="F58" s="325">
        <v>93.675693760171612</v>
      </c>
      <c r="G58" s="40">
        <v>86290217</v>
      </c>
      <c r="H58" s="45" t="s">
        <v>107</v>
      </c>
      <c r="J58" s="43" t="s">
        <v>178</v>
      </c>
      <c r="K58" s="40">
        <v>227176309</v>
      </c>
      <c r="L58" s="325">
        <v>103.23442965064322</v>
      </c>
      <c r="M58" s="40">
        <v>11982</v>
      </c>
      <c r="N58" s="325">
        <v>106.76289762095696</v>
      </c>
      <c r="O58" s="40">
        <v>5515</v>
      </c>
      <c r="P58" s="325">
        <v>110.72073880746838</v>
      </c>
      <c r="Q58" s="45" t="s">
        <v>107</v>
      </c>
      <c r="R58" s="43" t="s">
        <v>178</v>
      </c>
      <c r="S58" s="40">
        <v>256554406</v>
      </c>
      <c r="T58" s="325">
        <v>98.914599591300032</v>
      </c>
      <c r="U58" s="40">
        <v>40360</v>
      </c>
      <c r="V58" s="325">
        <v>104.41621607637181</v>
      </c>
      <c r="W58" s="40">
        <v>10927</v>
      </c>
      <c r="X58" s="325">
        <v>106.46984312579168</v>
      </c>
      <c r="Y58" s="45" t="s">
        <v>107</v>
      </c>
      <c r="Z58" s="43" t="s">
        <v>178</v>
      </c>
      <c r="AA58" s="40">
        <v>24741324</v>
      </c>
      <c r="AB58" s="40">
        <v>4380197</v>
      </c>
      <c r="AC58" s="325">
        <v>102.01292394172512</v>
      </c>
      <c r="AD58" s="40">
        <v>23684692</v>
      </c>
      <c r="AE58" s="40">
        <v>12590165</v>
      </c>
      <c r="AF58" s="325">
        <v>85.533407766603034</v>
      </c>
      <c r="AG58" s="45" t="s">
        <v>107</v>
      </c>
      <c r="AH58" s="43" t="s">
        <v>178</v>
      </c>
      <c r="AI58" s="40">
        <v>4436648</v>
      </c>
      <c r="AJ58" s="40">
        <v>3796161</v>
      </c>
      <c r="AK58" s="325">
        <v>97.733319088146501</v>
      </c>
      <c r="AL58" s="40">
        <v>51546</v>
      </c>
      <c r="AM58" s="40">
        <v>10056</v>
      </c>
      <c r="AN58" s="325">
        <v>96.900084594416768</v>
      </c>
      <c r="AO58" s="45" t="s">
        <v>107</v>
      </c>
      <c r="AP58" s="43" t="s">
        <v>178</v>
      </c>
      <c r="AQ58" s="40">
        <v>288380</v>
      </c>
      <c r="AR58" s="40">
        <v>61674</v>
      </c>
      <c r="AS58" s="325">
        <v>104.46279794247629</v>
      </c>
      <c r="AT58" s="40">
        <v>223956</v>
      </c>
      <c r="AU58" s="40">
        <v>41080</v>
      </c>
      <c r="AV58" s="325">
        <v>100.91017230192487</v>
      </c>
      <c r="AW58" s="45" t="s">
        <v>107</v>
      </c>
      <c r="AX58" s="43" t="s">
        <v>178</v>
      </c>
      <c r="AY58" s="40">
        <v>25938323</v>
      </c>
      <c r="AZ58" s="40">
        <v>4499400</v>
      </c>
      <c r="BA58" s="325">
        <v>101.74658480649541</v>
      </c>
      <c r="BB58" s="40">
        <v>11310046</v>
      </c>
      <c r="BC58" s="325">
        <v>106.56886492559667</v>
      </c>
      <c r="BD58" s="45" t="s">
        <v>107</v>
      </c>
    </row>
    <row r="59" spans="2:56" ht="11.1" customHeight="1" x14ac:dyDescent="0.15">
      <c r="B59" s="43" t="s">
        <v>179</v>
      </c>
      <c r="C59" s="40">
        <v>236719</v>
      </c>
      <c r="D59" s="325">
        <v>64.852343996674094</v>
      </c>
      <c r="E59" s="40">
        <v>13122377</v>
      </c>
      <c r="F59" s="325">
        <v>106.0002199994705</v>
      </c>
      <c r="G59" s="40">
        <v>85476730</v>
      </c>
      <c r="H59" s="45" t="s">
        <v>180</v>
      </c>
      <c r="J59" s="43" t="s">
        <v>179</v>
      </c>
      <c r="K59" s="40">
        <v>244333872</v>
      </c>
      <c r="L59" s="325">
        <v>111.03124278796723</v>
      </c>
      <c r="M59" s="40">
        <v>12027</v>
      </c>
      <c r="N59" s="325">
        <v>107.16385993049985</v>
      </c>
      <c r="O59" s="40">
        <v>5540</v>
      </c>
      <c r="P59" s="325">
        <v>111.22264605500905</v>
      </c>
      <c r="Q59" s="45" t="s">
        <v>180</v>
      </c>
      <c r="R59" s="43" t="s">
        <v>179</v>
      </c>
      <c r="S59" s="40">
        <v>285268416</v>
      </c>
      <c r="T59" s="325">
        <v>109.98529155911048</v>
      </c>
      <c r="U59" s="40">
        <v>40517</v>
      </c>
      <c r="V59" s="325">
        <v>104.82239412206039</v>
      </c>
      <c r="W59" s="40">
        <v>10951</v>
      </c>
      <c r="X59" s="325">
        <v>106.70369287732633</v>
      </c>
      <c r="Y59" s="45" t="s">
        <v>180</v>
      </c>
      <c r="Z59" s="43" t="s">
        <v>179</v>
      </c>
      <c r="AA59" s="40">
        <v>24748132</v>
      </c>
      <c r="AB59" s="40">
        <v>4468637</v>
      </c>
      <c r="AC59" s="325">
        <v>102.04099454886786</v>
      </c>
      <c r="AD59" s="40">
        <v>26822433</v>
      </c>
      <c r="AE59" s="40">
        <v>18101509</v>
      </c>
      <c r="AF59" s="325">
        <v>96.864848362030202</v>
      </c>
      <c r="AG59" s="45" t="s">
        <v>180</v>
      </c>
      <c r="AH59" s="43" t="s">
        <v>179</v>
      </c>
      <c r="AI59" s="40">
        <v>4676058</v>
      </c>
      <c r="AJ59" s="40">
        <v>4170618</v>
      </c>
      <c r="AK59" s="325">
        <v>103.00719565507114</v>
      </c>
      <c r="AL59" s="40">
        <v>51441</v>
      </c>
      <c r="AM59" s="40">
        <v>10111</v>
      </c>
      <c r="AN59" s="325">
        <v>96.702697621956943</v>
      </c>
      <c r="AO59" s="45" t="s">
        <v>180</v>
      </c>
      <c r="AP59" s="43" t="s">
        <v>179</v>
      </c>
      <c r="AQ59" s="40">
        <v>289162</v>
      </c>
      <c r="AR59" s="40">
        <v>62436</v>
      </c>
      <c r="AS59" s="325">
        <v>104.74606969499385</v>
      </c>
      <c r="AT59" s="40">
        <v>223537</v>
      </c>
      <c r="AU59" s="40">
        <v>41419</v>
      </c>
      <c r="AV59" s="325">
        <v>100.7213791363276</v>
      </c>
      <c r="AW59" s="45" t="s">
        <v>180</v>
      </c>
      <c r="AX59" s="43" t="s">
        <v>179</v>
      </c>
      <c r="AY59" s="40">
        <v>25938995</v>
      </c>
      <c r="AZ59" s="40">
        <v>4588530</v>
      </c>
      <c r="BA59" s="325">
        <v>101.74922081750468</v>
      </c>
      <c r="BB59" s="40">
        <v>11768383</v>
      </c>
      <c r="BC59" s="325">
        <v>110.88754354488816</v>
      </c>
      <c r="BD59" s="45" t="s">
        <v>180</v>
      </c>
    </row>
    <row r="60" spans="2:56" ht="11.1" customHeight="1" x14ac:dyDescent="0.15">
      <c r="B60" s="43" t="s">
        <v>13</v>
      </c>
      <c r="C60" s="40">
        <v>353305</v>
      </c>
      <c r="D60" s="325">
        <v>96.792641890785873</v>
      </c>
      <c r="E60" s="40">
        <v>12037987</v>
      </c>
      <c r="F60" s="325">
        <v>97.240711065591697</v>
      </c>
      <c r="G60" s="40">
        <v>98689500</v>
      </c>
      <c r="H60" s="45" t="s">
        <v>181</v>
      </c>
      <c r="J60" s="43" t="s">
        <v>13</v>
      </c>
      <c r="K60" s="40">
        <v>236395135</v>
      </c>
      <c r="L60" s="325">
        <v>107.42368797756903</v>
      </c>
      <c r="M60" s="40">
        <v>12077</v>
      </c>
      <c r="N60" s="325">
        <v>107.60937360776977</v>
      </c>
      <c r="O60" s="40">
        <v>5579</v>
      </c>
      <c r="P60" s="325">
        <v>112.00562136117244</v>
      </c>
      <c r="Q60" s="45" t="s">
        <v>181</v>
      </c>
      <c r="R60" s="43" t="s">
        <v>13</v>
      </c>
      <c r="S60" s="40">
        <v>267241247</v>
      </c>
      <c r="T60" s="325">
        <v>103.03491315321519</v>
      </c>
      <c r="U60" s="40">
        <v>40858</v>
      </c>
      <c r="V60" s="325">
        <v>105.70460248881071</v>
      </c>
      <c r="W60" s="40">
        <v>11014</v>
      </c>
      <c r="X60" s="325">
        <v>107.31754847510476</v>
      </c>
      <c r="Y60" s="45" t="s">
        <v>181</v>
      </c>
      <c r="Z60" s="43" t="s">
        <v>13</v>
      </c>
      <c r="AA60" s="40">
        <v>24870081</v>
      </c>
      <c r="AB60" s="40">
        <v>4701888</v>
      </c>
      <c r="AC60" s="325">
        <v>102.54381218553796</v>
      </c>
      <c r="AD60" s="40">
        <v>23329932</v>
      </c>
      <c r="AE60" s="40">
        <v>12921190</v>
      </c>
      <c r="AF60" s="325">
        <v>84.252249804351308</v>
      </c>
      <c r="AG60" s="45" t="s">
        <v>181</v>
      </c>
      <c r="AH60" s="43" t="s">
        <v>13</v>
      </c>
      <c r="AI60" s="40">
        <v>4609493</v>
      </c>
      <c r="AJ60" s="40">
        <v>3973064</v>
      </c>
      <c r="AK60" s="325">
        <v>101.5408592711384</v>
      </c>
      <c r="AL60" s="40">
        <v>51369</v>
      </c>
      <c r="AM60" s="40">
        <v>10199</v>
      </c>
      <c r="AN60" s="325">
        <v>96.567346555127358</v>
      </c>
      <c r="AO60" s="45" t="s">
        <v>181</v>
      </c>
      <c r="AP60" s="43" t="s">
        <v>13</v>
      </c>
      <c r="AQ60" s="40">
        <v>289984</v>
      </c>
      <c r="AR60" s="40">
        <v>64163</v>
      </c>
      <c r="AS60" s="325">
        <v>105.04383105122075</v>
      </c>
      <c r="AT60" s="40">
        <v>227326</v>
      </c>
      <c r="AU60" s="40">
        <v>42718</v>
      </c>
      <c r="AV60" s="325">
        <v>102.42862807295796</v>
      </c>
      <c r="AW60" s="45" t="s">
        <v>181</v>
      </c>
      <c r="AX60" s="43" t="s">
        <v>13</v>
      </c>
      <c r="AY60" s="40">
        <v>26078809</v>
      </c>
      <c r="AZ60" s="40">
        <v>4827823</v>
      </c>
      <c r="BA60" s="325">
        <v>102.29766016757891</v>
      </c>
      <c r="BB60" s="40">
        <v>11797719</v>
      </c>
      <c r="BC60" s="325">
        <v>111.16396189203346</v>
      </c>
      <c r="BD60" s="45" t="s">
        <v>181</v>
      </c>
    </row>
    <row r="61" spans="2:56" ht="20.100000000000001" customHeight="1" x14ac:dyDescent="0.15">
      <c r="B61" s="10">
        <v>41609</v>
      </c>
      <c r="C61" s="40">
        <v>147394</v>
      </c>
      <c r="D61" s="325">
        <v>121.14168771048095</v>
      </c>
      <c r="E61" s="40">
        <v>4139538</v>
      </c>
      <c r="F61" s="325">
        <v>100.31534805687295</v>
      </c>
      <c r="G61" s="40">
        <v>36866617</v>
      </c>
      <c r="H61" s="11">
        <v>41609</v>
      </c>
      <c r="I61" s="109"/>
      <c r="J61" s="10">
        <v>41609</v>
      </c>
      <c r="K61" s="40">
        <v>80292282</v>
      </c>
      <c r="L61" s="325">
        <v>109.46028625218935</v>
      </c>
      <c r="M61" s="40">
        <v>11912</v>
      </c>
      <c r="N61" s="325">
        <v>106.13917847277912</v>
      </c>
      <c r="O61" s="40">
        <v>5482</v>
      </c>
      <c r="P61" s="325">
        <v>110.05822124071472</v>
      </c>
      <c r="Q61" s="11">
        <v>41609</v>
      </c>
      <c r="R61" s="10">
        <v>41609</v>
      </c>
      <c r="S61" s="40">
        <v>91893934</v>
      </c>
      <c r="T61" s="325">
        <v>106.28917072442736</v>
      </c>
      <c r="U61" s="40">
        <v>39855</v>
      </c>
      <c r="V61" s="325">
        <v>103.10971981476212</v>
      </c>
      <c r="W61" s="40">
        <v>10866</v>
      </c>
      <c r="X61" s="325">
        <v>105.87547500730781</v>
      </c>
      <c r="Y61" s="11">
        <v>41609</v>
      </c>
      <c r="Z61" s="10">
        <v>41609</v>
      </c>
      <c r="AA61" s="40">
        <v>24658936</v>
      </c>
      <c r="AB61" s="40">
        <v>4225665</v>
      </c>
      <c r="AC61" s="325">
        <v>101.67322341568574</v>
      </c>
      <c r="AD61" s="40">
        <v>8392575</v>
      </c>
      <c r="AE61" s="40">
        <v>4388358</v>
      </c>
      <c r="AF61" s="325">
        <v>90.925253284289937</v>
      </c>
      <c r="AG61" s="11">
        <v>41609</v>
      </c>
      <c r="AH61" s="10">
        <v>41609</v>
      </c>
      <c r="AI61" s="40">
        <v>1600628</v>
      </c>
      <c r="AJ61" s="40">
        <v>1336135</v>
      </c>
      <c r="AK61" s="325">
        <v>105.77897124050979</v>
      </c>
      <c r="AL61" s="40">
        <v>51956</v>
      </c>
      <c r="AM61" s="40">
        <v>10058</v>
      </c>
      <c r="AN61" s="325">
        <v>97.670833724974145</v>
      </c>
      <c r="AO61" s="11">
        <v>41609</v>
      </c>
      <c r="AP61" s="10">
        <v>41609</v>
      </c>
      <c r="AQ61" s="40">
        <v>285925</v>
      </c>
      <c r="AR61" s="40">
        <v>61416</v>
      </c>
      <c r="AS61" s="325">
        <v>103.57349851481561</v>
      </c>
      <c r="AT61" s="40">
        <v>225666</v>
      </c>
      <c r="AU61" s="40">
        <v>41373</v>
      </c>
      <c r="AV61" s="325">
        <v>101.68066469612862</v>
      </c>
      <c r="AW61" s="11">
        <v>41609</v>
      </c>
      <c r="AX61" s="10">
        <v>41609</v>
      </c>
      <c r="AY61" s="40">
        <v>25874481</v>
      </c>
      <c r="AZ61" s="40">
        <v>4348684</v>
      </c>
      <c r="BA61" s="325">
        <v>101.49615591534405</v>
      </c>
      <c r="BB61" s="40">
        <v>11106254</v>
      </c>
      <c r="BC61" s="325">
        <v>104.6486355895783</v>
      </c>
      <c r="BD61" s="11">
        <v>41609</v>
      </c>
    </row>
    <row r="62" spans="2:56" ht="10.15" customHeight="1" x14ac:dyDescent="0.15">
      <c r="B62" s="10">
        <v>41640</v>
      </c>
      <c r="C62" s="40">
        <v>168851</v>
      </c>
      <c r="D62" s="325">
        <v>138.77698625183129</v>
      </c>
      <c r="E62" s="40">
        <v>4213443</v>
      </c>
      <c r="F62" s="325">
        <v>102.10632226658988</v>
      </c>
      <c r="G62" s="40">
        <v>38873010</v>
      </c>
      <c r="H62" s="11">
        <v>41640</v>
      </c>
      <c r="I62" s="109"/>
      <c r="J62" s="10">
        <v>41640</v>
      </c>
      <c r="K62" s="40">
        <v>85119044</v>
      </c>
      <c r="L62" s="325">
        <v>116.04047972820975</v>
      </c>
      <c r="M62" s="40">
        <v>11994</v>
      </c>
      <c r="N62" s="325">
        <v>106.86982090350175</v>
      </c>
      <c r="O62" s="40">
        <v>5512</v>
      </c>
      <c r="P62" s="325">
        <v>110.66050993776351</v>
      </c>
      <c r="Q62" s="11">
        <v>41640</v>
      </c>
      <c r="R62" s="10">
        <v>41640</v>
      </c>
      <c r="S62" s="40">
        <v>100748354</v>
      </c>
      <c r="T62" s="325">
        <v>116.53064062434247</v>
      </c>
      <c r="U62" s="40">
        <v>40062</v>
      </c>
      <c r="V62" s="325">
        <v>103.64525392595658</v>
      </c>
      <c r="W62" s="40">
        <v>10912</v>
      </c>
      <c r="X62" s="325">
        <v>106.32368703108253</v>
      </c>
      <c r="Y62" s="11">
        <v>41640</v>
      </c>
      <c r="Z62" s="10">
        <v>41640</v>
      </c>
      <c r="AA62" s="40">
        <v>24675955</v>
      </c>
      <c r="AB62" s="40">
        <v>4287134</v>
      </c>
      <c r="AC62" s="325">
        <v>101.74339581036294</v>
      </c>
      <c r="AD62" s="40">
        <v>11333246</v>
      </c>
      <c r="AE62" s="40">
        <v>6204150</v>
      </c>
      <c r="AF62" s="325">
        <v>122.78451644258952</v>
      </c>
      <c r="AG62" s="11">
        <v>41640</v>
      </c>
      <c r="AH62" s="10">
        <v>41640</v>
      </c>
      <c r="AI62" s="40">
        <v>1738729</v>
      </c>
      <c r="AJ62" s="40">
        <v>1433234</v>
      </c>
      <c r="AK62" s="325">
        <v>114.90550264398745</v>
      </c>
      <c r="AL62" s="40">
        <v>51815</v>
      </c>
      <c r="AM62" s="40">
        <v>10050</v>
      </c>
      <c r="AN62" s="325">
        <v>97.405771219099535</v>
      </c>
      <c r="AO62" s="11">
        <v>41640</v>
      </c>
      <c r="AP62" s="10">
        <v>41640</v>
      </c>
      <c r="AQ62" s="40">
        <v>286017</v>
      </c>
      <c r="AR62" s="40">
        <v>61486</v>
      </c>
      <c r="AS62" s="325">
        <v>103.60682460334709</v>
      </c>
      <c r="AT62" s="40">
        <v>226029</v>
      </c>
      <c r="AU62" s="40">
        <v>41500</v>
      </c>
      <c r="AV62" s="325">
        <v>101.8442253622666</v>
      </c>
      <c r="AW62" s="11">
        <v>41640</v>
      </c>
      <c r="AX62" s="10">
        <v>41640</v>
      </c>
      <c r="AY62" s="40">
        <v>25892394</v>
      </c>
      <c r="AZ62" s="40">
        <v>4410676</v>
      </c>
      <c r="BA62" s="325">
        <v>101.56642208380985</v>
      </c>
      <c r="BB62" s="40">
        <v>10916425</v>
      </c>
      <c r="BC62" s="325">
        <v>102.8599725673447</v>
      </c>
      <c r="BD62" s="11">
        <v>41640</v>
      </c>
    </row>
    <row r="63" spans="2:56" ht="11.1" customHeight="1" x14ac:dyDescent="0.15">
      <c r="B63" s="49">
        <v>41671</v>
      </c>
      <c r="C63" s="40">
        <v>159863</v>
      </c>
      <c r="D63" s="325">
        <v>131.38983691643227</v>
      </c>
      <c r="E63" s="40">
        <v>4048976</v>
      </c>
      <c r="F63" s="325">
        <v>98.120717025408439</v>
      </c>
      <c r="G63" s="40">
        <v>37372917</v>
      </c>
      <c r="H63" s="50">
        <v>41671</v>
      </c>
      <c r="I63" s="109"/>
      <c r="J63" s="49">
        <v>41671</v>
      </c>
      <c r="K63" s="40">
        <v>81979691</v>
      </c>
      <c r="L63" s="325">
        <v>111.76068508958348</v>
      </c>
      <c r="M63" s="40">
        <v>12031</v>
      </c>
      <c r="N63" s="325">
        <v>107.19950102468145</v>
      </c>
      <c r="O63" s="40">
        <v>5522</v>
      </c>
      <c r="P63" s="325">
        <v>110.86127283677976</v>
      </c>
      <c r="Q63" s="50">
        <v>41671</v>
      </c>
      <c r="R63" s="49">
        <v>41671</v>
      </c>
      <c r="S63" s="40">
        <v>95824502</v>
      </c>
      <c r="T63" s="325">
        <v>110.83546442424841</v>
      </c>
      <c r="U63" s="40">
        <v>40192</v>
      </c>
      <c r="V63" s="325">
        <v>103.98157969627195</v>
      </c>
      <c r="W63" s="40">
        <v>10929</v>
      </c>
      <c r="X63" s="325">
        <v>106.48933060508622</v>
      </c>
      <c r="Y63" s="50">
        <v>41671</v>
      </c>
      <c r="Z63" s="49">
        <v>41671</v>
      </c>
      <c r="AA63" s="40">
        <v>24674007</v>
      </c>
      <c r="AB63" s="40">
        <v>4327712</v>
      </c>
      <c r="AC63" s="325">
        <v>101.73536385638025</v>
      </c>
      <c r="AD63" s="40">
        <v>10369281</v>
      </c>
      <c r="AE63" s="40">
        <v>5746835</v>
      </c>
      <c r="AF63" s="325">
        <v>112.3409086366193</v>
      </c>
      <c r="AG63" s="50">
        <v>41671</v>
      </c>
      <c r="AH63" s="49">
        <v>41671</v>
      </c>
      <c r="AI63" s="40">
        <v>1781047</v>
      </c>
      <c r="AJ63" s="40">
        <v>1471107</v>
      </c>
      <c r="AK63" s="325">
        <v>117.70212653470777</v>
      </c>
      <c r="AL63" s="40">
        <v>51726</v>
      </c>
      <c r="AM63" s="40">
        <v>10072</v>
      </c>
      <c r="AN63" s="325">
        <v>97.238462261490739</v>
      </c>
      <c r="AO63" s="50">
        <v>41671</v>
      </c>
      <c r="AP63" s="49">
        <v>41671</v>
      </c>
      <c r="AQ63" s="40">
        <v>286585</v>
      </c>
      <c r="AR63" s="40">
        <v>61545</v>
      </c>
      <c r="AS63" s="325">
        <v>103.81257697601971</v>
      </c>
      <c r="AT63" s="40">
        <v>226188</v>
      </c>
      <c r="AU63" s="40">
        <v>41578</v>
      </c>
      <c r="AV63" s="325">
        <v>101.91586763751712</v>
      </c>
      <c r="AW63" s="50">
        <v>41671</v>
      </c>
      <c r="AX63" s="49">
        <v>41671</v>
      </c>
      <c r="AY63" s="40">
        <v>25889275</v>
      </c>
      <c r="AZ63" s="40">
        <v>4451417</v>
      </c>
      <c r="BA63" s="325">
        <v>101.55418738390225</v>
      </c>
      <c r="BB63" s="40">
        <v>10702921</v>
      </c>
      <c r="BC63" s="325">
        <v>100.84823194868811</v>
      </c>
      <c r="BD63" s="50">
        <v>41671</v>
      </c>
    </row>
    <row r="64" spans="2:56" ht="11.1" customHeight="1" x14ac:dyDescent="0.15">
      <c r="B64" s="49">
        <v>41699</v>
      </c>
      <c r="C64" s="40">
        <v>142905</v>
      </c>
      <c r="D64" s="325">
        <v>117.4522224939026</v>
      </c>
      <c r="E64" s="40">
        <v>3811736</v>
      </c>
      <c r="F64" s="325">
        <v>92.371569856566765</v>
      </c>
      <c r="G64" s="40">
        <v>36807082</v>
      </c>
      <c r="H64" s="50">
        <v>41699</v>
      </c>
      <c r="I64" s="109"/>
      <c r="J64" s="49">
        <v>41699</v>
      </c>
      <c r="K64" s="40">
        <v>85380303</v>
      </c>
      <c r="L64" s="325">
        <v>116.39664702366612</v>
      </c>
      <c r="M64" s="40">
        <v>12036</v>
      </c>
      <c r="N64" s="325">
        <v>107.24405239240843</v>
      </c>
      <c r="O64" s="40">
        <v>5533</v>
      </c>
      <c r="P64" s="325">
        <v>111.08211202569764</v>
      </c>
      <c r="Q64" s="50">
        <v>41699</v>
      </c>
      <c r="R64" s="49">
        <v>41699</v>
      </c>
      <c r="S64" s="40">
        <v>98128168</v>
      </c>
      <c r="T64" s="325">
        <v>113.50000100580404</v>
      </c>
      <c r="U64" s="40">
        <v>40354</v>
      </c>
      <c r="V64" s="325">
        <v>104.40069334851113</v>
      </c>
      <c r="W64" s="40">
        <v>10953</v>
      </c>
      <c r="X64" s="325">
        <v>106.72318035662087</v>
      </c>
      <c r="Y64" s="50">
        <v>41699</v>
      </c>
      <c r="Z64" s="49">
        <v>41699</v>
      </c>
      <c r="AA64" s="40">
        <v>24676339</v>
      </c>
      <c r="AB64" s="40">
        <v>4372070</v>
      </c>
      <c r="AC64" s="325">
        <v>101.74497911135336</v>
      </c>
      <c r="AD64" s="40">
        <v>9833213</v>
      </c>
      <c r="AE64" s="40">
        <v>5386888</v>
      </c>
      <c r="AF64" s="325">
        <v>106.53314180967968</v>
      </c>
      <c r="AG64" s="50">
        <v>41699</v>
      </c>
      <c r="AH64" s="49">
        <v>41699</v>
      </c>
      <c r="AI64" s="40">
        <v>1706149</v>
      </c>
      <c r="AJ64" s="40">
        <v>1414772</v>
      </c>
      <c r="AK64" s="325">
        <v>112.75242342569574</v>
      </c>
      <c r="AL64" s="40">
        <v>51675</v>
      </c>
      <c r="AM64" s="40">
        <v>10079</v>
      </c>
      <c r="AN64" s="325">
        <v>97.142588589153107</v>
      </c>
      <c r="AO64" s="50">
        <v>41699</v>
      </c>
      <c r="AP64" s="49">
        <v>41699</v>
      </c>
      <c r="AQ64" s="40">
        <v>287771</v>
      </c>
      <c r="AR64" s="40">
        <v>61808</v>
      </c>
      <c r="AS64" s="325">
        <v>104.24219372600159</v>
      </c>
      <c r="AT64" s="40">
        <v>226560</v>
      </c>
      <c r="AU64" s="40">
        <v>41726</v>
      </c>
      <c r="AV64" s="325">
        <v>102.08348352678249</v>
      </c>
      <c r="AW64" s="50">
        <v>41699</v>
      </c>
      <c r="AX64" s="49">
        <v>41699</v>
      </c>
      <c r="AY64" s="40">
        <v>25890889</v>
      </c>
      <c r="AZ64" s="40">
        <v>4496050</v>
      </c>
      <c r="BA64" s="325">
        <v>101.56051851748703</v>
      </c>
      <c r="BB64" s="40">
        <v>10472063</v>
      </c>
      <c r="BC64" s="325">
        <v>98.672973331791809</v>
      </c>
      <c r="BD64" s="50">
        <v>41699</v>
      </c>
    </row>
    <row r="65" spans="2:61" ht="11.1" customHeight="1" x14ac:dyDescent="0.15">
      <c r="B65" s="49">
        <v>41730</v>
      </c>
      <c r="C65" s="40">
        <v>103055</v>
      </c>
      <c r="D65" s="325">
        <v>84.69989705824942</v>
      </c>
      <c r="E65" s="40">
        <v>3618265</v>
      </c>
      <c r="F65" s="325">
        <v>87.683097204809172</v>
      </c>
      <c r="G65" s="40">
        <v>29967322</v>
      </c>
      <c r="H65" s="50">
        <v>41730</v>
      </c>
      <c r="I65" s="109"/>
      <c r="J65" s="49">
        <v>41730</v>
      </c>
      <c r="K65" s="40">
        <v>75600336</v>
      </c>
      <c r="L65" s="325">
        <v>103.06388376558652</v>
      </c>
      <c r="M65" s="40">
        <v>12011</v>
      </c>
      <c r="N65" s="325">
        <v>107.02129555377351</v>
      </c>
      <c r="O65" s="40">
        <v>5520</v>
      </c>
      <c r="P65" s="325">
        <v>110.8211202569765</v>
      </c>
      <c r="Q65" s="50">
        <v>41730</v>
      </c>
      <c r="R65" s="49">
        <v>41730</v>
      </c>
      <c r="S65" s="40">
        <v>85618339</v>
      </c>
      <c r="T65" s="325">
        <v>99.030500219012268</v>
      </c>
      <c r="U65" s="40">
        <v>40339</v>
      </c>
      <c r="V65" s="325">
        <v>104.36188652885934</v>
      </c>
      <c r="W65" s="40">
        <v>10926</v>
      </c>
      <c r="X65" s="325">
        <v>106.46009938614441</v>
      </c>
      <c r="Y65" s="50">
        <v>41730</v>
      </c>
      <c r="Z65" s="49">
        <v>41730</v>
      </c>
      <c r="AA65" s="40">
        <v>24798920</v>
      </c>
      <c r="AB65" s="40">
        <v>4423403</v>
      </c>
      <c r="AC65" s="325">
        <v>102.25040259757021</v>
      </c>
      <c r="AD65" s="40">
        <v>8593793</v>
      </c>
      <c r="AE65" s="40">
        <v>4389577</v>
      </c>
      <c r="AF65" s="325">
        <v>93.105251391588141</v>
      </c>
      <c r="AG65" s="50">
        <v>41730</v>
      </c>
      <c r="AH65" s="49">
        <v>41730</v>
      </c>
      <c r="AI65" s="40">
        <v>1587962</v>
      </c>
      <c r="AJ65" s="40">
        <v>1340701</v>
      </c>
      <c r="AK65" s="325">
        <v>104.94192699929177</v>
      </c>
      <c r="AL65" s="40">
        <v>51645</v>
      </c>
      <c r="AM65" s="40">
        <v>10097</v>
      </c>
      <c r="AN65" s="325">
        <v>97.086192311307457</v>
      </c>
      <c r="AO65" s="50">
        <v>41730</v>
      </c>
      <c r="AP65" s="49">
        <v>41730</v>
      </c>
      <c r="AQ65" s="40">
        <v>288062</v>
      </c>
      <c r="AR65" s="40">
        <v>62919</v>
      </c>
      <c r="AS65" s="325">
        <v>104.34760559298704</v>
      </c>
      <c r="AT65" s="40">
        <v>226128</v>
      </c>
      <c r="AU65" s="40">
        <v>42340</v>
      </c>
      <c r="AV65" s="325">
        <v>101.88883281666787</v>
      </c>
      <c r="AW65" s="50">
        <v>41730</v>
      </c>
      <c r="AX65" s="49">
        <v>41730</v>
      </c>
      <c r="AY65" s="40">
        <v>26009989</v>
      </c>
      <c r="AZ65" s="40">
        <v>4548022</v>
      </c>
      <c r="BA65" s="325">
        <v>102.02770439725471</v>
      </c>
      <c r="BB65" s="40">
        <v>10806748</v>
      </c>
      <c r="BC65" s="325">
        <v>101.82654145676879</v>
      </c>
      <c r="BD65" s="50">
        <v>41730</v>
      </c>
    </row>
    <row r="66" spans="2:61" ht="11.1" customHeight="1" x14ac:dyDescent="0.15">
      <c r="B66" s="49">
        <v>41760</v>
      </c>
      <c r="C66" s="40">
        <v>80332</v>
      </c>
      <c r="D66" s="325">
        <v>66.024085493021119</v>
      </c>
      <c r="E66" s="40">
        <v>3875901</v>
      </c>
      <c r="F66" s="325">
        <v>93.926510119965542</v>
      </c>
      <c r="G66" s="40">
        <v>27724466</v>
      </c>
      <c r="H66" s="50">
        <v>41760</v>
      </c>
      <c r="I66" s="109"/>
      <c r="J66" s="49">
        <v>41760</v>
      </c>
      <c r="K66" s="40">
        <v>72819128</v>
      </c>
      <c r="L66" s="325">
        <v>99.27233847351377</v>
      </c>
      <c r="M66" s="40">
        <v>11991</v>
      </c>
      <c r="N66" s="325">
        <v>106.84309008286554</v>
      </c>
      <c r="O66" s="40">
        <v>5513</v>
      </c>
      <c r="P66" s="325">
        <v>110.68058622766512</v>
      </c>
      <c r="Q66" s="50">
        <v>41760</v>
      </c>
      <c r="R66" s="49">
        <v>41760</v>
      </c>
      <c r="S66" s="40">
        <v>81635349</v>
      </c>
      <c r="T66" s="325">
        <v>94.423572583248102</v>
      </c>
      <c r="U66" s="40">
        <v>40362</v>
      </c>
      <c r="V66" s="325">
        <v>104.42139031899205</v>
      </c>
      <c r="W66" s="40">
        <v>10926</v>
      </c>
      <c r="X66" s="325">
        <v>106.46009938614441</v>
      </c>
      <c r="Y66" s="50">
        <v>41760</v>
      </c>
      <c r="Z66" s="49">
        <v>41760</v>
      </c>
      <c r="AA66" s="40">
        <v>24791927</v>
      </c>
      <c r="AB66" s="40">
        <v>4393490</v>
      </c>
      <c r="AC66" s="325">
        <v>102.22156920218988</v>
      </c>
      <c r="AD66" s="40">
        <v>7510314</v>
      </c>
      <c r="AE66" s="40">
        <v>3745480</v>
      </c>
      <c r="AF66" s="325">
        <v>81.366827546319058</v>
      </c>
      <c r="AG66" s="50">
        <v>41760</v>
      </c>
      <c r="AH66" s="49">
        <v>41760</v>
      </c>
      <c r="AI66" s="40">
        <v>1414695</v>
      </c>
      <c r="AJ66" s="40">
        <v>1206632</v>
      </c>
      <c r="AK66" s="325">
        <v>93.491418192792437</v>
      </c>
      <c r="AL66" s="40">
        <v>51600</v>
      </c>
      <c r="AM66" s="40">
        <v>10091</v>
      </c>
      <c r="AN66" s="325">
        <v>97.001597894538961</v>
      </c>
      <c r="AO66" s="50">
        <v>41760</v>
      </c>
      <c r="AP66" s="49">
        <v>41760</v>
      </c>
      <c r="AQ66" s="40">
        <v>288016</v>
      </c>
      <c r="AR66" s="40">
        <v>62855</v>
      </c>
      <c r="AS66" s="325">
        <v>104.33094254872128</v>
      </c>
      <c r="AT66" s="40">
        <v>225124</v>
      </c>
      <c r="AU66" s="40">
        <v>42059</v>
      </c>
      <c r="AV66" s="325">
        <v>101.43645014779035</v>
      </c>
      <c r="AW66" s="50">
        <v>41760</v>
      </c>
      <c r="AX66" s="49">
        <v>41760</v>
      </c>
      <c r="AY66" s="40">
        <v>25996538</v>
      </c>
      <c r="AZ66" s="40">
        <v>4516883</v>
      </c>
      <c r="BA66" s="325">
        <v>101.9749410280796</v>
      </c>
      <c r="BB66" s="40">
        <v>11036679</v>
      </c>
      <c r="BC66" s="325">
        <v>103.99306541973121</v>
      </c>
      <c r="BD66" s="50">
        <v>41760</v>
      </c>
    </row>
    <row r="67" spans="2:61" ht="11.1" customHeight="1" x14ac:dyDescent="0.15">
      <c r="B67" s="49">
        <v>41791</v>
      </c>
      <c r="C67" s="40">
        <v>73969</v>
      </c>
      <c r="D67" s="325">
        <v>60.794397996231631</v>
      </c>
      <c r="E67" s="40">
        <v>4102487</v>
      </c>
      <c r="F67" s="325">
        <v>99.417473955740121</v>
      </c>
      <c r="G67" s="40">
        <v>28598429</v>
      </c>
      <c r="H67" s="50">
        <v>41791</v>
      </c>
      <c r="I67" s="109"/>
      <c r="J67" s="49">
        <v>41791</v>
      </c>
      <c r="K67" s="40">
        <v>78756845</v>
      </c>
      <c r="L67" s="325">
        <v>107.36706671282936</v>
      </c>
      <c r="M67" s="40">
        <v>11982</v>
      </c>
      <c r="N67" s="325">
        <v>106.76289762095696</v>
      </c>
      <c r="O67" s="40">
        <v>5515</v>
      </c>
      <c r="P67" s="325">
        <v>110.72073880746838</v>
      </c>
      <c r="Q67" s="50">
        <v>41791</v>
      </c>
      <c r="R67" s="49">
        <v>41791</v>
      </c>
      <c r="S67" s="40">
        <v>89300718</v>
      </c>
      <c r="T67" s="325">
        <v>103.2897259716397</v>
      </c>
      <c r="U67" s="40">
        <v>40360</v>
      </c>
      <c r="V67" s="325">
        <v>104.41621607637181</v>
      </c>
      <c r="W67" s="40">
        <v>10927</v>
      </c>
      <c r="X67" s="325">
        <v>106.46984312579168</v>
      </c>
      <c r="Y67" s="50">
        <v>41791</v>
      </c>
      <c r="Z67" s="49">
        <v>41791</v>
      </c>
      <c r="AA67" s="40">
        <v>24741324</v>
      </c>
      <c r="AB67" s="40">
        <v>4380197</v>
      </c>
      <c r="AC67" s="325">
        <v>102.01292394172512</v>
      </c>
      <c r="AD67" s="40">
        <v>7580585</v>
      </c>
      <c r="AE67" s="40">
        <v>4455108</v>
      </c>
      <c r="AF67" s="325">
        <v>82.128144361901917</v>
      </c>
      <c r="AG67" s="50">
        <v>41791</v>
      </c>
      <c r="AH67" s="49">
        <v>41791</v>
      </c>
      <c r="AI67" s="40">
        <v>1433991</v>
      </c>
      <c r="AJ67" s="40">
        <v>1248828</v>
      </c>
      <c r="AK67" s="325">
        <v>94.766612072355258</v>
      </c>
      <c r="AL67" s="40">
        <v>51546</v>
      </c>
      <c r="AM67" s="40">
        <v>10056</v>
      </c>
      <c r="AN67" s="325">
        <v>96.900084594416768</v>
      </c>
      <c r="AO67" s="50">
        <v>41791</v>
      </c>
      <c r="AP67" s="49">
        <v>41791</v>
      </c>
      <c r="AQ67" s="40">
        <v>288380</v>
      </c>
      <c r="AR67" s="40">
        <v>61674</v>
      </c>
      <c r="AS67" s="325">
        <v>104.46279794247629</v>
      </c>
      <c r="AT67" s="40">
        <v>223956</v>
      </c>
      <c r="AU67" s="40">
        <v>41080</v>
      </c>
      <c r="AV67" s="325">
        <v>100.91017230192487</v>
      </c>
      <c r="AW67" s="50">
        <v>41791</v>
      </c>
      <c r="AX67" s="49">
        <v>41791</v>
      </c>
      <c r="AY67" s="40">
        <v>25938323</v>
      </c>
      <c r="AZ67" s="40">
        <v>4499400</v>
      </c>
      <c r="BA67" s="325">
        <v>101.74658480649541</v>
      </c>
      <c r="BB67" s="40">
        <v>11310046</v>
      </c>
      <c r="BC67" s="325">
        <v>106.56886492559667</v>
      </c>
      <c r="BD67" s="50">
        <v>41791</v>
      </c>
    </row>
    <row r="68" spans="2:61" ht="11.1" customHeight="1" x14ac:dyDescent="0.15">
      <c r="B68" s="49">
        <v>41821</v>
      </c>
      <c r="C68" s="40">
        <v>79281</v>
      </c>
      <c r="D68" s="325">
        <v>65.160278867353085</v>
      </c>
      <c r="E68" s="40">
        <v>4452595</v>
      </c>
      <c r="F68" s="325">
        <v>107.90180381996547</v>
      </c>
      <c r="G68" s="40">
        <v>29940815</v>
      </c>
      <c r="H68" s="50">
        <v>41821</v>
      </c>
      <c r="I68" s="109"/>
      <c r="J68" s="49">
        <v>41821</v>
      </c>
      <c r="K68" s="40">
        <v>85613059</v>
      </c>
      <c r="L68" s="325">
        <v>116.71395695374029</v>
      </c>
      <c r="M68" s="40">
        <v>12007</v>
      </c>
      <c r="N68" s="325">
        <v>106.98565445959191</v>
      </c>
      <c r="O68" s="40">
        <v>5521</v>
      </c>
      <c r="P68" s="325">
        <v>110.84119654687814</v>
      </c>
      <c r="Q68" s="50">
        <v>41821</v>
      </c>
      <c r="R68" s="49">
        <v>41821</v>
      </c>
      <c r="S68" s="40">
        <v>98911919</v>
      </c>
      <c r="T68" s="325">
        <v>114.40652704314228</v>
      </c>
      <c r="U68" s="40">
        <v>40473</v>
      </c>
      <c r="V68" s="325">
        <v>104.70856078441517</v>
      </c>
      <c r="W68" s="40">
        <v>10928</v>
      </c>
      <c r="X68" s="325">
        <v>106.47958686543895</v>
      </c>
      <c r="Y68" s="50">
        <v>41821</v>
      </c>
      <c r="Z68" s="49">
        <v>41821</v>
      </c>
      <c r="AA68" s="40">
        <v>24744599</v>
      </c>
      <c r="AB68" s="40">
        <v>4409436</v>
      </c>
      <c r="AC68" s="325">
        <v>102.02642735512002</v>
      </c>
      <c r="AD68" s="40">
        <v>8338841</v>
      </c>
      <c r="AE68" s="40">
        <v>5320572</v>
      </c>
      <c r="AF68" s="325">
        <v>90.343098515345005</v>
      </c>
      <c r="AG68" s="50">
        <v>41821</v>
      </c>
      <c r="AH68" s="49">
        <v>41821</v>
      </c>
      <c r="AI68" s="40">
        <v>1552161</v>
      </c>
      <c r="AJ68" s="40">
        <v>1372834</v>
      </c>
      <c r="AK68" s="325">
        <v>102.57598503814809</v>
      </c>
      <c r="AL68" s="40">
        <v>51474</v>
      </c>
      <c r="AM68" s="40">
        <v>10069</v>
      </c>
      <c r="AN68" s="325">
        <v>96.764733527587182</v>
      </c>
      <c r="AO68" s="50">
        <v>41821</v>
      </c>
      <c r="AP68" s="49">
        <v>41821</v>
      </c>
      <c r="AQ68" s="40">
        <v>288420</v>
      </c>
      <c r="AR68" s="40">
        <v>61902</v>
      </c>
      <c r="AS68" s="325">
        <v>104.47728754618562</v>
      </c>
      <c r="AT68" s="40">
        <v>223866</v>
      </c>
      <c r="AU68" s="40">
        <v>41237</v>
      </c>
      <c r="AV68" s="325">
        <v>100.869620070651</v>
      </c>
      <c r="AW68" s="50">
        <v>41821</v>
      </c>
      <c r="AX68" s="49">
        <v>41821</v>
      </c>
      <c r="AY68" s="40">
        <v>25938837</v>
      </c>
      <c r="AZ68" s="40">
        <v>4528891</v>
      </c>
      <c r="BA68" s="325">
        <v>101.74860104110668</v>
      </c>
      <c r="BB68" s="40">
        <v>11272784</v>
      </c>
      <c r="BC68" s="325">
        <v>106.21776387394246</v>
      </c>
      <c r="BD68" s="50">
        <v>41821</v>
      </c>
    </row>
    <row r="69" spans="2:61" ht="11.1" customHeight="1" x14ac:dyDescent="0.15">
      <c r="B69" s="49">
        <v>41852</v>
      </c>
      <c r="C69" s="40">
        <v>79603</v>
      </c>
      <c r="D69" s="325">
        <v>65.424927519555851</v>
      </c>
      <c r="E69" s="40">
        <v>4365601</v>
      </c>
      <c r="F69" s="325">
        <v>105.79363779060189</v>
      </c>
      <c r="G69" s="40">
        <v>27626379</v>
      </c>
      <c r="H69" s="50">
        <v>41852</v>
      </c>
      <c r="I69" s="109"/>
      <c r="J69" s="49">
        <v>41852</v>
      </c>
      <c r="K69" s="40">
        <v>79090845</v>
      </c>
      <c r="L69" s="325">
        <v>107.82239983697983</v>
      </c>
      <c r="M69" s="40">
        <v>12010</v>
      </c>
      <c r="N69" s="325">
        <v>107.0123852802281</v>
      </c>
      <c r="O69" s="40">
        <v>5525</v>
      </c>
      <c r="P69" s="325">
        <v>110.92150170648465</v>
      </c>
      <c r="Q69" s="50">
        <v>41852</v>
      </c>
      <c r="R69" s="49">
        <v>41852</v>
      </c>
      <c r="S69" s="40">
        <v>93919445</v>
      </c>
      <c r="T69" s="325">
        <v>108.63197916794449</v>
      </c>
      <c r="U69" s="40">
        <v>40493</v>
      </c>
      <c r="V69" s="325">
        <v>104.76030321061755</v>
      </c>
      <c r="W69" s="40">
        <v>10943</v>
      </c>
      <c r="X69" s="325">
        <v>106.6257429601481</v>
      </c>
      <c r="Y69" s="50">
        <v>41852</v>
      </c>
      <c r="Z69" s="49">
        <v>41852</v>
      </c>
      <c r="AA69" s="40">
        <v>24748596</v>
      </c>
      <c r="AB69" s="40">
        <v>4440634</v>
      </c>
      <c r="AC69" s="325">
        <v>102.0429077042313</v>
      </c>
      <c r="AD69" s="40">
        <v>9579333</v>
      </c>
      <c r="AE69" s="40">
        <v>6680231</v>
      </c>
      <c r="AF69" s="325">
        <v>103.78260299366487</v>
      </c>
      <c r="AG69" s="50">
        <v>41852</v>
      </c>
      <c r="AH69" s="49">
        <v>41852</v>
      </c>
      <c r="AI69" s="40">
        <v>1601430</v>
      </c>
      <c r="AJ69" s="40">
        <v>1436562</v>
      </c>
      <c r="AK69" s="325">
        <v>105.83197214698829</v>
      </c>
      <c r="AL69" s="40">
        <v>51490</v>
      </c>
      <c r="AM69" s="40">
        <v>10069</v>
      </c>
      <c r="AN69" s="325">
        <v>96.794811542438197</v>
      </c>
      <c r="AO69" s="50">
        <v>41852</v>
      </c>
      <c r="AP69" s="49">
        <v>41852</v>
      </c>
      <c r="AQ69" s="40">
        <v>288813</v>
      </c>
      <c r="AR69" s="40">
        <v>62150</v>
      </c>
      <c r="AS69" s="325">
        <v>104.61964790262985</v>
      </c>
      <c r="AT69" s="40">
        <v>223655</v>
      </c>
      <c r="AU69" s="40">
        <v>41332</v>
      </c>
      <c r="AV69" s="325">
        <v>100.77454761733111</v>
      </c>
      <c r="AW69" s="50">
        <v>41852</v>
      </c>
      <c r="AX69" s="49">
        <v>41852</v>
      </c>
      <c r="AY69" s="40">
        <v>25940949</v>
      </c>
      <c r="AZ69" s="40">
        <v>4560316</v>
      </c>
      <c r="BA69" s="325">
        <v>101.7568856471358</v>
      </c>
      <c r="BB69" s="40">
        <v>11548388</v>
      </c>
      <c r="BC69" s="325">
        <v>108.81464150370223</v>
      </c>
      <c r="BD69" s="50">
        <v>41852</v>
      </c>
    </row>
    <row r="70" spans="2:61" ht="11.1" customHeight="1" x14ac:dyDescent="0.15">
      <c r="B70" s="49">
        <v>41883</v>
      </c>
      <c r="C70" s="40">
        <v>77835</v>
      </c>
      <c r="D70" s="325">
        <v>63.971825603113317</v>
      </c>
      <c r="E70" s="40">
        <v>4304181</v>
      </c>
      <c r="F70" s="325">
        <v>104.30521838784412</v>
      </c>
      <c r="G70" s="40">
        <v>27909536</v>
      </c>
      <c r="H70" s="50">
        <v>41883</v>
      </c>
      <c r="I70" s="109"/>
      <c r="J70" s="49">
        <v>41883</v>
      </c>
      <c r="K70" s="40">
        <v>79629968</v>
      </c>
      <c r="L70" s="325">
        <v>108.55737157318157</v>
      </c>
      <c r="M70" s="40">
        <v>12027</v>
      </c>
      <c r="N70" s="325">
        <v>107.16385993049985</v>
      </c>
      <c r="O70" s="40">
        <v>5540</v>
      </c>
      <c r="P70" s="325">
        <v>111.22264605500905</v>
      </c>
      <c r="Q70" s="50">
        <v>41883</v>
      </c>
      <c r="R70" s="49">
        <v>41883</v>
      </c>
      <c r="S70" s="40">
        <v>92437052</v>
      </c>
      <c r="T70" s="325">
        <v>106.91736846624468</v>
      </c>
      <c r="U70" s="40">
        <v>40517</v>
      </c>
      <c r="V70" s="325">
        <v>104.82239412206039</v>
      </c>
      <c r="W70" s="40">
        <v>10951</v>
      </c>
      <c r="X70" s="325">
        <v>106.70369287732633</v>
      </c>
      <c r="Y70" s="50">
        <v>41883</v>
      </c>
      <c r="Z70" s="49">
        <v>41883</v>
      </c>
      <c r="AA70" s="40">
        <v>24748132</v>
      </c>
      <c r="AB70" s="40">
        <v>4468637</v>
      </c>
      <c r="AC70" s="325">
        <v>102.04099454886786</v>
      </c>
      <c r="AD70" s="40">
        <v>8904259</v>
      </c>
      <c r="AE70" s="40">
        <v>6100706</v>
      </c>
      <c r="AF70" s="325">
        <v>96.468843577080705</v>
      </c>
      <c r="AG70" s="50">
        <v>41883</v>
      </c>
      <c r="AH70" s="49">
        <v>41883</v>
      </c>
      <c r="AI70" s="40">
        <v>1522467</v>
      </c>
      <c r="AJ70" s="40">
        <v>1361222</v>
      </c>
      <c r="AK70" s="325">
        <v>100.61362978007706</v>
      </c>
      <c r="AL70" s="40">
        <v>51441</v>
      </c>
      <c r="AM70" s="40">
        <v>10111</v>
      </c>
      <c r="AN70" s="325">
        <v>96.702697621956943</v>
      </c>
      <c r="AO70" s="50">
        <v>41883</v>
      </c>
      <c r="AP70" s="49">
        <v>41883</v>
      </c>
      <c r="AQ70" s="40">
        <v>289162</v>
      </c>
      <c r="AR70" s="40">
        <v>62436</v>
      </c>
      <c r="AS70" s="325">
        <v>104.74606969499385</v>
      </c>
      <c r="AT70" s="40">
        <v>223537</v>
      </c>
      <c r="AU70" s="40">
        <v>41419</v>
      </c>
      <c r="AV70" s="325">
        <v>100.7213791363276</v>
      </c>
      <c r="AW70" s="50">
        <v>41883</v>
      </c>
      <c r="AX70" s="49">
        <v>41883</v>
      </c>
      <c r="AY70" s="40">
        <v>25938995</v>
      </c>
      <c r="AZ70" s="40">
        <v>4588530</v>
      </c>
      <c r="BA70" s="325">
        <v>101.74922081750468</v>
      </c>
      <c r="BB70" s="40">
        <v>11768383</v>
      </c>
      <c r="BC70" s="325">
        <v>110.88754354488816</v>
      </c>
      <c r="BD70" s="50">
        <v>41883</v>
      </c>
    </row>
    <row r="71" spans="2:61" ht="11.1" customHeight="1" x14ac:dyDescent="0.15">
      <c r="B71" s="49">
        <v>41913</v>
      </c>
      <c r="C71" s="40">
        <v>89183</v>
      </c>
      <c r="D71" s="325">
        <v>73.298635867700341</v>
      </c>
      <c r="E71" s="40">
        <v>4019673</v>
      </c>
      <c r="F71" s="325">
        <v>97.410603808882698</v>
      </c>
      <c r="G71" s="40">
        <v>29900773</v>
      </c>
      <c r="H71" s="50">
        <v>41913</v>
      </c>
      <c r="I71" s="109"/>
      <c r="J71" s="49">
        <v>41913</v>
      </c>
      <c r="K71" s="40">
        <v>75517412</v>
      </c>
      <c r="L71" s="325">
        <v>102.95083572969715</v>
      </c>
      <c r="M71" s="40">
        <v>12036</v>
      </c>
      <c r="N71" s="325">
        <v>107.24405239240843</v>
      </c>
      <c r="O71" s="40">
        <v>5548</v>
      </c>
      <c r="P71" s="325">
        <v>111.38325637422204</v>
      </c>
      <c r="Q71" s="50">
        <v>41913</v>
      </c>
      <c r="R71" s="49">
        <v>41913</v>
      </c>
      <c r="S71" s="40">
        <v>85483406</v>
      </c>
      <c r="T71" s="325">
        <v>98.874429888261602</v>
      </c>
      <c r="U71" s="40">
        <v>40786</v>
      </c>
      <c r="V71" s="325">
        <v>105.51832975448218</v>
      </c>
      <c r="W71" s="40">
        <v>10961</v>
      </c>
      <c r="X71" s="325">
        <v>106.80113027379909</v>
      </c>
      <c r="Y71" s="50">
        <v>41913</v>
      </c>
      <c r="Z71" s="49">
        <v>41913</v>
      </c>
      <c r="AA71" s="40">
        <v>24774996</v>
      </c>
      <c r="AB71" s="40">
        <v>4502479</v>
      </c>
      <c r="AC71" s="325">
        <v>102.15175964732299</v>
      </c>
      <c r="AD71" s="40">
        <v>7675806</v>
      </c>
      <c r="AE71" s="40">
        <v>4626828</v>
      </c>
      <c r="AF71" s="325">
        <v>83.159769762089979</v>
      </c>
      <c r="AG71" s="50">
        <v>41913</v>
      </c>
      <c r="AH71" s="49">
        <v>41913</v>
      </c>
      <c r="AI71" s="40">
        <v>1509310</v>
      </c>
      <c r="AJ71" s="40">
        <v>1330415</v>
      </c>
      <c r="AK71" s="325">
        <v>99.744137352972601</v>
      </c>
      <c r="AL71" s="40">
        <v>51422</v>
      </c>
      <c r="AM71" s="40">
        <v>10127</v>
      </c>
      <c r="AN71" s="325">
        <v>96.666979979321368</v>
      </c>
      <c r="AO71" s="50">
        <v>41913</v>
      </c>
      <c r="AP71" s="49">
        <v>41913</v>
      </c>
      <c r="AQ71" s="40">
        <v>289368</v>
      </c>
      <c r="AR71" s="40">
        <v>62538</v>
      </c>
      <c r="AS71" s="325">
        <v>104.82069115409693</v>
      </c>
      <c r="AT71" s="40">
        <v>223784</v>
      </c>
      <c r="AU71" s="40">
        <v>41484</v>
      </c>
      <c r="AV71" s="325">
        <v>100.83267248215702</v>
      </c>
      <c r="AW71" s="50">
        <v>41913</v>
      </c>
      <c r="AX71" s="49">
        <v>41913</v>
      </c>
      <c r="AY71" s="40">
        <v>25966604</v>
      </c>
      <c r="AZ71" s="40">
        <v>4622525</v>
      </c>
      <c r="BA71" s="325">
        <v>101.85752085910423</v>
      </c>
      <c r="BB71" s="40">
        <v>11991240</v>
      </c>
      <c r="BC71" s="325">
        <v>112.98741277006405</v>
      </c>
      <c r="BD71" s="50">
        <v>41913</v>
      </c>
    </row>
    <row r="72" spans="2:61" ht="11.1" customHeight="1" x14ac:dyDescent="0.15">
      <c r="B72" s="49">
        <v>41944</v>
      </c>
      <c r="C72" s="40">
        <v>107377</v>
      </c>
      <c r="D72" s="325">
        <v>88.252106607380981</v>
      </c>
      <c r="E72" s="40">
        <v>3852449</v>
      </c>
      <c r="F72" s="325">
        <v>93.358186905483691</v>
      </c>
      <c r="G72" s="40">
        <v>30777159</v>
      </c>
      <c r="H72" s="50">
        <v>41944</v>
      </c>
      <c r="I72" s="109"/>
      <c r="J72" s="49">
        <v>41944</v>
      </c>
      <c r="K72" s="40">
        <v>75540885</v>
      </c>
      <c r="L72" s="325">
        <v>102.98283583276057</v>
      </c>
      <c r="M72" s="40">
        <v>12040</v>
      </c>
      <c r="N72" s="325">
        <v>107.27969348659003</v>
      </c>
      <c r="O72" s="40">
        <v>5551</v>
      </c>
      <c r="P72" s="325">
        <v>111.44348524392693</v>
      </c>
      <c r="Q72" s="50">
        <v>41944</v>
      </c>
      <c r="R72" s="49">
        <v>41944</v>
      </c>
      <c r="S72" s="40">
        <v>84691377</v>
      </c>
      <c r="T72" s="325">
        <v>97.958329097542403</v>
      </c>
      <c r="U72" s="40">
        <v>40800</v>
      </c>
      <c r="V72" s="325">
        <v>105.55454945282385</v>
      </c>
      <c r="W72" s="40">
        <v>10971</v>
      </c>
      <c r="X72" s="325">
        <v>106.89856767027186</v>
      </c>
      <c r="Y72" s="50">
        <v>41944</v>
      </c>
      <c r="Z72" s="49">
        <v>41944</v>
      </c>
      <c r="AA72" s="40">
        <v>24841577</v>
      </c>
      <c r="AB72" s="40">
        <v>4582054</v>
      </c>
      <c r="AC72" s="325">
        <v>102.42628507243623</v>
      </c>
      <c r="AD72" s="40">
        <v>7588381</v>
      </c>
      <c r="AE72" s="40">
        <v>4093193</v>
      </c>
      <c r="AF72" s="325">
        <v>82.212606314831064</v>
      </c>
      <c r="AG72" s="50">
        <v>41944</v>
      </c>
      <c r="AH72" s="49">
        <v>41944</v>
      </c>
      <c r="AI72" s="40">
        <v>1525391</v>
      </c>
      <c r="AJ72" s="40">
        <v>1318861</v>
      </c>
      <c r="AK72" s="325">
        <v>100.80686500519325</v>
      </c>
      <c r="AL72" s="40">
        <v>51380</v>
      </c>
      <c r="AM72" s="40">
        <v>10191</v>
      </c>
      <c r="AN72" s="325">
        <v>96.588025190337433</v>
      </c>
      <c r="AO72" s="50">
        <v>41944</v>
      </c>
      <c r="AP72" s="49">
        <v>41944</v>
      </c>
      <c r="AQ72" s="40">
        <v>289588</v>
      </c>
      <c r="AR72" s="40">
        <v>64209</v>
      </c>
      <c r="AS72" s="325">
        <v>104.9003839744983</v>
      </c>
      <c r="AT72" s="40">
        <v>225527</v>
      </c>
      <c r="AU72" s="40">
        <v>42806</v>
      </c>
      <c r="AV72" s="325">
        <v>101.61803402782785</v>
      </c>
      <c r="AW72" s="50">
        <v>41944</v>
      </c>
      <c r="AX72" s="49">
        <v>41944</v>
      </c>
      <c r="AY72" s="40">
        <v>26042051</v>
      </c>
      <c r="AZ72" s="40">
        <v>4706922</v>
      </c>
      <c r="BA72" s="325">
        <v>102.15347193442609</v>
      </c>
      <c r="BB72" s="40">
        <v>12058242</v>
      </c>
      <c r="BC72" s="325">
        <v>113.6187388573094</v>
      </c>
      <c r="BD72" s="50">
        <v>41944</v>
      </c>
    </row>
    <row r="73" spans="2:61" ht="11.1" customHeight="1" x14ac:dyDescent="0.15">
      <c r="B73" s="49">
        <v>41974</v>
      </c>
      <c r="C73" s="40">
        <v>156745</v>
      </c>
      <c r="D73" s="325">
        <v>128.82718319727627</v>
      </c>
      <c r="E73" s="40">
        <v>4165865</v>
      </c>
      <c r="F73" s="325">
        <v>100.95334248240869</v>
      </c>
      <c r="G73" s="40">
        <v>38011568</v>
      </c>
      <c r="H73" s="50">
        <v>41974</v>
      </c>
      <c r="I73" s="109"/>
      <c r="J73" s="49">
        <v>41974</v>
      </c>
      <c r="K73" s="40">
        <v>85336838</v>
      </c>
      <c r="L73" s="325">
        <v>116.33739237024936</v>
      </c>
      <c r="M73" s="40">
        <v>12077</v>
      </c>
      <c r="N73" s="325">
        <v>107.60937360776977</v>
      </c>
      <c r="O73" s="40">
        <v>5579</v>
      </c>
      <c r="P73" s="325">
        <v>112.00562136117244</v>
      </c>
      <c r="Q73" s="50">
        <v>41974</v>
      </c>
      <c r="R73" s="49">
        <v>41974</v>
      </c>
      <c r="S73" s="40">
        <v>97066464</v>
      </c>
      <c r="T73" s="325">
        <v>112.27198047384155</v>
      </c>
      <c r="U73" s="40">
        <v>40858</v>
      </c>
      <c r="V73" s="325">
        <v>105.70460248881071</v>
      </c>
      <c r="W73" s="40">
        <v>11014</v>
      </c>
      <c r="X73" s="325">
        <v>107.31754847510476</v>
      </c>
      <c r="Y73" s="50">
        <v>41974</v>
      </c>
      <c r="Z73" s="49">
        <v>41974</v>
      </c>
      <c r="AA73" s="40">
        <v>24870081</v>
      </c>
      <c r="AB73" s="40">
        <v>4701888</v>
      </c>
      <c r="AC73" s="325">
        <v>102.54381218553796</v>
      </c>
      <c r="AD73" s="40">
        <v>8065745</v>
      </c>
      <c r="AE73" s="40">
        <v>4201169</v>
      </c>
      <c r="AF73" s="325">
        <v>87.384373336132839</v>
      </c>
      <c r="AG73" s="50">
        <v>41974</v>
      </c>
      <c r="AH73" s="49">
        <v>41974</v>
      </c>
      <c r="AI73" s="40">
        <v>1574792</v>
      </c>
      <c r="AJ73" s="40">
        <v>1323788</v>
      </c>
      <c r="AK73" s="325">
        <v>104.07157545524936</v>
      </c>
      <c r="AL73" s="40">
        <v>51369</v>
      </c>
      <c r="AM73" s="40">
        <v>10199</v>
      </c>
      <c r="AN73" s="325">
        <v>96.567346555127358</v>
      </c>
      <c r="AO73" s="50">
        <v>41974</v>
      </c>
      <c r="AP73" s="49">
        <v>41974</v>
      </c>
      <c r="AQ73" s="40">
        <v>289984</v>
      </c>
      <c r="AR73" s="40">
        <v>64163</v>
      </c>
      <c r="AS73" s="325">
        <v>105.04383105122075</v>
      </c>
      <c r="AT73" s="40">
        <v>227326</v>
      </c>
      <c r="AU73" s="40">
        <v>42718</v>
      </c>
      <c r="AV73" s="325">
        <v>102.42862807295796</v>
      </c>
      <c r="AW73" s="50">
        <v>41974</v>
      </c>
      <c r="AX73" s="49">
        <v>41974</v>
      </c>
      <c r="AY73" s="40">
        <v>26078809</v>
      </c>
      <c r="AZ73" s="40">
        <v>4827823</v>
      </c>
      <c r="BA73" s="325">
        <v>102.29766016757891</v>
      </c>
      <c r="BB73" s="40">
        <v>11797719</v>
      </c>
      <c r="BC73" s="325">
        <v>111.16396189203346</v>
      </c>
      <c r="BD73" s="50">
        <v>41974</v>
      </c>
    </row>
    <row r="74" spans="2:61" ht="11.1" customHeight="1" x14ac:dyDescent="0.15">
      <c r="B74" s="10">
        <v>42005</v>
      </c>
      <c r="C74" s="40">
        <v>167688</v>
      </c>
      <c r="D74" s="325">
        <v>137.82112792104923</v>
      </c>
      <c r="E74" s="40">
        <v>4052762</v>
      </c>
      <c r="F74" s="325">
        <v>98.212464922817119</v>
      </c>
      <c r="G74" s="40">
        <v>37690449</v>
      </c>
      <c r="H74" s="11">
        <v>42005</v>
      </c>
      <c r="I74" s="109"/>
      <c r="J74" s="10">
        <v>42005</v>
      </c>
      <c r="K74" s="40">
        <v>84402388</v>
      </c>
      <c r="L74" s="325">
        <v>115.06348207724812</v>
      </c>
      <c r="M74" s="40">
        <v>12119</v>
      </c>
      <c r="N74" s="325">
        <v>107.98360509667646</v>
      </c>
      <c r="O74" s="40">
        <v>5595</v>
      </c>
      <c r="P74" s="325">
        <v>112.32684199959849</v>
      </c>
      <c r="Q74" s="11">
        <v>42005</v>
      </c>
      <c r="R74" s="10">
        <v>42005</v>
      </c>
      <c r="S74" s="40">
        <v>99846687</v>
      </c>
      <c r="T74" s="325">
        <v>115.48772697892619</v>
      </c>
      <c r="U74" s="40">
        <v>40936</v>
      </c>
      <c r="V74" s="325">
        <v>105.90639795099992</v>
      </c>
      <c r="W74" s="40">
        <v>11030</v>
      </c>
      <c r="X74" s="325">
        <v>107.47344830946118</v>
      </c>
      <c r="Y74" s="11">
        <v>42005</v>
      </c>
      <c r="Z74" s="10">
        <v>42005</v>
      </c>
      <c r="AA74" s="40">
        <v>24886979</v>
      </c>
      <c r="AB74" s="40">
        <v>4758619</v>
      </c>
      <c r="AC74" s="325">
        <v>102.61348567547599</v>
      </c>
      <c r="AD74" s="40">
        <v>11495767</v>
      </c>
      <c r="AE74" s="40">
        <v>6409789</v>
      </c>
      <c r="AF74" s="325">
        <v>124.54527081047017</v>
      </c>
      <c r="AG74" s="11">
        <v>42005</v>
      </c>
      <c r="AH74" s="10">
        <v>42005</v>
      </c>
      <c r="AI74" s="40">
        <v>1785808</v>
      </c>
      <c r="AJ74" s="40">
        <v>1485919</v>
      </c>
      <c r="AK74" s="325">
        <v>118.01676159174541</v>
      </c>
      <c r="AL74" s="40">
        <v>51306</v>
      </c>
      <c r="AM74" s="40">
        <v>10220</v>
      </c>
      <c r="AN74" s="325">
        <v>96.448914371651469</v>
      </c>
      <c r="AO74" s="11">
        <v>42005</v>
      </c>
      <c r="AP74" s="10">
        <v>42005</v>
      </c>
      <c r="AQ74" s="40">
        <v>290348</v>
      </c>
      <c r="AR74" s="40">
        <v>64205</v>
      </c>
      <c r="AS74" s="325">
        <v>105.17568644497572</v>
      </c>
      <c r="AT74" s="40">
        <v>227645</v>
      </c>
      <c r="AU74" s="40">
        <v>42816</v>
      </c>
      <c r="AV74" s="325">
        <v>102.57236320380649</v>
      </c>
      <c r="AW74" s="11">
        <v>42005</v>
      </c>
      <c r="AX74" s="10">
        <v>42005</v>
      </c>
      <c r="AY74" s="40">
        <v>26097728</v>
      </c>
      <c r="AZ74" s="40">
        <v>4885073</v>
      </c>
      <c r="BA74" s="325">
        <v>102.37187250728776</v>
      </c>
      <c r="BB74" s="40">
        <v>11459527</v>
      </c>
      <c r="BC74" s="325">
        <v>107.97734907304782</v>
      </c>
      <c r="BD74" s="11">
        <v>42005</v>
      </c>
    </row>
    <row r="75" spans="2:61" ht="11.1" customHeight="1" x14ac:dyDescent="0.15">
      <c r="B75" s="49">
        <v>42036</v>
      </c>
      <c r="C75" s="40">
        <v>155326</v>
      </c>
      <c r="D75" s="325">
        <v>127.66092096909077</v>
      </c>
      <c r="E75" s="40">
        <v>3581021</v>
      </c>
      <c r="F75" s="325">
        <v>86.78054604498648</v>
      </c>
      <c r="G75" s="40">
        <v>35401077</v>
      </c>
      <c r="H75" s="50">
        <v>42036</v>
      </c>
      <c r="I75" s="109"/>
      <c r="J75" s="49">
        <v>42036</v>
      </c>
      <c r="K75" s="40">
        <v>81363160</v>
      </c>
      <c r="L75" s="325">
        <v>110.92018513040497</v>
      </c>
      <c r="M75" s="40">
        <v>12135</v>
      </c>
      <c r="N75" s="325">
        <v>108.12616947340284</v>
      </c>
      <c r="O75" s="40">
        <v>5611</v>
      </c>
      <c r="P75" s="325">
        <v>112.6480626380245</v>
      </c>
      <c r="Q75" s="50">
        <v>42036</v>
      </c>
      <c r="R75" s="49">
        <v>42036</v>
      </c>
      <c r="S75" s="40">
        <v>94890804</v>
      </c>
      <c r="T75" s="325">
        <v>109.75550210456954</v>
      </c>
      <c r="U75" s="40">
        <v>40959</v>
      </c>
      <c r="V75" s="325">
        <v>105.96590174113265</v>
      </c>
      <c r="W75" s="40">
        <v>11047</v>
      </c>
      <c r="X75" s="325">
        <v>107.63909188346487</v>
      </c>
      <c r="Y75" s="50">
        <v>42036</v>
      </c>
      <c r="Z75" s="49">
        <v>42036</v>
      </c>
      <c r="AA75" s="40">
        <v>24883909</v>
      </c>
      <c r="AB75" s="40">
        <v>4795893</v>
      </c>
      <c r="AC75" s="325">
        <v>102.60082751391191</v>
      </c>
      <c r="AD75" s="40">
        <v>10319341</v>
      </c>
      <c r="AE75" s="40">
        <v>5732440</v>
      </c>
      <c r="AF75" s="325">
        <v>111.79985810695261</v>
      </c>
      <c r="AG75" s="50">
        <v>42036</v>
      </c>
      <c r="AH75" s="49">
        <v>42036</v>
      </c>
      <c r="AI75" s="40">
        <v>1798850</v>
      </c>
      <c r="AJ75" s="40">
        <v>1492670</v>
      </c>
      <c r="AK75" s="325">
        <v>118.87865413824512</v>
      </c>
      <c r="AL75" s="40">
        <v>51214</v>
      </c>
      <c r="AM75" s="40">
        <v>10229</v>
      </c>
      <c r="AN75" s="325">
        <v>96.275965786258112</v>
      </c>
      <c r="AO75" s="50">
        <v>42036</v>
      </c>
      <c r="AP75" s="49">
        <v>42036</v>
      </c>
      <c r="AQ75" s="40">
        <v>290992</v>
      </c>
      <c r="AR75" s="40">
        <v>64310</v>
      </c>
      <c r="AS75" s="325">
        <v>105.40896906469608</v>
      </c>
      <c r="AT75" s="40">
        <v>227741</v>
      </c>
      <c r="AU75" s="40">
        <v>42827</v>
      </c>
      <c r="AV75" s="325">
        <v>102.61561891716531</v>
      </c>
      <c r="AW75" s="50">
        <v>42036</v>
      </c>
      <c r="AX75" s="49">
        <v>42036</v>
      </c>
      <c r="AY75" s="40">
        <v>26093288</v>
      </c>
      <c r="AZ75" s="40">
        <v>4922386</v>
      </c>
      <c r="BA75" s="325">
        <v>102.35445600597653</v>
      </c>
      <c r="BB75" s="40">
        <v>11116013</v>
      </c>
      <c r="BC75" s="325">
        <v>104.74058972953573</v>
      </c>
      <c r="BD75" s="50">
        <v>42036</v>
      </c>
    </row>
    <row r="76" spans="2:61" ht="11.1" customHeight="1" x14ac:dyDescent="0.15">
      <c r="B76" s="10"/>
      <c r="C76" s="137"/>
      <c r="D76" s="148"/>
      <c r="E76" s="136"/>
      <c r="F76" s="148"/>
      <c r="G76" s="54"/>
      <c r="H76" s="383"/>
      <c r="J76" s="137"/>
      <c r="K76" s="36"/>
      <c r="L76" s="148"/>
      <c r="M76" s="137"/>
      <c r="N76" s="148"/>
      <c r="O76" s="136"/>
      <c r="P76" s="138"/>
      <c r="Q76" s="383"/>
      <c r="R76" s="10"/>
      <c r="S76" s="36"/>
      <c r="T76" s="148"/>
      <c r="U76" s="137"/>
      <c r="V76" s="148"/>
      <c r="W76" s="136"/>
      <c r="X76" s="138"/>
      <c r="Y76" s="383"/>
      <c r="Z76" s="10"/>
      <c r="AA76" s="36"/>
      <c r="AB76" s="36"/>
      <c r="AC76" s="138"/>
      <c r="AD76" s="101"/>
      <c r="AE76" s="54"/>
      <c r="AF76" s="138"/>
      <c r="AG76" s="383"/>
      <c r="AH76" s="10"/>
      <c r="AI76" s="101"/>
      <c r="AJ76" s="54"/>
      <c r="AK76" s="138"/>
      <c r="AL76" s="101"/>
      <c r="AM76" s="54"/>
      <c r="AN76" s="138"/>
      <c r="AO76" s="383"/>
      <c r="AP76" s="10"/>
      <c r="AQ76" s="101"/>
      <c r="AR76" s="54"/>
      <c r="AS76" s="138"/>
      <c r="AT76" s="101"/>
      <c r="AU76" s="54"/>
      <c r="AV76" s="138"/>
      <c r="AW76" s="383"/>
      <c r="AX76" s="10"/>
      <c r="AY76" s="101"/>
      <c r="AZ76" s="54"/>
      <c r="BA76" s="138"/>
      <c r="BB76" s="36"/>
      <c r="BC76" s="138"/>
      <c r="BD76" s="383"/>
    </row>
    <row r="77" spans="2:61" ht="12" customHeight="1" thickBot="1" x14ac:dyDescent="0.2">
      <c r="B77" s="139" t="s">
        <v>3</v>
      </c>
      <c r="C77" s="140">
        <f>ROUND(C75/C63*100,1)</f>
        <v>97.2</v>
      </c>
      <c r="D77" s="145"/>
      <c r="E77" s="140">
        <f>ROUND(E75/E63*100,1)</f>
        <v>88.4</v>
      </c>
      <c r="F77" s="145"/>
      <c r="G77" s="140">
        <f>ROUND(G75/G63*100,1)</f>
        <v>94.7</v>
      </c>
      <c r="H77" s="142" t="s">
        <v>111</v>
      </c>
      <c r="J77" s="139" t="s">
        <v>3</v>
      </c>
      <c r="K77" s="140">
        <f>ROUND(K75/K63*100,1)</f>
        <v>99.2</v>
      </c>
      <c r="L77" s="149"/>
      <c r="M77" s="140">
        <f>ROUND(M75/M63*100,1)</f>
        <v>100.9</v>
      </c>
      <c r="N77" s="213"/>
      <c r="O77" s="140">
        <f>ROUND(O75/O63*100,1)</f>
        <v>101.6</v>
      </c>
      <c r="P77" s="145"/>
      <c r="Q77" s="142" t="s">
        <v>111</v>
      </c>
      <c r="R77" s="139" t="s">
        <v>3</v>
      </c>
      <c r="S77" s="140">
        <f>ROUND(S75/S63*100,1)</f>
        <v>99</v>
      </c>
      <c r="T77" s="213"/>
      <c r="U77" s="140">
        <f>ROUND(U75/U63*100,1)</f>
        <v>101.9</v>
      </c>
      <c r="V77" s="213"/>
      <c r="W77" s="140">
        <f>ROUND(W75/W63*100,1)</f>
        <v>101.1</v>
      </c>
      <c r="X77" s="145"/>
      <c r="Y77" s="142" t="s">
        <v>111</v>
      </c>
      <c r="Z77" s="139" t="s">
        <v>3</v>
      </c>
      <c r="AA77" s="140">
        <f>ROUND(AA75/AA63*100,1)</f>
        <v>100.9</v>
      </c>
      <c r="AB77" s="140">
        <f>ROUND(AB75/AB63*100,1)</f>
        <v>110.8</v>
      </c>
      <c r="AC77" s="145"/>
      <c r="AD77" s="140">
        <f>ROUND(AD75/AD63*100,1)</f>
        <v>99.5</v>
      </c>
      <c r="AE77" s="143">
        <f>ROUND(AE75/AE63*100,1)</f>
        <v>99.7</v>
      </c>
      <c r="AF77" s="145"/>
      <c r="AG77" s="142" t="s">
        <v>111</v>
      </c>
      <c r="AH77" s="139" t="s">
        <v>3</v>
      </c>
      <c r="AI77" s="140">
        <f>ROUND(AI75/AI63*100,1)</f>
        <v>101</v>
      </c>
      <c r="AJ77" s="143">
        <f>ROUND(AJ75/AJ63*100,1)</f>
        <v>101.5</v>
      </c>
      <c r="AK77" s="145"/>
      <c r="AL77" s="140">
        <f>ROUND(AL75/AL63*100,1)</f>
        <v>99</v>
      </c>
      <c r="AM77" s="140">
        <f>ROUND(AM75/AM63*100,1)</f>
        <v>101.6</v>
      </c>
      <c r="AN77" s="145"/>
      <c r="AO77" s="142" t="s">
        <v>111</v>
      </c>
      <c r="AP77" s="139" t="s">
        <v>3</v>
      </c>
      <c r="AQ77" s="140">
        <f>ROUND(AQ75/AQ63*100,1)</f>
        <v>101.5</v>
      </c>
      <c r="AR77" s="143">
        <f>ROUND(AR75/AR63*100,1)</f>
        <v>104.5</v>
      </c>
      <c r="AS77" s="213"/>
      <c r="AT77" s="140">
        <f>ROUND(AT75/AT63*100,1)</f>
        <v>100.7</v>
      </c>
      <c r="AU77" s="143">
        <f>ROUND(AU75/AU63*100,1)</f>
        <v>103</v>
      </c>
      <c r="AV77" s="145"/>
      <c r="AW77" s="142" t="s">
        <v>111</v>
      </c>
      <c r="AX77" s="139" t="s">
        <v>3</v>
      </c>
      <c r="AY77" s="140">
        <f>ROUND(AY75/AY63*100,1)</f>
        <v>100.8</v>
      </c>
      <c r="AZ77" s="143">
        <f>ROUND(AZ75/AZ63*100,1)</f>
        <v>110.6</v>
      </c>
      <c r="BA77" s="213"/>
      <c r="BB77" s="140">
        <f>ROUND(BB75/BB63*100,1)</f>
        <v>103.9</v>
      </c>
      <c r="BC77" s="145"/>
      <c r="BD77" s="142" t="s">
        <v>111</v>
      </c>
    </row>
    <row r="78" spans="2:61" ht="12" customHeight="1" x14ac:dyDescent="0.15">
      <c r="B78" s="215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6"/>
      <c r="AM78" s="216"/>
      <c r="AN78" s="216"/>
      <c r="AO78" s="216"/>
      <c r="AP78" s="216"/>
      <c r="AQ78" s="216"/>
      <c r="AR78" s="216"/>
      <c r="AS78" s="216"/>
      <c r="AT78" s="216"/>
      <c r="AU78" s="216"/>
      <c r="AV78" s="216"/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</row>
    <row r="79" spans="2:61" x14ac:dyDescent="0.15">
      <c r="S79" s="216"/>
      <c r="U79" s="216"/>
      <c r="W79" s="216"/>
      <c r="AY79" s="216"/>
      <c r="AZ79" s="216"/>
    </row>
    <row r="80" spans="2:61" ht="12" hidden="1" thickBot="1" x14ac:dyDescent="0.2">
      <c r="S80" s="216"/>
      <c r="U80" s="216"/>
      <c r="W80" s="216"/>
      <c r="AY80" s="216"/>
      <c r="AZ80" s="216"/>
    </row>
    <row r="81" spans="1:62" s="176" customFormat="1" ht="14.1" hidden="1" customHeight="1" outlineLevel="1" x14ac:dyDescent="0.15">
      <c r="A81" s="8"/>
      <c r="B81" s="68"/>
      <c r="C81" s="369"/>
      <c r="D81" s="370"/>
      <c r="E81" s="369"/>
      <c r="F81" s="370"/>
      <c r="G81" s="370"/>
      <c r="H81" s="370"/>
      <c r="I81" s="218"/>
      <c r="J81" s="217"/>
      <c r="K81" s="369"/>
      <c r="L81" s="370"/>
      <c r="M81" s="370"/>
      <c r="N81" s="370"/>
      <c r="O81" s="370"/>
      <c r="P81" s="370"/>
      <c r="Q81" s="218"/>
      <c r="R81" s="217"/>
      <c r="S81" s="369"/>
      <c r="T81" s="370"/>
      <c r="U81" s="370"/>
      <c r="V81" s="370"/>
      <c r="W81" s="370"/>
      <c r="X81" s="370"/>
      <c r="Y81" s="218"/>
      <c r="Z81" s="217"/>
      <c r="AA81" s="369" t="s">
        <v>136</v>
      </c>
      <c r="AB81" s="370"/>
      <c r="AC81" s="370"/>
      <c r="AD81" s="370"/>
      <c r="AE81" s="370"/>
      <c r="AF81" s="370"/>
      <c r="AG81" s="218"/>
      <c r="AH81" s="217"/>
      <c r="AI81" s="369" t="s">
        <v>137</v>
      </c>
      <c r="AJ81" s="370"/>
      <c r="AK81" s="370"/>
      <c r="AL81" s="370"/>
      <c r="AM81" s="370"/>
      <c r="AN81" s="370"/>
      <c r="AO81" s="218"/>
      <c r="AP81" s="217"/>
      <c r="AQ81" s="369" t="s">
        <v>137</v>
      </c>
      <c r="AR81" s="370"/>
      <c r="AS81" s="370"/>
      <c r="AT81" s="370"/>
      <c r="AU81" s="370"/>
      <c r="AV81" s="370"/>
      <c r="AW81" s="218"/>
      <c r="AX81" s="217"/>
      <c r="AY81" s="369" t="s">
        <v>137</v>
      </c>
      <c r="AZ81" s="370"/>
      <c r="BA81" s="370"/>
      <c r="BB81" s="370"/>
      <c r="BC81" s="370"/>
      <c r="BD81" s="370"/>
      <c r="BE81" s="218"/>
      <c r="BG81" s="8"/>
      <c r="BH81" s="8"/>
      <c r="BI81" s="8"/>
      <c r="BJ81" s="8"/>
    </row>
    <row r="82" spans="1:62" s="176" customFormat="1" ht="14.1" hidden="1" customHeight="1" outlineLevel="1" x14ac:dyDescent="0.15">
      <c r="A82" s="8"/>
      <c r="B82" s="72"/>
      <c r="C82" s="375"/>
      <c r="D82" s="376"/>
      <c r="E82" s="375" t="s">
        <v>46</v>
      </c>
      <c r="F82" s="376"/>
      <c r="G82" s="376"/>
      <c r="H82" s="376"/>
      <c r="I82" s="220"/>
      <c r="J82" s="219"/>
      <c r="K82" s="375" t="s">
        <v>138</v>
      </c>
      <c r="L82" s="221"/>
      <c r="M82" s="221"/>
      <c r="N82" s="221"/>
      <c r="O82" s="221"/>
      <c r="P82" s="221"/>
      <c r="Q82" s="220"/>
      <c r="R82" s="219"/>
      <c r="S82" s="375" t="s">
        <v>139</v>
      </c>
      <c r="T82" s="221"/>
      <c r="U82" s="221"/>
      <c r="V82" s="221"/>
      <c r="W82" s="221"/>
      <c r="X82" s="221"/>
      <c r="Y82" s="220"/>
      <c r="Z82" s="219"/>
      <c r="AA82" s="371"/>
      <c r="AB82" s="372"/>
      <c r="AC82" s="372"/>
      <c r="AD82" s="372"/>
      <c r="AE82" s="372"/>
      <c r="AF82" s="372"/>
      <c r="AG82" s="220"/>
      <c r="AH82" s="219"/>
      <c r="AI82" s="371"/>
      <c r="AJ82" s="372"/>
      <c r="AK82" s="372"/>
      <c r="AL82" s="372"/>
      <c r="AM82" s="372"/>
      <c r="AN82" s="372"/>
      <c r="AO82" s="220"/>
      <c r="AP82" s="219"/>
      <c r="AQ82" s="371"/>
      <c r="AR82" s="372"/>
      <c r="AS82" s="372"/>
      <c r="AT82" s="372"/>
      <c r="AU82" s="372"/>
      <c r="AV82" s="372"/>
      <c r="AW82" s="220"/>
      <c r="AX82" s="219"/>
      <c r="AY82" s="371"/>
      <c r="AZ82" s="372"/>
      <c r="BA82" s="372"/>
      <c r="BB82" s="372"/>
      <c r="BC82" s="372"/>
      <c r="BD82" s="372"/>
      <c r="BE82" s="220"/>
      <c r="BG82" s="8"/>
      <c r="BH82" s="8"/>
      <c r="BI82" s="8"/>
      <c r="BJ82" s="8"/>
    </row>
    <row r="83" spans="1:62" s="176" customFormat="1" ht="14.1" hidden="1" customHeight="1" outlineLevel="1" x14ac:dyDescent="0.15">
      <c r="A83" s="8"/>
      <c r="B83" s="77"/>
      <c r="C83" s="375" t="s">
        <v>0</v>
      </c>
      <c r="D83" s="377"/>
      <c r="E83" s="371"/>
      <c r="F83" s="223" t="s">
        <v>140</v>
      </c>
      <c r="G83" s="224"/>
      <c r="H83" s="376"/>
      <c r="I83" s="225"/>
      <c r="J83" s="222"/>
      <c r="K83" s="371"/>
      <c r="L83" s="372"/>
      <c r="M83" s="372"/>
      <c r="N83" s="372"/>
      <c r="O83" s="372"/>
      <c r="P83" s="372"/>
      <c r="Q83" s="225"/>
      <c r="R83" s="222"/>
      <c r="S83" s="371"/>
      <c r="T83" s="372"/>
      <c r="U83" s="372"/>
      <c r="V83" s="372"/>
      <c r="W83" s="372"/>
      <c r="X83" s="372"/>
      <c r="Y83" s="225"/>
      <c r="Z83" s="222"/>
      <c r="AA83" s="226" t="s">
        <v>141</v>
      </c>
      <c r="AB83" s="227"/>
      <c r="AC83" s="227"/>
      <c r="AD83" s="227"/>
      <c r="AE83" s="227"/>
      <c r="AF83" s="227"/>
      <c r="AG83" s="225"/>
      <c r="AH83" s="222"/>
      <c r="AI83" s="226" t="s">
        <v>142</v>
      </c>
      <c r="AJ83" s="227"/>
      <c r="AK83" s="227"/>
      <c r="AL83" s="227"/>
      <c r="AM83" s="227"/>
      <c r="AN83" s="227"/>
      <c r="AO83" s="225"/>
      <c r="AP83" s="222"/>
      <c r="AQ83" s="226" t="s">
        <v>143</v>
      </c>
      <c r="AR83" s="227"/>
      <c r="AS83" s="228"/>
      <c r="AT83" s="226" t="s">
        <v>47</v>
      </c>
      <c r="AU83" s="227"/>
      <c r="AV83" s="227"/>
      <c r="AW83" s="225"/>
      <c r="AX83" s="222"/>
      <c r="AY83" s="226" t="s">
        <v>144</v>
      </c>
      <c r="AZ83" s="227"/>
      <c r="BA83" s="227"/>
      <c r="BB83" s="227"/>
      <c r="BC83" s="227"/>
      <c r="BD83" s="227"/>
      <c r="BE83" s="225"/>
      <c r="BG83" s="8"/>
      <c r="BH83" s="8"/>
      <c r="BI83" s="8"/>
      <c r="BJ83" s="8"/>
    </row>
    <row r="84" spans="1:62" s="176" customFormat="1" ht="14.1" hidden="1" customHeight="1" outlineLevel="1" x14ac:dyDescent="0.15">
      <c r="A84" s="8"/>
      <c r="B84" s="77" t="s">
        <v>21</v>
      </c>
      <c r="C84" s="375" t="s">
        <v>145</v>
      </c>
      <c r="D84" s="377"/>
      <c r="E84" s="373" t="s">
        <v>146</v>
      </c>
      <c r="F84" s="373" t="s">
        <v>147</v>
      </c>
      <c r="G84" s="375" t="s">
        <v>148</v>
      </c>
      <c r="H84" s="376"/>
      <c r="I84" s="378" t="s">
        <v>149</v>
      </c>
      <c r="J84" s="222" t="s">
        <v>21</v>
      </c>
      <c r="K84" s="226" t="s">
        <v>150</v>
      </c>
      <c r="L84" s="227"/>
      <c r="M84" s="227"/>
      <c r="N84" s="227"/>
      <c r="O84" s="227"/>
      <c r="P84" s="227"/>
      <c r="Q84" s="378" t="s">
        <v>149</v>
      </c>
      <c r="R84" s="222" t="s">
        <v>21</v>
      </c>
      <c r="S84" s="226" t="s">
        <v>151</v>
      </c>
      <c r="T84" s="227"/>
      <c r="U84" s="227"/>
      <c r="V84" s="227"/>
      <c r="W84" s="227"/>
      <c r="X84" s="227"/>
      <c r="Y84" s="378" t="s">
        <v>149</v>
      </c>
      <c r="Z84" s="222" t="s">
        <v>21</v>
      </c>
      <c r="AA84" s="371"/>
      <c r="AB84" s="372"/>
      <c r="AC84" s="372"/>
      <c r="AD84" s="372"/>
      <c r="AE84" s="372"/>
      <c r="AF84" s="372"/>
      <c r="AG84" s="378" t="s">
        <v>149</v>
      </c>
      <c r="AH84" s="222" t="s">
        <v>21</v>
      </c>
      <c r="AI84" s="371"/>
      <c r="AJ84" s="372"/>
      <c r="AK84" s="372"/>
      <c r="AL84" s="372"/>
      <c r="AM84" s="372"/>
      <c r="AN84" s="372"/>
      <c r="AO84" s="378" t="s">
        <v>149</v>
      </c>
      <c r="AP84" s="222" t="s">
        <v>21</v>
      </c>
      <c r="AQ84" s="371"/>
      <c r="AR84" s="372"/>
      <c r="AS84" s="229"/>
      <c r="AT84" s="371"/>
      <c r="AU84" s="372"/>
      <c r="AV84" s="372"/>
      <c r="AW84" s="378" t="s">
        <v>149</v>
      </c>
      <c r="AX84" s="222" t="s">
        <v>21</v>
      </c>
      <c r="AY84" s="371"/>
      <c r="AZ84" s="372"/>
      <c r="BA84" s="372"/>
      <c r="BB84" s="372"/>
      <c r="BC84" s="372"/>
      <c r="BD84" s="372"/>
      <c r="BE84" s="378" t="s">
        <v>149</v>
      </c>
      <c r="BG84" s="8"/>
      <c r="BH84" s="8"/>
      <c r="BI84" s="8"/>
      <c r="BJ84" s="8"/>
    </row>
    <row r="85" spans="1:62" s="176" customFormat="1" ht="17.45" hidden="1" customHeight="1" outlineLevel="1" x14ac:dyDescent="0.15">
      <c r="A85" s="8"/>
      <c r="B85" s="79"/>
      <c r="C85" s="375"/>
      <c r="D85" s="376"/>
      <c r="E85" s="380"/>
      <c r="F85" s="380"/>
      <c r="H85" s="376"/>
      <c r="I85" s="379"/>
      <c r="J85" s="230"/>
      <c r="K85" s="371"/>
      <c r="L85" s="372"/>
      <c r="M85" s="372"/>
      <c r="N85" s="372"/>
      <c r="O85" s="372"/>
      <c r="P85" s="372"/>
      <c r="Q85" s="379"/>
      <c r="R85" s="230"/>
      <c r="S85" s="371"/>
      <c r="T85" s="372"/>
      <c r="U85" s="372"/>
      <c r="V85" s="372"/>
      <c r="W85" s="372"/>
      <c r="X85" s="372"/>
      <c r="Y85" s="379"/>
      <c r="Z85" s="230"/>
      <c r="AA85" s="468" t="s">
        <v>152</v>
      </c>
      <c r="AB85" s="227"/>
      <c r="AC85" s="231"/>
      <c r="AD85" s="364" t="s">
        <v>153</v>
      </c>
      <c r="AE85" s="227"/>
      <c r="AF85" s="231"/>
      <c r="AG85" s="379"/>
      <c r="AH85" s="230"/>
      <c r="AI85" s="364" t="s">
        <v>153</v>
      </c>
      <c r="AJ85" s="227"/>
      <c r="AK85" s="231"/>
      <c r="AL85" s="364" t="s">
        <v>154</v>
      </c>
      <c r="AM85" s="227"/>
      <c r="AN85" s="231"/>
      <c r="AO85" s="379"/>
      <c r="AP85" s="230"/>
      <c r="AQ85" s="364" t="s">
        <v>154</v>
      </c>
      <c r="AR85" s="227"/>
      <c r="AS85" s="231"/>
      <c r="AT85" s="364" t="s">
        <v>152</v>
      </c>
      <c r="AU85" s="227"/>
      <c r="AV85" s="231"/>
      <c r="AW85" s="379"/>
      <c r="AX85" s="230"/>
      <c r="AY85" s="364" t="s">
        <v>152</v>
      </c>
      <c r="AZ85" s="227"/>
      <c r="BA85" s="231"/>
      <c r="BB85" s="364" t="s">
        <v>153</v>
      </c>
      <c r="BC85" s="227"/>
      <c r="BD85" s="231"/>
      <c r="BE85" s="379"/>
      <c r="BG85" s="8"/>
      <c r="BH85" s="8"/>
      <c r="BI85" s="8"/>
      <c r="BJ85" s="8"/>
    </row>
    <row r="86" spans="1:62" s="176" customFormat="1" ht="14.1" hidden="1" customHeight="1" outlineLevel="1" x14ac:dyDescent="0.15">
      <c r="A86" s="8"/>
      <c r="B86" s="79"/>
      <c r="C86" s="226" t="s">
        <v>155</v>
      </c>
      <c r="D86" s="232"/>
      <c r="E86" s="233" t="s">
        <v>156</v>
      </c>
      <c r="F86" s="233" t="s">
        <v>156</v>
      </c>
      <c r="G86" s="226" t="s">
        <v>156</v>
      </c>
      <c r="H86" s="232"/>
      <c r="I86" s="378"/>
      <c r="J86" s="230"/>
      <c r="K86" s="364" t="s">
        <v>157</v>
      </c>
      <c r="L86" s="234"/>
      <c r="M86" s="364" t="s">
        <v>153</v>
      </c>
      <c r="N86" s="234"/>
      <c r="O86" s="364" t="s">
        <v>154</v>
      </c>
      <c r="P86" s="235"/>
      <c r="Q86" s="378"/>
      <c r="R86" s="230"/>
      <c r="S86" s="364" t="s">
        <v>157</v>
      </c>
      <c r="T86" s="234"/>
      <c r="U86" s="364" t="s">
        <v>153</v>
      </c>
      <c r="V86" s="234"/>
      <c r="W86" s="364" t="s">
        <v>154</v>
      </c>
      <c r="X86" s="235"/>
      <c r="Y86" s="378"/>
      <c r="Z86" s="230"/>
      <c r="AA86" s="469"/>
      <c r="AB86" s="236"/>
      <c r="AC86" s="226" t="s">
        <v>158</v>
      </c>
      <c r="AD86" s="237"/>
      <c r="AE86" s="236"/>
      <c r="AF86" s="226" t="s">
        <v>158</v>
      </c>
      <c r="AG86" s="378"/>
      <c r="AH86" s="230"/>
      <c r="AI86" s="237"/>
      <c r="AJ86" s="236"/>
      <c r="AK86" s="226" t="s">
        <v>158</v>
      </c>
      <c r="AL86" s="237"/>
      <c r="AM86" s="236"/>
      <c r="AN86" s="226" t="s">
        <v>158</v>
      </c>
      <c r="AO86" s="378"/>
      <c r="AP86" s="230"/>
      <c r="AQ86" s="237"/>
      <c r="AR86" s="236"/>
      <c r="AS86" s="226" t="s">
        <v>158</v>
      </c>
      <c r="AT86" s="237"/>
      <c r="AU86" s="236"/>
      <c r="AV86" s="226" t="s">
        <v>158</v>
      </c>
      <c r="AW86" s="378"/>
      <c r="AX86" s="230"/>
      <c r="AY86" s="237"/>
      <c r="AZ86" s="236"/>
      <c r="BA86" s="226" t="s">
        <v>158</v>
      </c>
      <c r="BB86" s="237"/>
      <c r="BC86" s="236"/>
      <c r="BD86" s="226" t="s">
        <v>158</v>
      </c>
      <c r="BE86" s="378"/>
      <c r="BG86" s="8"/>
      <c r="BH86" s="8"/>
      <c r="BI86" s="8"/>
      <c r="BJ86" s="8"/>
    </row>
    <row r="87" spans="1:62" s="176" customFormat="1" ht="27" hidden="1" customHeight="1" outlineLevel="1" x14ac:dyDescent="0.15">
      <c r="A87" s="8"/>
      <c r="B87" s="86"/>
      <c r="C87" s="368"/>
      <c r="D87" s="239" t="s">
        <v>159</v>
      </c>
      <c r="E87" s="374"/>
      <c r="F87" s="374"/>
      <c r="G87" s="374"/>
      <c r="H87" s="240" t="s">
        <v>158</v>
      </c>
      <c r="I87" s="241"/>
      <c r="J87" s="238"/>
      <c r="K87" s="368"/>
      <c r="L87" s="239" t="s">
        <v>159</v>
      </c>
      <c r="M87" s="368"/>
      <c r="N87" s="239" t="s">
        <v>159</v>
      </c>
      <c r="O87" s="368"/>
      <c r="P87" s="240" t="s">
        <v>159</v>
      </c>
      <c r="Q87" s="241"/>
      <c r="R87" s="238"/>
      <c r="S87" s="368"/>
      <c r="T87" s="239" t="s">
        <v>159</v>
      </c>
      <c r="U87" s="368"/>
      <c r="V87" s="239" t="s">
        <v>159</v>
      </c>
      <c r="W87" s="368"/>
      <c r="X87" s="240" t="s">
        <v>159</v>
      </c>
      <c r="Y87" s="241"/>
      <c r="Z87" s="238"/>
      <c r="AA87" s="470"/>
      <c r="AB87" s="242" t="s">
        <v>160</v>
      </c>
      <c r="AC87" s="243"/>
      <c r="AD87" s="243"/>
      <c r="AE87" s="242" t="s">
        <v>160</v>
      </c>
      <c r="AF87" s="243"/>
      <c r="AG87" s="241"/>
      <c r="AH87" s="238"/>
      <c r="AI87" s="243"/>
      <c r="AJ87" s="242" t="s">
        <v>160</v>
      </c>
      <c r="AK87" s="243"/>
      <c r="AL87" s="243"/>
      <c r="AM87" s="242" t="s">
        <v>160</v>
      </c>
      <c r="AN87" s="243"/>
      <c r="AO87" s="241"/>
      <c r="AP87" s="238"/>
      <c r="AQ87" s="243"/>
      <c r="AR87" s="242" t="s">
        <v>160</v>
      </c>
      <c r="AS87" s="243"/>
      <c r="AT87" s="243"/>
      <c r="AU87" s="242" t="s">
        <v>160</v>
      </c>
      <c r="AV87" s="243"/>
      <c r="AW87" s="241"/>
      <c r="AX87" s="238"/>
      <c r="AY87" s="243"/>
      <c r="AZ87" s="242" t="s">
        <v>160</v>
      </c>
      <c r="BA87" s="243"/>
      <c r="BB87" s="243"/>
      <c r="BC87" s="242" t="s">
        <v>160</v>
      </c>
      <c r="BD87" s="243"/>
      <c r="BE87" s="241"/>
      <c r="BG87" s="8"/>
      <c r="BH87" s="8"/>
      <c r="BI87" s="8"/>
      <c r="BJ87" s="8"/>
    </row>
    <row r="88" spans="1:62" s="176" customFormat="1" ht="14.1" hidden="1" customHeight="1" outlineLevel="1" x14ac:dyDescent="0.15">
      <c r="A88" s="8"/>
      <c r="B88" s="35" t="str">
        <f>B11</f>
        <v>22年</v>
      </c>
      <c r="C88" s="170"/>
      <c r="D88" s="375"/>
      <c r="E88" s="174"/>
      <c r="F88" s="174"/>
      <c r="G88" s="170"/>
      <c r="H88" s="204"/>
      <c r="I88" s="173">
        <f>I11</f>
        <v>0</v>
      </c>
      <c r="J88" s="169" t="str">
        <f>J11</f>
        <v>22年</v>
      </c>
      <c r="K88" s="170"/>
      <c r="L88" s="170"/>
      <c r="M88" s="244"/>
      <c r="N88" s="170"/>
      <c r="O88" s="244"/>
      <c r="P88" s="204"/>
      <c r="Q88" s="173">
        <f>Q11</f>
        <v>0</v>
      </c>
      <c r="R88" s="169" t="str">
        <f>R11</f>
        <v>22年</v>
      </c>
      <c r="S88" s="170"/>
      <c r="T88" s="233"/>
      <c r="U88" s="244">
        <v>17028</v>
      </c>
      <c r="V88" s="170"/>
      <c r="W88" s="244">
        <v>2566</v>
      </c>
      <c r="X88" s="204"/>
      <c r="Y88" s="173">
        <f>Y11</f>
        <v>0</v>
      </c>
      <c r="Z88" s="169" t="str">
        <f>Z11</f>
        <v>22年</v>
      </c>
      <c r="AA88" s="174"/>
      <c r="AB88" s="174"/>
      <c r="AC88" s="233"/>
      <c r="AD88" s="244"/>
      <c r="AE88" s="174"/>
      <c r="AF88" s="173"/>
      <c r="AG88" s="173">
        <f>AG11</f>
        <v>0</v>
      </c>
      <c r="AH88" s="169" t="str">
        <f>AH11</f>
        <v>22年</v>
      </c>
      <c r="AI88" s="244"/>
      <c r="AJ88" s="245"/>
      <c r="AK88" s="170"/>
      <c r="AL88" s="245"/>
      <c r="AM88" s="245"/>
      <c r="AO88" s="173">
        <f>AO11</f>
        <v>0</v>
      </c>
      <c r="AP88" s="169" t="str">
        <f>AP11</f>
        <v>22年</v>
      </c>
      <c r="AQ88" s="244"/>
      <c r="AR88" s="174"/>
      <c r="AS88" s="246"/>
      <c r="AT88" s="247"/>
      <c r="AU88" s="248"/>
      <c r="AW88" s="173">
        <f>AW11</f>
        <v>0</v>
      </c>
      <c r="AX88" s="169" t="str">
        <f>AX11</f>
        <v>22年</v>
      </c>
      <c r="AY88" s="247"/>
      <c r="AZ88" s="248"/>
      <c r="BA88" s="246"/>
      <c r="BB88" s="244"/>
      <c r="BC88" s="245"/>
      <c r="BD88" s="249"/>
      <c r="BE88" s="173">
        <f>BE11</f>
        <v>0</v>
      </c>
      <c r="BG88" s="8"/>
      <c r="BH88" s="8"/>
      <c r="BI88" s="8"/>
      <c r="BJ88" s="8"/>
    </row>
    <row r="89" spans="1:62" s="176" customFormat="1" ht="14.1" hidden="1" customHeight="1" outlineLevel="1" x14ac:dyDescent="0.15">
      <c r="A89" s="8"/>
      <c r="B89" s="35" t="str">
        <f t="shared" ref="B89" si="0">B12</f>
        <v>（22年月平均）</v>
      </c>
      <c r="C89" s="170"/>
      <c r="D89" s="375"/>
      <c r="E89" s="250"/>
      <c r="F89" s="251"/>
      <c r="G89" s="170"/>
      <c r="H89" s="208"/>
      <c r="I89" s="173">
        <f>I12</f>
        <v>0</v>
      </c>
      <c r="J89" s="169" t="str">
        <f t="shared" ref="J89" si="1">J12</f>
        <v>（22年月平均）</v>
      </c>
      <c r="K89" s="170"/>
      <c r="L89" s="252"/>
      <c r="M89" s="208"/>
      <c r="N89" s="177"/>
      <c r="O89" s="253"/>
      <c r="P89" s="173"/>
      <c r="Q89" s="173">
        <f>Q12</f>
        <v>0</v>
      </c>
      <c r="R89" s="169" t="str">
        <f t="shared" ref="R89" si="2">R12</f>
        <v>（22年月平均）</v>
      </c>
      <c r="S89" s="170"/>
      <c r="T89" s="254"/>
      <c r="U89" s="255">
        <f>U88</f>
        <v>17028</v>
      </c>
      <c r="V89" s="208"/>
      <c r="W89" s="208">
        <f>W88</f>
        <v>2566</v>
      </c>
      <c r="X89" s="173"/>
      <c r="Y89" s="173">
        <f>Y12</f>
        <v>0</v>
      </c>
      <c r="Z89" s="169" t="str">
        <f t="shared" ref="Z89" si="3">Z12</f>
        <v>（22年月平均）</v>
      </c>
      <c r="AA89" s="170"/>
      <c r="AB89" s="208"/>
      <c r="AC89" s="177"/>
      <c r="AD89" s="255"/>
      <c r="AE89" s="251"/>
      <c r="AF89" s="173"/>
      <c r="AG89" s="173">
        <f>AG12</f>
        <v>0</v>
      </c>
      <c r="AH89" s="169" t="str">
        <f t="shared" ref="AH89" si="4">AH12</f>
        <v>（22年月平均）</v>
      </c>
      <c r="AI89" s="208"/>
      <c r="AJ89" s="250"/>
      <c r="AK89" s="208"/>
      <c r="AL89" s="256"/>
      <c r="AM89" s="256"/>
      <c r="AO89" s="173">
        <f>AO12</f>
        <v>0</v>
      </c>
      <c r="AP89" s="169" t="str">
        <f t="shared" ref="AP89" si="5">AP12</f>
        <v>（22年月平均）</v>
      </c>
      <c r="AQ89" s="257"/>
      <c r="AR89" s="255"/>
      <c r="AS89" s="219"/>
      <c r="AT89" s="258"/>
      <c r="AU89" s="256"/>
      <c r="AW89" s="173">
        <f>AW12</f>
        <v>0</v>
      </c>
      <c r="AX89" s="169" t="str">
        <f t="shared" ref="AX89" si="6">AX12</f>
        <v>（22年月平均）</v>
      </c>
      <c r="AY89" s="258"/>
      <c r="AZ89" s="255"/>
      <c r="BA89" s="219"/>
      <c r="BB89" s="257"/>
      <c r="BC89" s="255"/>
      <c r="BD89" s="220"/>
      <c r="BE89" s="173">
        <f>BE12</f>
        <v>0</v>
      </c>
      <c r="BG89" s="8"/>
      <c r="BH89" s="8"/>
      <c r="BI89" s="8"/>
      <c r="BJ89" s="8"/>
    </row>
    <row r="90" spans="1:62" s="176" customFormat="1" ht="20.100000000000001" hidden="1" customHeight="1" outlineLevel="1" x14ac:dyDescent="0.15">
      <c r="A90" s="8"/>
      <c r="B90" s="321" t="s">
        <v>215</v>
      </c>
      <c r="C90" s="178" t="s">
        <v>182</v>
      </c>
      <c r="D90" s="178" t="s">
        <v>182</v>
      </c>
      <c r="E90" s="178" t="s">
        <v>182</v>
      </c>
      <c r="F90" s="178" t="s">
        <v>182</v>
      </c>
      <c r="G90" s="178" t="s">
        <v>182</v>
      </c>
      <c r="H90" s="178" t="s">
        <v>182</v>
      </c>
      <c r="I90" s="181" t="s">
        <v>183</v>
      </c>
      <c r="J90" s="259" t="s">
        <v>209</v>
      </c>
      <c r="K90" s="178" t="s">
        <v>182</v>
      </c>
      <c r="L90" s="178" t="s">
        <v>182</v>
      </c>
      <c r="M90" s="178" t="s">
        <v>182</v>
      </c>
      <c r="N90" s="178" t="s">
        <v>182</v>
      </c>
      <c r="O90" s="178" t="s">
        <v>182</v>
      </c>
      <c r="P90" s="178" t="s">
        <v>182</v>
      </c>
      <c r="Q90" s="181" t="s">
        <v>183</v>
      </c>
      <c r="R90" s="259" t="s">
        <v>209</v>
      </c>
      <c r="S90" s="178" t="s">
        <v>182</v>
      </c>
      <c r="T90" s="178" t="s">
        <v>182</v>
      </c>
      <c r="U90" s="178" t="s">
        <v>182</v>
      </c>
      <c r="V90" s="178" t="s">
        <v>182</v>
      </c>
      <c r="W90" s="178" t="s">
        <v>182</v>
      </c>
      <c r="X90" s="178" t="s">
        <v>182</v>
      </c>
      <c r="Y90" s="181" t="s">
        <v>183</v>
      </c>
      <c r="Z90" s="259" t="s">
        <v>209</v>
      </c>
      <c r="AA90" s="178" t="s">
        <v>182</v>
      </c>
      <c r="AB90" s="178" t="s">
        <v>182</v>
      </c>
      <c r="AC90" s="178" t="s">
        <v>182</v>
      </c>
      <c r="AD90" s="178" t="s">
        <v>182</v>
      </c>
      <c r="AE90" s="178" t="s">
        <v>182</v>
      </c>
      <c r="AF90" s="178" t="s">
        <v>182</v>
      </c>
      <c r="AG90" s="181" t="s">
        <v>183</v>
      </c>
      <c r="AH90" s="259" t="s">
        <v>209</v>
      </c>
      <c r="AI90" s="178" t="s">
        <v>182</v>
      </c>
      <c r="AJ90" s="178" t="s">
        <v>182</v>
      </c>
      <c r="AK90" s="178" t="s">
        <v>182</v>
      </c>
      <c r="AL90" s="178" t="s">
        <v>182</v>
      </c>
      <c r="AM90" s="178" t="s">
        <v>182</v>
      </c>
      <c r="AN90" s="178" t="s">
        <v>182</v>
      </c>
      <c r="AO90" s="181" t="s">
        <v>183</v>
      </c>
      <c r="AP90" s="259" t="s">
        <v>209</v>
      </c>
      <c r="AQ90" s="178" t="s">
        <v>182</v>
      </c>
      <c r="AR90" s="178" t="s">
        <v>182</v>
      </c>
      <c r="AS90" s="178" t="s">
        <v>182</v>
      </c>
      <c r="AT90" s="178" t="s">
        <v>182</v>
      </c>
      <c r="AU90" s="178" t="s">
        <v>182</v>
      </c>
      <c r="AV90" s="178" t="s">
        <v>182</v>
      </c>
      <c r="AW90" s="181" t="s">
        <v>183</v>
      </c>
      <c r="AX90" s="259" t="s">
        <v>209</v>
      </c>
      <c r="AY90" s="178" t="s">
        <v>182</v>
      </c>
      <c r="AZ90" s="178" t="s">
        <v>182</v>
      </c>
      <c r="BA90" s="178" t="s">
        <v>182</v>
      </c>
      <c r="BB90" s="178" t="s">
        <v>182</v>
      </c>
      <c r="BC90" s="178" t="s">
        <v>182</v>
      </c>
      <c r="BD90" s="178" t="s">
        <v>182</v>
      </c>
      <c r="BE90" s="181" t="s">
        <v>183</v>
      </c>
      <c r="BG90" s="8"/>
      <c r="BH90" s="8"/>
      <c r="BI90" s="8"/>
      <c r="BJ90" s="8"/>
    </row>
    <row r="91" spans="1:62" s="176" customFormat="1" ht="11.1" hidden="1" customHeight="1" outlineLevel="1" x14ac:dyDescent="0.15">
      <c r="A91" s="8"/>
      <c r="B91" s="35" t="s">
        <v>216</v>
      </c>
      <c r="C91" s="178" t="s">
        <v>182</v>
      </c>
      <c r="D91" s="178" t="s">
        <v>182</v>
      </c>
      <c r="E91" s="178" t="s">
        <v>182</v>
      </c>
      <c r="F91" s="178" t="s">
        <v>182</v>
      </c>
      <c r="G91" s="178" t="s">
        <v>182</v>
      </c>
      <c r="H91" s="178" t="s">
        <v>182</v>
      </c>
      <c r="I91" s="181" t="s">
        <v>184</v>
      </c>
      <c r="J91" s="259" t="s">
        <v>210</v>
      </c>
      <c r="K91" s="178">
        <v>1</v>
      </c>
      <c r="L91" s="178">
        <v>1</v>
      </c>
      <c r="M91" s="178">
        <v>1</v>
      </c>
      <c r="N91" s="178">
        <v>1</v>
      </c>
      <c r="O91" s="178">
        <v>1</v>
      </c>
      <c r="P91" s="178">
        <v>1</v>
      </c>
      <c r="Q91" s="181" t="s">
        <v>184</v>
      </c>
      <c r="R91" s="259" t="s">
        <v>210</v>
      </c>
      <c r="S91" s="178">
        <v>1</v>
      </c>
      <c r="T91" s="178">
        <v>1</v>
      </c>
      <c r="U91" s="178">
        <v>1</v>
      </c>
      <c r="V91" s="178">
        <v>1</v>
      </c>
      <c r="W91" s="178">
        <v>1</v>
      </c>
      <c r="X91" s="178">
        <v>1</v>
      </c>
      <c r="Y91" s="181" t="s">
        <v>184</v>
      </c>
      <c r="Z91" s="259" t="s">
        <v>210</v>
      </c>
      <c r="AA91" s="178" t="s">
        <v>182</v>
      </c>
      <c r="AB91" s="178" t="s">
        <v>182</v>
      </c>
      <c r="AC91" s="178" t="s">
        <v>182</v>
      </c>
      <c r="AD91" s="178" t="s">
        <v>182</v>
      </c>
      <c r="AE91" s="178" t="s">
        <v>182</v>
      </c>
      <c r="AF91" s="178" t="s">
        <v>182</v>
      </c>
      <c r="AG91" s="181" t="s">
        <v>184</v>
      </c>
      <c r="AH91" s="259" t="s">
        <v>210</v>
      </c>
      <c r="AI91" s="178" t="s">
        <v>182</v>
      </c>
      <c r="AJ91" s="178" t="s">
        <v>182</v>
      </c>
      <c r="AK91" s="178" t="s">
        <v>182</v>
      </c>
      <c r="AL91" s="178" t="s">
        <v>182</v>
      </c>
      <c r="AM91" s="178" t="s">
        <v>182</v>
      </c>
      <c r="AN91" s="178" t="s">
        <v>182</v>
      </c>
      <c r="AO91" s="181" t="s">
        <v>184</v>
      </c>
      <c r="AP91" s="259" t="s">
        <v>210</v>
      </c>
      <c r="AQ91" s="178" t="s">
        <v>182</v>
      </c>
      <c r="AR91" s="178" t="s">
        <v>182</v>
      </c>
      <c r="AS91" s="178" t="s">
        <v>182</v>
      </c>
      <c r="AT91" s="178" t="s">
        <v>182</v>
      </c>
      <c r="AU91" s="178" t="s">
        <v>182</v>
      </c>
      <c r="AV91" s="178" t="s">
        <v>182</v>
      </c>
      <c r="AW91" s="181" t="s">
        <v>184</v>
      </c>
      <c r="AX91" s="259" t="s">
        <v>210</v>
      </c>
      <c r="AY91" s="178" t="s">
        <v>182</v>
      </c>
      <c r="AZ91" s="178" t="s">
        <v>182</v>
      </c>
      <c r="BA91" s="178" t="s">
        <v>182</v>
      </c>
      <c r="BB91" s="178" t="s">
        <v>182</v>
      </c>
      <c r="BC91" s="178" t="s">
        <v>182</v>
      </c>
      <c r="BD91" s="178" t="s">
        <v>182</v>
      </c>
      <c r="BE91" s="181" t="s">
        <v>184</v>
      </c>
      <c r="BG91" s="8"/>
      <c r="BH91" s="8"/>
      <c r="BI91" s="8"/>
      <c r="BJ91" s="8"/>
    </row>
    <row r="92" spans="1:62" s="176" customFormat="1" ht="11.1" hidden="1" customHeight="1" outlineLevel="1" x14ac:dyDescent="0.15">
      <c r="A92" s="8"/>
      <c r="B92" s="35" t="s">
        <v>217</v>
      </c>
      <c r="C92" s="178" t="s">
        <v>182</v>
      </c>
      <c r="D92" s="178" t="s">
        <v>182</v>
      </c>
      <c r="E92" s="178" t="s">
        <v>182</v>
      </c>
      <c r="F92" s="178" t="s">
        <v>182</v>
      </c>
      <c r="G92" s="178" t="s">
        <v>182</v>
      </c>
      <c r="H92" s="178" t="s">
        <v>182</v>
      </c>
      <c r="I92" s="181" t="s">
        <v>185</v>
      </c>
      <c r="J92" s="259" t="s">
        <v>211</v>
      </c>
      <c r="K92" s="178">
        <v>1</v>
      </c>
      <c r="L92" s="178">
        <v>1</v>
      </c>
      <c r="M92" s="178">
        <v>1</v>
      </c>
      <c r="N92" s="178">
        <v>1</v>
      </c>
      <c r="O92" s="178">
        <v>1</v>
      </c>
      <c r="P92" s="178">
        <v>1</v>
      </c>
      <c r="Q92" s="181" t="s">
        <v>185</v>
      </c>
      <c r="R92" s="259" t="s">
        <v>211</v>
      </c>
      <c r="S92" s="178">
        <v>1</v>
      </c>
      <c r="T92" s="178">
        <v>1</v>
      </c>
      <c r="U92" s="178">
        <v>1</v>
      </c>
      <c r="V92" s="178">
        <v>1</v>
      </c>
      <c r="W92" s="178">
        <v>1</v>
      </c>
      <c r="X92" s="178">
        <v>1</v>
      </c>
      <c r="Y92" s="181" t="s">
        <v>185</v>
      </c>
      <c r="Z92" s="259" t="s">
        <v>211</v>
      </c>
      <c r="AA92" s="178" t="s">
        <v>182</v>
      </c>
      <c r="AB92" s="178" t="s">
        <v>182</v>
      </c>
      <c r="AC92" s="178" t="s">
        <v>182</v>
      </c>
      <c r="AD92" s="178" t="s">
        <v>182</v>
      </c>
      <c r="AE92" s="178" t="s">
        <v>182</v>
      </c>
      <c r="AF92" s="178" t="s">
        <v>182</v>
      </c>
      <c r="AG92" s="181" t="s">
        <v>185</v>
      </c>
      <c r="AH92" s="259" t="s">
        <v>211</v>
      </c>
      <c r="AI92" s="178" t="s">
        <v>182</v>
      </c>
      <c r="AJ92" s="178" t="s">
        <v>182</v>
      </c>
      <c r="AK92" s="178" t="s">
        <v>182</v>
      </c>
      <c r="AL92" s="178" t="s">
        <v>182</v>
      </c>
      <c r="AM92" s="178" t="s">
        <v>182</v>
      </c>
      <c r="AN92" s="178" t="s">
        <v>182</v>
      </c>
      <c r="AO92" s="181" t="s">
        <v>185</v>
      </c>
      <c r="AP92" s="259" t="s">
        <v>211</v>
      </c>
      <c r="AQ92" s="178" t="s">
        <v>182</v>
      </c>
      <c r="AR92" s="178" t="s">
        <v>182</v>
      </c>
      <c r="AS92" s="178" t="s">
        <v>182</v>
      </c>
      <c r="AT92" s="178" t="s">
        <v>182</v>
      </c>
      <c r="AU92" s="178" t="s">
        <v>182</v>
      </c>
      <c r="AV92" s="178" t="s">
        <v>182</v>
      </c>
      <c r="AW92" s="181" t="s">
        <v>185</v>
      </c>
      <c r="AX92" s="259" t="s">
        <v>211</v>
      </c>
      <c r="AY92" s="178" t="s">
        <v>182</v>
      </c>
      <c r="AZ92" s="178" t="s">
        <v>182</v>
      </c>
      <c r="BA92" s="178" t="s">
        <v>182</v>
      </c>
      <c r="BB92" s="178" t="s">
        <v>182</v>
      </c>
      <c r="BC92" s="178" t="s">
        <v>182</v>
      </c>
      <c r="BD92" s="178" t="s">
        <v>182</v>
      </c>
      <c r="BE92" s="181" t="s">
        <v>185</v>
      </c>
      <c r="BG92" s="8"/>
      <c r="BH92" s="8"/>
      <c r="BI92" s="8"/>
      <c r="BJ92" s="8"/>
    </row>
    <row r="93" spans="1:62" s="176" customFormat="1" ht="20.100000000000001" hidden="1" customHeight="1" outlineLevel="1" x14ac:dyDescent="0.15">
      <c r="A93" s="8"/>
      <c r="B93" s="321" t="s">
        <v>218</v>
      </c>
      <c r="C93" s="178"/>
      <c r="D93" s="178"/>
      <c r="E93" s="178"/>
      <c r="F93" s="178"/>
      <c r="G93" s="178"/>
      <c r="H93" s="178"/>
      <c r="I93" s="181" t="s">
        <v>186</v>
      </c>
      <c r="J93" s="259" t="s">
        <v>212</v>
      </c>
      <c r="K93" s="178">
        <v>1</v>
      </c>
      <c r="L93" s="178">
        <v>1</v>
      </c>
      <c r="M93" s="178">
        <v>1</v>
      </c>
      <c r="N93" s="178">
        <v>1</v>
      </c>
      <c r="O93" s="178">
        <v>1</v>
      </c>
      <c r="P93" s="178">
        <v>1</v>
      </c>
      <c r="Q93" s="181" t="s">
        <v>186</v>
      </c>
      <c r="R93" s="259" t="s">
        <v>212</v>
      </c>
      <c r="S93" s="178">
        <v>1</v>
      </c>
      <c r="T93" s="178">
        <v>1</v>
      </c>
      <c r="U93" s="178">
        <v>1</v>
      </c>
      <c r="V93" s="178">
        <v>1</v>
      </c>
      <c r="W93" s="178">
        <v>1</v>
      </c>
      <c r="X93" s="178">
        <v>1</v>
      </c>
      <c r="Y93" s="181" t="s">
        <v>186</v>
      </c>
      <c r="Z93" s="259" t="s">
        <v>212</v>
      </c>
      <c r="AA93" s="178"/>
      <c r="AB93" s="178"/>
      <c r="AC93" s="178"/>
      <c r="AD93" s="178"/>
      <c r="AE93" s="178" t="s">
        <v>182</v>
      </c>
      <c r="AF93" s="178" t="s">
        <v>182</v>
      </c>
      <c r="AG93" s="181" t="s">
        <v>186</v>
      </c>
      <c r="AH93" s="259" t="s">
        <v>212</v>
      </c>
      <c r="AI93" s="178" t="s">
        <v>182</v>
      </c>
      <c r="AJ93" s="178" t="s">
        <v>182</v>
      </c>
      <c r="AK93" s="178" t="s">
        <v>182</v>
      </c>
      <c r="AL93" s="178" t="s">
        <v>182</v>
      </c>
      <c r="AM93" s="178" t="s">
        <v>182</v>
      </c>
      <c r="AN93" s="178" t="s">
        <v>182</v>
      </c>
      <c r="AO93" s="181" t="s">
        <v>186</v>
      </c>
      <c r="AP93" s="259" t="s">
        <v>212</v>
      </c>
      <c r="AQ93" s="178" t="s">
        <v>182</v>
      </c>
      <c r="AR93" s="178" t="s">
        <v>182</v>
      </c>
      <c r="AS93" s="178" t="s">
        <v>182</v>
      </c>
      <c r="AT93" s="178"/>
      <c r="AU93" s="178"/>
      <c r="AV93" s="178"/>
      <c r="AW93" s="181" t="s">
        <v>186</v>
      </c>
      <c r="AX93" s="259" t="s">
        <v>212</v>
      </c>
      <c r="AY93" s="178"/>
      <c r="AZ93" s="178"/>
      <c r="BA93" s="178"/>
      <c r="BB93" s="178" t="s">
        <v>182</v>
      </c>
      <c r="BC93" s="178" t="s">
        <v>182</v>
      </c>
      <c r="BD93" s="178"/>
      <c r="BE93" s="181" t="s">
        <v>186</v>
      </c>
      <c r="BG93" s="8"/>
      <c r="BH93" s="8"/>
      <c r="BI93" s="8"/>
      <c r="BJ93" s="8"/>
    </row>
    <row r="94" spans="1:62" s="176" customFormat="1" ht="11.1" hidden="1" customHeight="1" outlineLevel="1" x14ac:dyDescent="0.15">
      <c r="A94" s="8"/>
      <c r="B94" s="35" t="s">
        <v>219</v>
      </c>
      <c r="C94" s="178" t="s">
        <v>182</v>
      </c>
      <c r="D94" s="178" t="s">
        <v>182</v>
      </c>
      <c r="E94" s="178" t="s">
        <v>182</v>
      </c>
      <c r="F94" s="178" t="s">
        <v>182</v>
      </c>
      <c r="G94" s="178" t="s">
        <v>182</v>
      </c>
      <c r="H94" s="178" t="s">
        <v>182</v>
      </c>
      <c r="I94" s="181" t="s">
        <v>187</v>
      </c>
      <c r="J94" s="259" t="s">
        <v>213</v>
      </c>
      <c r="K94" s="178">
        <v>1</v>
      </c>
      <c r="L94" s="178">
        <v>1</v>
      </c>
      <c r="M94" s="178">
        <v>1</v>
      </c>
      <c r="N94" s="178">
        <v>1</v>
      </c>
      <c r="O94" s="178">
        <v>1</v>
      </c>
      <c r="P94" s="178">
        <v>1</v>
      </c>
      <c r="Q94" s="181" t="s">
        <v>187</v>
      </c>
      <c r="R94" s="259" t="s">
        <v>213</v>
      </c>
      <c r="S94" s="178">
        <v>1</v>
      </c>
      <c r="T94" s="178">
        <v>1</v>
      </c>
      <c r="U94" s="178">
        <v>1</v>
      </c>
      <c r="V94" s="178">
        <v>1</v>
      </c>
      <c r="W94" s="178">
        <v>1</v>
      </c>
      <c r="X94" s="178">
        <v>1</v>
      </c>
      <c r="Y94" s="181" t="s">
        <v>187</v>
      </c>
      <c r="Z94" s="259" t="s">
        <v>213</v>
      </c>
      <c r="AA94" s="178" t="s">
        <v>182</v>
      </c>
      <c r="AB94" s="178" t="s">
        <v>182</v>
      </c>
      <c r="AC94" s="178" t="s">
        <v>182</v>
      </c>
      <c r="AD94" s="178" t="s">
        <v>182</v>
      </c>
      <c r="AE94" s="178" t="s">
        <v>182</v>
      </c>
      <c r="AF94" s="178" t="s">
        <v>182</v>
      </c>
      <c r="AG94" s="181" t="s">
        <v>187</v>
      </c>
      <c r="AH94" s="259" t="s">
        <v>213</v>
      </c>
      <c r="AI94" s="178" t="s">
        <v>182</v>
      </c>
      <c r="AJ94" s="178" t="s">
        <v>182</v>
      </c>
      <c r="AK94" s="178" t="s">
        <v>182</v>
      </c>
      <c r="AL94" s="178" t="s">
        <v>182</v>
      </c>
      <c r="AM94" s="178" t="s">
        <v>182</v>
      </c>
      <c r="AN94" s="178" t="s">
        <v>182</v>
      </c>
      <c r="AO94" s="181" t="s">
        <v>187</v>
      </c>
      <c r="AP94" s="259" t="s">
        <v>213</v>
      </c>
      <c r="AQ94" s="178" t="s">
        <v>182</v>
      </c>
      <c r="AR94" s="178" t="s">
        <v>182</v>
      </c>
      <c r="AS94" s="178" t="s">
        <v>182</v>
      </c>
      <c r="AT94" s="178" t="s">
        <v>182</v>
      </c>
      <c r="AU94" s="178" t="s">
        <v>182</v>
      </c>
      <c r="AV94" s="178" t="s">
        <v>182</v>
      </c>
      <c r="AW94" s="181" t="s">
        <v>187</v>
      </c>
      <c r="AX94" s="259" t="s">
        <v>213</v>
      </c>
      <c r="AY94" s="178" t="s">
        <v>182</v>
      </c>
      <c r="AZ94" s="178" t="s">
        <v>182</v>
      </c>
      <c r="BA94" s="178" t="s">
        <v>182</v>
      </c>
      <c r="BB94" s="178" t="s">
        <v>182</v>
      </c>
      <c r="BC94" s="178" t="s">
        <v>182</v>
      </c>
      <c r="BD94" s="178" t="s">
        <v>182</v>
      </c>
      <c r="BE94" s="181" t="s">
        <v>187</v>
      </c>
      <c r="BG94" s="8"/>
      <c r="BH94" s="8"/>
      <c r="BI94" s="8"/>
      <c r="BJ94" s="8"/>
    </row>
    <row r="95" spans="1:62" s="176" customFormat="1" ht="20.100000000000001" hidden="1" customHeight="1" outlineLevel="1" x14ac:dyDescent="0.15">
      <c r="A95" s="8"/>
      <c r="B95" s="321" t="s">
        <v>220</v>
      </c>
      <c r="C95" s="178" t="s">
        <v>182</v>
      </c>
      <c r="D95" s="178" t="s">
        <v>182</v>
      </c>
      <c r="E95" s="178" t="s">
        <v>182</v>
      </c>
      <c r="F95" s="178" t="s">
        <v>182</v>
      </c>
      <c r="G95" s="178" t="s">
        <v>182</v>
      </c>
      <c r="H95" s="178" t="s">
        <v>182</v>
      </c>
      <c r="I95" s="181" t="s">
        <v>188</v>
      </c>
      <c r="J95" s="259" t="s">
        <v>214</v>
      </c>
      <c r="K95" s="178">
        <v>1</v>
      </c>
      <c r="L95" s="178">
        <v>1</v>
      </c>
      <c r="M95" s="178">
        <v>1</v>
      </c>
      <c r="N95" s="178">
        <v>1</v>
      </c>
      <c r="O95" s="178">
        <v>1</v>
      </c>
      <c r="P95" s="178">
        <v>1</v>
      </c>
      <c r="Q95" s="181" t="s">
        <v>188</v>
      </c>
      <c r="R95" s="259" t="s">
        <v>214</v>
      </c>
      <c r="S95" s="178">
        <v>1</v>
      </c>
      <c r="T95" s="178">
        <v>1</v>
      </c>
      <c r="U95" s="178">
        <v>1</v>
      </c>
      <c r="V95" s="178">
        <v>1</v>
      </c>
      <c r="W95" s="178">
        <v>1</v>
      </c>
      <c r="X95" s="178">
        <v>1</v>
      </c>
      <c r="Y95" s="181" t="s">
        <v>188</v>
      </c>
      <c r="Z95" s="259" t="s">
        <v>214</v>
      </c>
      <c r="AA95" s="178" t="s">
        <v>182</v>
      </c>
      <c r="AB95" s="178" t="s">
        <v>182</v>
      </c>
      <c r="AC95" s="178" t="s">
        <v>182</v>
      </c>
      <c r="AD95" s="178" t="s">
        <v>182</v>
      </c>
      <c r="AE95" s="178" t="s">
        <v>182</v>
      </c>
      <c r="AF95" s="178" t="s">
        <v>182</v>
      </c>
      <c r="AG95" s="181" t="s">
        <v>188</v>
      </c>
      <c r="AH95" s="259" t="s">
        <v>214</v>
      </c>
      <c r="AI95" s="178" t="s">
        <v>182</v>
      </c>
      <c r="AJ95" s="178" t="s">
        <v>182</v>
      </c>
      <c r="AK95" s="178" t="s">
        <v>182</v>
      </c>
      <c r="AL95" s="178" t="s">
        <v>182</v>
      </c>
      <c r="AM95" s="178" t="s">
        <v>182</v>
      </c>
      <c r="AN95" s="178" t="s">
        <v>182</v>
      </c>
      <c r="AO95" s="181" t="s">
        <v>188</v>
      </c>
      <c r="AP95" s="259" t="s">
        <v>214</v>
      </c>
      <c r="AQ95" s="178" t="s">
        <v>182</v>
      </c>
      <c r="AR95" s="178" t="s">
        <v>182</v>
      </c>
      <c r="AS95" s="178" t="s">
        <v>182</v>
      </c>
      <c r="AT95" s="178" t="s">
        <v>182</v>
      </c>
      <c r="AU95" s="178" t="s">
        <v>182</v>
      </c>
      <c r="AV95" s="178" t="s">
        <v>182</v>
      </c>
      <c r="AW95" s="181" t="s">
        <v>188</v>
      </c>
      <c r="AX95" s="259" t="s">
        <v>214</v>
      </c>
      <c r="AY95" s="178" t="s">
        <v>182</v>
      </c>
      <c r="AZ95" s="178" t="s">
        <v>182</v>
      </c>
      <c r="BA95" s="178" t="s">
        <v>182</v>
      </c>
      <c r="BB95" s="178" t="s">
        <v>182</v>
      </c>
      <c r="BC95" s="178" t="s">
        <v>182</v>
      </c>
      <c r="BD95" s="178" t="s">
        <v>182</v>
      </c>
      <c r="BE95" s="181" t="s">
        <v>188</v>
      </c>
      <c r="BG95" s="8"/>
      <c r="BH95" s="8"/>
      <c r="BI95" s="8"/>
      <c r="BJ95" s="8"/>
    </row>
    <row r="96" spans="1:62" s="176" customFormat="1" ht="11.1" hidden="1" customHeight="1" outlineLevel="1" x14ac:dyDescent="0.15">
      <c r="A96" s="8"/>
      <c r="B96" s="35" t="s">
        <v>207</v>
      </c>
      <c r="C96" s="178" t="s">
        <v>182</v>
      </c>
      <c r="D96" s="178" t="s">
        <v>182</v>
      </c>
      <c r="E96" s="178" t="s">
        <v>182</v>
      </c>
      <c r="F96" s="178" t="s">
        <v>182</v>
      </c>
      <c r="G96" s="178" t="s">
        <v>182</v>
      </c>
      <c r="H96" s="178" t="s">
        <v>182</v>
      </c>
      <c r="I96" s="181" t="s">
        <v>190</v>
      </c>
      <c r="J96" s="259" t="s">
        <v>189</v>
      </c>
      <c r="K96" s="178">
        <v>1</v>
      </c>
      <c r="L96" s="178">
        <v>1</v>
      </c>
      <c r="M96" s="178">
        <v>1</v>
      </c>
      <c r="N96" s="178">
        <v>1</v>
      </c>
      <c r="O96" s="178">
        <v>1</v>
      </c>
      <c r="P96" s="178">
        <v>1</v>
      </c>
      <c r="Q96" s="181" t="s">
        <v>190</v>
      </c>
      <c r="R96" s="259" t="s">
        <v>189</v>
      </c>
      <c r="S96" s="178">
        <v>1</v>
      </c>
      <c r="T96" s="178">
        <v>1</v>
      </c>
      <c r="U96" s="178">
        <v>1</v>
      </c>
      <c r="V96" s="178">
        <v>1</v>
      </c>
      <c r="W96" s="178">
        <v>1</v>
      </c>
      <c r="X96" s="178">
        <v>1</v>
      </c>
      <c r="Y96" s="181" t="s">
        <v>190</v>
      </c>
      <c r="Z96" s="259" t="s">
        <v>189</v>
      </c>
      <c r="AA96" s="178" t="s">
        <v>182</v>
      </c>
      <c r="AB96" s="178" t="s">
        <v>182</v>
      </c>
      <c r="AC96" s="178" t="s">
        <v>182</v>
      </c>
      <c r="AD96" s="178" t="s">
        <v>182</v>
      </c>
      <c r="AE96" s="178" t="s">
        <v>182</v>
      </c>
      <c r="AF96" s="178" t="s">
        <v>182</v>
      </c>
      <c r="AG96" s="181" t="s">
        <v>190</v>
      </c>
      <c r="AH96" s="259" t="s">
        <v>189</v>
      </c>
      <c r="AI96" s="178" t="s">
        <v>182</v>
      </c>
      <c r="AJ96" s="178" t="s">
        <v>182</v>
      </c>
      <c r="AK96" s="178" t="s">
        <v>182</v>
      </c>
      <c r="AL96" s="178" t="s">
        <v>182</v>
      </c>
      <c r="AM96" s="178" t="s">
        <v>182</v>
      </c>
      <c r="AN96" s="178" t="s">
        <v>182</v>
      </c>
      <c r="AO96" s="181" t="s">
        <v>190</v>
      </c>
      <c r="AP96" s="259" t="s">
        <v>189</v>
      </c>
      <c r="AQ96" s="178" t="s">
        <v>182</v>
      </c>
      <c r="AR96" s="178" t="s">
        <v>182</v>
      </c>
      <c r="AS96" s="178" t="s">
        <v>182</v>
      </c>
      <c r="AT96" s="178" t="s">
        <v>182</v>
      </c>
      <c r="AU96" s="178" t="s">
        <v>182</v>
      </c>
      <c r="AV96" s="178" t="s">
        <v>182</v>
      </c>
      <c r="AW96" s="181" t="s">
        <v>190</v>
      </c>
      <c r="AX96" s="259" t="s">
        <v>189</v>
      </c>
      <c r="AY96" s="178" t="s">
        <v>182</v>
      </c>
      <c r="AZ96" s="178" t="s">
        <v>182</v>
      </c>
      <c r="BA96" s="178" t="s">
        <v>182</v>
      </c>
      <c r="BB96" s="178" t="s">
        <v>182</v>
      </c>
      <c r="BC96" s="178" t="s">
        <v>182</v>
      </c>
      <c r="BD96" s="178" t="s">
        <v>182</v>
      </c>
      <c r="BE96" s="181" t="s">
        <v>190</v>
      </c>
      <c r="BG96" s="8"/>
      <c r="BH96" s="8"/>
      <c r="BI96" s="8"/>
      <c r="BJ96" s="8"/>
    </row>
    <row r="97" spans="1:62" s="176" customFormat="1" ht="11.1" hidden="1" customHeight="1" outlineLevel="1" x14ac:dyDescent="0.15">
      <c r="A97" s="8"/>
      <c r="B97" s="35" t="s">
        <v>178</v>
      </c>
      <c r="C97" s="178" t="s">
        <v>182</v>
      </c>
      <c r="D97" s="178" t="s">
        <v>182</v>
      </c>
      <c r="E97" s="178" t="s">
        <v>182</v>
      </c>
      <c r="F97" s="178" t="s">
        <v>182</v>
      </c>
      <c r="G97" s="178" t="s">
        <v>182</v>
      </c>
      <c r="H97" s="178" t="s">
        <v>182</v>
      </c>
      <c r="I97" s="181" t="s">
        <v>107</v>
      </c>
      <c r="J97" s="259" t="s">
        <v>178</v>
      </c>
      <c r="K97" s="178">
        <v>1</v>
      </c>
      <c r="L97" s="178">
        <v>1</v>
      </c>
      <c r="M97" s="178">
        <v>1</v>
      </c>
      <c r="N97" s="178">
        <v>1</v>
      </c>
      <c r="O97" s="178">
        <v>1</v>
      </c>
      <c r="P97" s="178">
        <v>1</v>
      </c>
      <c r="Q97" s="181" t="s">
        <v>107</v>
      </c>
      <c r="R97" s="259" t="s">
        <v>178</v>
      </c>
      <c r="S97" s="178">
        <v>1</v>
      </c>
      <c r="T97" s="178">
        <v>1</v>
      </c>
      <c r="U97" s="178">
        <v>1</v>
      </c>
      <c r="V97" s="178">
        <v>1</v>
      </c>
      <c r="W97" s="178">
        <v>1</v>
      </c>
      <c r="X97" s="178">
        <v>1</v>
      </c>
      <c r="Y97" s="181" t="s">
        <v>107</v>
      </c>
      <c r="Z97" s="259" t="s">
        <v>178</v>
      </c>
      <c r="AA97" s="178" t="s">
        <v>182</v>
      </c>
      <c r="AB97" s="178" t="s">
        <v>182</v>
      </c>
      <c r="AC97" s="178" t="s">
        <v>182</v>
      </c>
      <c r="AD97" s="178" t="s">
        <v>182</v>
      </c>
      <c r="AE97" s="178" t="s">
        <v>182</v>
      </c>
      <c r="AF97" s="178" t="s">
        <v>182</v>
      </c>
      <c r="AG97" s="181" t="s">
        <v>107</v>
      </c>
      <c r="AH97" s="259" t="s">
        <v>178</v>
      </c>
      <c r="AI97" s="178" t="s">
        <v>182</v>
      </c>
      <c r="AJ97" s="178" t="s">
        <v>182</v>
      </c>
      <c r="AK97" s="178" t="s">
        <v>182</v>
      </c>
      <c r="AL97" s="178" t="s">
        <v>182</v>
      </c>
      <c r="AM97" s="178" t="s">
        <v>182</v>
      </c>
      <c r="AN97" s="178" t="s">
        <v>182</v>
      </c>
      <c r="AO97" s="181" t="s">
        <v>107</v>
      </c>
      <c r="AP97" s="259" t="s">
        <v>178</v>
      </c>
      <c r="AQ97" s="178" t="s">
        <v>182</v>
      </c>
      <c r="AR97" s="178" t="s">
        <v>182</v>
      </c>
      <c r="AS97" s="178" t="s">
        <v>182</v>
      </c>
      <c r="AT97" s="178" t="s">
        <v>182</v>
      </c>
      <c r="AU97" s="178" t="s">
        <v>182</v>
      </c>
      <c r="AV97" s="178" t="s">
        <v>182</v>
      </c>
      <c r="AW97" s="181" t="s">
        <v>107</v>
      </c>
      <c r="AX97" s="259" t="s">
        <v>178</v>
      </c>
      <c r="AY97" s="178" t="s">
        <v>182</v>
      </c>
      <c r="AZ97" s="178" t="s">
        <v>182</v>
      </c>
      <c r="BA97" s="178" t="s">
        <v>182</v>
      </c>
      <c r="BB97" s="178" t="s">
        <v>182</v>
      </c>
      <c r="BC97" s="178" t="s">
        <v>182</v>
      </c>
      <c r="BD97" s="178" t="s">
        <v>182</v>
      </c>
      <c r="BE97" s="181" t="s">
        <v>107</v>
      </c>
      <c r="BG97" s="8"/>
      <c r="BH97" s="8"/>
      <c r="BI97" s="8"/>
      <c r="BJ97" s="8"/>
    </row>
    <row r="98" spans="1:62" s="176" customFormat="1" ht="11.1" hidden="1" customHeight="1" outlineLevel="1" x14ac:dyDescent="0.15">
      <c r="A98" s="8"/>
      <c r="B98" s="35" t="s">
        <v>179</v>
      </c>
      <c r="C98" s="178" t="s">
        <v>182</v>
      </c>
      <c r="D98" s="178" t="s">
        <v>182</v>
      </c>
      <c r="E98" s="178" t="s">
        <v>182</v>
      </c>
      <c r="F98" s="178" t="s">
        <v>182</v>
      </c>
      <c r="G98" s="178" t="s">
        <v>182</v>
      </c>
      <c r="H98" s="178" t="s">
        <v>182</v>
      </c>
      <c r="I98" s="181" t="s">
        <v>180</v>
      </c>
      <c r="J98" s="259" t="s">
        <v>179</v>
      </c>
      <c r="K98" s="178">
        <v>1</v>
      </c>
      <c r="L98" s="178">
        <v>1</v>
      </c>
      <c r="M98" s="178">
        <v>1</v>
      </c>
      <c r="N98" s="178">
        <v>1</v>
      </c>
      <c r="O98" s="178">
        <v>1</v>
      </c>
      <c r="P98" s="178">
        <v>1</v>
      </c>
      <c r="Q98" s="181" t="s">
        <v>180</v>
      </c>
      <c r="R98" s="259" t="s">
        <v>179</v>
      </c>
      <c r="S98" s="178">
        <v>1</v>
      </c>
      <c r="T98" s="178">
        <v>1</v>
      </c>
      <c r="U98" s="178">
        <v>1</v>
      </c>
      <c r="V98" s="178">
        <v>1</v>
      </c>
      <c r="W98" s="178">
        <v>1</v>
      </c>
      <c r="X98" s="178">
        <v>1</v>
      </c>
      <c r="Y98" s="181" t="s">
        <v>180</v>
      </c>
      <c r="Z98" s="259" t="s">
        <v>179</v>
      </c>
      <c r="AA98" s="178" t="s">
        <v>182</v>
      </c>
      <c r="AB98" s="178" t="s">
        <v>182</v>
      </c>
      <c r="AC98" s="178" t="s">
        <v>182</v>
      </c>
      <c r="AD98" s="178" t="s">
        <v>182</v>
      </c>
      <c r="AE98" s="178" t="s">
        <v>182</v>
      </c>
      <c r="AF98" s="178" t="s">
        <v>182</v>
      </c>
      <c r="AG98" s="181" t="s">
        <v>180</v>
      </c>
      <c r="AH98" s="259" t="s">
        <v>179</v>
      </c>
      <c r="AI98" s="178" t="s">
        <v>182</v>
      </c>
      <c r="AJ98" s="178" t="s">
        <v>182</v>
      </c>
      <c r="AK98" s="178" t="s">
        <v>182</v>
      </c>
      <c r="AL98" s="178" t="s">
        <v>182</v>
      </c>
      <c r="AM98" s="178" t="s">
        <v>182</v>
      </c>
      <c r="AN98" s="178" t="s">
        <v>182</v>
      </c>
      <c r="AO98" s="181" t="s">
        <v>180</v>
      </c>
      <c r="AP98" s="259" t="s">
        <v>179</v>
      </c>
      <c r="AQ98" s="178" t="s">
        <v>182</v>
      </c>
      <c r="AR98" s="178" t="s">
        <v>182</v>
      </c>
      <c r="AS98" s="178" t="s">
        <v>182</v>
      </c>
      <c r="AT98" s="178" t="s">
        <v>182</v>
      </c>
      <c r="AU98" s="178" t="s">
        <v>182</v>
      </c>
      <c r="AV98" s="178" t="s">
        <v>182</v>
      </c>
      <c r="AW98" s="181" t="s">
        <v>180</v>
      </c>
      <c r="AX98" s="259" t="s">
        <v>179</v>
      </c>
      <c r="AY98" s="178" t="s">
        <v>182</v>
      </c>
      <c r="AZ98" s="178" t="s">
        <v>182</v>
      </c>
      <c r="BA98" s="178" t="s">
        <v>182</v>
      </c>
      <c r="BB98" s="178" t="s">
        <v>182</v>
      </c>
      <c r="BC98" s="178" t="s">
        <v>182</v>
      </c>
      <c r="BD98" s="178" t="s">
        <v>182</v>
      </c>
      <c r="BE98" s="181" t="s">
        <v>180</v>
      </c>
      <c r="BG98" s="8"/>
      <c r="BH98" s="8"/>
      <c r="BI98" s="8"/>
      <c r="BJ98" s="8"/>
    </row>
    <row r="99" spans="1:62" s="176" customFormat="1" ht="11.1" hidden="1" customHeight="1" outlineLevel="1" x14ac:dyDescent="0.15">
      <c r="A99" s="8"/>
      <c r="B99" s="35" t="s">
        <v>13</v>
      </c>
      <c r="C99" s="178" t="s">
        <v>182</v>
      </c>
      <c r="D99" s="178" t="s">
        <v>182</v>
      </c>
      <c r="E99" s="178" t="s">
        <v>182</v>
      </c>
      <c r="F99" s="178" t="s">
        <v>182</v>
      </c>
      <c r="G99" s="178" t="s">
        <v>182</v>
      </c>
      <c r="H99" s="178" t="s">
        <v>182</v>
      </c>
      <c r="I99" s="181" t="s">
        <v>181</v>
      </c>
      <c r="J99" s="259" t="s">
        <v>13</v>
      </c>
      <c r="K99" s="178">
        <v>1</v>
      </c>
      <c r="L99" s="178">
        <v>1</v>
      </c>
      <c r="M99" s="178">
        <v>1</v>
      </c>
      <c r="N99" s="178">
        <v>1</v>
      </c>
      <c r="O99" s="178">
        <v>1</v>
      </c>
      <c r="P99" s="178">
        <v>1</v>
      </c>
      <c r="Q99" s="181" t="s">
        <v>181</v>
      </c>
      <c r="R99" s="259" t="s">
        <v>13</v>
      </c>
      <c r="S99" s="178">
        <v>1</v>
      </c>
      <c r="T99" s="178">
        <v>1</v>
      </c>
      <c r="U99" s="178">
        <v>1</v>
      </c>
      <c r="V99" s="178">
        <v>1</v>
      </c>
      <c r="W99" s="178">
        <v>1</v>
      </c>
      <c r="X99" s="178">
        <v>1</v>
      </c>
      <c r="Y99" s="181" t="s">
        <v>181</v>
      </c>
      <c r="Z99" s="259" t="s">
        <v>13</v>
      </c>
      <c r="AA99" s="178" t="s">
        <v>182</v>
      </c>
      <c r="AB99" s="178" t="s">
        <v>182</v>
      </c>
      <c r="AC99" s="178" t="s">
        <v>182</v>
      </c>
      <c r="AD99" s="178" t="s">
        <v>182</v>
      </c>
      <c r="AE99" s="178" t="s">
        <v>182</v>
      </c>
      <c r="AF99" s="178" t="s">
        <v>182</v>
      </c>
      <c r="AG99" s="181" t="s">
        <v>181</v>
      </c>
      <c r="AH99" s="259" t="s">
        <v>13</v>
      </c>
      <c r="AI99" s="178" t="s">
        <v>182</v>
      </c>
      <c r="AJ99" s="178" t="s">
        <v>182</v>
      </c>
      <c r="AK99" s="178" t="s">
        <v>182</v>
      </c>
      <c r="AL99" s="178" t="s">
        <v>182</v>
      </c>
      <c r="AM99" s="178" t="s">
        <v>182</v>
      </c>
      <c r="AN99" s="178" t="s">
        <v>182</v>
      </c>
      <c r="AO99" s="181" t="s">
        <v>181</v>
      </c>
      <c r="AP99" s="259" t="s">
        <v>13</v>
      </c>
      <c r="AQ99" s="178" t="s">
        <v>182</v>
      </c>
      <c r="AR99" s="178" t="s">
        <v>182</v>
      </c>
      <c r="AS99" s="178" t="s">
        <v>182</v>
      </c>
      <c r="AT99" s="178" t="s">
        <v>182</v>
      </c>
      <c r="AU99" s="178" t="s">
        <v>182</v>
      </c>
      <c r="AV99" s="178" t="s">
        <v>182</v>
      </c>
      <c r="AW99" s="181" t="s">
        <v>181</v>
      </c>
      <c r="AX99" s="259" t="s">
        <v>13</v>
      </c>
      <c r="AY99" s="178" t="s">
        <v>182</v>
      </c>
      <c r="AZ99" s="178" t="s">
        <v>182</v>
      </c>
      <c r="BA99" s="178" t="s">
        <v>182</v>
      </c>
      <c r="BB99" s="178" t="s">
        <v>182</v>
      </c>
      <c r="BC99" s="178" t="s">
        <v>182</v>
      </c>
      <c r="BD99" s="178" t="s">
        <v>182</v>
      </c>
      <c r="BE99" s="181" t="s">
        <v>181</v>
      </c>
      <c r="BG99" s="8"/>
      <c r="BH99" s="8"/>
      <c r="BI99" s="8"/>
      <c r="BJ99" s="8"/>
    </row>
    <row r="100" spans="1:62" s="176" customFormat="1" ht="20.100000000000001" hidden="1" customHeight="1" outlineLevel="1" x14ac:dyDescent="0.15">
      <c r="A100" s="8"/>
      <c r="B100" s="321">
        <v>41609</v>
      </c>
      <c r="C100" s="178" t="s">
        <v>182</v>
      </c>
      <c r="D100" s="178" t="s">
        <v>182</v>
      </c>
      <c r="E100" s="178" t="s">
        <v>182</v>
      </c>
      <c r="F100" s="178" t="s">
        <v>182</v>
      </c>
      <c r="G100" s="178" t="s">
        <v>182</v>
      </c>
      <c r="H100" s="178" t="s">
        <v>182</v>
      </c>
      <c r="I100" s="183">
        <v>41244</v>
      </c>
      <c r="J100" s="182">
        <v>41244</v>
      </c>
      <c r="K100" s="178">
        <v>1</v>
      </c>
      <c r="L100" s="178">
        <v>1</v>
      </c>
      <c r="M100" s="178">
        <v>1</v>
      </c>
      <c r="N100" s="178">
        <v>1</v>
      </c>
      <c r="O100" s="178">
        <v>1</v>
      </c>
      <c r="P100" s="178">
        <v>1</v>
      </c>
      <c r="Q100" s="183">
        <v>41244</v>
      </c>
      <c r="R100" s="182">
        <v>41244</v>
      </c>
      <c r="S100" s="178">
        <v>1</v>
      </c>
      <c r="T100" s="178">
        <v>1</v>
      </c>
      <c r="U100" s="178">
        <v>1</v>
      </c>
      <c r="V100" s="178">
        <v>1</v>
      </c>
      <c r="W100" s="178">
        <v>1</v>
      </c>
      <c r="X100" s="178">
        <v>1</v>
      </c>
      <c r="Y100" s="183">
        <v>41244</v>
      </c>
      <c r="Z100" s="182">
        <v>41244</v>
      </c>
      <c r="AA100" s="178" t="s">
        <v>182</v>
      </c>
      <c r="AB100" s="178" t="s">
        <v>182</v>
      </c>
      <c r="AC100" s="178" t="s">
        <v>182</v>
      </c>
      <c r="AD100" s="178" t="s">
        <v>182</v>
      </c>
      <c r="AE100" s="178" t="s">
        <v>182</v>
      </c>
      <c r="AF100" s="178" t="s">
        <v>182</v>
      </c>
      <c r="AG100" s="183">
        <v>41244</v>
      </c>
      <c r="AH100" s="182">
        <v>41244</v>
      </c>
      <c r="AI100" s="178" t="s">
        <v>182</v>
      </c>
      <c r="AJ100" s="178" t="s">
        <v>182</v>
      </c>
      <c r="AK100" s="178" t="s">
        <v>182</v>
      </c>
      <c r="AL100" s="178" t="s">
        <v>182</v>
      </c>
      <c r="AM100" s="178" t="s">
        <v>182</v>
      </c>
      <c r="AN100" s="178" t="s">
        <v>182</v>
      </c>
      <c r="AO100" s="183">
        <v>41244</v>
      </c>
      <c r="AP100" s="182">
        <v>41244</v>
      </c>
      <c r="AQ100" s="178" t="s">
        <v>182</v>
      </c>
      <c r="AR100" s="178" t="s">
        <v>182</v>
      </c>
      <c r="AS100" s="178" t="s">
        <v>182</v>
      </c>
      <c r="AT100" s="178" t="s">
        <v>182</v>
      </c>
      <c r="AU100" s="178" t="s">
        <v>182</v>
      </c>
      <c r="AV100" s="178" t="s">
        <v>182</v>
      </c>
      <c r="AW100" s="183">
        <v>41244</v>
      </c>
      <c r="AX100" s="182">
        <v>41244</v>
      </c>
      <c r="AY100" s="178" t="s">
        <v>182</v>
      </c>
      <c r="AZ100" s="178" t="s">
        <v>182</v>
      </c>
      <c r="BA100" s="178" t="s">
        <v>182</v>
      </c>
      <c r="BB100" s="178" t="s">
        <v>182</v>
      </c>
      <c r="BC100" s="178" t="s">
        <v>182</v>
      </c>
      <c r="BD100" s="178" t="s">
        <v>182</v>
      </c>
      <c r="BE100" s="183">
        <v>41244</v>
      </c>
      <c r="BG100" s="8"/>
      <c r="BH100" s="8"/>
      <c r="BI100" s="8"/>
      <c r="BJ100" s="8"/>
    </row>
    <row r="101" spans="1:62" s="176" customFormat="1" ht="11.1" hidden="1" customHeight="1" outlineLevel="1" x14ac:dyDescent="0.15">
      <c r="A101" s="8"/>
      <c r="B101" s="49">
        <v>41640</v>
      </c>
      <c r="C101" s="178" t="s">
        <v>182</v>
      </c>
      <c r="D101" s="178" t="s">
        <v>182</v>
      </c>
      <c r="E101" s="178" t="s">
        <v>182</v>
      </c>
      <c r="F101" s="178" t="s">
        <v>182</v>
      </c>
      <c r="G101" s="178" t="s">
        <v>182</v>
      </c>
      <c r="H101" s="178" t="s">
        <v>182</v>
      </c>
      <c r="I101" s="261">
        <v>41275</v>
      </c>
      <c r="J101" s="260">
        <v>41275</v>
      </c>
      <c r="K101" s="178">
        <v>1</v>
      </c>
      <c r="L101" s="178">
        <v>1</v>
      </c>
      <c r="M101" s="178">
        <v>1</v>
      </c>
      <c r="N101" s="178">
        <v>1</v>
      </c>
      <c r="O101" s="178">
        <v>1</v>
      </c>
      <c r="P101" s="178">
        <v>1</v>
      </c>
      <c r="Q101" s="261">
        <v>41275</v>
      </c>
      <c r="R101" s="260">
        <v>41275</v>
      </c>
      <c r="S101" s="178">
        <v>1</v>
      </c>
      <c r="T101" s="178">
        <v>1</v>
      </c>
      <c r="U101" s="178">
        <v>1</v>
      </c>
      <c r="V101" s="178">
        <v>1</v>
      </c>
      <c r="W101" s="178">
        <v>1</v>
      </c>
      <c r="X101" s="178">
        <v>1</v>
      </c>
      <c r="Y101" s="261">
        <v>41275</v>
      </c>
      <c r="Z101" s="260">
        <v>41275</v>
      </c>
      <c r="AA101" s="178" t="s">
        <v>182</v>
      </c>
      <c r="AB101" s="178" t="s">
        <v>182</v>
      </c>
      <c r="AC101" s="178" t="s">
        <v>182</v>
      </c>
      <c r="AD101" s="178" t="s">
        <v>182</v>
      </c>
      <c r="AE101" s="178" t="s">
        <v>182</v>
      </c>
      <c r="AF101" s="178" t="s">
        <v>182</v>
      </c>
      <c r="AG101" s="261">
        <v>41275</v>
      </c>
      <c r="AH101" s="260">
        <v>41275</v>
      </c>
      <c r="AI101" s="178" t="s">
        <v>182</v>
      </c>
      <c r="AJ101" s="178" t="s">
        <v>182</v>
      </c>
      <c r="AK101" s="178" t="s">
        <v>182</v>
      </c>
      <c r="AL101" s="178" t="s">
        <v>182</v>
      </c>
      <c r="AM101" s="178" t="s">
        <v>182</v>
      </c>
      <c r="AN101" s="178" t="s">
        <v>182</v>
      </c>
      <c r="AO101" s="261">
        <v>41275</v>
      </c>
      <c r="AP101" s="260">
        <v>41275</v>
      </c>
      <c r="AQ101" s="178" t="s">
        <v>182</v>
      </c>
      <c r="AR101" s="178" t="s">
        <v>182</v>
      </c>
      <c r="AS101" s="178" t="s">
        <v>182</v>
      </c>
      <c r="AT101" s="178" t="s">
        <v>182</v>
      </c>
      <c r="AU101" s="178" t="s">
        <v>182</v>
      </c>
      <c r="AV101" s="178" t="s">
        <v>182</v>
      </c>
      <c r="AW101" s="261">
        <v>41275</v>
      </c>
      <c r="AX101" s="260">
        <v>41275</v>
      </c>
      <c r="AY101" s="178" t="s">
        <v>182</v>
      </c>
      <c r="AZ101" s="178" t="s">
        <v>182</v>
      </c>
      <c r="BA101" s="178" t="s">
        <v>182</v>
      </c>
      <c r="BB101" s="178" t="s">
        <v>182</v>
      </c>
      <c r="BC101" s="178" t="s">
        <v>182</v>
      </c>
      <c r="BD101" s="178" t="s">
        <v>182</v>
      </c>
      <c r="BE101" s="261">
        <v>41275</v>
      </c>
      <c r="BG101" s="8"/>
      <c r="BH101" s="8"/>
      <c r="BI101" s="8"/>
      <c r="BJ101" s="8"/>
    </row>
    <row r="102" spans="1:62" s="176" customFormat="1" ht="11.1" hidden="1" customHeight="1" outlineLevel="1" x14ac:dyDescent="0.15">
      <c r="A102" s="8"/>
      <c r="B102" s="49">
        <v>41671</v>
      </c>
      <c r="C102" s="178" t="s">
        <v>182</v>
      </c>
      <c r="D102" s="178" t="s">
        <v>182</v>
      </c>
      <c r="E102" s="178" t="s">
        <v>182</v>
      </c>
      <c r="F102" s="178" t="s">
        <v>182</v>
      </c>
      <c r="G102" s="178" t="s">
        <v>182</v>
      </c>
      <c r="H102" s="178" t="s">
        <v>182</v>
      </c>
      <c r="I102" s="261">
        <v>41306</v>
      </c>
      <c r="J102" s="260">
        <v>41306</v>
      </c>
      <c r="K102" s="178">
        <v>1</v>
      </c>
      <c r="L102" s="178">
        <v>1</v>
      </c>
      <c r="M102" s="178">
        <v>1</v>
      </c>
      <c r="N102" s="178">
        <v>1</v>
      </c>
      <c r="O102" s="178">
        <v>1</v>
      </c>
      <c r="P102" s="178">
        <v>1</v>
      </c>
      <c r="Q102" s="261">
        <v>41306</v>
      </c>
      <c r="R102" s="260">
        <v>41306</v>
      </c>
      <c r="S102" s="178">
        <v>1</v>
      </c>
      <c r="T102" s="178">
        <v>1</v>
      </c>
      <c r="U102" s="178">
        <v>1</v>
      </c>
      <c r="V102" s="178">
        <v>1</v>
      </c>
      <c r="W102" s="178">
        <v>1</v>
      </c>
      <c r="X102" s="178">
        <v>1</v>
      </c>
      <c r="Y102" s="261">
        <v>41306</v>
      </c>
      <c r="Z102" s="260">
        <v>41306</v>
      </c>
      <c r="AA102" s="178" t="s">
        <v>182</v>
      </c>
      <c r="AB102" s="178" t="s">
        <v>182</v>
      </c>
      <c r="AC102" s="178" t="s">
        <v>182</v>
      </c>
      <c r="AD102" s="178" t="s">
        <v>182</v>
      </c>
      <c r="AE102" s="178" t="s">
        <v>182</v>
      </c>
      <c r="AF102" s="178" t="s">
        <v>182</v>
      </c>
      <c r="AG102" s="261">
        <v>41306</v>
      </c>
      <c r="AH102" s="260">
        <v>41306</v>
      </c>
      <c r="AI102" s="178" t="s">
        <v>182</v>
      </c>
      <c r="AJ102" s="178" t="s">
        <v>182</v>
      </c>
      <c r="AK102" s="178" t="s">
        <v>182</v>
      </c>
      <c r="AL102" s="178" t="s">
        <v>182</v>
      </c>
      <c r="AM102" s="178" t="s">
        <v>182</v>
      </c>
      <c r="AN102" s="178" t="s">
        <v>182</v>
      </c>
      <c r="AO102" s="261">
        <v>41306</v>
      </c>
      <c r="AP102" s="260">
        <v>41306</v>
      </c>
      <c r="AQ102" s="178" t="s">
        <v>182</v>
      </c>
      <c r="AR102" s="178" t="s">
        <v>182</v>
      </c>
      <c r="AS102" s="178" t="s">
        <v>182</v>
      </c>
      <c r="AT102" s="178" t="s">
        <v>182</v>
      </c>
      <c r="AU102" s="178" t="s">
        <v>182</v>
      </c>
      <c r="AV102" s="178" t="s">
        <v>182</v>
      </c>
      <c r="AW102" s="261">
        <v>41306</v>
      </c>
      <c r="AX102" s="260">
        <v>41306</v>
      </c>
      <c r="AY102" s="178" t="s">
        <v>182</v>
      </c>
      <c r="AZ102" s="178" t="s">
        <v>182</v>
      </c>
      <c r="BA102" s="178" t="s">
        <v>182</v>
      </c>
      <c r="BB102" s="178" t="s">
        <v>182</v>
      </c>
      <c r="BC102" s="178" t="s">
        <v>182</v>
      </c>
      <c r="BD102" s="178" t="s">
        <v>182</v>
      </c>
      <c r="BE102" s="261">
        <v>41306</v>
      </c>
      <c r="BG102" s="8"/>
      <c r="BH102" s="8"/>
      <c r="BI102" s="8"/>
      <c r="BJ102" s="8"/>
    </row>
    <row r="103" spans="1:62" s="176" customFormat="1" ht="11.1" hidden="1" customHeight="1" outlineLevel="1" x14ac:dyDescent="0.15">
      <c r="A103" s="8"/>
      <c r="B103" s="49">
        <v>41699</v>
      </c>
      <c r="C103" s="178" t="s">
        <v>182</v>
      </c>
      <c r="D103" s="178" t="s">
        <v>182</v>
      </c>
      <c r="E103" s="178" t="s">
        <v>182</v>
      </c>
      <c r="F103" s="178" t="s">
        <v>182</v>
      </c>
      <c r="G103" s="178" t="s">
        <v>182</v>
      </c>
      <c r="H103" s="178" t="s">
        <v>182</v>
      </c>
      <c r="I103" s="261">
        <v>41334</v>
      </c>
      <c r="J103" s="260">
        <v>41334</v>
      </c>
      <c r="K103" s="178">
        <v>1</v>
      </c>
      <c r="L103" s="178">
        <v>1</v>
      </c>
      <c r="M103" s="178">
        <v>1</v>
      </c>
      <c r="N103" s="178">
        <v>1</v>
      </c>
      <c r="O103" s="178">
        <v>1</v>
      </c>
      <c r="P103" s="178">
        <v>1</v>
      </c>
      <c r="Q103" s="261">
        <v>41334</v>
      </c>
      <c r="R103" s="260">
        <v>41334</v>
      </c>
      <c r="S103" s="178">
        <v>1</v>
      </c>
      <c r="T103" s="178">
        <v>1</v>
      </c>
      <c r="U103" s="178">
        <v>1</v>
      </c>
      <c r="V103" s="178">
        <v>1</v>
      </c>
      <c r="W103" s="178">
        <v>1</v>
      </c>
      <c r="X103" s="178">
        <v>1</v>
      </c>
      <c r="Y103" s="261">
        <v>41334</v>
      </c>
      <c r="Z103" s="260">
        <v>41334</v>
      </c>
      <c r="AA103" s="178" t="s">
        <v>182</v>
      </c>
      <c r="AB103" s="178" t="s">
        <v>182</v>
      </c>
      <c r="AC103" s="178" t="s">
        <v>182</v>
      </c>
      <c r="AD103" s="178" t="s">
        <v>182</v>
      </c>
      <c r="AE103" s="178" t="s">
        <v>182</v>
      </c>
      <c r="AF103" s="178" t="s">
        <v>182</v>
      </c>
      <c r="AG103" s="261">
        <v>41334</v>
      </c>
      <c r="AH103" s="260">
        <v>41334</v>
      </c>
      <c r="AI103" s="178" t="s">
        <v>182</v>
      </c>
      <c r="AJ103" s="178" t="s">
        <v>182</v>
      </c>
      <c r="AK103" s="178" t="s">
        <v>182</v>
      </c>
      <c r="AL103" s="178" t="s">
        <v>182</v>
      </c>
      <c r="AM103" s="178" t="s">
        <v>182</v>
      </c>
      <c r="AN103" s="178" t="s">
        <v>182</v>
      </c>
      <c r="AO103" s="261">
        <v>41334</v>
      </c>
      <c r="AP103" s="260">
        <v>41334</v>
      </c>
      <c r="AQ103" s="178" t="s">
        <v>182</v>
      </c>
      <c r="AR103" s="178" t="s">
        <v>182</v>
      </c>
      <c r="AS103" s="178" t="s">
        <v>182</v>
      </c>
      <c r="AT103" s="178" t="s">
        <v>182</v>
      </c>
      <c r="AU103" s="178" t="s">
        <v>182</v>
      </c>
      <c r="AV103" s="178" t="s">
        <v>182</v>
      </c>
      <c r="AW103" s="261">
        <v>41334</v>
      </c>
      <c r="AX103" s="260">
        <v>41334</v>
      </c>
      <c r="AY103" s="178" t="s">
        <v>182</v>
      </c>
      <c r="AZ103" s="178" t="s">
        <v>182</v>
      </c>
      <c r="BA103" s="178" t="s">
        <v>182</v>
      </c>
      <c r="BB103" s="178" t="s">
        <v>182</v>
      </c>
      <c r="BC103" s="178" t="s">
        <v>182</v>
      </c>
      <c r="BD103" s="178" t="s">
        <v>182</v>
      </c>
      <c r="BE103" s="261">
        <v>41334</v>
      </c>
      <c r="BG103" s="8"/>
      <c r="BH103" s="8"/>
      <c r="BI103" s="8"/>
      <c r="BJ103" s="8"/>
    </row>
    <row r="104" spans="1:62" s="176" customFormat="1" ht="11.1" hidden="1" customHeight="1" outlineLevel="1" x14ac:dyDescent="0.15">
      <c r="A104" s="8"/>
      <c r="B104" s="49">
        <v>41730</v>
      </c>
      <c r="C104" s="178" t="s">
        <v>182</v>
      </c>
      <c r="D104" s="178" t="s">
        <v>182</v>
      </c>
      <c r="E104" s="178" t="s">
        <v>182</v>
      </c>
      <c r="F104" s="178" t="s">
        <v>182</v>
      </c>
      <c r="G104" s="178" t="s">
        <v>182</v>
      </c>
      <c r="H104" s="178" t="s">
        <v>182</v>
      </c>
      <c r="I104" s="261">
        <v>41365</v>
      </c>
      <c r="J104" s="260">
        <v>41365</v>
      </c>
      <c r="K104" s="178">
        <v>1</v>
      </c>
      <c r="L104" s="178">
        <v>1</v>
      </c>
      <c r="M104" s="178">
        <v>1</v>
      </c>
      <c r="N104" s="178">
        <v>1</v>
      </c>
      <c r="O104" s="178">
        <v>1</v>
      </c>
      <c r="P104" s="178">
        <v>1</v>
      </c>
      <c r="Q104" s="261">
        <v>41365</v>
      </c>
      <c r="R104" s="260">
        <v>41365</v>
      </c>
      <c r="S104" s="178">
        <v>1</v>
      </c>
      <c r="T104" s="178">
        <v>1</v>
      </c>
      <c r="U104" s="178">
        <v>1</v>
      </c>
      <c r="V104" s="178">
        <v>1</v>
      </c>
      <c r="W104" s="178">
        <v>1</v>
      </c>
      <c r="X104" s="178">
        <v>1</v>
      </c>
      <c r="Y104" s="261">
        <v>41365</v>
      </c>
      <c r="Z104" s="260">
        <v>41365</v>
      </c>
      <c r="AA104" s="178" t="s">
        <v>182</v>
      </c>
      <c r="AB104" s="178" t="s">
        <v>182</v>
      </c>
      <c r="AC104" s="178" t="s">
        <v>182</v>
      </c>
      <c r="AD104" s="178" t="s">
        <v>182</v>
      </c>
      <c r="AE104" s="178" t="s">
        <v>182</v>
      </c>
      <c r="AF104" s="178" t="s">
        <v>182</v>
      </c>
      <c r="AG104" s="261">
        <v>41365</v>
      </c>
      <c r="AH104" s="260">
        <v>41365</v>
      </c>
      <c r="AI104" s="178" t="s">
        <v>182</v>
      </c>
      <c r="AJ104" s="178" t="s">
        <v>182</v>
      </c>
      <c r="AK104" s="178" t="s">
        <v>182</v>
      </c>
      <c r="AL104" s="178" t="s">
        <v>182</v>
      </c>
      <c r="AM104" s="178" t="s">
        <v>182</v>
      </c>
      <c r="AN104" s="178" t="s">
        <v>182</v>
      </c>
      <c r="AO104" s="261">
        <v>41365</v>
      </c>
      <c r="AP104" s="260">
        <v>41365</v>
      </c>
      <c r="AQ104" s="178" t="s">
        <v>182</v>
      </c>
      <c r="AR104" s="178" t="s">
        <v>182</v>
      </c>
      <c r="AS104" s="178" t="s">
        <v>182</v>
      </c>
      <c r="AT104" s="178" t="s">
        <v>182</v>
      </c>
      <c r="AU104" s="178" t="s">
        <v>182</v>
      </c>
      <c r="AV104" s="178" t="s">
        <v>182</v>
      </c>
      <c r="AW104" s="261">
        <v>41365</v>
      </c>
      <c r="AX104" s="260">
        <v>41365</v>
      </c>
      <c r="AY104" s="178" t="s">
        <v>182</v>
      </c>
      <c r="AZ104" s="178" t="s">
        <v>182</v>
      </c>
      <c r="BA104" s="178" t="s">
        <v>182</v>
      </c>
      <c r="BB104" s="178" t="s">
        <v>182</v>
      </c>
      <c r="BC104" s="178" t="s">
        <v>182</v>
      </c>
      <c r="BD104" s="178" t="s">
        <v>182</v>
      </c>
      <c r="BE104" s="261">
        <v>41365</v>
      </c>
      <c r="BG104" s="8"/>
      <c r="BH104" s="8"/>
      <c r="BI104" s="8"/>
      <c r="BJ104" s="8"/>
    </row>
    <row r="105" spans="1:62" s="176" customFormat="1" ht="11.1" hidden="1" customHeight="1" outlineLevel="1" x14ac:dyDescent="0.15">
      <c r="A105" s="8"/>
      <c r="B105" s="35">
        <v>41760</v>
      </c>
      <c r="C105" s="178" t="s">
        <v>182</v>
      </c>
      <c r="D105" s="178" t="s">
        <v>182</v>
      </c>
      <c r="E105" s="178" t="s">
        <v>182</v>
      </c>
      <c r="F105" s="178" t="s">
        <v>182</v>
      </c>
      <c r="G105" s="178" t="s">
        <v>182</v>
      </c>
      <c r="H105" s="178" t="s">
        <v>182</v>
      </c>
      <c r="I105" s="183">
        <v>41395</v>
      </c>
      <c r="J105" s="169">
        <v>41395</v>
      </c>
      <c r="K105" s="178">
        <v>1</v>
      </c>
      <c r="L105" s="178">
        <v>1</v>
      </c>
      <c r="M105" s="178">
        <v>1</v>
      </c>
      <c r="N105" s="178">
        <v>1</v>
      </c>
      <c r="O105" s="178">
        <v>1</v>
      </c>
      <c r="P105" s="178">
        <v>1</v>
      </c>
      <c r="Q105" s="183">
        <v>41395</v>
      </c>
      <c r="R105" s="169">
        <v>41395</v>
      </c>
      <c r="S105" s="178">
        <v>1</v>
      </c>
      <c r="T105" s="178">
        <v>1</v>
      </c>
      <c r="U105" s="178">
        <v>1</v>
      </c>
      <c r="V105" s="178">
        <v>1</v>
      </c>
      <c r="W105" s="178">
        <v>1</v>
      </c>
      <c r="X105" s="178">
        <v>1</v>
      </c>
      <c r="Y105" s="183">
        <v>41395</v>
      </c>
      <c r="Z105" s="169">
        <v>41395</v>
      </c>
      <c r="AA105" s="178" t="s">
        <v>182</v>
      </c>
      <c r="AB105" s="178" t="s">
        <v>182</v>
      </c>
      <c r="AC105" s="178" t="s">
        <v>182</v>
      </c>
      <c r="AD105" s="178" t="s">
        <v>182</v>
      </c>
      <c r="AE105" s="178" t="s">
        <v>182</v>
      </c>
      <c r="AF105" s="178" t="s">
        <v>182</v>
      </c>
      <c r="AG105" s="183">
        <v>41395</v>
      </c>
      <c r="AH105" s="169">
        <v>41395</v>
      </c>
      <c r="AI105" s="178" t="s">
        <v>182</v>
      </c>
      <c r="AJ105" s="178" t="s">
        <v>182</v>
      </c>
      <c r="AK105" s="178" t="s">
        <v>182</v>
      </c>
      <c r="AL105" s="178" t="s">
        <v>182</v>
      </c>
      <c r="AM105" s="178" t="s">
        <v>182</v>
      </c>
      <c r="AN105" s="178" t="s">
        <v>182</v>
      </c>
      <c r="AO105" s="183">
        <v>41395</v>
      </c>
      <c r="AP105" s="169">
        <v>41395</v>
      </c>
      <c r="AQ105" s="178" t="s">
        <v>182</v>
      </c>
      <c r="AR105" s="178" t="s">
        <v>182</v>
      </c>
      <c r="AS105" s="178" t="s">
        <v>182</v>
      </c>
      <c r="AT105" s="178" t="s">
        <v>182</v>
      </c>
      <c r="AU105" s="178" t="s">
        <v>182</v>
      </c>
      <c r="AV105" s="178" t="s">
        <v>182</v>
      </c>
      <c r="AW105" s="183">
        <v>41395</v>
      </c>
      <c r="AX105" s="169">
        <v>41395</v>
      </c>
      <c r="AY105" s="178" t="s">
        <v>182</v>
      </c>
      <c r="AZ105" s="178" t="s">
        <v>182</v>
      </c>
      <c r="BA105" s="178" t="s">
        <v>182</v>
      </c>
      <c r="BB105" s="178" t="s">
        <v>182</v>
      </c>
      <c r="BC105" s="178" t="s">
        <v>182</v>
      </c>
      <c r="BD105" s="178" t="s">
        <v>182</v>
      </c>
      <c r="BE105" s="183">
        <v>41395</v>
      </c>
      <c r="BG105" s="8"/>
      <c r="BH105" s="8"/>
      <c r="BI105" s="8"/>
      <c r="BJ105" s="8"/>
    </row>
    <row r="106" spans="1:62" s="176" customFormat="1" ht="11.1" hidden="1" customHeight="1" outlineLevel="1" x14ac:dyDescent="0.15">
      <c r="A106" s="8"/>
      <c r="B106" s="49">
        <v>41791</v>
      </c>
      <c r="C106" s="178" t="s">
        <v>182</v>
      </c>
      <c r="D106" s="178" t="s">
        <v>182</v>
      </c>
      <c r="E106" s="178" t="s">
        <v>182</v>
      </c>
      <c r="F106" s="178" t="s">
        <v>182</v>
      </c>
      <c r="G106" s="178" t="s">
        <v>182</v>
      </c>
      <c r="H106" s="178" t="s">
        <v>182</v>
      </c>
      <c r="I106" s="261">
        <v>41426</v>
      </c>
      <c r="J106" s="260">
        <v>41426</v>
      </c>
      <c r="K106" s="178">
        <v>1</v>
      </c>
      <c r="L106" s="178">
        <v>1</v>
      </c>
      <c r="M106" s="178">
        <v>1</v>
      </c>
      <c r="N106" s="178">
        <v>1</v>
      </c>
      <c r="O106" s="178">
        <v>1</v>
      </c>
      <c r="P106" s="178">
        <v>1</v>
      </c>
      <c r="Q106" s="261">
        <v>41426</v>
      </c>
      <c r="R106" s="260">
        <v>41426</v>
      </c>
      <c r="S106" s="178">
        <v>1</v>
      </c>
      <c r="T106" s="178">
        <v>1</v>
      </c>
      <c r="U106" s="178">
        <v>1</v>
      </c>
      <c r="V106" s="178">
        <v>1</v>
      </c>
      <c r="W106" s="178">
        <v>1</v>
      </c>
      <c r="X106" s="178">
        <v>1</v>
      </c>
      <c r="Y106" s="261">
        <v>41426</v>
      </c>
      <c r="Z106" s="260">
        <v>41426</v>
      </c>
      <c r="AA106" s="178" t="s">
        <v>182</v>
      </c>
      <c r="AB106" s="178" t="s">
        <v>182</v>
      </c>
      <c r="AC106" s="178" t="s">
        <v>182</v>
      </c>
      <c r="AD106" s="178" t="s">
        <v>182</v>
      </c>
      <c r="AE106" s="178" t="s">
        <v>182</v>
      </c>
      <c r="AF106" s="178" t="s">
        <v>182</v>
      </c>
      <c r="AG106" s="261">
        <v>41426</v>
      </c>
      <c r="AH106" s="260">
        <v>41426</v>
      </c>
      <c r="AI106" s="178" t="s">
        <v>182</v>
      </c>
      <c r="AJ106" s="178" t="s">
        <v>182</v>
      </c>
      <c r="AK106" s="178" t="s">
        <v>182</v>
      </c>
      <c r="AL106" s="178" t="s">
        <v>182</v>
      </c>
      <c r="AM106" s="178" t="s">
        <v>182</v>
      </c>
      <c r="AN106" s="178" t="s">
        <v>182</v>
      </c>
      <c r="AO106" s="261">
        <v>41426</v>
      </c>
      <c r="AP106" s="260">
        <v>41426</v>
      </c>
      <c r="AQ106" s="178" t="s">
        <v>182</v>
      </c>
      <c r="AR106" s="178" t="s">
        <v>182</v>
      </c>
      <c r="AS106" s="178" t="s">
        <v>182</v>
      </c>
      <c r="AT106" s="178" t="s">
        <v>182</v>
      </c>
      <c r="AU106" s="178" t="s">
        <v>182</v>
      </c>
      <c r="AV106" s="178" t="s">
        <v>182</v>
      </c>
      <c r="AW106" s="261">
        <v>41426</v>
      </c>
      <c r="AX106" s="260">
        <v>41426</v>
      </c>
      <c r="AY106" s="178" t="s">
        <v>182</v>
      </c>
      <c r="AZ106" s="178" t="s">
        <v>182</v>
      </c>
      <c r="BA106" s="178" t="s">
        <v>182</v>
      </c>
      <c r="BB106" s="178" t="s">
        <v>182</v>
      </c>
      <c r="BC106" s="178" t="s">
        <v>182</v>
      </c>
      <c r="BD106" s="178" t="s">
        <v>182</v>
      </c>
      <c r="BE106" s="261">
        <v>41426</v>
      </c>
      <c r="BG106" s="8"/>
      <c r="BH106" s="8"/>
      <c r="BI106" s="8"/>
      <c r="BJ106" s="8"/>
    </row>
    <row r="107" spans="1:62" s="176" customFormat="1" ht="11.1" hidden="1" customHeight="1" outlineLevel="1" x14ac:dyDescent="0.15">
      <c r="A107" s="8"/>
      <c r="B107" s="49">
        <v>41821</v>
      </c>
      <c r="C107" s="178" t="s">
        <v>182</v>
      </c>
      <c r="D107" s="178" t="s">
        <v>182</v>
      </c>
      <c r="E107" s="178" t="s">
        <v>182</v>
      </c>
      <c r="F107" s="178" t="s">
        <v>182</v>
      </c>
      <c r="G107" s="178" t="s">
        <v>182</v>
      </c>
      <c r="H107" s="178" t="s">
        <v>182</v>
      </c>
      <c r="I107" s="261">
        <v>41456</v>
      </c>
      <c r="J107" s="260">
        <v>41456</v>
      </c>
      <c r="K107" s="178">
        <v>1</v>
      </c>
      <c r="L107" s="178">
        <v>1</v>
      </c>
      <c r="M107" s="178">
        <v>1</v>
      </c>
      <c r="N107" s="178">
        <v>1</v>
      </c>
      <c r="O107" s="178">
        <v>1</v>
      </c>
      <c r="P107" s="178">
        <v>1</v>
      </c>
      <c r="Q107" s="261">
        <v>41456</v>
      </c>
      <c r="R107" s="260">
        <v>41456</v>
      </c>
      <c r="S107" s="178">
        <v>1</v>
      </c>
      <c r="T107" s="178">
        <v>1</v>
      </c>
      <c r="U107" s="178">
        <v>1</v>
      </c>
      <c r="V107" s="178">
        <v>1</v>
      </c>
      <c r="W107" s="178">
        <v>1</v>
      </c>
      <c r="X107" s="178">
        <v>1</v>
      </c>
      <c r="Y107" s="261">
        <v>41456</v>
      </c>
      <c r="Z107" s="260">
        <v>41456</v>
      </c>
      <c r="AA107" s="178" t="s">
        <v>182</v>
      </c>
      <c r="AB107" s="178" t="s">
        <v>182</v>
      </c>
      <c r="AC107" s="178" t="s">
        <v>182</v>
      </c>
      <c r="AD107" s="178" t="s">
        <v>182</v>
      </c>
      <c r="AE107" s="178" t="s">
        <v>182</v>
      </c>
      <c r="AF107" s="178" t="s">
        <v>182</v>
      </c>
      <c r="AG107" s="261">
        <v>41456</v>
      </c>
      <c r="AH107" s="260">
        <v>41456</v>
      </c>
      <c r="AI107" s="178" t="s">
        <v>182</v>
      </c>
      <c r="AJ107" s="178" t="s">
        <v>182</v>
      </c>
      <c r="AK107" s="178" t="s">
        <v>182</v>
      </c>
      <c r="AL107" s="178" t="s">
        <v>182</v>
      </c>
      <c r="AM107" s="178" t="s">
        <v>182</v>
      </c>
      <c r="AN107" s="178" t="s">
        <v>182</v>
      </c>
      <c r="AO107" s="261">
        <v>41456</v>
      </c>
      <c r="AP107" s="260">
        <v>41456</v>
      </c>
      <c r="AQ107" s="178" t="s">
        <v>182</v>
      </c>
      <c r="AR107" s="178" t="s">
        <v>182</v>
      </c>
      <c r="AS107" s="178" t="s">
        <v>182</v>
      </c>
      <c r="AT107" s="178" t="s">
        <v>182</v>
      </c>
      <c r="AU107" s="178" t="s">
        <v>182</v>
      </c>
      <c r="AV107" s="178" t="s">
        <v>182</v>
      </c>
      <c r="AW107" s="261">
        <v>41456</v>
      </c>
      <c r="AX107" s="260">
        <v>41456</v>
      </c>
      <c r="AY107" s="178" t="s">
        <v>182</v>
      </c>
      <c r="AZ107" s="178" t="s">
        <v>182</v>
      </c>
      <c r="BA107" s="178" t="s">
        <v>182</v>
      </c>
      <c r="BB107" s="178" t="s">
        <v>182</v>
      </c>
      <c r="BC107" s="178" t="s">
        <v>182</v>
      </c>
      <c r="BD107" s="178" t="s">
        <v>182</v>
      </c>
      <c r="BE107" s="261">
        <v>41456</v>
      </c>
      <c r="BG107" s="8"/>
      <c r="BH107" s="8"/>
      <c r="BI107" s="8"/>
      <c r="BJ107" s="8"/>
    </row>
    <row r="108" spans="1:62" s="176" customFormat="1" ht="11.1" hidden="1" customHeight="1" outlineLevel="1" x14ac:dyDescent="0.15">
      <c r="A108" s="8"/>
      <c r="B108" s="49">
        <v>41852</v>
      </c>
      <c r="C108" s="178" t="s">
        <v>182</v>
      </c>
      <c r="D108" s="178" t="s">
        <v>182</v>
      </c>
      <c r="E108" s="178" t="s">
        <v>182</v>
      </c>
      <c r="F108" s="178" t="s">
        <v>182</v>
      </c>
      <c r="G108" s="178" t="s">
        <v>182</v>
      </c>
      <c r="H108" s="178" t="s">
        <v>182</v>
      </c>
      <c r="I108" s="261">
        <v>41487</v>
      </c>
      <c r="J108" s="260">
        <v>41487</v>
      </c>
      <c r="K108" s="178">
        <v>1</v>
      </c>
      <c r="L108" s="178">
        <v>1</v>
      </c>
      <c r="M108" s="178">
        <v>1</v>
      </c>
      <c r="N108" s="178">
        <v>1</v>
      </c>
      <c r="O108" s="178">
        <v>1</v>
      </c>
      <c r="P108" s="178">
        <v>1</v>
      </c>
      <c r="Q108" s="261">
        <v>41487</v>
      </c>
      <c r="R108" s="260">
        <v>41487</v>
      </c>
      <c r="S108" s="178">
        <v>1</v>
      </c>
      <c r="T108" s="178">
        <v>1</v>
      </c>
      <c r="U108" s="178">
        <v>1</v>
      </c>
      <c r="V108" s="178">
        <v>1</v>
      </c>
      <c r="W108" s="178">
        <v>1</v>
      </c>
      <c r="X108" s="178">
        <v>1</v>
      </c>
      <c r="Y108" s="261">
        <v>41487</v>
      </c>
      <c r="Z108" s="260">
        <v>41487</v>
      </c>
      <c r="AA108" s="178" t="s">
        <v>182</v>
      </c>
      <c r="AB108" s="178" t="s">
        <v>182</v>
      </c>
      <c r="AC108" s="178" t="s">
        <v>182</v>
      </c>
      <c r="AD108" s="178" t="s">
        <v>182</v>
      </c>
      <c r="AE108" s="178" t="s">
        <v>182</v>
      </c>
      <c r="AF108" s="178" t="s">
        <v>182</v>
      </c>
      <c r="AG108" s="261">
        <v>41487</v>
      </c>
      <c r="AH108" s="260">
        <v>41487</v>
      </c>
      <c r="AI108" s="178" t="s">
        <v>182</v>
      </c>
      <c r="AJ108" s="178" t="s">
        <v>182</v>
      </c>
      <c r="AK108" s="178" t="s">
        <v>182</v>
      </c>
      <c r="AL108" s="178" t="s">
        <v>182</v>
      </c>
      <c r="AM108" s="178" t="s">
        <v>182</v>
      </c>
      <c r="AN108" s="178" t="s">
        <v>182</v>
      </c>
      <c r="AO108" s="261">
        <v>41487</v>
      </c>
      <c r="AP108" s="260">
        <v>41487</v>
      </c>
      <c r="AQ108" s="178" t="s">
        <v>182</v>
      </c>
      <c r="AR108" s="178" t="s">
        <v>182</v>
      </c>
      <c r="AS108" s="178" t="s">
        <v>182</v>
      </c>
      <c r="AT108" s="178" t="s">
        <v>182</v>
      </c>
      <c r="AU108" s="178" t="s">
        <v>182</v>
      </c>
      <c r="AV108" s="178" t="s">
        <v>182</v>
      </c>
      <c r="AW108" s="261">
        <v>41487</v>
      </c>
      <c r="AX108" s="260">
        <v>41487</v>
      </c>
      <c r="AY108" s="178" t="s">
        <v>182</v>
      </c>
      <c r="AZ108" s="178" t="s">
        <v>182</v>
      </c>
      <c r="BA108" s="178" t="s">
        <v>182</v>
      </c>
      <c r="BB108" s="178" t="s">
        <v>182</v>
      </c>
      <c r="BC108" s="178" t="s">
        <v>182</v>
      </c>
      <c r="BD108" s="178" t="s">
        <v>182</v>
      </c>
      <c r="BE108" s="261">
        <v>41487</v>
      </c>
      <c r="BF108" s="262"/>
      <c r="BG108" s="8"/>
      <c r="BH108" s="8"/>
      <c r="BI108" s="8"/>
      <c r="BJ108" s="8"/>
    </row>
    <row r="109" spans="1:62" s="176" customFormat="1" ht="11.1" hidden="1" customHeight="1" outlineLevel="1" x14ac:dyDescent="0.15">
      <c r="A109" s="8"/>
      <c r="B109" s="49">
        <v>41883</v>
      </c>
      <c r="C109" s="178" t="s">
        <v>182</v>
      </c>
      <c r="D109" s="178" t="s">
        <v>182</v>
      </c>
      <c r="E109" s="178" t="s">
        <v>182</v>
      </c>
      <c r="F109" s="178" t="s">
        <v>182</v>
      </c>
      <c r="G109" s="178" t="s">
        <v>182</v>
      </c>
      <c r="H109" s="178" t="s">
        <v>182</v>
      </c>
      <c r="I109" s="261">
        <v>41518</v>
      </c>
      <c r="J109" s="260">
        <v>41518</v>
      </c>
      <c r="K109" s="178">
        <v>1</v>
      </c>
      <c r="L109" s="178">
        <v>1</v>
      </c>
      <c r="M109" s="178">
        <v>1</v>
      </c>
      <c r="N109" s="178">
        <v>1</v>
      </c>
      <c r="O109" s="178">
        <v>1</v>
      </c>
      <c r="P109" s="178">
        <v>1</v>
      </c>
      <c r="Q109" s="261">
        <v>41518</v>
      </c>
      <c r="R109" s="260">
        <v>41518</v>
      </c>
      <c r="S109" s="178">
        <v>1</v>
      </c>
      <c r="T109" s="178">
        <v>1</v>
      </c>
      <c r="U109" s="178">
        <v>1</v>
      </c>
      <c r="V109" s="178">
        <v>1</v>
      </c>
      <c r="W109" s="178">
        <v>1</v>
      </c>
      <c r="X109" s="178">
        <v>1</v>
      </c>
      <c r="Y109" s="261">
        <v>41518</v>
      </c>
      <c r="Z109" s="260">
        <v>41518</v>
      </c>
      <c r="AA109" s="178" t="s">
        <v>182</v>
      </c>
      <c r="AB109" s="178" t="s">
        <v>182</v>
      </c>
      <c r="AC109" s="178" t="s">
        <v>182</v>
      </c>
      <c r="AD109" s="178" t="s">
        <v>182</v>
      </c>
      <c r="AE109" s="178" t="s">
        <v>182</v>
      </c>
      <c r="AF109" s="178" t="s">
        <v>182</v>
      </c>
      <c r="AG109" s="261">
        <v>41518</v>
      </c>
      <c r="AH109" s="260">
        <v>41518</v>
      </c>
      <c r="AI109" s="178" t="s">
        <v>182</v>
      </c>
      <c r="AJ109" s="178" t="s">
        <v>182</v>
      </c>
      <c r="AK109" s="178" t="s">
        <v>182</v>
      </c>
      <c r="AL109" s="178" t="s">
        <v>182</v>
      </c>
      <c r="AM109" s="178" t="s">
        <v>182</v>
      </c>
      <c r="AN109" s="178" t="s">
        <v>182</v>
      </c>
      <c r="AO109" s="261">
        <v>41518</v>
      </c>
      <c r="AP109" s="260">
        <v>41518</v>
      </c>
      <c r="AQ109" s="178" t="s">
        <v>182</v>
      </c>
      <c r="AR109" s="178" t="s">
        <v>182</v>
      </c>
      <c r="AS109" s="178" t="s">
        <v>182</v>
      </c>
      <c r="AT109" s="178" t="s">
        <v>182</v>
      </c>
      <c r="AU109" s="178" t="s">
        <v>182</v>
      </c>
      <c r="AV109" s="178" t="s">
        <v>182</v>
      </c>
      <c r="AW109" s="261">
        <v>41518</v>
      </c>
      <c r="AX109" s="260">
        <v>41518</v>
      </c>
      <c r="AY109" s="178" t="s">
        <v>182</v>
      </c>
      <c r="AZ109" s="178" t="s">
        <v>182</v>
      </c>
      <c r="BA109" s="178" t="s">
        <v>182</v>
      </c>
      <c r="BB109" s="178" t="s">
        <v>182</v>
      </c>
      <c r="BC109" s="178" t="s">
        <v>182</v>
      </c>
      <c r="BD109" s="178" t="s">
        <v>182</v>
      </c>
      <c r="BE109" s="261">
        <v>41518</v>
      </c>
      <c r="BG109" s="8"/>
      <c r="BH109" s="8"/>
      <c r="BI109" s="8"/>
      <c r="BJ109" s="8"/>
    </row>
    <row r="110" spans="1:62" s="176" customFormat="1" ht="11.1" hidden="1" customHeight="1" outlineLevel="1" x14ac:dyDescent="0.15">
      <c r="A110" s="8"/>
      <c r="B110" s="49">
        <v>41913</v>
      </c>
      <c r="C110" s="178" t="s">
        <v>182</v>
      </c>
      <c r="D110" s="178" t="s">
        <v>182</v>
      </c>
      <c r="E110" s="178" t="s">
        <v>182</v>
      </c>
      <c r="F110" s="178" t="s">
        <v>182</v>
      </c>
      <c r="G110" s="178" t="s">
        <v>182</v>
      </c>
      <c r="H110" s="178" t="s">
        <v>182</v>
      </c>
      <c r="I110" s="261">
        <v>41548</v>
      </c>
      <c r="J110" s="260">
        <v>41548</v>
      </c>
      <c r="K110" s="178">
        <v>1</v>
      </c>
      <c r="L110" s="178">
        <v>1</v>
      </c>
      <c r="M110" s="178">
        <v>1</v>
      </c>
      <c r="N110" s="178">
        <v>1</v>
      </c>
      <c r="O110" s="178">
        <v>1</v>
      </c>
      <c r="P110" s="178">
        <v>1</v>
      </c>
      <c r="Q110" s="261">
        <v>41548</v>
      </c>
      <c r="R110" s="260">
        <v>41548</v>
      </c>
      <c r="S110" s="178">
        <v>1</v>
      </c>
      <c r="T110" s="178">
        <v>1</v>
      </c>
      <c r="U110" s="178">
        <v>1</v>
      </c>
      <c r="V110" s="178">
        <v>1</v>
      </c>
      <c r="W110" s="178">
        <v>1</v>
      </c>
      <c r="X110" s="178">
        <v>1</v>
      </c>
      <c r="Y110" s="261">
        <v>41548</v>
      </c>
      <c r="Z110" s="260">
        <v>41548</v>
      </c>
      <c r="AA110" s="178" t="s">
        <v>182</v>
      </c>
      <c r="AB110" s="178" t="s">
        <v>182</v>
      </c>
      <c r="AC110" s="178" t="s">
        <v>182</v>
      </c>
      <c r="AD110" s="178" t="s">
        <v>182</v>
      </c>
      <c r="AE110" s="178" t="s">
        <v>182</v>
      </c>
      <c r="AF110" s="178" t="s">
        <v>182</v>
      </c>
      <c r="AG110" s="261">
        <v>41548</v>
      </c>
      <c r="AH110" s="260">
        <v>41548</v>
      </c>
      <c r="AI110" s="178" t="s">
        <v>182</v>
      </c>
      <c r="AJ110" s="178" t="s">
        <v>182</v>
      </c>
      <c r="AK110" s="178" t="s">
        <v>182</v>
      </c>
      <c r="AL110" s="178" t="s">
        <v>182</v>
      </c>
      <c r="AM110" s="178" t="s">
        <v>182</v>
      </c>
      <c r="AN110" s="178" t="s">
        <v>182</v>
      </c>
      <c r="AO110" s="261">
        <v>41548</v>
      </c>
      <c r="AP110" s="260">
        <v>41548</v>
      </c>
      <c r="AQ110" s="178" t="s">
        <v>182</v>
      </c>
      <c r="AR110" s="178" t="s">
        <v>182</v>
      </c>
      <c r="AS110" s="178" t="s">
        <v>182</v>
      </c>
      <c r="AT110" s="178" t="s">
        <v>182</v>
      </c>
      <c r="AU110" s="178" t="s">
        <v>182</v>
      </c>
      <c r="AV110" s="178" t="s">
        <v>182</v>
      </c>
      <c r="AW110" s="261">
        <v>41548</v>
      </c>
      <c r="AX110" s="260">
        <v>41548</v>
      </c>
      <c r="AY110" s="178" t="s">
        <v>182</v>
      </c>
      <c r="AZ110" s="178" t="s">
        <v>182</v>
      </c>
      <c r="BA110" s="178" t="s">
        <v>182</v>
      </c>
      <c r="BB110" s="178" t="s">
        <v>182</v>
      </c>
      <c r="BC110" s="178" t="s">
        <v>182</v>
      </c>
      <c r="BD110" s="178" t="s">
        <v>182</v>
      </c>
      <c r="BE110" s="261">
        <v>41548</v>
      </c>
      <c r="BG110" s="8"/>
      <c r="BH110" s="8"/>
      <c r="BI110" s="8"/>
      <c r="BJ110" s="8"/>
    </row>
    <row r="111" spans="1:62" s="176" customFormat="1" ht="10.5" hidden="1" customHeight="1" outlineLevel="1" x14ac:dyDescent="0.15">
      <c r="A111" s="8"/>
      <c r="B111" s="49">
        <v>41944</v>
      </c>
      <c r="C111" s="178" t="s">
        <v>182</v>
      </c>
      <c r="D111" s="178" t="s">
        <v>182</v>
      </c>
      <c r="E111" s="178" t="s">
        <v>182</v>
      </c>
      <c r="F111" s="178" t="s">
        <v>182</v>
      </c>
      <c r="G111" s="178" t="s">
        <v>182</v>
      </c>
      <c r="H111" s="178" t="s">
        <v>182</v>
      </c>
      <c r="I111" s="261">
        <v>41579</v>
      </c>
      <c r="J111" s="260">
        <v>41579</v>
      </c>
      <c r="K111" s="178">
        <v>1</v>
      </c>
      <c r="L111" s="178">
        <v>1</v>
      </c>
      <c r="M111" s="178">
        <v>1</v>
      </c>
      <c r="N111" s="178">
        <v>1</v>
      </c>
      <c r="O111" s="178">
        <v>1</v>
      </c>
      <c r="P111" s="178">
        <v>1</v>
      </c>
      <c r="Q111" s="261">
        <v>41579</v>
      </c>
      <c r="R111" s="260">
        <v>41579</v>
      </c>
      <c r="S111" s="178">
        <v>1</v>
      </c>
      <c r="T111" s="178">
        <v>1</v>
      </c>
      <c r="U111" s="178">
        <v>1</v>
      </c>
      <c r="V111" s="178">
        <v>1</v>
      </c>
      <c r="W111" s="178">
        <v>1</v>
      </c>
      <c r="X111" s="178">
        <v>1</v>
      </c>
      <c r="Y111" s="261">
        <v>41579</v>
      </c>
      <c r="Z111" s="260">
        <v>41579</v>
      </c>
      <c r="AA111" s="178" t="s">
        <v>182</v>
      </c>
      <c r="AB111" s="178" t="s">
        <v>182</v>
      </c>
      <c r="AC111" s="178" t="s">
        <v>182</v>
      </c>
      <c r="AD111" s="178" t="s">
        <v>182</v>
      </c>
      <c r="AE111" s="178" t="s">
        <v>182</v>
      </c>
      <c r="AF111" s="178" t="s">
        <v>182</v>
      </c>
      <c r="AG111" s="261">
        <v>41579</v>
      </c>
      <c r="AH111" s="260">
        <v>41579</v>
      </c>
      <c r="AI111" s="178" t="s">
        <v>182</v>
      </c>
      <c r="AJ111" s="178" t="s">
        <v>182</v>
      </c>
      <c r="AK111" s="178" t="s">
        <v>182</v>
      </c>
      <c r="AL111" s="178" t="s">
        <v>182</v>
      </c>
      <c r="AM111" s="178" t="s">
        <v>182</v>
      </c>
      <c r="AN111" s="178" t="s">
        <v>182</v>
      </c>
      <c r="AO111" s="261">
        <v>41579</v>
      </c>
      <c r="AP111" s="260">
        <v>41579</v>
      </c>
      <c r="AQ111" s="178" t="s">
        <v>182</v>
      </c>
      <c r="AR111" s="178" t="s">
        <v>182</v>
      </c>
      <c r="AS111" s="178" t="s">
        <v>182</v>
      </c>
      <c r="AT111" s="178" t="s">
        <v>182</v>
      </c>
      <c r="AU111" s="178" t="s">
        <v>182</v>
      </c>
      <c r="AV111" s="178" t="s">
        <v>182</v>
      </c>
      <c r="AW111" s="261">
        <v>41579</v>
      </c>
      <c r="AX111" s="260">
        <v>41579</v>
      </c>
      <c r="AY111" s="178" t="s">
        <v>182</v>
      </c>
      <c r="AZ111" s="178" t="s">
        <v>182</v>
      </c>
      <c r="BA111" s="178" t="s">
        <v>182</v>
      </c>
      <c r="BB111" s="178" t="s">
        <v>182</v>
      </c>
      <c r="BC111" s="178" t="s">
        <v>182</v>
      </c>
      <c r="BD111" s="178" t="s">
        <v>182</v>
      </c>
      <c r="BE111" s="261">
        <v>41579</v>
      </c>
      <c r="BG111" s="8"/>
      <c r="BH111" s="8"/>
      <c r="BI111" s="8"/>
      <c r="BJ111" s="8"/>
    </row>
    <row r="112" spans="1:62" s="176" customFormat="1" ht="11.1" hidden="1" customHeight="1" outlineLevel="1" x14ac:dyDescent="0.15">
      <c r="A112" s="8"/>
      <c r="B112" s="49">
        <v>41974</v>
      </c>
      <c r="C112" s="178" t="s">
        <v>182</v>
      </c>
      <c r="D112" s="178" t="s">
        <v>182</v>
      </c>
      <c r="E112" s="178" t="s">
        <v>182</v>
      </c>
      <c r="F112" s="178" t="s">
        <v>182</v>
      </c>
      <c r="G112" s="178" t="s">
        <v>182</v>
      </c>
      <c r="H112" s="178" t="s">
        <v>182</v>
      </c>
      <c r="I112" s="261">
        <v>41609</v>
      </c>
      <c r="J112" s="260">
        <v>41609</v>
      </c>
      <c r="K112" s="178">
        <v>1</v>
      </c>
      <c r="L112" s="178">
        <v>1</v>
      </c>
      <c r="M112" s="178">
        <v>1</v>
      </c>
      <c r="N112" s="178">
        <v>1</v>
      </c>
      <c r="O112" s="178">
        <v>1</v>
      </c>
      <c r="P112" s="178">
        <v>1</v>
      </c>
      <c r="Q112" s="261">
        <v>41609</v>
      </c>
      <c r="R112" s="260">
        <v>41609</v>
      </c>
      <c r="S112" s="178">
        <v>1</v>
      </c>
      <c r="T112" s="178">
        <v>1</v>
      </c>
      <c r="U112" s="178">
        <v>1</v>
      </c>
      <c r="V112" s="178">
        <v>1</v>
      </c>
      <c r="W112" s="178">
        <v>1</v>
      </c>
      <c r="X112" s="178">
        <v>1</v>
      </c>
      <c r="Y112" s="261">
        <v>41609</v>
      </c>
      <c r="Z112" s="260">
        <v>41609</v>
      </c>
      <c r="AA112" s="178" t="s">
        <v>182</v>
      </c>
      <c r="AB112" s="178" t="s">
        <v>182</v>
      </c>
      <c r="AC112" s="178" t="s">
        <v>182</v>
      </c>
      <c r="AD112" s="178" t="s">
        <v>182</v>
      </c>
      <c r="AE112" s="178" t="s">
        <v>182</v>
      </c>
      <c r="AF112" s="178" t="s">
        <v>182</v>
      </c>
      <c r="AG112" s="261">
        <v>41609</v>
      </c>
      <c r="AH112" s="260">
        <v>41609</v>
      </c>
      <c r="AI112" s="178" t="s">
        <v>182</v>
      </c>
      <c r="AJ112" s="178" t="s">
        <v>182</v>
      </c>
      <c r="AK112" s="178" t="s">
        <v>182</v>
      </c>
      <c r="AL112" s="178" t="s">
        <v>182</v>
      </c>
      <c r="AM112" s="178" t="s">
        <v>182</v>
      </c>
      <c r="AN112" s="178" t="s">
        <v>182</v>
      </c>
      <c r="AO112" s="261">
        <v>41609</v>
      </c>
      <c r="AP112" s="260">
        <v>41609</v>
      </c>
      <c r="AQ112" s="178" t="s">
        <v>182</v>
      </c>
      <c r="AR112" s="178" t="s">
        <v>182</v>
      </c>
      <c r="AS112" s="178" t="s">
        <v>182</v>
      </c>
      <c r="AT112" s="178" t="s">
        <v>182</v>
      </c>
      <c r="AU112" s="178" t="s">
        <v>182</v>
      </c>
      <c r="AV112" s="178" t="s">
        <v>182</v>
      </c>
      <c r="AW112" s="261">
        <v>41609</v>
      </c>
      <c r="AX112" s="260">
        <v>41609</v>
      </c>
      <c r="AY112" s="178" t="s">
        <v>182</v>
      </c>
      <c r="AZ112" s="178" t="s">
        <v>182</v>
      </c>
      <c r="BA112" s="178" t="s">
        <v>182</v>
      </c>
      <c r="BB112" s="178" t="s">
        <v>182</v>
      </c>
      <c r="BC112" s="178" t="s">
        <v>182</v>
      </c>
      <c r="BD112" s="178" t="s">
        <v>182</v>
      </c>
      <c r="BE112" s="261">
        <v>41609</v>
      </c>
      <c r="BG112" s="8"/>
      <c r="BH112" s="8"/>
      <c r="BI112" s="8"/>
      <c r="BJ112" s="8"/>
    </row>
    <row r="113" spans="1:62" s="176" customFormat="1" ht="11.1" hidden="1" customHeight="1" outlineLevel="1" x14ac:dyDescent="0.15">
      <c r="A113" s="8"/>
      <c r="B113" s="49">
        <v>42005</v>
      </c>
      <c r="C113" s="178">
        <v>1</v>
      </c>
      <c r="D113" s="178">
        <v>1</v>
      </c>
      <c r="E113" s="178" t="s">
        <v>182</v>
      </c>
      <c r="F113" s="178" t="s">
        <v>182</v>
      </c>
      <c r="G113" s="178" t="s">
        <v>182</v>
      </c>
      <c r="H113" s="178" t="s">
        <v>182</v>
      </c>
      <c r="I113" s="261">
        <v>41640</v>
      </c>
      <c r="J113" s="260">
        <v>41640</v>
      </c>
      <c r="K113" s="178">
        <v>1</v>
      </c>
      <c r="L113" s="178">
        <v>1</v>
      </c>
      <c r="M113" s="178">
        <v>1</v>
      </c>
      <c r="N113" s="178">
        <v>1</v>
      </c>
      <c r="O113" s="178" t="s">
        <v>182</v>
      </c>
      <c r="P113" s="178" t="s">
        <v>182</v>
      </c>
      <c r="Q113" s="261">
        <v>41640</v>
      </c>
      <c r="R113" s="260">
        <v>41640</v>
      </c>
      <c r="S113" s="178">
        <v>1</v>
      </c>
      <c r="T113" s="178">
        <v>1</v>
      </c>
      <c r="U113" s="178">
        <v>1</v>
      </c>
      <c r="V113" s="178">
        <v>1</v>
      </c>
      <c r="W113" s="178">
        <v>1</v>
      </c>
      <c r="X113" s="178">
        <v>1</v>
      </c>
      <c r="Y113" s="261">
        <v>41640</v>
      </c>
      <c r="Z113" s="260">
        <v>41640</v>
      </c>
      <c r="AA113" s="178" t="s">
        <v>182</v>
      </c>
      <c r="AB113" s="178" t="s">
        <v>182</v>
      </c>
      <c r="AC113" s="178" t="s">
        <v>182</v>
      </c>
      <c r="AD113" s="178" t="s">
        <v>182</v>
      </c>
      <c r="AE113" s="178" t="s">
        <v>182</v>
      </c>
      <c r="AF113" s="178" t="s">
        <v>182</v>
      </c>
      <c r="AG113" s="261">
        <v>41640</v>
      </c>
      <c r="AH113" s="260">
        <v>41640</v>
      </c>
      <c r="AI113" s="178">
        <v>1</v>
      </c>
      <c r="AJ113" s="178">
        <v>1</v>
      </c>
      <c r="AK113" s="178">
        <v>1</v>
      </c>
      <c r="AL113" s="178" t="s">
        <v>182</v>
      </c>
      <c r="AM113" s="178">
        <v>1</v>
      </c>
      <c r="AN113" s="178" t="s">
        <v>182</v>
      </c>
      <c r="AO113" s="261">
        <v>41640</v>
      </c>
      <c r="AP113" s="260">
        <v>41640</v>
      </c>
      <c r="AQ113" s="178" t="s">
        <v>182</v>
      </c>
      <c r="AR113" s="178" t="s">
        <v>182</v>
      </c>
      <c r="AS113" s="178" t="s">
        <v>182</v>
      </c>
      <c r="AT113" s="178" t="s">
        <v>182</v>
      </c>
      <c r="AU113" s="178" t="s">
        <v>182</v>
      </c>
      <c r="AV113" s="178" t="s">
        <v>182</v>
      </c>
      <c r="AW113" s="261">
        <v>41640</v>
      </c>
      <c r="AX113" s="260">
        <v>41640</v>
      </c>
      <c r="AY113" s="178" t="s">
        <v>182</v>
      </c>
      <c r="AZ113" s="178">
        <v>1</v>
      </c>
      <c r="BA113" s="178" t="s">
        <v>182</v>
      </c>
      <c r="BB113" s="178">
        <v>1</v>
      </c>
      <c r="BC113" s="178">
        <v>1</v>
      </c>
      <c r="BD113" s="178">
        <v>1</v>
      </c>
      <c r="BE113" s="261">
        <v>41640</v>
      </c>
      <c r="BG113" s="8"/>
      <c r="BH113" s="8"/>
      <c r="BI113" s="8"/>
      <c r="BJ113" s="8"/>
    </row>
    <row r="114" spans="1:62" s="176" customFormat="1" ht="11.1" hidden="1" customHeight="1" outlineLevel="1" x14ac:dyDescent="0.15">
      <c r="A114" s="8"/>
      <c r="B114" s="49">
        <v>42036</v>
      </c>
      <c r="C114" s="178">
        <v>1</v>
      </c>
      <c r="D114" s="178">
        <v>1</v>
      </c>
      <c r="E114" s="178" t="s">
        <v>182</v>
      </c>
      <c r="F114" s="178" t="s">
        <v>182</v>
      </c>
      <c r="G114" s="178" t="s">
        <v>182</v>
      </c>
      <c r="H114" s="178" t="s">
        <v>182</v>
      </c>
      <c r="I114" s="261">
        <v>41671</v>
      </c>
      <c r="J114" s="260">
        <v>41671</v>
      </c>
      <c r="K114" s="178">
        <v>1</v>
      </c>
      <c r="L114" s="178">
        <v>1</v>
      </c>
      <c r="M114" s="178">
        <v>1</v>
      </c>
      <c r="N114" s="178">
        <v>1</v>
      </c>
      <c r="O114" s="178">
        <v>1</v>
      </c>
      <c r="P114" s="178">
        <v>1</v>
      </c>
      <c r="Q114" s="261">
        <v>41671</v>
      </c>
      <c r="R114" s="260">
        <v>41671</v>
      </c>
      <c r="S114" s="178">
        <v>1</v>
      </c>
      <c r="T114" s="178">
        <v>1</v>
      </c>
      <c r="U114" s="178">
        <v>1</v>
      </c>
      <c r="V114" s="178">
        <v>1</v>
      </c>
      <c r="W114" s="178">
        <v>1</v>
      </c>
      <c r="X114" s="178">
        <v>1</v>
      </c>
      <c r="Y114" s="261">
        <v>41671</v>
      </c>
      <c r="Z114" s="260">
        <v>41671</v>
      </c>
      <c r="AA114" s="178" t="s">
        <v>182</v>
      </c>
      <c r="AB114" s="178">
        <v>1</v>
      </c>
      <c r="AC114" s="178" t="s">
        <v>182</v>
      </c>
      <c r="AD114" s="178" t="s">
        <v>182</v>
      </c>
      <c r="AE114" s="178" t="s">
        <v>182</v>
      </c>
      <c r="AF114" s="178" t="s">
        <v>182</v>
      </c>
      <c r="AG114" s="261">
        <v>41671</v>
      </c>
      <c r="AH114" s="260">
        <v>41671</v>
      </c>
      <c r="AI114" s="178">
        <v>1</v>
      </c>
      <c r="AJ114" s="178" t="s">
        <v>182</v>
      </c>
      <c r="AK114" s="178">
        <v>1</v>
      </c>
      <c r="AL114" s="178" t="s">
        <v>182</v>
      </c>
      <c r="AM114" s="178" t="s">
        <v>182</v>
      </c>
      <c r="AN114" s="178" t="s">
        <v>182</v>
      </c>
      <c r="AO114" s="261">
        <v>41671</v>
      </c>
      <c r="AP114" s="260">
        <v>41671</v>
      </c>
      <c r="AQ114" s="178" t="s">
        <v>182</v>
      </c>
      <c r="AR114" s="178" t="s">
        <v>182</v>
      </c>
      <c r="AS114" s="178" t="s">
        <v>182</v>
      </c>
      <c r="AT114" s="178" t="s">
        <v>182</v>
      </c>
      <c r="AU114" s="178" t="s">
        <v>182</v>
      </c>
      <c r="AV114" s="178" t="s">
        <v>182</v>
      </c>
      <c r="AW114" s="261">
        <v>41671</v>
      </c>
      <c r="AX114" s="260">
        <v>41671</v>
      </c>
      <c r="AY114" s="178" t="s">
        <v>182</v>
      </c>
      <c r="AZ114" s="178">
        <v>1</v>
      </c>
      <c r="BA114" s="178" t="s">
        <v>182</v>
      </c>
      <c r="BB114" s="178">
        <v>1</v>
      </c>
      <c r="BC114" s="178" t="s">
        <v>182</v>
      </c>
      <c r="BD114" s="178">
        <v>1</v>
      </c>
      <c r="BE114" s="261">
        <v>41671</v>
      </c>
      <c r="BG114" s="8"/>
      <c r="BH114" s="8"/>
      <c r="BI114" s="8"/>
      <c r="BJ114" s="8"/>
    </row>
    <row r="115" spans="1:62" s="176" customFormat="1" ht="11.1" hidden="1" customHeight="1" outlineLevel="1" x14ac:dyDescent="0.15">
      <c r="A115" s="8"/>
      <c r="B115" s="137"/>
      <c r="C115" s="170"/>
      <c r="D115" s="244"/>
      <c r="E115" s="263"/>
      <c r="F115" s="244"/>
      <c r="G115" s="264"/>
      <c r="H115" s="175"/>
      <c r="I115" s="187"/>
      <c r="J115" s="263"/>
      <c r="K115" s="170"/>
      <c r="L115" s="244"/>
      <c r="M115" s="263"/>
      <c r="N115" s="244"/>
      <c r="O115" s="264"/>
      <c r="P115" s="244"/>
      <c r="R115" s="263"/>
      <c r="S115" s="170"/>
      <c r="T115" s="244"/>
      <c r="U115" s="263"/>
      <c r="V115" s="244"/>
      <c r="W115" s="264"/>
      <c r="X115" s="244"/>
      <c r="Z115" s="263"/>
      <c r="AA115" s="170"/>
      <c r="AB115" s="170"/>
      <c r="AC115" s="175"/>
      <c r="AD115" s="170"/>
      <c r="AE115" s="170"/>
      <c r="AF115" s="244"/>
      <c r="AH115" s="263"/>
      <c r="AI115" s="170"/>
      <c r="AJ115" s="170"/>
      <c r="AK115" s="175"/>
      <c r="AL115" s="170"/>
      <c r="AM115" s="170"/>
      <c r="AN115" s="244"/>
      <c r="AP115" s="263"/>
      <c r="AQ115" s="170"/>
      <c r="AR115" s="170"/>
      <c r="AS115" s="175"/>
      <c r="AT115" s="170"/>
      <c r="AU115" s="170"/>
      <c r="AV115" s="244"/>
      <c r="AX115" s="263"/>
      <c r="AY115" s="170"/>
      <c r="AZ115" s="170"/>
      <c r="BA115" s="175"/>
      <c r="BB115" s="170"/>
      <c r="BC115" s="170"/>
      <c r="BD115" s="244"/>
      <c r="BG115" s="8"/>
      <c r="BH115" s="8"/>
      <c r="BI115" s="8"/>
      <c r="BJ115" s="8"/>
    </row>
    <row r="116" spans="1:62" s="176" customFormat="1" ht="12" hidden="1" customHeight="1" outlineLevel="1" thickBot="1" x14ac:dyDescent="0.2">
      <c r="A116" s="8"/>
      <c r="B116" s="139" t="s">
        <v>3</v>
      </c>
      <c r="C116" s="266">
        <v>0</v>
      </c>
      <c r="D116" s="267"/>
      <c r="E116" s="266" t="e">
        <v>#DIV/0!</v>
      </c>
      <c r="F116" s="266" t="e">
        <v>#DIV/0!</v>
      </c>
      <c r="G116" s="266" t="e">
        <v>#DIV/0!</v>
      </c>
      <c r="H116" s="268"/>
      <c r="I116" s="269" t="s">
        <v>111</v>
      </c>
      <c r="J116" s="265" t="s">
        <v>3</v>
      </c>
      <c r="K116" s="266" t="e">
        <v>#DIV/0!</v>
      </c>
      <c r="L116" s="267"/>
      <c r="M116" s="266" t="e">
        <v>#DIV/0!</v>
      </c>
      <c r="N116" s="266"/>
      <c r="O116" s="266" t="e">
        <v>#DIV/0!</v>
      </c>
      <c r="P116" s="266"/>
      <c r="Q116" s="270" t="s">
        <v>111</v>
      </c>
      <c r="R116" s="265" t="s">
        <v>3</v>
      </c>
      <c r="S116" s="266">
        <v>0</v>
      </c>
      <c r="T116" s="267"/>
      <c r="U116" s="266">
        <v>0</v>
      </c>
      <c r="V116" s="266"/>
      <c r="W116" s="266">
        <v>0</v>
      </c>
      <c r="X116" s="266"/>
      <c r="Y116" s="270" t="s">
        <v>111</v>
      </c>
      <c r="Z116" s="265" t="s">
        <v>3</v>
      </c>
      <c r="AA116" s="266" t="e">
        <v>#DIV/0!</v>
      </c>
      <c r="AB116" s="266" t="e">
        <v>#DIV/0!</v>
      </c>
      <c r="AC116" s="266"/>
      <c r="AD116" s="266">
        <v>0</v>
      </c>
      <c r="AE116" s="266">
        <v>0</v>
      </c>
      <c r="AF116" s="266"/>
      <c r="AG116" s="270" t="s">
        <v>111</v>
      </c>
      <c r="AH116" s="265" t="s">
        <v>3</v>
      </c>
      <c r="AI116" s="266">
        <v>0</v>
      </c>
      <c r="AJ116" s="266" t="e">
        <v>#DIV/0!</v>
      </c>
      <c r="AK116" s="266"/>
      <c r="AL116" s="266">
        <v>0</v>
      </c>
      <c r="AM116" s="266" t="e">
        <v>#DIV/0!</v>
      </c>
      <c r="AN116" s="266"/>
      <c r="AO116" s="270" t="s">
        <v>111</v>
      </c>
      <c r="AP116" s="265" t="s">
        <v>3</v>
      </c>
      <c r="AQ116" s="266">
        <v>0</v>
      </c>
      <c r="AR116" s="266">
        <v>0</v>
      </c>
      <c r="AS116" s="266"/>
      <c r="AT116" s="266">
        <v>0</v>
      </c>
      <c r="AU116" s="266" t="e">
        <v>#DIV/0!</v>
      </c>
      <c r="AV116" s="266"/>
      <c r="AW116" s="271" t="s">
        <v>111</v>
      </c>
      <c r="AX116" s="265" t="s">
        <v>3</v>
      </c>
      <c r="AY116" s="266">
        <v>0</v>
      </c>
      <c r="AZ116" s="266">
        <v>0</v>
      </c>
      <c r="BA116" s="266"/>
      <c r="BB116" s="266">
        <v>0</v>
      </c>
      <c r="BC116" s="266">
        <v>0</v>
      </c>
      <c r="BD116" s="266"/>
      <c r="BE116" s="270" t="s">
        <v>111</v>
      </c>
      <c r="BG116" s="8"/>
      <c r="BH116" s="8"/>
      <c r="BI116" s="8"/>
      <c r="BJ116" s="8"/>
    </row>
    <row r="117" spans="1:62" s="176" customFormat="1" ht="12" hidden="1" customHeight="1" outlineLevel="1" x14ac:dyDescent="0.15">
      <c r="A117" s="8"/>
      <c r="B117" s="324"/>
      <c r="C117" s="273"/>
      <c r="D117" s="274"/>
      <c r="E117" s="274"/>
      <c r="F117" s="274"/>
      <c r="G117" s="274"/>
      <c r="H117" s="274"/>
      <c r="I117" s="272"/>
      <c r="J117" s="272"/>
      <c r="K117" s="274"/>
      <c r="L117" s="274"/>
      <c r="M117" s="274"/>
      <c r="N117" s="274"/>
      <c r="O117" s="274"/>
      <c r="P117" s="274"/>
      <c r="Q117" s="272"/>
      <c r="R117" s="272"/>
      <c r="S117" s="274"/>
      <c r="T117" s="274"/>
      <c r="U117" s="274"/>
      <c r="V117" s="274"/>
      <c r="W117" s="274"/>
      <c r="X117" s="274"/>
      <c r="Y117" s="272"/>
      <c r="Z117" s="272"/>
      <c r="AA117" s="273"/>
      <c r="AB117" s="274"/>
      <c r="AC117" s="274"/>
      <c r="AD117" s="274"/>
      <c r="AE117" s="274"/>
      <c r="AG117" s="272"/>
      <c r="AH117" s="272"/>
      <c r="AI117" s="274"/>
      <c r="AJ117" s="274"/>
      <c r="AK117" s="274"/>
      <c r="AL117" s="274"/>
      <c r="AM117" s="274"/>
      <c r="AO117" s="272"/>
      <c r="AP117" s="272"/>
      <c r="AQ117" s="274"/>
      <c r="AR117" s="274"/>
      <c r="AS117" s="274"/>
      <c r="AT117" s="274"/>
      <c r="AU117" s="274"/>
      <c r="AW117" s="272"/>
      <c r="AX117" s="272"/>
      <c r="AY117" s="274"/>
      <c r="AZ117" s="274"/>
      <c r="BA117" s="274"/>
      <c r="BB117" s="274"/>
      <c r="BC117" s="274"/>
      <c r="BG117" s="8"/>
      <c r="BH117" s="8"/>
      <c r="BI117" s="8"/>
      <c r="BJ117" s="8"/>
    </row>
    <row r="118" spans="1:62" s="176" customFormat="1" ht="14.1" hidden="1" customHeight="1" outlineLevel="1" thickBot="1" x14ac:dyDescent="0.2">
      <c r="A118" s="8"/>
      <c r="B118" s="63"/>
      <c r="C118" s="275"/>
      <c r="D118" s="276"/>
      <c r="E118" s="275"/>
      <c r="F118" s="275"/>
      <c r="G118" s="277"/>
      <c r="H118" s="278" t="s">
        <v>135</v>
      </c>
      <c r="I118" s="205"/>
      <c r="J118" s="275"/>
      <c r="K118" s="275"/>
      <c r="L118" s="276"/>
      <c r="M118" s="275"/>
      <c r="N118" s="275"/>
      <c r="O118" s="275"/>
      <c r="P118" s="279"/>
      <c r="Q118" s="275"/>
      <c r="R118" s="275"/>
      <c r="S118" s="275"/>
      <c r="T118" s="276"/>
      <c r="U118" s="275"/>
      <c r="V118" s="275"/>
      <c r="W118" s="275"/>
      <c r="X118" s="279"/>
      <c r="Y118" s="275"/>
      <c r="Z118" s="275"/>
      <c r="AA118" s="275"/>
      <c r="AB118" s="276"/>
      <c r="AC118" s="275"/>
      <c r="AD118" s="275"/>
      <c r="AE118" s="280"/>
      <c r="AF118" s="279"/>
      <c r="AG118" s="275"/>
      <c r="AH118" s="275"/>
      <c r="AI118" s="275"/>
      <c r="AJ118" s="276"/>
      <c r="AK118" s="275"/>
      <c r="AL118" s="275"/>
      <c r="AM118" s="280"/>
      <c r="AN118" s="279"/>
      <c r="AO118" s="275"/>
      <c r="AP118" s="275"/>
      <c r="AQ118" s="275"/>
      <c r="AR118" s="276"/>
      <c r="AS118" s="275"/>
      <c r="AT118" s="275"/>
      <c r="AU118" s="280"/>
      <c r="AV118" s="279"/>
      <c r="AW118" s="275"/>
      <c r="AX118" s="275"/>
      <c r="AY118" s="275"/>
      <c r="AZ118" s="276"/>
      <c r="BA118" s="275"/>
      <c r="BB118" s="275"/>
      <c r="BC118" s="279"/>
      <c r="BG118" s="8"/>
      <c r="BH118" s="8"/>
      <c r="BI118" s="8"/>
      <c r="BJ118" s="8"/>
    </row>
    <row r="119" spans="1:62" s="176" customFormat="1" ht="14.1" hidden="1" customHeight="1" outlineLevel="1" x14ac:dyDescent="0.15">
      <c r="A119" s="8"/>
      <c r="B119" s="68"/>
      <c r="C119" s="369"/>
      <c r="D119" s="370"/>
      <c r="E119" s="369"/>
      <c r="F119" s="370"/>
      <c r="G119" s="369"/>
      <c r="H119" s="218"/>
      <c r="J119" s="217"/>
      <c r="K119" s="369"/>
      <c r="L119" s="370"/>
      <c r="M119" s="370"/>
      <c r="N119" s="370"/>
      <c r="O119" s="370"/>
      <c r="P119" s="370"/>
      <c r="Q119" s="218"/>
      <c r="R119" s="217"/>
      <c r="S119" s="369"/>
      <c r="T119" s="370"/>
      <c r="U119" s="370"/>
      <c r="V119" s="370"/>
      <c r="W119" s="370"/>
      <c r="X119" s="370"/>
      <c r="Y119" s="218"/>
      <c r="Z119" s="217"/>
      <c r="AA119" s="369" t="s">
        <v>137</v>
      </c>
      <c r="AB119" s="370"/>
      <c r="AC119" s="370"/>
      <c r="AD119" s="370"/>
      <c r="AE119" s="370"/>
      <c r="AF119" s="370"/>
      <c r="AG119" s="218"/>
      <c r="AH119" s="217"/>
      <c r="AI119" s="369" t="s">
        <v>137</v>
      </c>
      <c r="AJ119" s="370"/>
      <c r="AK119" s="370"/>
      <c r="AL119" s="370"/>
      <c r="AM119" s="370"/>
      <c r="AN119" s="370"/>
      <c r="AO119" s="218"/>
      <c r="AP119" s="217"/>
      <c r="AQ119" s="369" t="s">
        <v>137</v>
      </c>
      <c r="AR119" s="370"/>
      <c r="AS119" s="370"/>
      <c r="AT119" s="370"/>
      <c r="AU119" s="370"/>
      <c r="AV119" s="370"/>
      <c r="AW119" s="218"/>
      <c r="AX119" s="217"/>
      <c r="AY119" s="281" t="s">
        <v>161</v>
      </c>
      <c r="AZ119" s="370"/>
      <c r="BA119" s="282"/>
      <c r="BB119" s="281" t="s">
        <v>162</v>
      </c>
      <c r="BC119" s="283"/>
      <c r="BD119" s="218"/>
      <c r="BG119" s="8"/>
      <c r="BH119" s="8"/>
      <c r="BI119" s="8"/>
      <c r="BJ119" s="8"/>
    </row>
    <row r="120" spans="1:62" s="176" customFormat="1" ht="14.1" hidden="1" customHeight="1" outlineLevel="1" x14ac:dyDescent="0.15">
      <c r="A120" s="8"/>
      <c r="B120" s="72"/>
      <c r="C120" s="375"/>
      <c r="D120" s="376"/>
      <c r="E120" s="375"/>
      <c r="F120" s="376"/>
      <c r="G120" s="375" t="s">
        <v>6</v>
      </c>
      <c r="H120" s="220"/>
      <c r="J120" s="219"/>
      <c r="K120" s="375" t="s">
        <v>139</v>
      </c>
      <c r="L120" s="221"/>
      <c r="M120" s="221"/>
      <c r="N120" s="221"/>
      <c r="O120" s="221"/>
      <c r="P120" s="221"/>
      <c r="Q120" s="220"/>
      <c r="R120" s="219"/>
      <c r="S120" s="375" t="s">
        <v>139</v>
      </c>
      <c r="T120" s="221"/>
      <c r="U120" s="221"/>
      <c r="V120" s="221"/>
      <c r="W120" s="221"/>
      <c r="X120" s="221"/>
      <c r="Y120" s="220"/>
      <c r="Z120" s="219"/>
      <c r="AA120" s="371"/>
      <c r="AB120" s="372"/>
      <c r="AC120" s="372"/>
      <c r="AD120" s="372"/>
      <c r="AE120" s="372"/>
      <c r="AF120" s="372"/>
      <c r="AG120" s="220"/>
      <c r="AH120" s="219"/>
      <c r="AI120" s="371"/>
      <c r="AJ120" s="372"/>
      <c r="AK120" s="372"/>
      <c r="AL120" s="372"/>
      <c r="AM120" s="372"/>
      <c r="AN120" s="372"/>
      <c r="AO120" s="220"/>
      <c r="AP120" s="219"/>
      <c r="AQ120" s="371"/>
      <c r="AR120" s="372"/>
      <c r="AS120" s="372"/>
      <c r="AT120" s="372"/>
      <c r="AU120" s="372"/>
      <c r="AV120" s="372"/>
      <c r="AW120" s="220"/>
      <c r="AX120" s="219"/>
      <c r="AY120" s="371"/>
      <c r="AZ120" s="372"/>
      <c r="BA120" s="229"/>
      <c r="BB120" s="365"/>
      <c r="BC120" s="284"/>
      <c r="BD120" s="220"/>
      <c r="BG120" s="8"/>
      <c r="BH120" s="8"/>
      <c r="BI120" s="8"/>
      <c r="BJ120" s="8"/>
    </row>
    <row r="121" spans="1:62" s="176" customFormat="1" ht="14.1" hidden="1" customHeight="1" outlineLevel="1" x14ac:dyDescent="0.15">
      <c r="A121" s="8"/>
      <c r="B121" s="77"/>
      <c r="C121" s="375" t="s">
        <v>7</v>
      </c>
      <c r="D121" s="377"/>
      <c r="E121" s="375" t="s">
        <v>163</v>
      </c>
      <c r="F121" s="377"/>
      <c r="G121" s="375" t="s">
        <v>8</v>
      </c>
      <c r="H121" s="225"/>
      <c r="J121" s="222"/>
      <c r="K121" s="371"/>
      <c r="L121" s="372"/>
      <c r="M121" s="372"/>
      <c r="N121" s="372"/>
      <c r="O121" s="372"/>
      <c r="P121" s="372"/>
      <c r="Q121" s="225"/>
      <c r="R121" s="222"/>
      <c r="S121" s="371"/>
      <c r="T121" s="372"/>
      <c r="U121" s="372"/>
      <c r="V121" s="372"/>
      <c r="W121" s="372"/>
      <c r="X121" s="372"/>
      <c r="Y121" s="225"/>
      <c r="Z121" s="222"/>
      <c r="AA121" s="226" t="s">
        <v>164</v>
      </c>
      <c r="AB121" s="227"/>
      <c r="AC121" s="228"/>
      <c r="AD121" s="226" t="s">
        <v>165</v>
      </c>
      <c r="AE121" s="227"/>
      <c r="AF121" s="227"/>
      <c r="AG121" s="225"/>
      <c r="AH121" s="222"/>
      <c r="AI121" s="226" t="s">
        <v>166</v>
      </c>
      <c r="AJ121" s="227"/>
      <c r="AK121" s="227"/>
      <c r="AL121" s="227"/>
      <c r="AM121" s="227"/>
      <c r="AN121" s="227"/>
      <c r="AO121" s="225"/>
      <c r="AP121" s="222"/>
      <c r="AQ121" s="226" t="s">
        <v>50</v>
      </c>
      <c r="AR121" s="227"/>
      <c r="AS121" s="227"/>
      <c r="AT121" s="227"/>
      <c r="AU121" s="227"/>
      <c r="AV121" s="227"/>
      <c r="AW121" s="225"/>
      <c r="AX121" s="222"/>
      <c r="AY121" s="226" t="s">
        <v>167</v>
      </c>
      <c r="AZ121" s="227"/>
      <c r="BA121" s="228"/>
      <c r="BB121" s="365"/>
      <c r="BC121" s="284"/>
      <c r="BD121" s="225"/>
      <c r="BG121" s="8"/>
      <c r="BH121" s="8"/>
      <c r="BI121" s="8"/>
      <c r="BJ121" s="8"/>
    </row>
    <row r="122" spans="1:62" s="176" customFormat="1" ht="14.1" hidden="1" customHeight="1" outlineLevel="1" x14ac:dyDescent="0.15">
      <c r="A122" s="8"/>
      <c r="B122" s="77" t="s">
        <v>21</v>
      </c>
      <c r="C122" s="365" t="s">
        <v>168</v>
      </c>
      <c r="D122" s="285"/>
      <c r="E122" s="365" t="s">
        <v>169</v>
      </c>
      <c r="F122" s="377"/>
      <c r="G122" s="375" t="s">
        <v>170</v>
      </c>
      <c r="H122" s="378" t="s">
        <v>149</v>
      </c>
      <c r="J122" s="222" t="s">
        <v>21</v>
      </c>
      <c r="K122" s="226" t="s">
        <v>166</v>
      </c>
      <c r="L122" s="227"/>
      <c r="M122" s="227"/>
      <c r="N122" s="227"/>
      <c r="O122" s="227"/>
      <c r="P122" s="227"/>
      <c r="Q122" s="378" t="s">
        <v>149</v>
      </c>
      <c r="R122" s="222" t="s">
        <v>21</v>
      </c>
      <c r="S122" s="226" t="s">
        <v>144</v>
      </c>
      <c r="T122" s="227"/>
      <c r="U122" s="227"/>
      <c r="V122" s="227"/>
      <c r="W122" s="227"/>
      <c r="X122" s="227"/>
      <c r="Y122" s="378" t="s">
        <v>149</v>
      </c>
      <c r="Z122" s="222" t="s">
        <v>21</v>
      </c>
      <c r="AA122" s="371"/>
      <c r="AB122" s="372"/>
      <c r="AC122" s="229"/>
      <c r="AD122" s="371"/>
      <c r="AE122" s="372"/>
      <c r="AF122" s="372"/>
      <c r="AG122" s="378" t="s">
        <v>149</v>
      </c>
      <c r="AH122" s="222" t="s">
        <v>21</v>
      </c>
      <c r="AI122" s="371"/>
      <c r="AJ122" s="372"/>
      <c r="AK122" s="372"/>
      <c r="AL122" s="372"/>
      <c r="AM122" s="372"/>
      <c r="AN122" s="372"/>
      <c r="AO122" s="378" t="s">
        <v>149</v>
      </c>
      <c r="AP122" s="222" t="s">
        <v>21</v>
      </c>
      <c r="AQ122" s="371"/>
      <c r="AR122" s="372"/>
      <c r="AS122" s="372"/>
      <c r="AT122" s="372"/>
      <c r="AU122" s="372"/>
      <c r="AV122" s="372"/>
      <c r="AW122" s="378" t="s">
        <v>149</v>
      </c>
      <c r="AX122" s="222" t="s">
        <v>21</v>
      </c>
      <c r="AY122" s="371"/>
      <c r="AZ122" s="372"/>
      <c r="BA122" s="229"/>
      <c r="BB122" s="366"/>
      <c r="BC122" s="286"/>
      <c r="BD122" s="378" t="s">
        <v>149</v>
      </c>
      <c r="BG122" s="8"/>
      <c r="BH122" s="8"/>
      <c r="BI122" s="8"/>
      <c r="BJ122" s="8"/>
    </row>
    <row r="123" spans="1:62" s="176" customFormat="1" ht="14.1" hidden="1" customHeight="1" outlineLevel="1" x14ac:dyDescent="0.15">
      <c r="A123" s="8"/>
      <c r="B123" s="79"/>
      <c r="C123" s="375"/>
      <c r="D123" s="376"/>
      <c r="E123" s="371"/>
      <c r="F123" s="287"/>
      <c r="G123" s="375" t="s">
        <v>6</v>
      </c>
      <c r="H123" s="379"/>
      <c r="J123" s="230"/>
      <c r="K123" s="371"/>
      <c r="L123" s="372"/>
      <c r="M123" s="372"/>
      <c r="N123" s="372"/>
      <c r="O123" s="372"/>
      <c r="P123" s="372"/>
      <c r="Q123" s="379"/>
      <c r="R123" s="230"/>
      <c r="S123" s="371"/>
      <c r="T123" s="372"/>
      <c r="U123" s="372"/>
      <c r="V123" s="372"/>
      <c r="W123" s="372"/>
      <c r="X123" s="372"/>
      <c r="Y123" s="379"/>
      <c r="Z123" s="230"/>
      <c r="AA123" s="468" t="s">
        <v>154</v>
      </c>
      <c r="AB123" s="227"/>
      <c r="AC123" s="231"/>
      <c r="AD123" s="364" t="s">
        <v>152</v>
      </c>
      <c r="AE123" s="227"/>
      <c r="AF123" s="231"/>
      <c r="AG123" s="379"/>
      <c r="AH123" s="230"/>
      <c r="AI123" s="364" t="s">
        <v>152</v>
      </c>
      <c r="AJ123" s="227"/>
      <c r="AK123" s="231"/>
      <c r="AL123" s="364" t="s">
        <v>153</v>
      </c>
      <c r="AM123" s="227"/>
      <c r="AN123" s="231"/>
      <c r="AO123" s="379"/>
      <c r="AP123" s="230"/>
      <c r="AQ123" s="364" t="s">
        <v>153</v>
      </c>
      <c r="AR123" s="227"/>
      <c r="AS123" s="231"/>
      <c r="AT123" s="364" t="s">
        <v>154</v>
      </c>
      <c r="AU123" s="227"/>
      <c r="AV123" s="231"/>
      <c r="AW123" s="379"/>
      <c r="AX123" s="230"/>
      <c r="AY123" s="364" t="s">
        <v>154</v>
      </c>
      <c r="AZ123" s="227"/>
      <c r="BA123" s="231"/>
      <c r="BB123" s="364" t="s">
        <v>171</v>
      </c>
      <c r="BC123" s="231"/>
      <c r="BD123" s="379"/>
      <c r="BG123" s="8"/>
      <c r="BH123" s="8"/>
      <c r="BI123" s="8"/>
      <c r="BJ123" s="8"/>
    </row>
    <row r="124" spans="1:62" s="176" customFormat="1" ht="14.1" hidden="1" customHeight="1" outlineLevel="1" x14ac:dyDescent="0.15">
      <c r="A124" s="8"/>
      <c r="B124" s="79"/>
      <c r="C124" s="226" t="s">
        <v>155</v>
      </c>
      <c r="D124" s="232"/>
      <c r="E124" s="226" t="s">
        <v>155</v>
      </c>
      <c r="F124" s="232"/>
      <c r="G124" s="226" t="s">
        <v>155</v>
      </c>
      <c r="H124" s="378"/>
      <c r="J124" s="230"/>
      <c r="K124" s="364" t="s">
        <v>157</v>
      </c>
      <c r="L124" s="234"/>
      <c r="M124" s="364" t="s">
        <v>153</v>
      </c>
      <c r="N124" s="234"/>
      <c r="O124" s="364" t="s">
        <v>154</v>
      </c>
      <c r="P124" s="235"/>
      <c r="Q124" s="378"/>
      <c r="R124" s="230"/>
      <c r="S124" s="364" t="s">
        <v>157</v>
      </c>
      <c r="T124" s="234"/>
      <c r="U124" s="364" t="s">
        <v>153</v>
      </c>
      <c r="V124" s="234"/>
      <c r="W124" s="364" t="s">
        <v>154</v>
      </c>
      <c r="X124" s="235"/>
      <c r="Y124" s="378"/>
      <c r="Z124" s="230"/>
      <c r="AA124" s="469"/>
      <c r="AB124" s="236"/>
      <c r="AC124" s="226" t="s">
        <v>158</v>
      </c>
      <c r="AD124" s="237"/>
      <c r="AE124" s="236"/>
      <c r="AF124" s="226" t="s">
        <v>158</v>
      </c>
      <c r="AG124" s="378"/>
      <c r="AH124" s="230"/>
      <c r="AI124" s="237"/>
      <c r="AJ124" s="236"/>
      <c r="AK124" s="226" t="s">
        <v>158</v>
      </c>
      <c r="AL124" s="237"/>
      <c r="AM124" s="236"/>
      <c r="AN124" s="226" t="s">
        <v>158</v>
      </c>
      <c r="AO124" s="378"/>
      <c r="AP124" s="230"/>
      <c r="AQ124" s="237"/>
      <c r="AR124" s="236"/>
      <c r="AS124" s="226" t="s">
        <v>158</v>
      </c>
      <c r="AT124" s="237"/>
      <c r="AU124" s="236"/>
      <c r="AV124" s="226" t="s">
        <v>158</v>
      </c>
      <c r="AW124" s="378"/>
      <c r="AX124" s="230"/>
      <c r="AY124" s="237"/>
      <c r="AZ124" s="236"/>
      <c r="BA124" s="226" t="s">
        <v>158</v>
      </c>
      <c r="BB124" s="375"/>
      <c r="BC124" s="226" t="s">
        <v>158</v>
      </c>
      <c r="BD124" s="378"/>
      <c r="BG124" s="8"/>
      <c r="BH124" s="8"/>
      <c r="BI124" s="8"/>
      <c r="BJ124" s="8"/>
    </row>
    <row r="125" spans="1:62" s="176" customFormat="1" ht="27" hidden="1" customHeight="1" outlineLevel="1" x14ac:dyDescent="0.15">
      <c r="A125" s="8"/>
      <c r="B125" s="86"/>
      <c r="C125" s="368"/>
      <c r="D125" s="239" t="s">
        <v>159</v>
      </c>
      <c r="E125" s="368"/>
      <c r="F125" s="239" t="s">
        <v>159</v>
      </c>
      <c r="G125" s="371"/>
      <c r="H125" s="241"/>
      <c r="J125" s="238"/>
      <c r="K125" s="368"/>
      <c r="L125" s="239" t="s">
        <v>159</v>
      </c>
      <c r="M125" s="368"/>
      <c r="N125" s="239" t="s">
        <v>159</v>
      </c>
      <c r="O125" s="368"/>
      <c r="P125" s="240" t="s">
        <v>159</v>
      </c>
      <c r="Q125" s="241"/>
      <c r="R125" s="238"/>
      <c r="S125" s="368"/>
      <c r="T125" s="239" t="s">
        <v>159</v>
      </c>
      <c r="U125" s="368"/>
      <c r="V125" s="239" t="s">
        <v>159</v>
      </c>
      <c r="W125" s="368"/>
      <c r="X125" s="240" t="s">
        <v>159</v>
      </c>
      <c r="Y125" s="241"/>
      <c r="Z125" s="238"/>
      <c r="AA125" s="470"/>
      <c r="AB125" s="242" t="s">
        <v>160</v>
      </c>
      <c r="AC125" s="243"/>
      <c r="AD125" s="243"/>
      <c r="AE125" s="242" t="s">
        <v>160</v>
      </c>
      <c r="AF125" s="243"/>
      <c r="AG125" s="241"/>
      <c r="AH125" s="238"/>
      <c r="AI125" s="243"/>
      <c r="AJ125" s="242" t="s">
        <v>160</v>
      </c>
      <c r="AK125" s="243"/>
      <c r="AL125" s="243"/>
      <c r="AM125" s="242" t="s">
        <v>160</v>
      </c>
      <c r="AN125" s="243"/>
      <c r="AO125" s="241"/>
      <c r="AP125" s="238"/>
      <c r="AQ125" s="243"/>
      <c r="AR125" s="242" t="s">
        <v>160</v>
      </c>
      <c r="AS125" s="243"/>
      <c r="AT125" s="243"/>
      <c r="AU125" s="242" t="s">
        <v>160</v>
      </c>
      <c r="AV125" s="243"/>
      <c r="AW125" s="241"/>
      <c r="AX125" s="238"/>
      <c r="AY125" s="243"/>
      <c r="AZ125" s="242" t="s">
        <v>160</v>
      </c>
      <c r="BA125" s="243"/>
      <c r="BB125" s="371"/>
      <c r="BC125" s="371"/>
      <c r="BD125" s="241"/>
      <c r="BG125" s="8"/>
      <c r="BH125" s="8"/>
      <c r="BI125" s="8"/>
      <c r="BJ125" s="8"/>
    </row>
    <row r="126" spans="1:62" s="176" customFormat="1" ht="14.1" hidden="1" customHeight="1" outlineLevel="1" x14ac:dyDescent="0.15">
      <c r="A126" s="8"/>
      <c r="B126" s="35" t="str">
        <f>B49</f>
        <v>22年</v>
      </c>
      <c r="C126" s="170"/>
      <c r="D126" s="375"/>
      <c r="E126" s="174"/>
      <c r="F126" s="170"/>
      <c r="G126" s="170"/>
      <c r="H126" s="173">
        <f>H49</f>
        <v>0</v>
      </c>
      <c r="J126" s="169" t="str">
        <f>J49</f>
        <v>22年</v>
      </c>
      <c r="K126" s="174"/>
      <c r="L126" s="170"/>
      <c r="M126" s="245"/>
      <c r="N126" s="170"/>
      <c r="O126" s="288"/>
      <c r="P126" s="204"/>
      <c r="Q126" s="173">
        <f>Q49</f>
        <v>0</v>
      </c>
      <c r="R126" s="182" t="str">
        <f>R49</f>
        <v>22年</v>
      </c>
      <c r="S126" s="174"/>
      <c r="T126" s="247"/>
      <c r="U126" s="245"/>
      <c r="V126" s="170"/>
      <c r="W126" s="245"/>
      <c r="X126" s="204"/>
      <c r="Y126" s="173"/>
      <c r="Z126" s="169"/>
      <c r="AA126" s="245"/>
      <c r="AB126" s="245"/>
      <c r="AC126" s="233"/>
      <c r="AD126" s="174"/>
      <c r="AE126" s="174"/>
      <c r="AF126" s="173"/>
      <c r="AG126" s="173">
        <f>AG49</f>
        <v>0</v>
      </c>
      <c r="AH126" s="169" t="str">
        <f>AH49</f>
        <v>17年</v>
      </c>
      <c r="AI126" s="170"/>
      <c r="AJ126" s="174"/>
      <c r="AK126" s="170"/>
      <c r="AL126" s="244"/>
      <c r="AM126" s="245"/>
      <c r="AO126" s="173">
        <f>AO49</f>
        <v>0</v>
      </c>
      <c r="AP126" s="169" t="str">
        <f>AP49</f>
        <v>22年</v>
      </c>
      <c r="AQ126" s="174"/>
      <c r="AR126" s="248"/>
      <c r="AS126" s="246"/>
      <c r="AT126" s="245"/>
      <c r="AU126" s="289"/>
      <c r="AV126" s="249"/>
      <c r="AW126" s="173">
        <f>AW49</f>
        <v>0</v>
      </c>
      <c r="AX126" s="169" t="str">
        <f>AX49</f>
        <v>22年</v>
      </c>
      <c r="AY126" s="245"/>
      <c r="AZ126" s="289"/>
      <c r="BA126" s="246"/>
      <c r="BB126" s="245"/>
      <c r="BD126" s="173">
        <f>BD49</f>
        <v>0</v>
      </c>
      <c r="BG126" s="8"/>
      <c r="BH126" s="8"/>
      <c r="BI126" s="8"/>
      <c r="BJ126" s="8"/>
    </row>
    <row r="127" spans="1:62" s="176" customFormat="1" ht="14.1" hidden="1" customHeight="1" outlineLevel="1" x14ac:dyDescent="0.15">
      <c r="A127" s="8"/>
      <c r="B127" s="35" t="str">
        <f t="shared" ref="B127" si="7">B50</f>
        <v>（22年月平均）</v>
      </c>
      <c r="C127" s="170"/>
      <c r="D127" s="375"/>
      <c r="E127" s="170"/>
      <c r="F127" s="173"/>
      <c r="G127" s="170"/>
      <c r="H127" s="173">
        <f>H50</f>
        <v>0</v>
      </c>
      <c r="J127" s="182" t="str">
        <f t="shared" ref="J127" si="8">J50</f>
        <v>（22年月平均）</v>
      </c>
      <c r="K127" s="170"/>
      <c r="L127" s="252"/>
      <c r="M127" s="208"/>
      <c r="N127" s="177"/>
      <c r="O127" s="253"/>
      <c r="P127" s="173"/>
      <c r="Q127" s="173">
        <f>Q50</f>
        <v>0</v>
      </c>
      <c r="R127" s="182" t="str">
        <f t="shared" ref="R127" si="9">R50</f>
        <v>（22年月平均）</v>
      </c>
      <c r="S127" s="258"/>
      <c r="T127" s="256"/>
      <c r="U127" s="255"/>
      <c r="V127" s="208"/>
      <c r="W127" s="208"/>
      <c r="X127" s="173"/>
      <c r="Y127" s="173"/>
      <c r="Z127" s="182"/>
      <c r="AA127" s="256"/>
      <c r="AB127" s="208"/>
      <c r="AC127" s="177"/>
      <c r="AD127" s="170"/>
      <c r="AE127" s="290"/>
      <c r="AF127" s="173"/>
      <c r="AG127" s="173">
        <f>AG50</f>
        <v>0</v>
      </c>
      <c r="AH127" s="182" t="str">
        <f t="shared" ref="AH127" si="10">AH50</f>
        <v>（17年月平均）</v>
      </c>
      <c r="AI127" s="170"/>
      <c r="AJ127" s="250"/>
      <c r="AK127" s="208"/>
      <c r="AL127" s="256"/>
      <c r="AM127" s="255"/>
      <c r="AO127" s="173">
        <f>AO50</f>
        <v>0</v>
      </c>
      <c r="AP127" s="182" t="str">
        <f t="shared" ref="AP127" si="11">AP50</f>
        <v>（22年月平均）</v>
      </c>
      <c r="AQ127" s="257"/>
      <c r="AR127" s="255"/>
      <c r="AS127" s="219"/>
      <c r="AT127" s="257"/>
      <c r="AU127" s="255"/>
      <c r="AV127" s="220"/>
      <c r="AW127" s="173">
        <f>AW50</f>
        <v>0</v>
      </c>
      <c r="AX127" s="182" t="str">
        <f t="shared" ref="AX127" si="12">AX50</f>
        <v>（22年月平均）</v>
      </c>
      <c r="AY127" s="257"/>
      <c r="AZ127" s="255"/>
      <c r="BA127" s="219"/>
      <c r="BB127" s="255"/>
      <c r="BD127" s="173">
        <f>BD50</f>
        <v>0</v>
      </c>
      <c r="BG127" s="8"/>
      <c r="BH127" s="8"/>
      <c r="BI127" s="8"/>
      <c r="BJ127" s="8"/>
    </row>
    <row r="128" spans="1:62" s="176" customFormat="1" ht="20.100000000000001" hidden="1" customHeight="1" outlineLevel="1" x14ac:dyDescent="0.15">
      <c r="A128" s="8"/>
      <c r="B128" s="321" t="s">
        <v>215</v>
      </c>
      <c r="C128" s="178" t="s">
        <v>182</v>
      </c>
      <c r="D128" s="178" t="s">
        <v>182</v>
      </c>
      <c r="E128" s="178" t="s">
        <v>182</v>
      </c>
      <c r="F128" s="178" t="s">
        <v>182</v>
      </c>
      <c r="G128" s="178" t="s">
        <v>182</v>
      </c>
      <c r="H128" s="181" t="s">
        <v>183</v>
      </c>
      <c r="J128" s="182" t="s">
        <v>209</v>
      </c>
      <c r="K128" s="178" t="s">
        <v>182</v>
      </c>
      <c r="L128" s="178" t="s">
        <v>182</v>
      </c>
      <c r="M128" s="178" t="s">
        <v>182</v>
      </c>
      <c r="N128" s="178" t="s">
        <v>182</v>
      </c>
      <c r="O128" s="178" t="s">
        <v>182</v>
      </c>
      <c r="P128" s="178" t="s">
        <v>182</v>
      </c>
      <c r="Q128" s="181" t="s">
        <v>183</v>
      </c>
      <c r="R128" s="169" t="s">
        <v>209</v>
      </c>
      <c r="S128" s="178" t="s">
        <v>182</v>
      </c>
      <c r="T128" s="178" t="s">
        <v>182</v>
      </c>
      <c r="U128" s="178" t="s">
        <v>182</v>
      </c>
      <c r="V128" s="178" t="s">
        <v>182</v>
      </c>
      <c r="W128" s="178" t="s">
        <v>182</v>
      </c>
      <c r="X128" s="178" t="s">
        <v>182</v>
      </c>
      <c r="Y128" s="181" t="s">
        <v>183</v>
      </c>
      <c r="Z128" s="182" t="s">
        <v>209</v>
      </c>
      <c r="AA128" s="178" t="s">
        <v>182</v>
      </c>
      <c r="AB128" s="178" t="s">
        <v>182</v>
      </c>
      <c r="AC128" s="178" t="s">
        <v>182</v>
      </c>
      <c r="AD128" s="178" t="s">
        <v>182</v>
      </c>
      <c r="AE128" s="178" t="s">
        <v>182</v>
      </c>
      <c r="AF128" s="178" t="s">
        <v>182</v>
      </c>
      <c r="AG128" s="181" t="s">
        <v>183</v>
      </c>
      <c r="AH128" s="182" t="s">
        <v>209</v>
      </c>
      <c r="AI128" s="178" t="s">
        <v>182</v>
      </c>
      <c r="AJ128" s="178" t="s">
        <v>182</v>
      </c>
      <c r="AK128" s="178" t="s">
        <v>182</v>
      </c>
      <c r="AL128" s="178" t="s">
        <v>182</v>
      </c>
      <c r="AM128" s="178" t="s">
        <v>182</v>
      </c>
      <c r="AN128" s="178" t="s">
        <v>182</v>
      </c>
      <c r="AO128" s="181" t="s">
        <v>183</v>
      </c>
      <c r="AP128" s="182" t="s">
        <v>209</v>
      </c>
      <c r="AQ128" s="178" t="s">
        <v>182</v>
      </c>
      <c r="AR128" s="178" t="s">
        <v>182</v>
      </c>
      <c r="AS128" s="178" t="s">
        <v>182</v>
      </c>
      <c r="AT128" s="178" t="s">
        <v>182</v>
      </c>
      <c r="AU128" s="178" t="s">
        <v>182</v>
      </c>
      <c r="AV128" s="178" t="s">
        <v>182</v>
      </c>
      <c r="AW128" s="181" t="s">
        <v>183</v>
      </c>
      <c r="AX128" s="182" t="s">
        <v>209</v>
      </c>
      <c r="AY128" s="178" t="s">
        <v>182</v>
      </c>
      <c r="AZ128" s="178" t="s">
        <v>182</v>
      </c>
      <c r="BA128" s="178" t="s">
        <v>182</v>
      </c>
      <c r="BB128" s="178" t="s">
        <v>182</v>
      </c>
      <c r="BC128" s="178" t="s">
        <v>182</v>
      </c>
      <c r="BD128" s="181" t="s">
        <v>183</v>
      </c>
      <c r="BG128" s="8"/>
      <c r="BH128" s="8"/>
      <c r="BI128" s="8"/>
      <c r="BJ128" s="8"/>
    </row>
    <row r="129" spans="1:62" s="176" customFormat="1" ht="11.1" hidden="1" customHeight="1" outlineLevel="1" x14ac:dyDescent="0.15">
      <c r="A129" s="8"/>
      <c r="B129" s="35" t="s">
        <v>216</v>
      </c>
      <c r="C129" s="178" t="s">
        <v>182</v>
      </c>
      <c r="D129" s="178" t="s">
        <v>182</v>
      </c>
      <c r="E129" s="178" t="s">
        <v>182</v>
      </c>
      <c r="F129" s="178" t="s">
        <v>182</v>
      </c>
      <c r="G129" s="178" t="s">
        <v>182</v>
      </c>
      <c r="H129" s="181" t="s">
        <v>184</v>
      </c>
      <c r="J129" s="169" t="s">
        <v>210</v>
      </c>
      <c r="K129" s="178">
        <v>1</v>
      </c>
      <c r="L129" s="178">
        <v>1</v>
      </c>
      <c r="M129" s="178">
        <v>1</v>
      </c>
      <c r="N129" s="178">
        <v>1</v>
      </c>
      <c r="O129" s="178">
        <v>1</v>
      </c>
      <c r="P129" s="178">
        <v>1</v>
      </c>
      <c r="Q129" s="181" t="s">
        <v>184</v>
      </c>
      <c r="R129" s="182" t="s">
        <v>210</v>
      </c>
      <c r="S129" s="178" t="s">
        <v>182</v>
      </c>
      <c r="T129" s="178" t="s">
        <v>182</v>
      </c>
      <c r="U129" s="178" t="s">
        <v>182</v>
      </c>
      <c r="V129" s="178" t="s">
        <v>182</v>
      </c>
      <c r="W129" s="178" t="s">
        <v>182</v>
      </c>
      <c r="X129" s="178" t="s">
        <v>182</v>
      </c>
      <c r="Y129" s="181" t="s">
        <v>184</v>
      </c>
      <c r="Z129" s="169" t="s">
        <v>210</v>
      </c>
      <c r="AA129" s="178" t="s">
        <v>182</v>
      </c>
      <c r="AB129" s="178" t="s">
        <v>182</v>
      </c>
      <c r="AC129" s="178" t="s">
        <v>182</v>
      </c>
      <c r="AD129" s="178" t="s">
        <v>182</v>
      </c>
      <c r="AE129" s="178" t="s">
        <v>182</v>
      </c>
      <c r="AF129" s="178" t="s">
        <v>182</v>
      </c>
      <c r="AG129" s="181" t="s">
        <v>184</v>
      </c>
      <c r="AH129" s="169" t="s">
        <v>210</v>
      </c>
      <c r="AI129" s="178" t="s">
        <v>182</v>
      </c>
      <c r="AJ129" s="178" t="s">
        <v>182</v>
      </c>
      <c r="AK129" s="178" t="s">
        <v>182</v>
      </c>
      <c r="AL129" s="178" t="s">
        <v>182</v>
      </c>
      <c r="AM129" s="178" t="s">
        <v>182</v>
      </c>
      <c r="AN129" s="178" t="s">
        <v>182</v>
      </c>
      <c r="AO129" s="181" t="s">
        <v>184</v>
      </c>
      <c r="AP129" s="169" t="s">
        <v>210</v>
      </c>
      <c r="AQ129" s="178" t="s">
        <v>182</v>
      </c>
      <c r="AR129" s="178" t="s">
        <v>182</v>
      </c>
      <c r="AS129" s="178" t="s">
        <v>182</v>
      </c>
      <c r="AT129" s="178" t="s">
        <v>182</v>
      </c>
      <c r="AU129" s="178" t="s">
        <v>182</v>
      </c>
      <c r="AV129" s="178" t="s">
        <v>182</v>
      </c>
      <c r="AW129" s="181" t="s">
        <v>184</v>
      </c>
      <c r="AX129" s="169" t="s">
        <v>210</v>
      </c>
      <c r="AY129" s="178" t="s">
        <v>182</v>
      </c>
      <c r="AZ129" s="178" t="s">
        <v>182</v>
      </c>
      <c r="BA129" s="178" t="s">
        <v>182</v>
      </c>
      <c r="BB129" s="178" t="s">
        <v>182</v>
      </c>
      <c r="BC129" s="178" t="s">
        <v>182</v>
      </c>
      <c r="BD129" s="181" t="s">
        <v>184</v>
      </c>
      <c r="BG129" s="8"/>
      <c r="BH129" s="8"/>
      <c r="BI129" s="8"/>
      <c r="BJ129" s="8"/>
    </row>
    <row r="130" spans="1:62" s="176" customFormat="1" ht="11.1" hidden="1" customHeight="1" outlineLevel="1" x14ac:dyDescent="0.15">
      <c r="A130" s="8"/>
      <c r="B130" s="35" t="s">
        <v>217</v>
      </c>
      <c r="C130" s="178" t="s">
        <v>182</v>
      </c>
      <c r="D130" s="178" t="s">
        <v>182</v>
      </c>
      <c r="E130" s="178" t="s">
        <v>182</v>
      </c>
      <c r="F130" s="178" t="s">
        <v>182</v>
      </c>
      <c r="G130" s="178">
        <v>1</v>
      </c>
      <c r="H130" s="181" t="s">
        <v>185</v>
      </c>
      <c r="J130" s="182" t="s">
        <v>211</v>
      </c>
      <c r="K130" s="178">
        <v>1</v>
      </c>
      <c r="L130" s="178">
        <v>1</v>
      </c>
      <c r="M130" s="178">
        <v>1</v>
      </c>
      <c r="N130" s="178">
        <v>1</v>
      </c>
      <c r="O130" s="178">
        <v>1</v>
      </c>
      <c r="P130" s="178">
        <v>1</v>
      </c>
      <c r="Q130" s="181" t="s">
        <v>185</v>
      </c>
      <c r="R130" s="182" t="s">
        <v>211</v>
      </c>
      <c r="S130" s="178" t="s">
        <v>182</v>
      </c>
      <c r="T130" s="178" t="s">
        <v>182</v>
      </c>
      <c r="U130" s="178" t="s">
        <v>182</v>
      </c>
      <c r="V130" s="178" t="s">
        <v>182</v>
      </c>
      <c r="W130" s="178" t="s">
        <v>182</v>
      </c>
      <c r="X130" s="178" t="s">
        <v>182</v>
      </c>
      <c r="Y130" s="181" t="s">
        <v>185</v>
      </c>
      <c r="Z130" s="182" t="s">
        <v>211</v>
      </c>
      <c r="AA130" s="178" t="s">
        <v>182</v>
      </c>
      <c r="AB130" s="178" t="s">
        <v>182</v>
      </c>
      <c r="AC130" s="178" t="s">
        <v>182</v>
      </c>
      <c r="AD130" s="178" t="s">
        <v>182</v>
      </c>
      <c r="AE130" s="178" t="s">
        <v>182</v>
      </c>
      <c r="AF130" s="178" t="s">
        <v>182</v>
      </c>
      <c r="AG130" s="181" t="s">
        <v>185</v>
      </c>
      <c r="AH130" s="182" t="s">
        <v>211</v>
      </c>
      <c r="AI130" s="178" t="s">
        <v>182</v>
      </c>
      <c r="AJ130" s="178" t="s">
        <v>182</v>
      </c>
      <c r="AK130" s="178" t="s">
        <v>182</v>
      </c>
      <c r="AL130" s="178" t="s">
        <v>182</v>
      </c>
      <c r="AM130" s="178" t="s">
        <v>182</v>
      </c>
      <c r="AN130" s="178" t="s">
        <v>182</v>
      </c>
      <c r="AO130" s="181" t="s">
        <v>185</v>
      </c>
      <c r="AP130" s="182" t="s">
        <v>211</v>
      </c>
      <c r="AQ130" s="178" t="s">
        <v>182</v>
      </c>
      <c r="AR130" s="178" t="s">
        <v>182</v>
      </c>
      <c r="AS130" s="178" t="s">
        <v>182</v>
      </c>
      <c r="AT130" s="178" t="s">
        <v>182</v>
      </c>
      <c r="AU130" s="178" t="s">
        <v>182</v>
      </c>
      <c r="AV130" s="178" t="s">
        <v>182</v>
      </c>
      <c r="AW130" s="181" t="s">
        <v>185</v>
      </c>
      <c r="AX130" s="182" t="s">
        <v>211</v>
      </c>
      <c r="AY130" s="178" t="s">
        <v>182</v>
      </c>
      <c r="AZ130" s="178" t="s">
        <v>182</v>
      </c>
      <c r="BA130" s="178" t="s">
        <v>182</v>
      </c>
      <c r="BB130" s="178" t="s">
        <v>182</v>
      </c>
      <c r="BC130" s="178" t="s">
        <v>182</v>
      </c>
      <c r="BD130" s="181" t="s">
        <v>185</v>
      </c>
      <c r="BG130" s="8"/>
      <c r="BH130" s="8"/>
      <c r="BI130" s="8"/>
      <c r="BJ130" s="8"/>
    </row>
    <row r="131" spans="1:62" s="176" customFormat="1" ht="20.100000000000001" hidden="1" customHeight="1" outlineLevel="1" x14ac:dyDescent="0.15">
      <c r="A131" s="8"/>
      <c r="B131" s="321" t="s">
        <v>218</v>
      </c>
      <c r="C131" s="178"/>
      <c r="D131" s="178"/>
      <c r="E131" s="178"/>
      <c r="F131" s="178"/>
      <c r="G131" s="178"/>
      <c r="H131" s="181" t="s">
        <v>186</v>
      </c>
      <c r="J131" s="182" t="s">
        <v>212</v>
      </c>
      <c r="K131" s="178">
        <v>1</v>
      </c>
      <c r="L131" s="178">
        <v>1</v>
      </c>
      <c r="M131" s="178">
        <v>1</v>
      </c>
      <c r="N131" s="178">
        <v>1</v>
      </c>
      <c r="O131" s="178">
        <v>1</v>
      </c>
      <c r="P131" s="178">
        <v>1</v>
      </c>
      <c r="Q131" s="181" t="s">
        <v>186</v>
      </c>
      <c r="R131" s="182" t="s">
        <v>212</v>
      </c>
      <c r="S131" s="178"/>
      <c r="T131" s="178"/>
      <c r="U131" s="178" t="s">
        <v>182</v>
      </c>
      <c r="V131" s="178" t="s">
        <v>182</v>
      </c>
      <c r="W131" s="178" t="s">
        <v>182</v>
      </c>
      <c r="X131" s="178" t="s">
        <v>182</v>
      </c>
      <c r="Y131" s="181" t="s">
        <v>186</v>
      </c>
      <c r="Z131" s="182" t="s">
        <v>212</v>
      </c>
      <c r="AA131" s="178" t="s">
        <v>182</v>
      </c>
      <c r="AB131" s="178"/>
      <c r="AC131" s="178"/>
      <c r="AD131" s="178"/>
      <c r="AE131" s="178"/>
      <c r="AF131" s="178"/>
      <c r="AG131" s="181" t="s">
        <v>186</v>
      </c>
      <c r="AH131" s="182" t="s">
        <v>212</v>
      </c>
      <c r="AI131" s="178"/>
      <c r="AJ131" s="178"/>
      <c r="AK131" s="178"/>
      <c r="AL131" s="178" t="s">
        <v>182</v>
      </c>
      <c r="AM131" s="178" t="s">
        <v>182</v>
      </c>
      <c r="AN131" s="178" t="s">
        <v>182</v>
      </c>
      <c r="AO131" s="181" t="s">
        <v>186</v>
      </c>
      <c r="AP131" s="182" t="s">
        <v>212</v>
      </c>
      <c r="AQ131" s="178" t="s">
        <v>182</v>
      </c>
      <c r="AR131" s="178" t="s">
        <v>182</v>
      </c>
      <c r="AS131" s="178" t="s">
        <v>182</v>
      </c>
      <c r="AT131" s="178" t="s">
        <v>182</v>
      </c>
      <c r="AU131" s="178" t="s">
        <v>182</v>
      </c>
      <c r="AV131" s="178" t="s">
        <v>182</v>
      </c>
      <c r="AW131" s="181" t="s">
        <v>186</v>
      </c>
      <c r="AX131" s="182" t="s">
        <v>212</v>
      </c>
      <c r="AY131" s="178" t="s">
        <v>182</v>
      </c>
      <c r="AZ131" s="178" t="s">
        <v>182</v>
      </c>
      <c r="BA131" s="178" t="s">
        <v>182</v>
      </c>
      <c r="BB131" s="178" t="s">
        <v>182</v>
      </c>
      <c r="BC131" s="178" t="s">
        <v>182</v>
      </c>
      <c r="BD131" s="181" t="s">
        <v>186</v>
      </c>
      <c r="BG131" s="8"/>
      <c r="BH131" s="8"/>
      <c r="BI131" s="8"/>
      <c r="BJ131" s="8"/>
    </row>
    <row r="132" spans="1:62" s="176" customFormat="1" ht="11.1" hidden="1" customHeight="1" outlineLevel="1" x14ac:dyDescent="0.15">
      <c r="A132" s="8"/>
      <c r="B132" s="35" t="s">
        <v>219</v>
      </c>
      <c r="C132" s="178" t="s">
        <v>182</v>
      </c>
      <c r="D132" s="178" t="s">
        <v>182</v>
      </c>
      <c r="E132" s="178" t="s">
        <v>182</v>
      </c>
      <c r="F132" s="178" t="s">
        <v>182</v>
      </c>
      <c r="G132" s="178">
        <v>1</v>
      </c>
      <c r="H132" s="181" t="s">
        <v>187</v>
      </c>
      <c r="J132" s="182" t="s">
        <v>213</v>
      </c>
      <c r="K132" s="178">
        <v>1</v>
      </c>
      <c r="L132" s="178">
        <v>1</v>
      </c>
      <c r="M132" s="178">
        <v>1</v>
      </c>
      <c r="N132" s="178">
        <v>1</v>
      </c>
      <c r="O132" s="178">
        <v>1</v>
      </c>
      <c r="P132" s="178">
        <v>1</v>
      </c>
      <c r="Q132" s="181" t="s">
        <v>187</v>
      </c>
      <c r="R132" s="182" t="s">
        <v>213</v>
      </c>
      <c r="S132" s="178" t="s">
        <v>182</v>
      </c>
      <c r="T132" s="178" t="s">
        <v>182</v>
      </c>
      <c r="U132" s="178" t="s">
        <v>182</v>
      </c>
      <c r="V132" s="178" t="s">
        <v>182</v>
      </c>
      <c r="W132" s="178" t="s">
        <v>182</v>
      </c>
      <c r="X132" s="178" t="s">
        <v>182</v>
      </c>
      <c r="Y132" s="181" t="s">
        <v>187</v>
      </c>
      <c r="Z132" s="182" t="s">
        <v>213</v>
      </c>
      <c r="AA132" s="178" t="s">
        <v>182</v>
      </c>
      <c r="AB132" s="178" t="s">
        <v>182</v>
      </c>
      <c r="AC132" s="178" t="s">
        <v>182</v>
      </c>
      <c r="AD132" s="178" t="s">
        <v>182</v>
      </c>
      <c r="AE132" s="178" t="s">
        <v>182</v>
      </c>
      <c r="AF132" s="178" t="s">
        <v>182</v>
      </c>
      <c r="AG132" s="181" t="s">
        <v>187</v>
      </c>
      <c r="AH132" s="182" t="s">
        <v>213</v>
      </c>
      <c r="AI132" s="178" t="s">
        <v>182</v>
      </c>
      <c r="AJ132" s="178" t="s">
        <v>182</v>
      </c>
      <c r="AK132" s="178" t="s">
        <v>182</v>
      </c>
      <c r="AL132" s="178" t="s">
        <v>182</v>
      </c>
      <c r="AM132" s="178" t="s">
        <v>182</v>
      </c>
      <c r="AN132" s="178" t="s">
        <v>182</v>
      </c>
      <c r="AO132" s="181" t="s">
        <v>187</v>
      </c>
      <c r="AP132" s="182" t="s">
        <v>213</v>
      </c>
      <c r="AQ132" s="178" t="s">
        <v>182</v>
      </c>
      <c r="AR132" s="178" t="s">
        <v>182</v>
      </c>
      <c r="AS132" s="178" t="s">
        <v>182</v>
      </c>
      <c r="AT132" s="178" t="s">
        <v>182</v>
      </c>
      <c r="AU132" s="178" t="s">
        <v>182</v>
      </c>
      <c r="AV132" s="178" t="s">
        <v>182</v>
      </c>
      <c r="AW132" s="181" t="s">
        <v>187</v>
      </c>
      <c r="AX132" s="182" t="s">
        <v>213</v>
      </c>
      <c r="AY132" s="178" t="s">
        <v>182</v>
      </c>
      <c r="AZ132" s="178" t="s">
        <v>182</v>
      </c>
      <c r="BA132" s="178" t="s">
        <v>182</v>
      </c>
      <c r="BB132" s="178" t="s">
        <v>182</v>
      </c>
      <c r="BC132" s="178" t="s">
        <v>182</v>
      </c>
      <c r="BD132" s="181" t="s">
        <v>187</v>
      </c>
      <c r="BG132" s="8"/>
      <c r="BH132" s="8"/>
      <c r="BI132" s="8"/>
      <c r="BJ132" s="8"/>
    </row>
    <row r="133" spans="1:62" s="176" customFormat="1" ht="20.100000000000001" hidden="1" customHeight="1" outlineLevel="1" x14ac:dyDescent="0.15">
      <c r="A133" s="8"/>
      <c r="B133" s="321" t="s">
        <v>220</v>
      </c>
      <c r="C133" s="178" t="s">
        <v>182</v>
      </c>
      <c r="D133" s="178" t="s">
        <v>182</v>
      </c>
      <c r="E133" s="178" t="s">
        <v>182</v>
      </c>
      <c r="F133" s="178" t="s">
        <v>182</v>
      </c>
      <c r="G133" s="178" t="s">
        <v>182</v>
      </c>
      <c r="H133" s="181" t="s">
        <v>188</v>
      </c>
      <c r="J133" s="182" t="s">
        <v>214</v>
      </c>
      <c r="K133" s="178">
        <v>1</v>
      </c>
      <c r="L133" s="178">
        <v>1</v>
      </c>
      <c r="M133" s="178">
        <v>1</v>
      </c>
      <c r="N133" s="178">
        <v>1</v>
      </c>
      <c r="O133" s="178">
        <v>1</v>
      </c>
      <c r="P133" s="178">
        <v>1</v>
      </c>
      <c r="Q133" s="181" t="s">
        <v>188</v>
      </c>
      <c r="R133" s="169" t="s">
        <v>214</v>
      </c>
      <c r="S133" s="178" t="s">
        <v>182</v>
      </c>
      <c r="T133" s="178" t="s">
        <v>182</v>
      </c>
      <c r="U133" s="178" t="s">
        <v>182</v>
      </c>
      <c r="V133" s="178" t="s">
        <v>182</v>
      </c>
      <c r="W133" s="178" t="s">
        <v>182</v>
      </c>
      <c r="X133" s="178" t="s">
        <v>182</v>
      </c>
      <c r="Y133" s="181" t="s">
        <v>188</v>
      </c>
      <c r="Z133" s="182" t="s">
        <v>214</v>
      </c>
      <c r="AA133" s="178" t="s">
        <v>182</v>
      </c>
      <c r="AB133" s="178" t="s">
        <v>182</v>
      </c>
      <c r="AC133" s="178" t="s">
        <v>182</v>
      </c>
      <c r="AD133" s="178" t="s">
        <v>182</v>
      </c>
      <c r="AE133" s="178" t="s">
        <v>182</v>
      </c>
      <c r="AF133" s="178" t="s">
        <v>182</v>
      </c>
      <c r="AG133" s="181" t="s">
        <v>188</v>
      </c>
      <c r="AH133" s="182" t="s">
        <v>214</v>
      </c>
      <c r="AI133" s="178" t="s">
        <v>182</v>
      </c>
      <c r="AJ133" s="178" t="s">
        <v>182</v>
      </c>
      <c r="AK133" s="178" t="s">
        <v>182</v>
      </c>
      <c r="AL133" s="178" t="s">
        <v>182</v>
      </c>
      <c r="AM133" s="178" t="s">
        <v>182</v>
      </c>
      <c r="AN133" s="178" t="s">
        <v>182</v>
      </c>
      <c r="AO133" s="181" t="s">
        <v>188</v>
      </c>
      <c r="AP133" s="182" t="s">
        <v>214</v>
      </c>
      <c r="AQ133" s="178" t="s">
        <v>182</v>
      </c>
      <c r="AR133" s="178" t="s">
        <v>182</v>
      </c>
      <c r="AS133" s="178" t="s">
        <v>182</v>
      </c>
      <c r="AT133" s="178" t="s">
        <v>182</v>
      </c>
      <c r="AU133" s="178" t="s">
        <v>182</v>
      </c>
      <c r="AV133" s="178" t="s">
        <v>182</v>
      </c>
      <c r="AW133" s="181" t="s">
        <v>188</v>
      </c>
      <c r="AX133" s="182" t="s">
        <v>214</v>
      </c>
      <c r="AY133" s="178" t="s">
        <v>182</v>
      </c>
      <c r="AZ133" s="178" t="s">
        <v>182</v>
      </c>
      <c r="BA133" s="178" t="s">
        <v>182</v>
      </c>
      <c r="BB133" s="178" t="s">
        <v>182</v>
      </c>
      <c r="BC133" s="178" t="s">
        <v>182</v>
      </c>
      <c r="BD133" s="181" t="s">
        <v>188</v>
      </c>
      <c r="BG133" s="8"/>
      <c r="BH133" s="8"/>
      <c r="BI133" s="8"/>
      <c r="BJ133" s="8"/>
    </row>
    <row r="134" spans="1:62" s="176" customFormat="1" ht="11.1" hidden="1" customHeight="1" outlineLevel="1" x14ac:dyDescent="0.15">
      <c r="A134" s="8"/>
      <c r="B134" s="35" t="s">
        <v>207</v>
      </c>
      <c r="C134" s="178" t="s">
        <v>182</v>
      </c>
      <c r="D134" s="178" t="s">
        <v>182</v>
      </c>
      <c r="E134" s="178" t="s">
        <v>182</v>
      </c>
      <c r="F134" s="178" t="s">
        <v>182</v>
      </c>
      <c r="G134" s="178">
        <v>1</v>
      </c>
      <c r="H134" s="181" t="s">
        <v>190</v>
      </c>
      <c r="J134" s="169" t="s">
        <v>189</v>
      </c>
      <c r="K134" s="178">
        <v>1</v>
      </c>
      <c r="L134" s="178">
        <v>1</v>
      </c>
      <c r="M134" s="178">
        <v>1</v>
      </c>
      <c r="N134" s="178">
        <v>1</v>
      </c>
      <c r="O134" s="178">
        <v>1</v>
      </c>
      <c r="P134" s="178">
        <v>1</v>
      </c>
      <c r="Q134" s="181" t="s">
        <v>190</v>
      </c>
      <c r="R134" s="169" t="s">
        <v>189</v>
      </c>
      <c r="S134" s="178" t="s">
        <v>182</v>
      </c>
      <c r="T134" s="178" t="s">
        <v>182</v>
      </c>
      <c r="U134" s="178" t="s">
        <v>182</v>
      </c>
      <c r="V134" s="178" t="s">
        <v>182</v>
      </c>
      <c r="W134" s="178" t="s">
        <v>182</v>
      </c>
      <c r="X134" s="178" t="s">
        <v>182</v>
      </c>
      <c r="Y134" s="181" t="s">
        <v>190</v>
      </c>
      <c r="Z134" s="169" t="s">
        <v>189</v>
      </c>
      <c r="AA134" s="178" t="s">
        <v>182</v>
      </c>
      <c r="AB134" s="178" t="s">
        <v>182</v>
      </c>
      <c r="AC134" s="178" t="s">
        <v>182</v>
      </c>
      <c r="AD134" s="178" t="s">
        <v>182</v>
      </c>
      <c r="AE134" s="178" t="s">
        <v>182</v>
      </c>
      <c r="AF134" s="178" t="s">
        <v>182</v>
      </c>
      <c r="AG134" s="181" t="s">
        <v>190</v>
      </c>
      <c r="AH134" s="169" t="s">
        <v>189</v>
      </c>
      <c r="AI134" s="178" t="s">
        <v>182</v>
      </c>
      <c r="AJ134" s="178" t="s">
        <v>182</v>
      </c>
      <c r="AK134" s="178" t="s">
        <v>182</v>
      </c>
      <c r="AL134" s="178" t="s">
        <v>182</v>
      </c>
      <c r="AM134" s="178" t="s">
        <v>182</v>
      </c>
      <c r="AN134" s="178" t="s">
        <v>182</v>
      </c>
      <c r="AO134" s="181" t="s">
        <v>190</v>
      </c>
      <c r="AP134" s="169" t="s">
        <v>189</v>
      </c>
      <c r="AQ134" s="178" t="s">
        <v>182</v>
      </c>
      <c r="AR134" s="178" t="s">
        <v>182</v>
      </c>
      <c r="AS134" s="178" t="s">
        <v>182</v>
      </c>
      <c r="AT134" s="178" t="s">
        <v>182</v>
      </c>
      <c r="AU134" s="178" t="s">
        <v>182</v>
      </c>
      <c r="AV134" s="178" t="s">
        <v>182</v>
      </c>
      <c r="AW134" s="181" t="s">
        <v>190</v>
      </c>
      <c r="AX134" s="169" t="s">
        <v>189</v>
      </c>
      <c r="AY134" s="178" t="s">
        <v>182</v>
      </c>
      <c r="AZ134" s="178" t="s">
        <v>182</v>
      </c>
      <c r="BA134" s="178" t="s">
        <v>182</v>
      </c>
      <c r="BB134" s="178" t="s">
        <v>182</v>
      </c>
      <c r="BC134" s="178" t="s">
        <v>182</v>
      </c>
      <c r="BD134" s="181" t="s">
        <v>190</v>
      </c>
      <c r="BG134" s="8"/>
      <c r="BH134" s="8"/>
      <c r="BI134" s="8"/>
      <c r="BJ134" s="8"/>
    </row>
    <row r="135" spans="1:62" s="176" customFormat="1" ht="11.1" hidden="1" customHeight="1" outlineLevel="1" x14ac:dyDescent="0.15">
      <c r="A135" s="8"/>
      <c r="B135" s="35" t="s">
        <v>178</v>
      </c>
      <c r="C135" s="178" t="s">
        <v>182</v>
      </c>
      <c r="D135" s="178" t="s">
        <v>182</v>
      </c>
      <c r="E135" s="178" t="s">
        <v>182</v>
      </c>
      <c r="F135" s="178" t="s">
        <v>182</v>
      </c>
      <c r="G135" s="178">
        <v>1</v>
      </c>
      <c r="H135" s="181" t="s">
        <v>107</v>
      </c>
      <c r="J135" s="169" t="s">
        <v>178</v>
      </c>
      <c r="K135" s="178">
        <v>1</v>
      </c>
      <c r="L135" s="178">
        <v>1</v>
      </c>
      <c r="M135" s="178">
        <v>1</v>
      </c>
      <c r="N135" s="178">
        <v>1</v>
      </c>
      <c r="O135" s="178">
        <v>1</v>
      </c>
      <c r="P135" s="178">
        <v>1</v>
      </c>
      <c r="Q135" s="181" t="s">
        <v>107</v>
      </c>
      <c r="R135" s="169" t="s">
        <v>178</v>
      </c>
      <c r="S135" s="178" t="s">
        <v>182</v>
      </c>
      <c r="T135" s="178" t="s">
        <v>182</v>
      </c>
      <c r="U135" s="178" t="s">
        <v>182</v>
      </c>
      <c r="V135" s="178" t="s">
        <v>182</v>
      </c>
      <c r="W135" s="178" t="s">
        <v>182</v>
      </c>
      <c r="X135" s="178" t="s">
        <v>182</v>
      </c>
      <c r="Y135" s="181" t="s">
        <v>107</v>
      </c>
      <c r="Z135" s="169" t="s">
        <v>178</v>
      </c>
      <c r="AA135" s="178" t="s">
        <v>182</v>
      </c>
      <c r="AB135" s="178" t="s">
        <v>182</v>
      </c>
      <c r="AC135" s="178" t="s">
        <v>182</v>
      </c>
      <c r="AD135" s="178" t="s">
        <v>182</v>
      </c>
      <c r="AE135" s="178" t="s">
        <v>182</v>
      </c>
      <c r="AF135" s="178" t="s">
        <v>182</v>
      </c>
      <c r="AG135" s="181" t="s">
        <v>107</v>
      </c>
      <c r="AH135" s="169" t="s">
        <v>178</v>
      </c>
      <c r="AI135" s="178" t="s">
        <v>182</v>
      </c>
      <c r="AJ135" s="178" t="s">
        <v>182</v>
      </c>
      <c r="AK135" s="178" t="s">
        <v>182</v>
      </c>
      <c r="AL135" s="178" t="s">
        <v>182</v>
      </c>
      <c r="AM135" s="178" t="s">
        <v>182</v>
      </c>
      <c r="AN135" s="178" t="s">
        <v>182</v>
      </c>
      <c r="AO135" s="181" t="s">
        <v>107</v>
      </c>
      <c r="AP135" s="169" t="s">
        <v>178</v>
      </c>
      <c r="AQ135" s="178" t="s">
        <v>182</v>
      </c>
      <c r="AR135" s="178" t="s">
        <v>182</v>
      </c>
      <c r="AS135" s="178" t="s">
        <v>182</v>
      </c>
      <c r="AT135" s="178" t="s">
        <v>182</v>
      </c>
      <c r="AU135" s="178" t="s">
        <v>182</v>
      </c>
      <c r="AV135" s="178" t="s">
        <v>182</v>
      </c>
      <c r="AW135" s="181" t="s">
        <v>107</v>
      </c>
      <c r="AX135" s="169" t="s">
        <v>178</v>
      </c>
      <c r="AY135" s="178" t="s">
        <v>182</v>
      </c>
      <c r="AZ135" s="178" t="s">
        <v>182</v>
      </c>
      <c r="BA135" s="178" t="s">
        <v>182</v>
      </c>
      <c r="BB135" s="178" t="s">
        <v>182</v>
      </c>
      <c r="BC135" s="178" t="s">
        <v>182</v>
      </c>
      <c r="BD135" s="181" t="s">
        <v>107</v>
      </c>
      <c r="BG135" s="8"/>
      <c r="BH135" s="8"/>
      <c r="BI135" s="8"/>
      <c r="BJ135" s="8"/>
    </row>
    <row r="136" spans="1:62" s="176" customFormat="1" ht="11.1" hidden="1" customHeight="1" outlineLevel="1" x14ac:dyDescent="0.15">
      <c r="A136" s="8"/>
      <c r="B136" s="35" t="s">
        <v>179</v>
      </c>
      <c r="C136" s="178" t="s">
        <v>182</v>
      </c>
      <c r="D136" s="178" t="s">
        <v>182</v>
      </c>
      <c r="E136" s="178" t="s">
        <v>182</v>
      </c>
      <c r="F136" s="178" t="s">
        <v>182</v>
      </c>
      <c r="G136" s="178">
        <v>1</v>
      </c>
      <c r="H136" s="181" t="s">
        <v>180</v>
      </c>
      <c r="J136" s="169" t="s">
        <v>179</v>
      </c>
      <c r="K136" s="178">
        <v>1</v>
      </c>
      <c r="L136" s="178">
        <v>1</v>
      </c>
      <c r="M136" s="178">
        <v>1</v>
      </c>
      <c r="N136" s="178">
        <v>1</v>
      </c>
      <c r="O136" s="178">
        <v>1</v>
      </c>
      <c r="P136" s="178">
        <v>1</v>
      </c>
      <c r="Q136" s="181" t="s">
        <v>180</v>
      </c>
      <c r="R136" s="182" t="s">
        <v>179</v>
      </c>
      <c r="S136" s="178" t="s">
        <v>182</v>
      </c>
      <c r="T136" s="178" t="s">
        <v>182</v>
      </c>
      <c r="U136" s="178" t="s">
        <v>182</v>
      </c>
      <c r="V136" s="178" t="s">
        <v>182</v>
      </c>
      <c r="W136" s="178" t="s">
        <v>182</v>
      </c>
      <c r="X136" s="178" t="s">
        <v>182</v>
      </c>
      <c r="Y136" s="181" t="s">
        <v>180</v>
      </c>
      <c r="Z136" s="169" t="s">
        <v>179</v>
      </c>
      <c r="AA136" s="178" t="s">
        <v>182</v>
      </c>
      <c r="AB136" s="178" t="s">
        <v>182</v>
      </c>
      <c r="AC136" s="178" t="s">
        <v>182</v>
      </c>
      <c r="AD136" s="178" t="s">
        <v>182</v>
      </c>
      <c r="AE136" s="178" t="s">
        <v>182</v>
      </c>
      <c r="AF136" s="178" t="s">
        <v>182</v>
      </c>
      <c r="AG136" s="181" t="s">
        <v>180</v>
      </c>
      <c r="AH136" s="169" t="s">
        <v>179</v>
      </c>
      <c r="AI136" s="178" t="s">
        <v>182</v>
      </c>
      <c r="AJ136" s="178" t="s">
        <v>182</v>
      </c>
      <c r="AK136" s="178" t="s">
        <v>182</v>
      </c>
      <c r="AL136" s="178" t="s">
        <v>182</v>
      </c>
      <c r="AM136" s="178" t="s">
        <v>182</v>
      </c>
      <c r="AN136" s="178" t="s">
        <v>182</v>
      </c>
      <c r="AO136" s="181" t="s">
        <v>180</v>
      </c>
      <c r="AP136" s="169" t="s">
        <v>179</v>
      </c>
      <c r="AQ136" s="178" t="s">
        <v>182</v>
      </c>
      <c r="AR136" s="178" t="s">
        <v>182</v>
      </c>
      <c r="AS136" s="178" t="s">
        <v>182</v>
      </c>
      <c r="AT136" s="178" t="s">
        <v>182</v>
      </c>
      <c r="AU136" s="178" t="s">
        <v>182</v>
      </c>
      <c r="AV136" s="178" t="s">
        <v>182</v>
      </c>
      <c r="AW136" s="181" t="s">
        <v>180</v>
      </c>
      <c r="AX136" s="169" t="s">
        <v>179</v>
      </c>
      <c r="AY136" s="178" t="s">
        <v>182</v>
      </c>
      <c r="AZ136" s="178" t="s">
        <v>182</v>
      </c>
      <c r="BA136" s="178" t="s">
        <v>182</v>
      </c>
      <c r="BB136" s="178" t="s">
        <v>182</v>
      </c>
      <c r="BC136" s="178" t="s">
        <v>182</v>
      </c>
      <c r="BD136" s="181" t="s">
        <v>180</v>
      </c>
      <c r="BG136" s="8"/>
      <c r="BH136" s="8"/>
      <c r="BI136" s="8"/>
      <c r="BJ136" s="8"/>
    </row>
    <row r="137" spans="1:62" s="176" customFormat="1" ht="11.1" hidden="1" customHeight="1" outlineLevel="1" x14ac:dyDescent="0.15">
      <c r="A137" s="8"/>
      <c r="B137" s="35" t="s">
        <v>13</v>
      </c>
      <c r="C137" s="178" t="s">
        <v>182</v>
      </c>
      <c r="D137" s="178" t="s">
        <v>182</v>
      </c>
      <c r="E137" s="178" t="s">
        <v>182</v>
      </c>
      <c r="F137" s="178" t="s">
        <v>182</v>
      </c>
      <c r="G137" s="178" t="s">
        <v>182</v>
      </c>
      <c r="H137" s="181" t="s">
        <v>181</v>
      </c>
      <c r="J137" s="182" t="s">
        <v>13</v>
      </c>
      <c r="K137" s="178">
        <v>1</v>
      </c>
      <c r="L137" s="178">
        <v>1</v>
      </c>
      <c r="M137" s="178">
        <v>1</v>
      </c>
      <c r="N137" s="178">
        <v>1</v>
      </c>
      <c r="O137" s="178">
        <v>1</v>
      </c>
      <c r="P137" s="178">
        <v>1</v>
      </c>
      <c r="Q137" s="181" t="s">
        <v>181</v>
      </c>
      <c r="R137" s="182" t="s">
        <v>13</v>
      </c>
      <c r="S137" s="178" t="s">
        <v>182</v>
      </c>
      <c r="T137" s="178" t="s">
        <v>182</v>
      </c>
      <c r="U137" s="178" t="s">
        <v>182</v>
      </c>
      <c r="V137" s="178" t="s">
        <v>182</v>
      </c>
      <c r="W137" s="178" t="s">
        <v>182</v>
      </c>
      <c r="X137" s="178" t="s">
        <v>182</v>
      </c>
      <c r="Y137" s="181" t="s">
        <v>181</v>
      </c>
      <c r="Z137" s="182" t="s">
        <v>13</v>
      </c>
      <c r="AA137" s="178" t="s">
        <v>182</v>
      </c>
      <c r="AB137" s="178" t="s">
        <v>182</v>
      </c>
      <c r="AC137" s="178" t="s">
        <v>182</v>
      </c>
      <c r="AD137" s="178" t="s">
        <v>182</v>
      </c>
      <c r="AE137" s="178" t="s">
        <v>182</v>
      </c>
      <c r="AF137" s="178" t="s">
        <v>182</v>
      </c>
      <c r="AG137" s="181" t="s">
        <v>181</v>
      </c>
      <c r="AH137" s="182" t="s">
        <v>13</v>
      </c>
      <c r="AI137" s="178" t="s">
        <v>182</v>
      </c>
      <c r="AJ137" s="178" t="s">
        <v>182</v>
      </c>
      <c r="AK137" s="178" t="s">
        <v>182</v>
      </c>
      <c r="AL137" s="178" t="s">
        <v>182</v>
      </c>
      <c r="AM137" s="178" t="s">
        <v>182</v>
      </c>
      <c r="AN137" s="178" t="s">
        <v>182</v>
      </c>
      <c r="AO137" s="181" t="s">
        <v>181</v>
      </c>
      <c r="AP137" s="182" t="s">
        <v>13</v>
      </c>
      <c r="AQ137" s="178" t="s">
        <v>182</v>
      </c>
      <c r="AR137" s="178" t="s">
        <v>182</v>
      </c>
      <c r="AS137" s="178" t="s">
        <v>182</v>
      </c>
      <c r="AT137" s="178" t="s">
        <v>182</v>
      </c>
      <c r="AU137" s="178" t="s">
        <v>182</v>
      </c>
      <c r="AV137" s="178" t="s">
        <v>182</v>
      </c>
      <c r="AW137" s="181" t="s">
        <v>181</v>
      </c>
      <c r="AX137" s="182" t="s">
        <v>13</v>
      </c>
      <c r="AY137" s="178" t="s">
        <v>182</v>
      </c>
      <c r="AZ137" s="178" t="s">
        <v>182</v>
      </c>
      <c r="BA137" s="178" t="s">
        <v>182</v>
      </c>
      <c r="BB137" s="178" t="s">
        <v>182</v>
      </c>
      <c r="BC137" s="178" t="s">
        <v>182</v>
      </c>
      <c r="BD137" s="181" t="s">
        <v>181</v>
      </c>
      <c r="BG137" s="8"/>
      <c r="BH137" s="8"/>
      <c r="BI137" s="8"/>
      <c r="BJ137" s="8"/>
    </row>
    <row r="138" spans="1:62" s="176" customFormat="1" ht="20.100000000000001" hidden="1" customHeight="1" outlineLevel="1" x14ac:dyDescent="0.15">
      <c r="A138" s="8"/>
      <c r="B138" s="321">
        <v>41609</v>
      </c>
      <c r="C138" s="178" t="s">
        <v>182</v>
      </c>
      <c r="D138" s="178" t="s">
        <v>182</v>
      </c>
      <c r="E138" s="178" t="s">
        <v>182</v>
      </c>
      <c r="F138" s="178" t="s">
        <v>182</v>
      </c>
      <c r="G138" s="178" t="s">
        <v>182</v>
      </c>
      <c r="H138" s="183">
        <v>41244</v>
      </c>
      <c r="J138" s="182">
        <v>41244</v>
      </c>
      <c r="K138" s="178">
        <v>1</v>
      </c>
      <c r="L138" s="178">
        <v>1</v>
      </c>
      <c r="M138" s="178">
        <v>1</v>
      </c>
      <c r="N138" s="178">
        <v>1</v>
      </c>
      <c r="O138" s="178">
        <v>1</v>
      </c>
      <c r="P138" s="178">
        <v>1</v>
      </c>
      <c r="Q138" s="183">
        <v>41244</v>
      </c>
      <c r="R138" s="260">
        <v>41244</v>
      </c>
      <c r="S138" s="178" t="s">
        <v>182</v>
      </c>
      <c r="T138" s="178" t="s">
        <v>182</v>
      </c>
      <c r="U138" s="178" t="s">
        <v>182</v>
      </c>
      <c r="V138" s="178" t="s">
        <v>182</v>
      </c>
      <c r="W138" s="178" t="s">
        <v>182</v>
      </c>
      <c r="X138" s="178" t="s">
        <v>182</v>
      </c>
      <c r="Y138" s="183">
        <v>41244</v>
      </c>
      <c r="Z138" s="182">
        <v>41244</v>
      </c>
      <c r="AA138" s="178" t="s">
        <v>182</v>
      </c>
      <c r="AB138" s="178" t="s">
        <v>182</v>
      </c>
      <c r="AC138" s="178" t="s">
        <v>182</v>
      </c>
      <c r="AD138" s="178" t="s">
        <v>182</v>
      </c>
      <c r="AE138" s="178" t="s">
        <v>182</v>
      </c>
      <c r="AF138" s="178" t="s">
        <v>182</v>
      </c>
      <c r="AG138" s="183">
        <v>41244</v>
      </c>
      <c r="AH138" s="182">
        <v>41244</v>
      </c>
      <c r="AI138" s="178" t="s">
        <v>182</v>
      </c>
      <c r="AJ138" s="178" t="s">
        <v>182</v>
      </c>
      <c r="AK138" s="178" t="s">
        <v>182</v>
      </c>
      <c r="AL138" s="178" t="s">
        <v>182</v>
      </c>
      <c r="AM138" s="178" t="s">
        <v>182</v>
      </c>
      <c r="AN138" s="178" t="s">
        <v>182</v>
      </c>
      <c r="AO138" s="183">
        <v>41244</v>
      </c>
      <c r="AP138" s="182">
        <v>41244</v>
      </c>
      <c r="AQ138" s="178" t="s">
        <v>182</v>
      </c>
      <c r="AR138" s="178" t="s">
        <v>182</v>
      </c>
      <c r="AS138" s="178" t="s">
        <v>182</v>
      </c>
      <c r="AT138" s="178" t="s">
        <v>182</v>
      </c>
      <c r="AU138" s="178" t="s">
        <v>182</v>
      </c>
      <c r="AV138" s="178" t="s">
        <v>182</v>
      </c>
      <c r="AW138" s="183">
        <v>41244</v>
      </c>
      <c r="AX138" s="182">
        <v>41244</v>
      </c>
      <c r="AY138" s="178" t="s">
        <v>182</v>
      </c>
      <c r="AZ138" s="178" t="s">
        <v>182</v>
      </c>
      <c r="BA138" s="178" t="s">
        <v>182</v>
      </c>
      <c r="BB138" s="178" t="s">
        <v>182</v>
      </c>
      <c r="BC138" s="178" t="s">
        <v>182</v>
      </c>
      <c r="BD138" s="183">
        <v>41244</v>
      </c>
      <c r="BG138" s="8"/>
      <c r="BH138" s="8"/>
      <c r="BI138" s="8"/>
      <c r="BJ138" s="8"/>
    </row>
    <row r="139" spans="1:62" s="176" customFormat="1" ht="10.15" hidden="1" customHeight="1" outlineLevel="1" x14ac:dyDescent="0.15">
      <c r="A139" s="8"/>
      <c r="B139" s="49">
        <v>41640</v>
      </c>
      <c r="C139" s="178" t="s">
        <v>182</v>
      </c>
      <c r="D139" s="178" t="s">
        <v>182</v>
      </c>
      <c r="E139" s="178" t="s">
        <v>182</v>
      </c>
      <c r="F139" s="178" t="s">
        <v>182</v>
      </c>
      <c r="G139" s="178" t="s">
        <v>182</v>
      </c>
      <c r="H139" s="261">
        <v>41275</v>
      </c>
      <c r="J139" s="260">
        <v>41275</v>
      </c>
      <c r="K139" s="178">
        <v>1</v>
      </c>
      <c r="L139" s="178">
        <v>1</v>
      </c>
      <c r="M139" s="178">
        <v>1</v>
      </c>
      <c r="N139" s="178">
        <v>1</v>
      </c>
      <c r="O139" s="178">
        <v>1</v>
      </c>
      <c r="P139" s="178">
        <v>1</v>
      </c>
      <c r="Q139" s="261">
        <v>41275</v>
      </c>
      <c r="R139" s="260">
        <v>41275</v>
      </c>
      <c r="S139" s="178" t="s">
        <v>182</v>
      </c>
      <c r="T139" s="178" t="s">
        <v>182</v>
      </c>
      <c r="U139" s="178" t="s">
        <v>182</v>
      </c>
      <c r="V139" s="178" t="s">
        <v>182</v>
      </c>
      <c r="W139" s="178" t="s">
        <v>182</v>
      </c>
      <c r="X139" s="178" t="s">
        <v>182</v>
      </c>
      <c r="Y139" s="261">
        <v>41275</v>
      </c>
      <c r="Z139" s="260">
        <v>41275</v>
      </c>
      <c r="AA139" s="178" t="s">
        <v>182</v>
      </c>
      <c r="AB139" s="178" t="s">
        <v>182</v>
      </c>
      <c r="AC139" s="178" t="s">
        <v>182</v>
      </c>
      <c r="AD139" s="178" t="s">
        <v>182</v>
      </c>
      <c r="AE139" s="178" t="s">
        <v>182</v>
      </c>
      <c r="AF139" s="178" t="s">
        <v>182</v>
      </c>
      <c r="AG139" s="261">
        <v>41275</v>
      </c>
      <c r="AH139" s="260">
        <v>41275</v>
      </c>
      <c r="AI139" s="178" t="s">
        <v>182</v>
      </c>
      <c r="AJ139" s="178" t="s">
        <v>182</v>
      </c>
      <c r="AK139" s="178" t="s">
        <v>182</v>
      </c>
      <c r="AL139" s="178" t="s">
        <v>182</v>
      </c>
      <c r="AM139" s="178" t="s">
        <v>182</v>
      </c>
      <c r="AN139" s="178" t="s">
        <v>182</v>
      </c>
      <c r="AO139" s="261">
        <v>41275</v>
      </c>
      <c r="AP139" s="260">
        <v>41275</v>
      </c>
      <c r="AQ139" s="178" t="s">
        <v>182</v>
      </c>
      <c r="AR139" s="178" t="s">
        <v>182</v>
      </c>
      <c r="AS139" s="178" t="s">
        <v>182</v>
      </c>
      <c r="AT139" s="178" t="s">
        <v>182</v>
      </c>
      <c r="AU139" s="178" t="s">
        <v>182</v>
      </c>
      <c r="AV139" s="178" t="s">
        <v>182</v>
      </c>
      <c r="AW139" s="261">
        <v>41275</v>
      </c>
      <c r="AX139" s="260">
        <v>41275</v>
      </c>
      <c r="AY139" s="178" t="s">
        <v>182</v>
      </c>
      <c r="AZ139" s="178" t="s">
        <v>182</v>
      </c>
      <c r="BA139" s="178" t="s">
        <v>182</v>
      </c>
      <c r="BB139" s="178" t="s">
        <v>182</v>
      </c>
      <c r="BC139" s="178" t="s">
        <v>182</v>
      </c>
      <c r="BD139" s="183">
        <v>41275</v>
      </c>
      <c r="BG139" s="8"/>
      <c r="BH139" s="8"/>
      <c r="BI139" s="8"/>
      <c r="BJ139" s="8"/>
    </row>
    <row r="140" spans="1:62" s="176" customFormat="1" ht="11.1" hidden="1" customHeight="1" outlineLevel="1" x14ac:dyDescent="0.15">
      <c r="A140" s="8"/>
      <c r="B140" s="49">
        <v>41671</v>
      </c>
      <c r="C140" s="178" t="s">
        <v>182</v>
      </c>
      <c r="D140" s="178" t="s">
        <v>182</v>
      </c>
      <c r="E140" s="178" t="s">
        <v>182</v>
      </c>
      <c r="F140" s="178" t="s">
        <v>182</v>
      </c>
      <c r="G140" s="178" t="s">
        <v>182</v>
      </c>
      <c r="H140" s="261">
        <v>41306</v>
      </c>
      <c r="J140" s="260">
        <v>41306</v>
      </c>
      <c r="K140" s="178">
        <v>1</v>
      </c>
      <c r="L140" s="178">
        <v>1</v>
      </c>
      <c r="M140" s="178">
        <v>1</v>
      </c>
      <c r="N140" s="178">
        <v>1</v>
      </c>
      <c r="O140" s="178">
        <v>1</v>
      </c>
      <c r="P140" s="178">
        <v>1</v>
      </c>
      <c r="Q140" s="261">
        <v>41306</v>
      </c>
      <c r="R140" s="260">
        <v>41306</v>
      </c>
      <c r="S140" s="178" t="s">
        <v>182</v>
      </c>
      <c r="T140" s="178" t="s">
        <v>182</v>
      </c>
      <c r="U140" s="178" t="s">
        <v>182</v>
      </c>
      <c r="V140" s="178" t="s">
        <v>182</v>
      </c>
      <c r="W140" s="178" t="s">
        <v>182</v>
      </c>
      <c r="X140" s="178" t="s">
        <v>182</v>
      </c>
      <c r="Y140" s="261">
        <v>41306</v>
      </c>
      <c r="Z140" s="260">
        <v>41306</v>
      </c>
      <c r="AA140" s="178" t="s">
        <v>182</v>
      </c>
      <c r="AB140" s="178" t="s">
        <v>182</v>
      </c>
      <c r="AC140" s="178" t="s">
        <v>182</v>
      </c>
      <c r="AD140" s="178" t="s">
        <v>182</v>
      </c>
      <c r="AE140" s="178" t="s">
        <v>182</v>
      </c>
      <c r="AF140" s="178" t="s">
        <v>182</v>
      </c>
      <c r="AG140" s="261">
        <v>41306</v>
      </c>
      <c r="AH140" s="260">
        <v>41306</v>
      </c>
      <c r="AI140" s="178" t="s">
        <v>182</v>
      </c>
      <c r="AJ140" s="178" t="s">
        <v>182</v>
      </c>
      <c r="AK140" s="178" t="s">
        <v>182</v>
      </c>
      <c r="AL140" s="178" t="s">
        <v>182</v>
      </c>
      <c r="AM140" s="178" t="s">
        <v>182</v>
      </c>
      <c r="AN140" s="178" t="s">
        <v>182</v>
      </c>
      <c r="AO140" s="261">
        <v>41306</v>
      </c>
      <c r="AP140" s="260">
        <v>41306</v>
      </c>
      <c r="AQ140" s="178" t="s">
        <v>182</v>
      </c>
      <c r="AR140" s="178" t="s">
        <v>182</v>
      </c>
      <c r="AS140" s="178" t="s">
        <v>182</v>
      </c>
      <c r="AT140" s="178" t="s">
        <v>182</v>
      </c>
      <c r="AU140" s="178" t="s">
        <v>182</v>
      </c>
      <c r="AV140" s="178" t="s">
        <v>182</v>
      </c>
      <c r="AW140" s="261">
        <v>41306</v>
      </c>
      <c r="AX140" s="260">
        <v>41306</v>
      </c>
      <c r="AY140" s="178" t="s">
        <v>182</v>
      </c>
      <c r="AZ140" s="178" t="s">
        <v>182</v>
      </c>
      <c r="BA140" s="178" t="s">
        <v>182</v>
      </c>
      <c r="BB140" s="178" t="s">
        <v>182</v>
      </c>
      <c r="BC140" s="178" t="s">
        <v>182</v>
      </c>
      <c r="BD140" s="261">
        <v>41306</v>
      </c>
      <c r="BG140" s="8"/>
      <c r="BH140" s="8"/>
      <c r="BI140" s="8"/>
      <c r="BJ140" s="8"/>
    </row>
    <row r="141" spans="1:62" s="176" customFormat="1" ht="11.1" hidden="1" customHeight="1" outlineLevel="1" x14ac:dyDescent="0.15">
      <c r="A141" s="8"/>
      <c r="B141" s="49">
        <v>41699</v>
      </c>
      <c r="C141" s="178" t="s">
        <v>182</v>
      </c>
      <c r="D141" s="178" t="s">
        <v>182</v>
      </c>
      <c r="E141" s="178" t="s">
        <v>182</v>
      </c>
      <c r="F141" s="178" t="s">
        <v>182</v>
      </c>
      <c r="G141" s="178">
        <v>1</v>
      </c>
      <c r="H141" s="261">
        <v>41334</v>
      </c>
      <c r="J141" s="260">
        <v>41334</v>
      </c>
      <c r="K141" s="178">
        <v>1</v>
      </c>
      <c r="L141" s="178">
        <v>1</v>
      </c>
      <c r="M141" s="178">
        <v>1</v>
      </c>
      <c r="N141" s="178">
        <v>1</v>
      </c>
      <c r="O141" s="178">
        <v>1</v>
      </c>
      <c r="P141" s="178">
        <v>1</v>
      </c>
      <c r="Q141" s="261">
        <v>41334</v>
      </c>
      <c r="R141" s="260">
        <v>41334</v>
      </c>
      <c r="S141" s="178" t="s">
        <v>182</v>
      </c>
      <c r="T141" s="178" t="s">
        <v>182</v>
      </c>
      <c r="U141" s="178" t="s">
        <v>182</v>
      </c>
      <c r="V141" s="178" t="s">
        <v>182</v>
      </c>
      <c r="W141" s="178" t="s">
        <v>182</v>
      </c>
      <c r="X141" s="178" t="s">
        <v>182</v>
      </c>
      <c r="Y141" s="261">
        <v>41334</v>
      </c>
      <c r="Z141" s="260">
        <v>41334</v>
      </c>
      <c r="AA141" s="178" t="s">
        <v>182</v>
      </c>
      <c r="AB141" s="178" t="s">
        <v>182</v>
      </c>
      <c r="AC141" s="178" t="s">
        <v>182</v>
      </c>
      <c r="AD141" s="178" t="s">
        <v>182</v>
      </c>
      <c r="AE141" s="178" t="s">
        <v>182</v>
      </c>
      <c r="AF141" s="178" t="s">
        <v>182</v>
      </c>
      <c r="AG141" s="261">
        <v>41334</v>
      </c>
      <c r="AH141" s="260">
        <v>41334</v>
      </c>
      <c r="AI141" s="178" t="s">
        <v>182</v>
      </c>
      <c r="AJ141" s="178" t="s">
        <v>182</v>
      </c>
      <c r="AK141" s="178" t="s">
        <v>182</v>
      </c>
      <c r="AL141" s="178" t="s">
        <v>182</v>
      </c>
      <c r="AM141" s="178" t="s">
        <v>182</v>
      </c>
      <c r="AN141" s="178" t="s">
        <v>182</v>
      </c>
      <c r="AO141" s="261">
        <v>41334</v>
      </c>
      <c r="AP141" s="260">
        <v>41334</v>
      </c>
      <c r="AQ141" s="178" t="s">
        <v>182</v>
      </c>
      <c r="AR141" s="178" t="s">
        <v>182</v>
      </c>
      <c r="AS141" s="178" t="s">
        <v>182</v>
      </c>
      <c r="AT141" s="178" t="s">
        <v>182</v>
      </c>
      <c r="AU141" s="178" t="s">
        <v>182</v>
      </c>
      <c r="AV141" s="178" t="s">
        <v>182</v>
      </c>
      <c r="AW141" s="261">
        <v>41334</v>
      </c>
      <c r="AX141" s="260">
        <v>41334</v>
      </c>
      <c r="AY141" s="178" t="s">
        <v>182</v>
      </c>
      <c r="AZ141" s="178" t="s">
        <v>182</v>
      </c>
      <c r="BA141" s="178" t="s">
        <v>182</v>
      </c>
      <c r="BB141" s="178" t="s">
        <v>182</v>
      </c>
      <c r="BC141" s="178" t="s">
        <v>182</v>
      </c>
      <c r="BD141" s="261">
        <v>41334</v>
      </c>
      <c r="BG141" s="8"/>
      <c r="BH141" s="8"/>
      <c r="BI141" s="8"/>
      <c r="BJ141" s="8"/>
    </row>
    <row r="142" spans="1:62" s="176" customFormat="1" ht="11.1" hidden="1" customHeight="1" outlineLevel="1" x14ac:dyDescent="0.15">
      <c r="A142" s="8"/>
      <c r="B142" s="49">
        <v>41730</v>
      </c>
      <c r="C142" s="178" t="s">
        <v>182</v>
      </c>
      <c r="D142" s="178" t="s">
        <v>182</v>
      </c>
      <c r="E142" s="178" t="s">
        <v>182</v>
      </c>
      <c r="F142" s="178" t="s">
        <v>182</v>
      </c>
      <c r="G142" s="178">
        <v>1</v>
      </c>
      <c r="H142" s="261">
        <v>41365</v>
      </c>
      <c r="J142" s="260">
        <v>41365</v>
      </c>
      <c r="K142" s="178">
        <v>1</v>
      </c>
      <c r="L142" s="178">
        <v>1</v>
      </c>
      <c r="M142" s="178">
        <v>1</v>
      </c>
      <c r="N142" s="178">
        <v>1</v>
      </c>
      <c r="O142" s="178">
        <v>1</v>
      </c>
      <c r="P142" s="178">
        <v>1</v>
      </c>
      <c r="Q142" s="261">
        <v>41365</v>
      </c>
      <c r="R142" s="169">
        <v>41365</v>
      </c>
      <c r="S142" s="178" t="s">
        <v>182</v>
      </c>
      <c r="T142" s="178" t="s">
        <v>182</v>
      </c>
      <c r="U142" s="178" t="s">
        <v>182</v>
      </c>
      <c r="V142" s="178" t="s">
        <v>182</v>
      </c>
      <c r="W142" s="178" t="s">
        <v>182</v>
      </c>
      <c r="X142" s="178" t="s">
        <v>182</v>
      </c>
      <c r="Y142" s="261">
        <v>41365</v>
      </c>
      <c r="Z142" s="260">
        <v>41365</v>
      </c>
      <c r="AA142" s="178" t="s">
        <v>182</v>
      </c>
      <c r="AB142" s="178" t="s">
        <v>182</v>
      </c>
      <c r="AC142" s="178" t="s">
        <v>182</v>
      </c>
      <c r="AD142" s="178" t="s">
        <v>182</v>
      </c>
      <c r="AE142" s="178" t="s">
        <v>182</v>
      </c>
      <c r="AF142" s="178" t="s">
        <v>182</v>
      </c>
      <c r="AG142" s="261">
        <v>41365</v>
      </c>
      <c r="AH142" s="260">
        <v>41365</v>
      </c>
      <c r="AI142" s="178" t="s">
        <v>182</v>
      </c>
      <c r="AJ142" s="178" t="s">
        <v>182</v>
      </c>
      <c r="AK142" s="178" t="s">
        <v>182</v>
      </c>
      <c r="AL142" s="178" t="s">
        <v>182</v>
      </c>
      <c r="AM142" s="178" t="s">
        <v>182</v>
      </c>
      <c r="AN142" s="178" t="s">
        <v>182</v>
      </c>
      <c r="AO142" s="261">
        <v>41365</v>
      </c>
      <c r="AP142" s="260">
        <v>41365</v>
      </c>
      <c r="AQ142" s="178" t="s">
        <v>182</v>
      </c>
      <c r="AR142" s="178" t="s">
        <v>182</v>
      </c>
      <c r="AS142" s="178" t="s">
        <v>182</v>
      </c>
      <c r="AT142" s="178" t="s">
        <v>182</v>
      </c>
      <c r="AU142" s="178" t="s">
        <v>182</v>
      </c>
      <c r="AV142" s="178" t="s">
        <v>182</v>
      </c>
      <c r="AW142" s="261">
        <v>41365</v>
      </c>
      <c r="AX142" s="260">
        <v>41365</v>
      </c>
      <c r="AY142" s="178" t="s">
        <v>182</v>
      </c>
      <c r="AZ142" s="178" t="s">
        <v>182</v>
      </c>
      <c r="BA142" s="178" t="s">
        <v>182</v>
      </c>
      <c r="BB142" s="178" t="s">
        <v>182</v>
      </c>
      <c r="BC142" s="178" t="s">
        <v>182</v>
      </c>
      <c r="BD142" s="261">
        <v>41365</v>
      </c>
      <c r="BG142" s="8"/>
      <c r="BH142" s="8"/>
      <c r="BI142" s="8"/>
      <c r="BJ142" s="8"/>
    </row>
    <row r="143" spans="1:62" s="176" customFormat="1" ht="11.1" hidden="1" customHeight="1" outlineLevel="1" x14ac:dyDescent="0.15">
      <c r="A143" s="8"/>
      <c r="B143" s="35">
        <v>41760</v>
      </c>
      <c r="C143" s="178" t="s">
        <v>182</v>
      </c>
      <c r="D143" s="178" t="s">
        <v>182</v>
      </c>
      <c r="E143" s="178" t="s">
        <v>182</v>
      </c>
      <c r="F143" s="178" t="s">
        <v>182</v>
      </c>
      <c r="G143" s="178" t="s">
        <v>182</v>
      </c>
      <c r="H143" s="183">
        <v>41395</v>
      </c>
      <c r="J143" s="169">
        <v>41395</v>
      </c>
      <c r="K143" s="178">
        <v>1</v>
      </c>
      <c r="L143" s="178">
        <v>1</v>
      </c>
      <c r="M143" s="178">
        <v>1</v>
      </c>
      <c r="N143" s="178">
        <v>1</v>
      </c>
      <c r="O143" s="178">
        <v>1</v>
      </c>
      <c r="P143" s="178">
        <v>1</v>
      </c>
      <c r="Q143" s="183">
        <v>41395</v>
      </c>
      <c r="R143" s="260">
        <v>41395</v>
      </c>
      <c r="S143" s="178" t="s">
        <v>182</v>
      </c>
      <c r="T143" s="178" t="s">
        <v>182</v>
      </c>
      <c r="U143" s="178" t="s">
        <v>182</v>
      </c>
      <c r="V143" s="178" t="s">
        <v>182</v>
      </c>
      <c r="W143" s="178" t="s">
        <v>182</v>
      </c>
      <c r="X143" s="178" t="s">
        <v>182</v>
      </c>
      <c r="Y143" s="183">
        <v>41395</v>
      </c>
      <c r="Z143" s="169">
        <v>41395</v>
      </c>
      <c r="AA143" s="178" t="s">
        <v>182</v>
      </c>
      <c r="AB143" s="178" t="s">
        <v>182</v>
      </c>
      <c r="AC143" s="178" t="s">
        <v>182</v>
      </c>
      <c r="AD143" s="178" t="s">
        <v>182</v>
      </c>
      <c r="AE143" s="178" t="s">
        <v>182</v>
      </c>
      <c r="AF143" s="178" t="s">
        <v>182</v>
      </c>
      <c r="AG143" s="183">
        <v>41395</v>
      </c>
      <c r="AH143" s="169">
        <v>41395</v>
      </c>
      <c r="AI143" s="178" t="s">
        <v>182</v>
      </c>
      <c r="AJ143" s="178" t="s">
        <v>182</v>
      </c>
      <c r="AK143" s="178" t="s">
        <v>182</v>
      </c>
      <c r="AL143" s="178" t="s">
        <v>182</v>
      </c>
      <c r="AM143" s="178" t="s">
        <v>182</v>
      </c>
      <c r="AN143" s="178" t="s">
        <v>182</v>
      </c>
      <c r="AO143" s="183">
        <v>41395</v>
      </c>
      <c r="AP143" s="169">
        <v>41395</v>
      </c>
      <c r="AQ143" s="178" t="s">
        <v>182</v>
      </c>
      <c r="AR143" s="178" t="s">
        <v>182</v>
      </c>
      <c r="AS143" s="178" t="s">
        <v>182</v>
      </c>
      <c r="AT143" s="178" t="s">
        <v>182</v>
      </c>
      <c r="AU143" s="178" t="s">
        <v>182</v>
      </c>
      <c r="AV143" s="178" t="s">
        <v>182</v>
      </c>
      <c r="AW143" s="261">
        <v>41395</v>
      </c>
      <c r="AX143" s="169">
        <v>41395</v>
      </c>
      <c r="AY143" s="178" t="s">
        <v>182</v>
      </c>
      <c r="AZ143" s="178" t="s">
        <v>182</v>
      </c>
      <c r="BA143" s="178" t="s">
        <v>182</v>
      </c>
      <c r="BB143" s="178" t="s">
        <v>182</v>
      </c>
      <c r="BC143" s="178" t="s">
        <v>182</v>
      </c>
      <c r="BD143" s="261">
        <v>41395</v>
      </c>
      <c r="BG143" s="8"/>
      <c r="BH143" s="8"/>
      <c r="BI143" s="8"/>
      <c r="BJ143" s="8"/>
    </row>
    <row r="144" spans="1:62" s="176" customFormat="1" ht="11.1" hidden="1" customHeight="1" outlineLevel="1" x14ac:dyDescent="0.15">
      <c r="A144" s="8"/>
      <c r="B144" s="49">
        <v>41791</v>
      </c>
      <c r="C144" s="178" t="s">
        <v>182</v>
      </c>
      <c r="D144" s="178" t="s">
        <v>182</v>
      </c>
      <c r="E144" s="178" t="s">
        <v>182</v>
      </c>
      <c r="F144" s="178" t="s">
        <v>182</v>
      </c>
      <c r="G144" s="178">
        <v>1</v>
      </c>
      <c r="H144" s="261">
        <v>41426</v>
      </c>
      <c r="J144" s="260">
        <v>41426</v>
      </c>
      <c r="K144" s="178">
        <v>1</v>
      </c>
      <c r="L144" s="178">
        <v>1</v>
      </c>
      <c r="M144" s="178">
        <v>1</v>
      </c>
      <c r="N144" s="178">
        <v>1</v>
      </c>
      <c r="O144" s="178">
        <v>1</v>
      </c>
      <c r="P144" s="178">
        <v>1</v>
      </c>
      <c r="Q144" s="261">
        <v>41426</v>
      </c>
      <c r="R144" s="260">
        <v>41426</v>
      </c>
      <c r="S144" s="178" t="s">
        <v>182</v>
      </c>
      <c r="T144" s="178" t="s">
        <v>182</v>
      </c>
      <c r="U144" s="178" t="s">
        <v>182</v>
      </c>
      <c r="V144" s="178" t="s">
        <v>182</v>
      </c>
      <c r="W144" s="178" t="s">
        <v>182</v>
      </c>
      <c r="X144" s="178" t="s">
        <v>182</v>
      </c>
      <c r="Y144" s="261">
        <v>41426</v>
      </c>
      <c r="Z144" s="260">
        <v>41426</v>
      </c>
      <c r="AA144" s="178" t="s">
        <v>182</v>
      </c>
      <c r="AB144" s="178" t="s">
        <v>182</v>
      </c>
      <c r="AC144" s="178" t="s">
        <v>182</v>
      </c>
      <c r="AD144" s="178" t="s">
        <v>182</v>
      </c>
      <c r="AE144" s="178" t="s">
        <v>182</v>
      </c>
      <c r="AF144" s="178" t="s">
        <v>182</v>
      </c>
      <c r="AG144" s="261">
        <v>41426</v>
      </c>
      <c r="AH144" s="260">
        <v>41426</v>
      </c>
      <c r="AI144" s="178" t="s">
        <v>182</v>
      </c>
      <c r="AJ144" s="178" t="s">
        <v>182</v>
      </c>
      <c r="AK144" s="178" t="s">
        <v>182</v>
      </c>
      <c r="AL144" s="178" t="s">
        <v>182</v>
      </c>
      <c r="AM144" s="178" t="s">
        <v>182</v>
      </c>
      <c r="AN144" s="178" t="s">
        <v>182</v>
      </c>
      <c r="AO144" s="261">
        <v>41426</v>
      </c>
      <c r="AP144" s="260">
        <v>41426</v>
      </c>
      <c r="AQ144" s="178" t="s">
        <v>182</v>
      </c>
      <c r="AR144" s="178" t="s">
        <v>182</v>
      </c>
      <c r="AS144" s="178" t="s">
        <v>182</v>
      </c>
      <c r="AT144" s="178" t="s">
        <v>182</v>
      </c>
      <c r="AU144" s="178" t="s">
        <v>182</v>
      </c>
      <c r="AV144" s="178" t="s">
        <v>182</v>
      </c>
      <c r="AW144" s="261">
        <v>41426</v>
      </c>
      <c r="AX144" s="260">
        <v>41426</v>
      </c>
      <c r="AY144" s="178" t="s">
        <v>182</v>
      </c>
      <c r="AZ144" s="178" t="s">
        <v>182</v>
      </c>
      <c r="BA144" s="178" t="s">
        <v>182</v>
      </c>
      <c r="BB144" s="178" t="s">
        <v>182</v>
      </c>
      <c r="BC144" s="178" t="s">
        <v>182</v>
      </c>
      <c r="BD144" s="261">
        <v>41426</v>
      </c>
      <c r="BG144" s="8"/>
      <c r="BH144" s="8"/>
      <c r="BI144" s="8"/>
      <c r="BJ144" s="8"/>
    </row>
    <row r="145" spans="1:62" s="176" customFormat="1" ht="11.1" hidden="1" customHeight="1" outlineLevel="1" x14ac:dyDescent="0.15">
      <c r="A145" s="8"/>
      <c r="B145" s="49">
        <v>41821</v>
      </c>
      <c r="C145" s="178" t="s">
        <v>182</v>
      </c>
      <c r="D145" s="178" t="s">
        <v>182</v>
      </c>
      <c r="E145" s="178" t="s">
        <v>182</v>
      </c>
      <c r="F145" s="178" t="s">
        <v>182</v>
      </c>
      <c r="G145" s="178">
        <v>1</v>
      </c>
      <c r="H145" s="261">
        <v>41456</v>
      </c>
      <c r="J145" s="260">
        <v>41456</v>
      </c>
      <c r="K145" s="178">
        <v>1</v>
      </c>
      <c r="L145" s="178">
        <v>1</v>
      </c>
      <c r="M145" s="178">
        <v>1</v>
      </c>
      <c r="N145" s="178">
        <v>1</v>
      </c>
      <c r="O145" s="178">
        <v>1</v>
      </c>
      <c r="P145" s="178">
        <v>1</v>
      </c>
      <c r="Q145" s="261">
        <v>41456</v>
      </c>
      <c r="R145" s="260">
        <v>41456</v>
      </c>
      <c r="S145" s="178" t="s">
        <v>182</v>
      </c>
      <c r="T145" s="178" t="s">
        <v>182</v>
      </c>
      <c r="U145" s="178" t="s">
        <v>182</v>
      </c>
      <c r="V145" s="178" t="s">
        <v>182</v>
      </c>
      <c r="W145" s="178" t="s">
        <v>182</v>
      </c>
      <c r="X145" s="178" t="s">
        <v>182</v>
      </c>
      <c r="Y145" s="261">
        <v>41456</v>
      </c>
      <c r="Z145" s="260">
        <v>41456</v>
      </c>
      <c r="AA145" s="178" t="s">
        <v>182</v>
      </c>
      <c r="AB145" s="178" t="s">
        <v>182</v>
      </c>
      <c r="AC145" s="178" t="s">
        <v>182</v>
      </c>
      <c r="AD145" s="178" t="s">
        <v>182</v>
      </c>
      <c r="AE145" s="178" t="s">
        <v>182</v>
      </c>
      <c r="AF145" s="178" t="s">
        <v>182</v>
      </c>
      <c r="AG145" s="261">
        <v>41456</v>
      </c>
      <c r="AH145" s="260">
        <v>41456</v>
      </c>
      <c r="AI145" s="178" t="s">
        <v>182</v>
      </c>
      <c r="AJ145" s="178" t="s">
        <v>182</v>
      </c>
      <c r="AK145" s="178" t="s">
        <v>182</v>
      </c>
      <c r="AL145" s="178" t="s">
        <v>182</v>
      </c>
      <c r="AM145" s="178" t="s">
        <v>182</v>
      </c>
      <c r="AN145" s="178" t="s">
        <v>182</v>
      </c>
      <c r="AO145" s="261">
        <v>41456</v>
      </c>
      <c r="AP145" s="260">
        <v>41456</v>
      </c>
      <c r="AQ145" s="178" t="s">
        <v>182</v>
      </c>
      <c r="AR145" s="178" t="s">
        <v>182</v>
      </c>
      <c r="AS145" s="178" t="s">
        <v>182</v>
      </c>
      <c r="AT145" s="178" t="s">
        <v>182</v>
      </c>
      <c r="AU145" s="178" t="s">
        <v>182</v>
      </c>
      <c r="AV145" s="178" t="s">
        <v>182</v>
      </c>
      <c r="AW145" s="261">
        <v>41456</v>
      </c>
      <c r="AX145" s="260">
        <v>41456</v>
      </c>
      <c r="AY145" s="178" t="s">
        <v>182</v>
      </c>
      <c r="AZ145" s="178" t="s">
        <v>182</v>
      </c>
      <c r="BA145" s="178" t="s">
        <v>182</v>
      </c>
      <c r="BB145" s="178" t="s">
        <v>182</v>
      </c>
      <c r="BC145" s="178" t="s">
        <v>182</v>
      </c>
      <c r="BD145" s="261">
        <v>41456</v>
      </c>
      <c r="BG145" s="8"/>
      <c r="BH145" s="8"/>
      <c r="BI145" s="8"/>
      <c r="BJ145" s="8"/>
    </row>
    <row r="146" spans="1:62" s="176" customFormat="1" ht="11.1" hidden="1" customHeight="1" outlineLevel="1" x14ac:dyDescent="0.15">
      <c r="A146" s="8"/>
      <c r="B146" s="49">
        <v>41852</v>
      </c>
      <c r="C146" s="178" t="s">
        <v>182</v>
      </c>
      <c r="D146" s="178" t="s">
        <v>182</v>
      </c>
      <c r="E146" s="178" t="s">
        <v>182</v>
      </c>
      <c r="F146" s="178" t="s">
        <v>182</v>
      </c>
      <c r="G146" s="178">
        <v>1</v>
      </c>
      <c r="H146" s="261">
        <v>41487</v>
      </c>
      <c r="J146" s="260">
        <v>41487</v>
      </c>
      <c r="K146" s="178">
        <v>1</v>
      </c>
      <c r="L146" s="178">
        <v>1</v>
      </c>
      <c r="M146" s="178">
        <v>1</v>
      </c>
      <c r="N146" s="178">
        <v>1</v>
      </c>
      <c r="O146" s="178">
        <v>1</v>
      </c>
      <c r="P146" s="178">
        <v>1</v>
      </c>
      <c r="Q146" s="261">
        <v>41487</v>
      </c>
      <c r="R146" s="260">
        <v>41487</v>
      </c>
      <c r="S146" s="178" t="s">
        <v>182</v>
      </c>
      <c r="T146" s="178" t="s">
        <v>182</v>
      </c>
      <c r="U146" s="178" t="s">
        <v>182</v>
      </c>
      <c r="V146" s="178" t="s">
        <v>182</v>
      </c>
      <c r="W146" s="178" t="s">
        <v>182</v>
      </c>
      <c r="X146" s="178" t="s">
        <v>182</v>
      </c>
      <c r="Y146" s="261">
        <v>41487</v>
      </c>
      <c r="Z146" s="260">
        <v>41487</v>
      </c>
      <c r="AA146" s="178" t="s">
        <v>182</v>
      </c>
      <c r="AB146" s="178" t="s">
        <v>182</v>
      </c>
      <c r="AC146" s="178" t="s">
        <v>182</v>
      </c>
      <c r="AD146" s="178" t="s">
        <v>182</v>
      </c>
      <c r="AE146" s="178" t="s">
        <v>182</v>
      </c>
      <c r="AF146" s="178" t="s">
        <v>182</v>
      </c>
      <c r="AG146" s="261">
        <v>41487</v>
      </c>
      <c r="AH146" s="260">
        <v>41487</v>
      </c>
      <c r="AI146" s="178" t="s">
        <v>182</v>
      </c>
      <c r="AJ146" s="178" t="s">
        <v>182</v>
      </c>
      <c r="AK146" s="178" t="s">
        <v>182</v>
      </c>
      <c r="AL146" s="178" t="s">
        <v>182</v>
      </c>
      <c r="AM146" s="178" t="s">
        <v>182</v>
      </c>
      <c r="AN146" s="178" t="s">
        <v>182</v>
      </c>
      <c r="AO146" s="261">
        <v>41487</v>
      </c>
      <c r="AP146" s="260">
        <v>41487</v>
      </c>
      <c r="AQ146" s="178" t="s">
        <v>182</v>
      </c>
      <c r="AR146" s="178" t="s">
        <v>182</v>
      </c>
      <c r="AS146" s="178" t="s">
        <v>182</v>
      </c>
      <c r="AT146" s="178" t="s">
        <v>182</v>
      </c>
      <c r="AU146" s="178" t="s">
        <v>182</v>
      </c>
      <c r="AV146" s="178" t="s">
        <v>182</v>
      </c>
      <c r="AW146" s="261">
        <v>41487</v>
      </c>
      <c r="AX146" s="260">
        <v>41487</v>
      </c>
      <c r="AY146" s="178" t="s">
        <v>182</v>
      </c>
      <c r="AZ146" s="178" t="s">
        <v>182</v>
      </c>
      <c r="BA146" s="178" t="s">
        <v>182</v>
      </c>
      <c r="BB146" s="178" t="s">
        <v>182</v>
      </c>
      <c r="BC146" s="178" t="s">
        <v>182</v>
      </c>
      <c r="BD146" s="261">
        <v>41487</v>
      </c>
      <c r="BG146" s="8"/>
      <c r="BH146" s="8"/>
      <c r="BI146" s="8"/>
      <c r="BJ146" s="8"/>
    </row>
    <row r="147" spans="1:62" s="176" customFormat="1" ht="11.1" hidden="1" customHeight="1" outlineLevel="1" x14ac:dyDescent="0.15">
      <c r="A147" s="8"/>
      <c r="B147" s="49">
        <v>41883</v>
      </c>
      <c r="C147" s="178" t="s">
        <v>182</v>
      </c>
      <c r="D147" s="178" t="s">
        <v>182</v>
      </c>
      <c r="E147" s="178" t="s">
        <v>182</v>
      </c>
      <c r="F147" s="178" t="s">
        <v>182</v>
      </c>
      <c r="G147" s="178" t="s">
        <v>182</v>
      </c>
      <c r="H147" s="261">
        <v>41518</v>
      </c>
      <c r="J147" s="260">
        <v>41518</v>
      </c>
      <c r="K147" s="178">
        <v>1</v>
      </c>
      <c r="L147" s="178">
        <v>1</v>
      </c>
      <c r="M147" s="178">
        <v>1</v>
      </c>
      <c r="N147" s="178">
        <v>1</v>
      </c>
      <c r="O147" s="178">
        <v>1</v>
      </c>
      <c r="P147" s="178">
        <v>1</v>
      </c>
      <c r="Q147" s="261">
        <v>41518</v>
      </c>
      <c r="R147" s="260">
        <v>41518</v>
      </c>
      <c r="S147" s="178" t="s">
        <v>182</v>
      </c>
      <c r="T147" s="178" t="s">
        <v>182</v>
      </c>
      <c r="U147" s="178" t="s">
        <v>182</v>
      </c>
      <c r="V147" s="178" t="s">
        <v>182</v>
      </c>
      <c r="W147" s="178" t="s">
        <v>182</v>
      </c>
      <c r="X147" s="178" t="s">
        <v>182</v>
      </c>
      <c r="Y147" s="261">
        <v>41518</v>
      </c>
      <c r="Z147" s="260">
        <v>41518</v>
      </c>
      <c r="AA147" s="178" t="s">
        <v>182</v>
      </c>
      <c r="AB147" s="178" t="s">
        <v>182</v>
      </c>
      <c r="AC147" s="178" t="s">
        <v>182</v>
      </c>
      <c r="AD147" s="178" t="s">
        <v>182</v>
      </c>
      <c r="AE147" s="178" t="s">
        <v>182</v>
      </c>
      <c r="AF147" s="178" t="s">
        <v>182</v>
      </c>
      <c r="AG147" s="261">
        <v>41518</v>
      </c>
      <c r="AH147" s="260">
        <v>41518</v>
      </c>
      <c r="AI147" s="178" t="s">
        <v>182</v>
      </c>
      <c r="AJ147" s="178" t="s">
        <v>182</v>
      </c>
      <c r="AK147" s="178" t="s">
        <v>182</v>
      </c>
      <c r="AL147" s="178" t="s">
        <v>182</v>
      </c>
      <c r="AM147" s="178" t="s">
        <v>182</v>
      </c>
      <c r="AN147" s="178" t="s">
        <v>182</v>
      </c>
      <c r="AO147" s="261">
        <v>41518</v>
      </c>
      <c r="AP147" s="260">
        <v>41518</v>
      </c>
      <c r="AQ147" s="178" t="s">
        <v>182</v>
      </c>
      <c r="AR147" s="178" t="s">
        <v>182</v>
      </c>
      <c r="AS147" s="178" t="s">
        <v>182</v>
      </c>
      <c r="AT147" s="178" t="s">
        <v>182</v>
      </c>
      <c r="AU147" s="178" t="s">
        <v>182</v>
      </c>
      <c r="AV147" s="178" t="s">
        <v>182</v>
      </c>
      <c r="AW147" s="261">
        <v>41518</v>
      </c>
      <c r="AX147" s="260">
        <v>41518</v>
      </c>
      <c r="AY147" s="178" t="s">
        <v>182</v>
      </c>
      <c r="AZ147" s="178" t="s">
        <v>182</v>
      </c>
      <c r="BA147" s="178" t="s">
        <v>182</v>
      </c>
      <c r="BB147" s="178" t="s">
        <v>182</v>
      </c>
      <c r="BC147" s="178" t="s">
        <v>182</v>
      </c>
      <c r="BD147" s="261">
        <v>41518</v>
      </c>
      <c r="BG147" s="8"/>
      <c r="BH147" s="8"/>
      <c r="BI147" s="8"/>
      <c r="BJ147" s="8"/>
    </row>
    <row r="148" spans="1:62" s="176" customFormat="1" ht="11.1" hidden="1" customHeight="1" outlineLevel="1" x14ac:dyDescent="0.15">
      <c r="A148" s="8"/>
      <c r="B148" s="49">
        <v>41913</v>
      </c>
      <c r="C148" s="178" t="s">
        <v>182</v>
      </c>
      <c r="D148" s="178" t="s">
        <v>182</v>
      </c>
      <c r="E148" s="178" t="s">
        <v>182</v>
      </c>
      <c r="F148" s="178" t="s">
        <v>182</v>
      </c>
      <c r="G148" s="178" t="s">
        <v>182</v>
      </c>
      <c r="H148" s="261">
        <v>41548</v>
      </c>
      <c r="J148" s="260">
        <v>41548</v>
      </c>
      <c r="K148" s="178">
        <v>1</v>
      </c>
      <c r="L148" s="178">
        <v>1</v>
      </c>
      <c r="M148" s="178">
        <v>1</v>
      </c>
      <c r="N148" s="178">
        <v>1</v>
      </c>
      <c r="O148" s="178">
        <v>1</v>
      </c>
      <c r="P148" s="178">
        <v>1</v>
      </c>
      <c r="Q148" s="261">
        <v>41548</v>
      </c>
      <c r="R148" s="260">
        <v>41548</v>
      </c>
      <c r="S148" s="178" t="s">
        <v>182</v>
      </c>
      <c r="T148" s="178" t="s">
        <v>182</v>
      </c>
      <c r="U148" s="178" t="s">
        <v>182</v>
      </c>
      <c r="V148" s="178" t="s">
        <v>182</v>
      </c>
      <c r="W148" s="178" t="s">
        <v>182</v>
      </c>
      <c r="X148" s="178" t="s">
        <v>182</v>
      </c>
      <c r="Y148" s="261">
        <v>41548</v>
      </c>
      <c r="Z148" s="260">
        <v>41548</v>
      </c>
      <c r="AA148" s="178" t="s">
        <v>182</v>
      </c>
      <c r="AB148" s="178" t="s">
        <v>182</v>
      </c>
      <c r="AC148" s="178" t="s">
        <v>182</v>
      </c>
      <c r="AD148" s="178" t="s">
        <v>182</v>
      </c>
      <c r="AE148" s="178" t="s">
        <v>182</v>
      </c>
      <c r="AF148" s="178" t="s">
        <v>182</v>
      </c>
      <c r="AG148" s="261">
        <v>41548</v>
      </c>
      <c r="AH148" s="260">
        <v>41548</v>
      </c>
      <c r="AI148" s="178" t="s">
        <v>182</v>
      </c>
      <c r="AJ148" s="178" t="s">
        <v>182</v>
      </c>
      <c r="AK148" s="178" t="s">
        <v>182</v>
      </c>
      <c r="AL148" s="178" t="s">
        <v>182</v>
      </c>
      <c r="AM148" s="178" t="s">
        <v>182</v>
      </c>
      <c r="AN148" s="178" t="s">
        <v>182</v>
      </c>
      <c r="AO148" s="261">
        <v>41548</v>
      </c>
      <c r="AP148" s="260">
        <v>41548</v>
      </c>
      <c r="AQ148" s="178" t="s">
        <v>182</v>
      </c>
      <c r="AR148" s="178" t="s">
        <v>182</v>
      </c>
      <c r="AS148" s="178" t="s">
        <v>182</v>
      </c>
      <c r="AT148" s="178" t="s">
        <v>182</v>
      </c>
      <c r="AU148" s="178" t="s">
        <v>182</v>
      </c>
      <c r="AV148" s="178" t="s">
        <v>182</v>
      </c>
      <c r="AW148" s="261">
        <v>41548</v>
      </c>
      <c r="AX148" s="260">
        <v>41548</v>
      </c>
      <c r="AY148" s="178" t="s">
        <v>182</v>
      </c>
      <c r="AZ148" s="178" t="s">
        <v>182</v>
      </c>
      <c r="BA148" s="178" t="s">
        <v>182</v>
      </c>
      <c r="BB148" s="178" t="s">
        <v>182</v>
      </c>
      <c r="BC148" s="178" t="s">
        <v>182</v>
      </c>
      <c r="BD148" s="261">
        <v>41548</v>
      </c>
      <c r="BG148" s="8"/>
      <c r="BH148" s="8"/>
      <c r="BI148" s="8"/>
      <c r="BJ148" s="8"/>
    </row>
    <row r="149" spans="1:62" s="176" customFormat="1" ht="11.1" hidden="1" customHeight="1" outlineLevel="1" x14ac:dyDescent="0.15">
      <c r="A149" s="8"/>
      <c r="B149" s="49">
        <v>41944</v>
      </c>
      <c r="C149" s="178" t="s">
        <v>182</v>
      </c>
      <c r="D149" s="178" t="s">
        <v>182</v>
      </c>
      <c r="E149" s="178" t="s">
        <v>182</v>
      </c>
      <c r="F149" s="178" t="s">
        <v>182</v>
      </c>
      <c r="G149" s="178" t="s">
        <v>182</v>
      </c>
      <c r="H149" s="261">
        <v>41579</v>
      </c>
      <c r="J149" s="260">
        <v>41579</v>
      </c>
      <c r="K149" s="178">
        <v>1</v>
      </c>
      <c r="L149" s="178">
        <v>1</v>
      </c>
      <c r="M149" s="178">
        <v>1</v>
      </c>
      <c r="N149" s="178">
        <v>1</v>
      </c>
      <c r="O149" s="178">
        <v>1</v>
      </c>
      <c r="P149" s="178">
        <v>1</v>
      </c>
      <c r="Q149" s="261">
        <v>41579</v>
      </c>
      <c r="R149" s="260">
        <v>41579</v>
      </c>
      <c r="S149" s="178" t="s">
        <v>182</v>
      </c>
      <c r="T149" s="178" t="s">
        <v>182</v>
      </c>
      <c r="U149" s="178" t="s">
        <v>182</v>
      </c>
      <c r="V149" s="178" t="s">
        <v>182</v>
      </c>
      <c r="W149" s="178" t="s">
        <v>182</v>
      </c>
      <c r="X149" s="178" t="s">
        <v>182</v>
      </c>
      <c r="Y149" s="261">
        <v>41579</v>
      </c>
      <c r="Z149" s="260">
        <v>41579</v>
      </c>
      <c r="AA149" s="178" t="s">
        <v>182</v>
      </c>
      <c r="AB149" s="178" t="s">
        <v>182</v>
      </c>
      <c r="AC149" s="178" t="s">
        <v>182</v>
      </c>
      <c r="AD149" s="178" t="s">
        <v>182</v>
      </c>
      <c r="AE149" s="178" t="s">
        <v>182</v>
      </c>
      <c r="AF149" s="178" t="s">
        <v>182</v>
      </c>
      <c r="AG149" s="261">
        <v>41579</v>
      </c>
      <c r="AH149" s="260">
        <v>41579</v>
      </c>
      <c r="AI149" s="178" t="s">
        <v>182</v>
      </c>
      <c r="AJ149" s="178" t="s">
        <v>182</v>
      </c>
      <c r="AK149" s="178" t="s">
        <v>182</v>
      </c>
      <c r="AL149" s="178" t="s">
        <v>182</v>
      </c>
      <c r="AM149" s="178" t="s">
        <v>182</v>
      </c>
      <c r="AN149" s="178" t="s">
        <v>182</v>
      </c>
      <c r="AO149" s="261">
        <v>41579</v>
      </c>
      <c r="AP149" s="260">
        <v>41579</v>
      </c>
      <c r="AQ149" s="178" t="s">
        <v>182</v>
      </c>
      <c r="AR149" s="178" t="s">
        <v>182</v>
      </c>
      <c r="AS149" s="178" t="s">
        <v>182</v>
      </c>
      <c r="AT149" s="178" t="s">
        <v>182</v>
      </c>
      <c r="AU149" s="178" t="s">
        <v>182</v>
      </c>
      <c r="AV149" s="178" t="s">
        <v>182</v>
      </c>
      <c r="AW149" s="261">
        <v>41579</v>
      </c>
      <c r="AX149" s="260">
        <v>41579</v>
      </c>
      <c r="AY149" s="178" t="s">
        <v>182</v>
      </c>
      <c r="AZ149" s="178" t="s">
        <v>182</v>
      </c>
      <c r="BA149" s="178" t="s">
        <v>182</v>
      </c>
      <c r="BB149" s="178" t="s">
        <v>182</v>
      </c>
      <c r="BC149" s="178" t="s">
        <v>182</v>
      </c>
      <c r="BD149" s="261">
        <v>41579</v>
      </c>
      <c r="BG149" s="8"/>
      <c r="BH149" s="8"/>
      <c r="BI149" s="8"/>
      <c r="BJ149" s="8"/>
    </row>
    <row r="150" spans="1:62" s="176" customFormat="1" ht="11.1" hidden="1" customHeight="1" outlineLevel="1" x14ac:dyDescent="0.15">
      <c r="A150" s="8"/>
      <c r="B150" s="49">
        <v>41974</v>
      </c>
      <c r="C150" s="178" t="s">
        <v>182</v>
      </c>
      <c r="D150" s="178" t="s">
        <v>182</v>
      </c>
      <c r="E150" s="178" t="s">
        <v>182</v>
      </c>
      <c r="F150" s="178" t="s">
        <v>182</v>
      </c>
      <c r="G150" s="178" t="s">
        <v>182</v>
      </c>
      <c r="H150" s="261">
        <v>41609</v>
      </c>
      <c r="J150" s="260">
        <v>41609</v>
      </c>
      <c r="K150" s="178">
        <v>1</v>
      </c>
      <c r="L150" s="178">
        <v>1</v>
      </c>
      <c r="M150" s="178">
        <v>1</v>
      </c>
      <c r="N150" s="178">
        <v>1</v>
      </c>
      <c r="O150" s="178">
        <v>1</v>
      </c>
      <c r="P150" s="178">
        <v>1</v>
      </c>
      <c r="Q150" s="261">
        <v>41609</v>
      </c>
      <c r="R150" s="260">
        <v>41609</v>
      </c>
      <c r="S150" s="178" t="s">
        <v>182</v>
      </c>
      <c r="T150" s="178" t="s">
        <v>182</v>
      </c>
      <c r="U150" s="178" t="s">
        <v>182</v>
      </c>
      <c r="V150" s="178" t="s">
        <v>182</v>
      </c>
      <c r="W150" s="178" t="s">
        <v>182</v>
      </c>
      <c r="X150" s="178" t="s">
        <v>182</v>
      </c>
      <c r="Y150" s="261">
        <v>41609</v>
      </c>
      <c r="Z150" s="260">
        <v>41609</v>
      </c>
      <c r="AA150" s="178" t="s">
        <v>182</v>
      </c>
      <c r="AB150" s="178" t="s">
        <v>182</v>
      </c>
      <c r="AC150" s="178" t="s">
        <v>182</v>
      </c>
      <c r="AD150" s="178" t="s">
        <v>182</v>
      </c>
      <c r="AE150" s="178" t="s">
        <v>182</v>
      </c>
      <c r="AF150" s="178" t="s">
        <v>182</v>
      </c>
      <c r="AG150" s="261">
        <v>41609</v>
      </c>
      <c r="AH150" s="260">
        <v>41609</v>
      </c>
      <c r="AI150" s="178" t="s">
        <v>182</v>
      </c>
      <c r="AJ150" s="178" t="s">
        <v>182</v>
      </c>
      <c r="AK150" s="178" t="s">
        <v>182</v>
      </c>
      <c r="AL150" s="178" t="s">
        <v>182</v>
      </c>
      <c r="AM150" s="178" t="s">
        <v>182</v>
      </c>
      <c r="AN150" s="178" t="s">
        <v>182</v>
      </c>
      <c r="AO150" s="261">
        <v>41609</v>
      </c>
      <c r="AP150" s="260">
        <v>41609</v>
      </c>
      <c r="AQ150" s="178" t="s">
        <v>182</v>
      </c>
      <c r="AR150" s="178" t="s">
        <v>182</v>
      </c>
      <c r="AS150" s="178" t="s">
        <v>182</v>
      </c>
      <c r="AT150" s="178" t="s">
        <v>182</v>
      </c>
      <c r="AU150" s="178" t="s">
        <v>182</v>
      </c>
      <c r="AV150" s="178" t="s">
        <v>182</v>
      </c>
      <c r="AW150" s="183">
        <v>41609</v>
      </c>
      <c r="AX150" s="260">
        <v>41609</v>
      </c>
      <c r="AY150" s="178" t="s">
        <v>182</v>
      </c>
      <c r="AZ150" s="178" t="s">
        <v>182</v>
      </c>
      <c r="BA150" s="178" t="s">
        <v>182</v>
      </c>
      <c r="BB150" s="178" t="s">
        <v>182</v>
      </c>
      <c r="BC150" s="178" t="s">
        <v>182</v>
      </c>
      <c r="BD150" s="261">
        <v>41609</v>
      </c>
      <c r="BG150" s="8"/>
      <c r="BH150" s="8"/>
      <c r="BI150" s="8"/>
      <c r="BJ150" s="8"/>
    </row>
    <row r="151" spans="1:62" s="176" customFormat="1" ht="11.1" hidden="1" customHeight="1" outlineLevel="1" x14ac:dyDescent="0.15">
      <c r="A151" s="8"/>
      <c r="B151" s="49">
        <v>42005</v>
      </c>
      <c r="C151" s="178" t="s">
        <v>182</v>
      </c>
      <c r="D151" s="178" t="s">
        <v>182</v>
      </c>
      <c r="E151" s="178" t="s">
        <v>182</v>
      </c>
      <c r="F151" s="178" t="s">
        <v>182</v>
      </c>
      <c r="G151" s="178" t="s">
        <v>182</v>
      </c>
      <c r="H151" s="261">
        <v>41640</v>
      </c>
      <c r="J151" s="260">
        <v>41640</v>
      </c>
      <c r="K151" s="178">
        <v>1</v>
      </c>
      <c r="L151" s="178">
        <v>1</v>
      </c>
      <c r="M151" s="178">
        <v>1</v>
      </c>
      <c r="N151" s="178">
        <v>1</v>
      </c>
      <c r="O151" s="178">
        <v>1</v>
      </c>
      <c r="P151" s="178">
        <v>1</v>
      </c>
      <c r="Q151" s="261">
        <v>41640</v>
      </c>
      <c r="R151" s="260">
        <v>41640</v>
      </c>
      <c r="S151" s="178">
        <v>1</v>
      </c>
      <c r="T151" s="178">
        <v>1</v>
      </c>
      <c r="U151" s="178">
        <v>1</v>
      </c>
      <c r="V151" s="178">
        <v>1</v>
      </c>
      <c r="W151" s="178" t="s">
        <v>182</v>
      </c>
      <c r="X151" s="178" t="s">
        <v>182</v>
      </c>
      <c r="Y151" s="261">
        <v>41640</v>
      </c>
      <c r="Z151" s="260">
        <v>41640</v>
      </c>
      <c r="AA151" s="178">
        <v>1</v>
      </c>
      <c r="AB151" s="178" t="s">
        <v>182</v>
      </c>
      <c r="AC151" s="178">
        <v>1</v>
      </c>
      <c r="AD151" s="178" t="s">
        <v>182</v>
      </c>
      <c r="AE151" s="178">
        <v>1</v>
      </c>
      <c r="AF151" s="178" t="s">
        <v>182</v>
      </c>
      <c r="AG151" s="261">
        <v>41640</v>
      </c>
      <c r="AH151" s="260">
        <v>41640</v>
      </c>
      <c r="AI151" s="178" t="s">
        <v>182</v>
      </c>
      <c r="AJ151" s="178" t="s">
        <v>182</v>
      </c>
      <c r="AK151" s="178" t="s">
        <v>182</v>
      </c>
      <c r="AL151" s="178">
        <v>1</v>
      </c>
      <c r="AM151" s="178" t="s">
        <v>182</v>
      </c>
      <c r="AN151" s="178">
        <v>1</v>
      </c>
      <c r="AO151" s="261">
        <v>41640</v>
      </c>
      <c r="AP151" s="260">
        <v>41640</v>
      </c>
      <c r="AQ151" s="178">
        <v>1</v>
      </c>
      <c r="AR151" s="178" t="s">
        <v>182</v>
      </c>
      <c r="AS151" s="178">
        <v>1</v>
      </c>
      <c r="AT151" s="178" t="s">
        <v>182</v>
      </c>
      <c r="AU151" s="178" t="s">
        <v>182</v>
      </c>
      <c r="AV151" s="178" t="s">
        <v>182</v>
      </c>
      <c r="AW151" s="261">
        <v>41640</v>
      </c>
      <c r="AX151" s="260">
        <v>41640</v>
      </c>
      <c r="AY151" s="178">
        <v>1</v>
      </c>
      <c r="AZ151" s="178">
        <v>1</v>
      </c>
      <c r="BA151" s="178">
        <v>1</v>
      </c>
      <c r="BB151" s="178" t="s">
        <v>182</v>
      </c>
      <c r="BC151" s="178" t="s">
        <v>182</v>
      </c>
      <c r="BD151" s="183">
        <v>41640</v>
      </c>
      <c r="BG151" s="8"/>
      <c r="BH151" s="8"/>
      <c r="BI151" s="8"/>
      <c r="BJ151" s="8"/>
    </row>
    <row r="152" spans="1:62" s="176" customFormat="1" ht="11.1" hidden="1" customHeight="1" outlineLevel="1" x14ac:dyDescent="0.15">
      <c r="A152" s="8"/>
      <c r="B152" s="49">
        <v>42036</v>
      </c>
      <c r="C152" s="178" t="s">
        <v>182</v>
      </c>
      <c r="D152" s="178" t="s">
        <v>182</v>
      </c>
      <c r="E152" s="178" t="s">
        <v>182</v>
      </c>
      <c r="F152" s="178" t="s">
        <v>182</v>
      </c>
      <c r="G152" s="178" t="s">
        <v>182</v>
      </c>
      <c r="H152" s="261">
        <v>41671</v>
      </c>
      <c r="J152" s="260">
        <v>41671</v>
      </c>
      <c r="K152" s="178">
        <v>1</v>
      </c>
      <c r="L152" s="178">
        <v>1</v>
      </c>
      <c r="M152" s="178">
        <v>1</v>
      </c>
      <c r="N152" s="178">
        <v>1</v>
      </c>
      <c r="O152" s="178">
        <v>1</v>
      </c>
      <c r="P152" s="178">
        <v>1</v>
      </c>
      <c r="Q152" s="261">
        <v>41671</v>
      </c>
      <c r="R152" s="260">
        <v>41671</v>
      </c>
      <c r="S152" s="178" t="s">
        <v>182</v>
      </c>
      <c r="T152" s="178" t="s">
        <v>182</v>
      </c>
      <c r="U152" s="178">
        <v>1</v>
      </c>
      <c r="V152" s="178">
        <v>1</v>
      </c>
      <c r="W152" s="178" t="s">
        <v>182</v>
      </c>
      <c r="X152" s="178" t="s">
        <v>182</v>
      </c>
      <c r="Y152" s="261">
        <v>41671</v>
      </c>
      <c r="Z152" s="260">
        <v>41671</v>
      </c>
      <c r="AA152" s="178" t="s">
        <v>182</v>
      </c>
      <c r="AB152" s="178" t="s">
        <v>182</v>
      </c>
      <c r="AC152" s="178" t="s">
        <v>182</v>
      </c>
      <c r="AD152" s="178" t="s">
        <v>182</v>
      </c>
      <c r="AE152" s="178" t="s">
        <v>182</v>
      </c>
      <c r="AF152" s="178" t="s">
        <v>182</v>
      </c>
      <c r="AG152" s="261">
        <v>41671</v>
      </c>
      <c r="AH152" s="260">
        <v>41671</v>
      </c>
      <c r="AI152" s="178" t="s">
        <v>182</v>
      </c>
      <c r="AJ152" s="178" t="s">
        <v>182</v>
      </c>
      <c r="AK152" s="178" t="s">
        <v>182</v>
      </c>
      <c r="AL152" s="178">
        <v>1</v>
      </c>
      <c r="AM152" s="178" t="s">
        <v>182</v>
      </c>
      <c r="AN152" s="178">
        <v>1</v>
      </c>
      <c r="AO152" s="261">
        <v>41671</v>
      </c>
      <c r="AP152" s="260">
        <v>41671</v>
      </c>
      <c r="AQ152" s="178">
        <v>1</v>
      </c>
      <c r="AR152" s="178" t="s">
        <v>182</v>
      </c>
      <c r="AS152" s="178">
        <v>1</v>
      </c>
      <c r="AT152" s="178" t="s">
        <v>182</v>
      </c>
      <c r="AU152" s="178" t="s">
        <v>182</v>
      </c>
      <c r="AV152" s="178" t="s">
        <v>182</v>
      </c>
      <c r="AW152" s="261">
        <v>41671</v>
      </c>
      <c r="AX152" s="260">
        <v>41671</v>
      </c>
      <c r="AY152" s="178" t="s">
        <v>182</v>
      </c>
      <c r="AZ152" s="178" t="s">
        <v>182</v>
      </c>
      <c r="BA152" s="178" t="s">
        <v>182</v>
      </c>
      <c r="BB152" s="178" t="s">
        <v>182</v>
      </c>
      <c r="BC152" s="178" t="s">
        <v>182</v>
      </c>
      <c r="BD152" s="261">
        <v>41671</v>
      </c>
      <c r="BG152" s="8"/>
      <c r="BH152" s="8"/>
      <c r="BI152" s="8"/>
      <c r="BJ152" s="8"/>
    </row>
    <row r="153" spans="1:62" s="176" customFormat="1" ht="11.1" hidden="1" customHeight="1" outlineLevel="1" x14ac:dyDescent="0.15">
      <c r="A153" s="8"/>
      <c r="B153" s="137"/>
      <c r="C153" s="263"/>
      <c r="D153" s="244"/>
      <c r="E153" s="264"/>
      <c r="F153" s="175"/>
      <c r="G153" s="170"/>
      <c r="H153" s="187"/>
      <c r="J153" s="263"/>
      <c r="K153" s="170"/>
      <c r="L153" s="244"/>
      <c r="M153" s="263"/>
      <c r="N153" s="244"/>
      <c r="O153" s="264"/>
      <c r="P153" s="175"/>
      <c r="Q153" s="187"/>
      <c r="R153" s="263"/>
      <c r="S153" s="170"/>
      <c r="T153" s="244"/>
      <c r="U153" s="263"/>
      <c r="V153" s="244"/>
      <c r="W153" s="264"/>
      <c r="X153" s="175"/>
      <c r="Y153" s="183"/>
      <c r="Z153" s="263"/>
      <c r="AA153" s="170"/>
      <c r="AB153" s="170"/>
      <c r="AC153" s="175"/>
      <c r="AD153" s="170"/>
      <c r="AE153" s="170"/>
      <c r="AF153" s="175"/>
      <c r="AG153" s="187"/>
      <c r="AH153" s="263"/>
      <c r="AI153" s="170"/>
      <c r="AJ153" s="170"/>
      <c r="AK153" s="175"/>
      <c r="AL153" s="170"/>
      <c r="AM153" s="170"/>
      <c r="AN153" s="175"/>
      <c r="AO153" s="187" t="s">
        <v>111</v>
      </c>
      <c r="AP153" s="263"/>
      <c r="AQ153" s="170"/>
      <c r="AR153" s="170"/>
      <c r="AS153" s="175"/>
      <c r="AT153" s="170"/>
      <c r="AU153" s="170"/>
      <c r="AV153" s="175"/>
      <c r="AW153" s="187" t="s">
        <v>111</v>
      </c>
      <c r="AX153" s="263"/>
      <c r="AY153" s="170"/>
      <c r="AZ153" s="170"/>
      <c r="BA153" s="175"/>
      <c r="BB153" s="170"/>
      <c r="BC153" s="175"/>
      <c r="BD153" s="261">
        <f t="shared" ref="BD153" si="13">AX153</f>
        <v>0</v>
      </c>
      <c r="BG153" s="8"/>
      <c r="BH153" s="8"/>
      <c r="BI153" s="8"/>
      <c r="BJ153" s="8"/>
    </row>
    <row r="154" spans="1:62" s="176" customFormat="1" ht="12" hidden="1" customHeight="1" outlineLevel="1" thickBot="1" x14ac:dyDescent="0.2">
      <c r="A154" s="8"/>
      <c r="B154" s="139" t="s">
        <v>3</v>
      </c>
      <c r="C154" s="266">
        <v>0</v>
      </c>
      <c r="D154" s="268"/>
      <c r="E154" s="266" t="e">
        <v>#DIV/0!</v>
      </c>
      <c r="F154" s="268"/>
      <c r="G154" s="268">
        <v>0</v>
      </c>
      <c r="H154" s="269" t="s">
        <v>111</v>
      </c>
      <c r="J154" s="265" t="s">
        <v>3</v>
      </c>
      <c r="K154" s="266">
        <v>0</v>
      </c>
      <c r="L154" s="267"/>
      <c r="M154" s="266">
        <v>0</v>
      </c>
      <c r="N154" s="266"/>
      <c r="O154" s="266">
        <v>0</v>
      </c>
      <c r="P154" s="268"/>
      <c r="Q154" s="271" t="s">
        <v>111</v>
      </c>
      <c r="R154" s="265" t="s">
        <v>3</v>
      </c>
      <c r="S154" s="266">
        <v>0</v>
      </c>
      <c r="T154" s="267"/>
      <c r="U154" s="266">
        <v>0</v>
      </c>
      <c r="V154" s="266"/>
      <c r="W154" s="266">
        <v>0</v>
      </c>
      <c r="X154" s="268"/>
      <c r="Y154" s="269"/>
      <c r="Z154" s="265" t="s">
        <v>3</v>
      </c>
      <c r="AA154" s="266">
        <v>0</v>
      </c>
      <c r="AB154" s="266" t="e">
        <v>#DIV/0!</v>
      </c>
      <c r="AC154" s="266"/>
      <c r="AD154" s="266">
        <v>0</v>
      </c>
      <c r="AE154" s="266" t="e">
        <v>#DIV/0!</v>
      </c>
      <c r="AF154" s="268"/>
      <c r="AG154" s="269"/>
      <c r="AH154" s="265" t="s">
        <v>3</v>
      </c>
      <c r="AI154" s="266">
        <v>0</v>
      </c>
      <c r="AJ154" s="266">
        <v>0</v>
      </c>
      <c r="AK154" s="266"/>
      <c r="AL154" s="266">
        <v>0</v>
      </c>
      <c r="AM154" s="266">
        <v>0</v>
      </c>
      <c r="AN154" s="268"/>
      <c r="AO154" s="269"/>
      <c r="AP154" s="265" t="s">
        <v>3</v>
      </c>
      <c r="AQ154" s="266">
        <v>0</v>
      </c>
      <c r="AR154" s="266">
        <v>0</v>
      </c>
      <c r="AS154" s="266"/>
      <c r="AT154" s="266">
        <v>0</v>
      </c>
      <c r="AU154" s="266">
        <v>0</v>
      </c>
      <c r="AV154" s="268"/>
      <c r="AW154" s="269"/>
      <c r="AX154" s="265" t="s">
        <v>3</v>
      </c>
      <c r="AY154" s="266">
        <v>0</v>
      </c>
      <c r="AZ154" s="266" t="e">
        <v>#DIV/0!</v>
      </c>
      <c r="BA154" s="266"/>
      <c r="BB154" s="291" t="e">
        <v>#DIV/0!</v>
      </c>
      <c r="BC154" s="268"/>
      <c r="BD154" s="269"/>
      <c r="BG154" s="8"/>
      <c r="BH154" s="8"/>
      <c r="BI154" s="8"/>
      <c r="BJ154" s="8"/>
    </row>
    <row r="155" spans="1:62" ht="12" hidden="1" customHeight="1" outlineLevel="1" x14ac:dyDescent="0.15">
      <c r="B155" s="215"/>
      <c r="E155" s="292"/>
      <c r="F155" s="292"/>
      <c r="G155" s="292"/>
      <c r="H155" s="292"/>
      <c r="I155" s="215"/>
      <c r="J155" s="215"/>
      <c r="M155" s="292"/>
      <c r="N155" s="292"/>
      <c r="O155" s="292"/>
      <c r="P155" s="292"/>
      <c r="Q155" s="215"/>
      <c r="R155" s="215"/>
      <c r="U155" s="292"/>
      <c r="V155" s="292"/>
      <c r="W155" s="292"/>
      <c r="X155" s="292"/>
      <c r="Y155" s="215"/>
      <c r="Z155" s="215"/>
      <c r="AC155" s="292"/>
      <c r="AD155" s="292"/>
      <c r="AE155" s="292"/>
      <c r="AG155" s="215"/>
      <c r="AH155" s="215"/>
      <c r="AK155" s="292"/>
      <c r="AL155" s="292"/>
      <c r="AM155" s="292"/>
      <c r="AO155" s="215"/>
      <c r="AP155" s="215"/>
      <c r="AS155" s="292"/>
      <c r="AT155" s="292"/>
      <c r="AU155" s="292"/>
      <c r="AW155" s="215"/>
      <c r="AX155" s="215"/>
      <c r="BA155" s="292"/>
      <c r="BB155" s="292"/>
      <c r="BC155" s="292"/>
    </row>
    <row r="156" spans="1:62" collapsed="1" x14ac:dyDescent="0.15"/>
    <row r="157" spans="1:62" s="293" customFormat="1" x14ac:dyDescent="0.15">
      <c r="M157" s="216"/>
      <c r="O157" s="216"/>
      <c r="U157" s="216"/>
      <c r="W157" s="216"/>
      <c r="AA157" s="216"/>
      <c r="AD157" s="216"/>
      <c r="AE157" s="216"/>
      <c r="AI157" s="216"/>
      <c r="AJ157" s="216"/>
      <c r="AL157" s="216"/>
      <c r="AM157" s="216"/>
      <c r="AQ157" s="216"/>
      <c r="AR157" s="216"/>
      <c r="BB157" s="216"/>
    </row>
    <row r="158" spans="1:62" s="293" customFormat="1" x14ac:dyDescent="0.15"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  <c r="AA158" s="216"/>
      <c r="AB158" s="216"/>
      <c r="AC158" s="216"/>
      <c r="AD158" s="216"/>
      <c r="AE158" s="216"/>
      <c r="AF158" s="216"/>
      <c r="AG158" s="216"/>
      <c r="AH158" s="216"/>
      <c r="AI158" s="216"/>
      <c r="AJ158" s="216"/>
      <c r="AK158" s="216"/>
      <c r="AL158" s="216"/>
      <c r="AM158" s="216"/>
      <c r="AN158" s="216"/>
      <c r="AO158" s="216"/>
      <c r="AP158" s="216"/>
      <c r="AQ158" s="216"/>
      <c r="AR158" s="216"/>
      <c r="AS158" s="216"/>
      <c r="AT158" s="216"/>
      <c r="AU158" s="216"/>
      <c r="AV158" s="216"/>
      <c r="AW158" s="216"/>
      <c r="AX158" s="216"/>
      <c r="AY158" s="216"/>
      <c r="AZ158" s="216"/>
      <c r="BA158" s="216"/>
      <c r="BB158" s="216"/>
      <c r="BC158" s="216"/>
    </row>
  </sheetData>
  <mergeCells count="101">
    <mergeCell ref="H1:I2"/>
    <mergeCell ref="AA85:AA87"/>
    <mergeCell ref="AA123:AA125"/>
    <mergeCell ref="S47:S48"/>
    <mergeCell ref="U47:U48"/>
    <mergeCell ref="W47:W48"/>
    <mergeCell ref="W9:W10"/>
    <mergeCell ref="AC9:AC10"/>
    <mergeCell ref="AF9:AF10"/>
    <mergeCell ref="AA4:AF5"/>
    <mergeCell ref="AS47:AS48"/>
    <mergeCell ref="AV47:AV48"/>
    <mergeCell ref="BA47:BA48"/>
    <mergeCell ref="BC47:BC48"/>
    <mergeCell ref="AC47:AC48"/>
    <mergeCell ref="AF47:AF48"/>
    <mergeCell ref="AK47:AK48"/>
    <mergeCell ref="AA42:AF43"/>
    <mergeCell ref="AI42:AN43"/>
    <mergeCell ref="AQ42:AV43"/>
    <mergeCell ref="AY42:BA43"/>
    <mergeCell ref="AW45:AW46"/>
    <mergeCell ref="C47:C48"/>
    <mergeCell ref="E47:E48"/>
    <mergeCell ref="G47:G48"/>
    <mergeCell ref="K47:K48"/>
    <mergeCell ref="M47:M48"/>
    <mergeCell ref="O47:O48"/>
    <mergeCell ref="BD45:BD46"/>
    <mergeCell ref="AA46:AA48"/>
    <mergeCell ref="AD46:AD48"/>
    <mergeCell ref="AI46:AI48"/>
    <mergeCell ref="AL46:AL48"/>
    <mergeCell ref="AQ46:AQ48"/>
    <mergeCell ref="AT46:AT48"/>
    <mergeCell ref="AY46:AY48"/>
    <mergeCell ref="BB46:BB48"/>
    <mergeCell ref="AN47:AN48"/>
    <mergeCell ref="BB42:BC45"/>
    <mergeCell ref="AY44:BA45"/>
    <mergeCell ref="C44:D44"/>
    <mergeCell ref="E44:F44"/>
    <mergeCell ref="AA44:AC45"/>
    <mergeCell ref="AD44:AF45"/>
    <mergeCell ref="AI44:AN45"/>
    <mergeCell ref="AQ44:AV45"/>
    <mergeCell ref="C45:D45"/>
    <mergeCell ref="E45:F45"/>
    <mergeCell ref="H45:H46"/>
    <mergeCell ref="K45:P46"/>
    <mergeCell ref="Q45:Q46"/>
    <mergeCell ref="S45:X46"/>
    <mergeCell ref="Y45:Y46"/>
    <mergeCell ref="AG45:AG46"/>
    <mergeCell ref="AO45:AO46"/>
    <mergeCell ref="C9:C10"/>
    <mergeCell ref="E9:E10"/>
    <mergeCell ref="F9:F10"/>
    <mergeCell ref="G9:G10"/>
    <mergeCell ref="K9:K10"/>
    <mergeCell ref="M9:M10"/>
    <mergeCell ref="O9:O10"/>
    <mergeCell ref="S9:S10"/>
    <mergeCell ref="U9:U10"/>
    <mergeCell ref="BE7:BE8"/>
    <mergeCell ref="AA8:AA10"/>
    <mergeCell ref="AD8:AD10"/>
    <mergeCell ref="AI8:AI10"/>
    <mergeCell ref="AL8:AL10"/>
    <mergeCell ref="AQ8:AQ10"/>
    <mergeCell ref="AT8:AT10"/>
    <mergeCell ref="AY8:AY10"/>
    <mergeCell ref="BB8:BB10"/>
    <mergeCell ref="BA9:BA10"/>
    <mergeCell ref="BD9:BD10"/>
    <mergeCell ref="AK9:AK10"/>
    <mergeCell ref="AN9:AN10"/>
    <mergeCell ref="AS9:AS10"/>
    <mergeCell ref="AV9:AV10"/>
    <mergeCell ref="AY4:BD5"/>
    <mergeCell ref="C6:D6"/>
    <mergeCell ref="F6:G6"/>
    <mergeCell ref="AA6:AF7"/>
    <mergeCell ref="AI6:AN7"/>
    <mergeCell ref="AQ6:AS7"/>
    <mergeCell ref="AT6:AV7"/>
    <mergeCell ref="AY6:BD7"/>
    <mergeCell ref="C7:D7"/>
    <mergeCell ref="E7:E8"/>
    <mergeCell ref="F7:F8"/>
    <mergeCell ref="G7:H7"/>
    <mergeCell ref="I7:I8"/>
    <mergeCell ref="K7:P8"/>
    <mergeCell ref="Q7:Q8"/>
    <mergeCell ref="S7:X8"/>
    <mergeCell ref="Y7:Y8"/>
    <mergeCell ref="AG7:AG8"/>
    <mergeCell ref="AO7:AO8"/>
    <mergeCell ref="AW7:AW8"/>
    <mergeCell ref="AI4:AN5"/>
    <mergeCell ref="AQ4:AV5"/>
  </mergeCells>
  <phoneticPr fontId="6"/>
  <conditionalFormatting sqref="E76 AY76 K38 M38:P38 S38:W38 AI38:AJ38 AQ38 C38:H38 AA38:AB38 AD38:AF38 AL38:AM38 AU38 AY38:BC38">
    <cfRule type="expression" dxfId="225" priority="990">
      <formula>C115=1</formula>
    </cfRule>
  </conditionalFormatting>
  <conditionalFormatting sqref="F76">
    <cfRule type="expression" dxfId="224" priority="978">
      <formula>F153=1</formula>
    </cfRule>
  </conditionalFormatting>
  <conditionalFormatting sqref="L38">
    <cfRule type="expression" dxfId="223" priority="976">
      <formula>L115</formula>
    </cfRule>
  </conditionalFormatting>
  <conditionalFormatting sqref="K76">
    <cfRule type="expression" dxfId="222" priority="970">
      <formula>K153=1</formula>
    </cfRule>
  </conditionalFormatting>
  <conditionalFormatting sqref="L76">
    <cfRule type="expression" dxfId="221" priority="969">
      <formula>L153=1</formula>
    </cfRule>
  </conditionalFormatting>
  <conditionalFormatting sqref="M76">
    <cfRule type="expression" dxfId="220" priority="968">
      <formula>M153=1</formula>
    </cfRule>
  </conditionalFormatting>
  <conditionalFormatting sqref="N76">
    <cfRule type="expression" dxfId="219" priority="962">
      <formula>N153=1</formula>
    </cfRule>
  </conditionalFormatting>
  <conditionalFormatting sqref="O76">
    <cfRule type="expression" dxfId="218" priority="961">
      <formula>128=1</formula>
    </cfRule>
  </conditionalFormatting>
  <conditionalFormatting sqref="P76">
    <cfRule type="expression" dxfId="217" priority="960">
      <formula>P153=1</formula>
    </cfRule>
  </conditionalFormatting>
  <conditionalFormatting sqref="X38">
    <cfRule type="expression" dxfId="216" priority="954">
      <formula>X115=1</formula>
    </cfRule>
  </conditionalFormatting>
  <conditionalFormatting sqref="AC38 AK38 AN38">
    <cfRule type="expression" dxfId="215" priority="947">
      <formula>AC115=1</formula>
    </cfRule>
    <cfRule type="expression" priority="948">
      <formula>AC115=1</formula>
    </cfRule>
  </conditionalFormatting>
  <conditionalFormatting sqref="AB76">
    <cfRule type="expression" dxfId="214" priority="942">
      <formula>AB153=1</formula>
    </cfRule>
  </conditionalFormatting>
  <conditionalFormatting sqref="AC76">
    <cfRule type="expression" dxfId="213" priority="940">
      <formula>AC153=1</formula>
    </cfRule>
    <cfRule type="expression" priority="941">
      <formula>AC153=1</formula>
    </cfRule>
  </conditionalFormatting>
  <conditionalFormatting sqref="AF76">
    <cfRule type="expression" dxfId="212" priority="938">
      <formula>AF153=1</formula>
    </cfRule>
    <cfRule type="expression" priority="939">
      <formula>AF153=1</formula>
    </cfRule>
  </conditionalFormatting>
  <conditionalFormatting sqref="AJ76">
    <cfRule type="expression" dxfId="211" priority="928">
      <formula>AJ153=1</formula>
    </cfRule>
  </conditionalFormatting>
  <conditionalFormatting sqref="AI76">
    <cfRule type="expression" dxfId="210" priority="927">
      <formula>AI153=1</formula>
    </cfRule>
  </conditionalFormatting>
  <conditionalFormatting sqref="AK76">
    <cfRule type="expression" dxfId="209" priority="925">
      <formula>AK153=1</formula>
    </cfRule>
    <cfRule type="expression" priority="926">
      <formula>AK153=1</formula>
    </cfRule>
  </conditionalFormatting>
  <conditionalFormatting sqref="AL76">
    <cfRule type="expression" dxfId="208" priority="924">
      <formula>AL153=1</formula>
    </cfRule>
  </conditionalFormatting>
  <conditionalFormatting sqref="AM76">
    <cfRule type="expression" dxfId="207" priority="923">
      <formula>AM153=1</formula>
    </cfRule>
  </conditionalFormatting>
  <conditionalFormatting sqref="AN76">
    <cfRule type="expression" dxfId="206" priority="922">
      <formula>AN153=1</formula>
    </cfRule>
  </conditionalFormatting>
  <conditionalFormatting sqref="AR38">
    <cfRule type="expression" dxfId="205" priority="920">
      <formula>AS115=1</formula>
    </cfRule>
  </conditionalFormatting>
  <conditionalFormatting sqref="AQ76">
    <cfRule type="expression" dxfId="204" priority="914">
      <formula>AQ153=1</formula>
    </cfRule>
  </conditionalFormatting>
  <conditionalFormatting sqref="AR76">
    <cfRule type="expression" dxfId="203" priority="913">
      <formula>AR153=1</formula>
    </cfRule>
  </conditionalFormatting>
  <conditionalFormatting sqref="AT76">
    <cfRule type="expression" dxfId="202" priority="911">
      <formula>AT153=1</formula>
    </cfRule>
  </conditionalFormatting>
  <conditionalFormatting sqref="AU76">
    <cfRule type="expression" dxfId="201" priority="910">
      <formula>AU153=1</formula>
    </cfRule>
  </conditionalFormatting>
  <conditionalFormatting sqref="AV76">
    <cfRule type="expression" dxfId="200" priority="909">
      <formula>AV153=1</formula>
    </cfRule>
  </conditionalFormatting>
  <conditionalFormatting sqref="BA76">
    <cfRule type="expression" dxfId="199" priority="897">
      <formula>BA153=1</formula>
    </cfRule>
  </conditionalFormatting>
  <conditionalFormatting sqref="BB76">
    <cfRule type="expression" dxfId="198" priority="896">
      <formula>BB153=1</formula>
    </cfRule>
  </conditionalFormatting>
  <conditionalFormatting sqref="BC76">
    <cfRule type="expression" dxfId="197" priority="894">
      <formula>BC153=1</formula>
    </cfRule>
  </conditionalFormatting>
  <conditionalFormatting sqref="S76">
    <cfRule type="expression" dxfId="196" priority="893">
      <formula>S153=1</formula>
    </cfRule>
  </conditionalFormatting>
  <conditionalFormatting sqref="U76 U49:U50">
    <cfRule type="expression" dxfId="195" priority="892">
      <formula>U128=1</formula>
    </cfRule>
  </conditionalFormatting>
  <conditionalFormatting sqref="V76">
    <cfRule type="expression" dxfId="194" priority="885">
      <formula>V153=1</formula>
    </cfRule>
  </conditionalFormatting>
  <conditionalFormatting sqref="W76">
    <cfRule type="expression" dxfId="193" priority="883">
      <formula>W153=1</formula>
    </cfRule>
  </conditionalFormatting>
  <conditionalFormatting sqref="X76:X77">
    <cfRule type="expression" dxfId="192" priority="882">
      <formula>X153=1</formula>
    </cfRule>
  </conditionalFormatting>
  <conditionalFormatting sqref="AD76">
    <cfRule type="expression" dxfId="191" priority="881">
      <formula>AD153=1</formula>
    </cfRule>
  </conditionalFormatting>
  <conditionalFormatting sqref="AE76">
    <cfRule type="expression" dxfId="190" priority="879">
      <formula>AE153=1</formula>
    </cfRule>
  </conditionalFormatting>
  <conditionalFormatting sqref="AA11">
    <cfRule type="expression" dxfId="189" priority="790">
      <formula>AA88=1</formula>
    </cfRule>
  </conditionalFormatting>
  <conditionalFormatting sqref="AL11">
    <cfRule type="expression" dxfId="188" priority="789">
      <formula>AL88=1</formula>
    </cfRule>
  </conditionalFormatting>
  <conditionalFormatting sqref="E49">
    <cfRule type="expression" dxfId="187" priority="782">
      <formula>E126=1</formula>
    </cfRule>
  </conditionalFormatting>
  <conditionalFormatting sqref="K49">
    <cfRule type="expression" dxfId="186" priority="781">
      <formula>K126=1</formula>
    </cfRule>
  </conditionalFormatting>
  <conditionalFormatting sqref="M49">
    <cfRule type="expression" dxfId="185" priority="780">
      <formula>M126=1</formula>
    </cfRule>
  </conditionalFormatting>
  <conditionalFormatting sqref="O49">
    <cfRule type="expression" dxfId="184" priority="779">
      <formula>128=1</formula>
    </cfRule>
  </conditionalFormatting>
  <conditionalFormatting sqref="S49">
    <cfRule type="expression" dxfId="183" priority="778">
      <formula>S126=1</formula>
    </cfRule>
  </conditionalFormatting>
  <conditionalFormatting sqref="T76">
    <cfRule type="expression" dxfId="182" priority="777">
      <formula>T153=1</formula>
    </cfRule>
  </conditionalFormatting>
  <conditionalFormatting sqref="W49">
    <cfRule type="expression" dxfId="181" priority="775">
      <formula>W126=1</formula>
    </cfRule>
  </conditionalFormatting>
  <conditionalFormatting sqref="AD49">
    <cfRule type="expression" dxfId="180" priority="774">
      <formula>AD126=1</formula>
    </cfRule>
  </conditionalFormatting>
  <conditionalFormatting sqref="AQ49">
    <cfRule type="expression" dxfId="179" priority="773">
      <formula>AQ126=1</formula>
    </cfRule>
  </conditionalFormatting>
  <conditionalFormatting sqref="AT49">
    <cfRule type="expression" dxfId="178" priority="772">
      <formula>AT126=1</formula>
    </cfRule>
  </conditionalFormatting>
  <conditionalFormatting sqref="AY49">
    <cfRule type="expression" dxfId="177" priority="771">
      <formula>AY126=1</formula>
    </cfRule>
  </conditionalFormatting>
  <conditionalFormatting sqref="BB49">
    <cfRule type="expression" dxfId="176" priority="770">
      <formula>BB126=1</formula>
    </cfRule>
  </conditionalFormatting>
  <conditionalFormatting sqref="E11">
    <cfRule type="expression" dxfId="175" priority="755">
      <formula>E88=1</formula>
    </cfRule>
  </conditionalFormatting>
  <conditionalFormatting sqref="F11">
    <cfRule type="expression" dxfId="174" priority="754">
      <formula>F88=1</formula>
    </cfRule>
  </conditionalFormatting>
  <conditionalFormatting sqref="AB11">
    <cfRule type="expression" dxfId="173" priority="753">
      <formula>AB88=1</formula>
    </cfRule>
  </conditionalFormatting>
  <conditionalFormatting sqref="AE11">
    <cfRule type="expression" dxfId="172" priority="752">
      <formula>AE88=1</formula>
    </cfRule>
  </conditionalFormatting>
  <conditionalFormatting sqref="AJ11">
    <cfRule type="expression" dxfId="171" priority="751">
      <formula>AJ88=1</formula>
    </cfRule>
  </conditionalFormatting>
  <conditionalFormatting sqref="AM11">
    <cfRule type="expression" dxfId="170" priority="750">
      <formula>AM88=1</formula>
    </cfRule>
  </conditionalFormatting>
  <conditionalFormatting sqref="AR11">
    <cfRule type="expression" dxfId="169" priority="749">
      <formula>AS88=1</formula>
    </cfRule>
  </conditionalFormatting>
  <conditionalFormatting sqref="AU11">
    <cfRule type="expression" dxfId="168" priority="748">
      <formula>AU88=1</formula>
    </cfRule>
  </conditionalFormatting>
  <conditionalFormatting sqref="AZ11">
    <cfRule type="expression" dxfId="167" priority="747">
      <formula>AZ88=1</formula>
    </cfRule>
  </conditionalFormatting>
  <conditionalFormatting sqref="BC11">
    <cfRule type="expression" dxfId="166" priority="746">
      <formula>BC88=1</formula>
    </cfRule>
  </conditionalFormatting>
  <conditionalFormatting sqref="AB49">
    <cfRule type="expression" dxfId="165" priority="745">
      <formula>AB126=1</formula>
    </cfRule>
  </conditionalFormatting>
  <conditionalFormatting sqref="AE49">
    <cfRule type="expression" dxfId="164" priority="744">
      <formula>AE126=1</formula>
    </cfRule>
  </conditionalFormatting>
  <conditionalFormatting sqref="AJ49">
    <cfRule type="expression" dxfId="163" priority="743">
      <formula>AJ126=1</formula>
    </cfRule>
  </conditionalFormatting>
  <conditionalFormatting sqref="AM49">
    <cfRule type="expression" dxfId="162" priority="742">
      <formula>AM126=1</formula>
    </cfRule>
  </conditionalFormatting>
  <conditionalFormatting sqref="AR49">
    <cfRule type="expression" dxfId="161" priority="741">
      <formula>AR126=1</formula>
    </cfRule>
  </conditionalFormatting>
  <conditionalFormatting sqref="O126">
    <cfRule type="expression" dxfId="160" priority="724">
      <formula>128=1</formula>
    </cfRule>
  </conditionalFormatting>
  <conditionalFormatting sqref="AR75">
    <cfRule type="expression" dxfId="159" priority="136">
      <formula>AR152=1</formula>
    </cfRule>
  </conditionalFormatting>
  <conditionalFormatting sqref="AQ75">
    <cfRule type="expression" dxfId="158" priority="261">
      <formula>AQ152=1</formula>
    </cfRule>
  </conditionalFormatting>
  <conditionalFormatting sqref="AL75:AM75">
    <cfRule type="expression" dxfId="157" priority="128">
      <formula>AL152=1</formula>
    </cfRule>
  </conditionalFormatting>
  <conditionalFormatting sqref="AD75">
    <cfRule type="expression" dxfId="156" priority="122">
      <formula>AD152=1</formula>
    </cfRule>
  </conditionalFormatting>
  <conditionalFormatting sqref="W75">
    <cfRule type="expression" dxfId="155" priority="118">
      <formula>W152=1</formula>
    </cfRule>
  </conditionalFormatting>
  <conditionalFormatting sqref="AY51:AZ74">
    <cfRule type="expression" dxfId="154" priority="131">
      <formula>AY128=1</formula>
    </cfRule>
  </conditionalFormatting>
  <conditionalFormatting sqref="BB51:BB74">
    <cfRule type="expression" dxfId="153" priority="129">
      <formula>BB128=1</formula>
    </cfRule>
  </conditionalFormatting>
  <conditionalFormatting sqref="AI51:AJ74">
    <cfRule type="expression" dxfId="152" priority="125">
      <formula>AI128=1</formula>
    </cfRule>
  </conditionalFormatting>
  <conditionalFormatting sqref="AA51:AB74">
    <cfRule type="expression" dxfId="151" priority="119">
      <formula>AA128=1</formula>
    </cfRule>
  </conditionalFormatting>
  <conditionalFormatting sqref="W51:W74">
    <cfRule type="expression" dxfId="150" priority="117">
      <formula>W128=1</formula>
    </cfRule>
  </conditionalFormatting>
  <conditionalFormatting sqref="S51:S74">
    <cfRule type="expression" dxfId="149" priority="113">
      <formula>S128=1</formula>
    </cfRule>
  </conditionalFormatting>
  <conditionalFormatting sqref="K51:K74">
    <cfRule type="expression" dxfId="148" priority="107">
      <formula>K128=1</formula>
    </cfRule>
  </conditionalFormatting>
  <conditionalFormatting sqref="C51:C74">
    <cfRule type="expression" dxfId="147" priority="101">
      <formula>C128=1</formula>
    </cfRule>
  </conditionalFormatting>
  <conditionalFormatting sqref="C13:C35">
    <cfRule type="expression" dxfId="146" priority="99">
      <formula>C90=1</formula>
    </cfRule>
  </conditionalFormatting>
  <conditionalFormatting sqref="AD37:AE37">
    <cfRule type="expression" dxfId="145" priority="82">
      <formula>AD114=1</formula>
    </cfRule>
  </conditionalFormatting>
  <conditionalFormatting sqref="BD37">
    <cfRule type="expression" dxfId="144" priority="143">
      <formula>BD114=1</formula>
    </cfRule>
  </conditionalFormatting>
  <conditionalFormatting sqref="AR51:AR74">
    <cfRule type="expression" dxfId="143" priority="135">
      <formula>AR128=1</formula>
    </cfRule>
  </conditionalFormatting>
  <conditionalFormatting sqref="BC51:BC74">
    <cfRule type="expression" dxfId="142" priority="6">
      <formula>BC128=1</formula>
    </cfRule>
  </conditionalFormatting>
  <conditionalFormatting sqref="AQ51:AQ74">
    <cfRule type="expression" dxfId="141" priority="137">
      <formula>AQ128=1</formula>
    </cfRule>
  </conditionalFormatting>
  <conditionalFormatting sqref="AT75:AU75">
    <cfRule type="expression" dxfId="140" priority="134">
      <formula>AT152=1</formula>
    </cfRule>
  </conditionalFormatting>
  <conditionalFormatting sqref="AT51:AU74">
    <cfRule type="expression" dxfId="139" priority="133">
      <formula>AT128=1</formula>
    </cfRule>
  </conditionalFormatting>
  <conditionalFormatting sqref="AY75:AZ75">
    <cfRule type="expression" dxfId="138" priority="132">
      <formula>AY152=1</formula>
    </cfRule>
  </conditionalFormatting>
  <conditionalFormatting sqref="BB75">
    <cfRule type="expression" dxfId="137" priority="130">
      <formula>BB152=1</formula>
    </cfRule>
  </conditionalFormatting>
  <conditionalFormatting sqref="AL51:AM74">
    <cfRule type="expression" dxfId="136" priority="127">
      <formula>AL128=1</formula>
    </cfRule>
  </conditionalFormatting>
  <conditionalFormatting sqref="AI75:AJ75">
    <cfRule type="expression" dxfId="135" priority="126">
      <formula>AI152=1</formula>
    </cfRule>
  </conditionalFormatting>
  <conditionalFormatting sqref="AD51:AD74">
    <cfRule type="expression" dxfId="134" priority="121">
      <formula>AD128=1</formula>
    </cfRule>
  </conditionalFormatting>
  <conditionalFormatting sqref="AA75:AB75">
    <cfRule type="expression" dxfId="133" priority="120">
      <formula>AA152=1</formula>
    </cfRule>
  </conditionalFormatting>
  <conditionalFormatting sqref="U75">
    <cfRule type="expression" dxfId="132" priority="116">
      <formula>U152=1</formula>
    </cfRule>
  </conditionalFormatting>
  <conditionalFormatting sqref="U51:U74">
    <cfRule type="expression" dxfId="131" priority="115">
      <formula>U128=1</formula>
    </cfRule>
  </conditionalFormatting>
  <conditionalFormatting sqref="S75">
    <cfRule type="expression" dxfId="130" priority="114">
      <formula>S152=1</formula>
    </cfRule>
  </conditionalFormatting>
  <conditionalFormatting sqref="M75">
    <cfRule type="expression" dxfId="129" priority="110">
      <formula>M152=1</formula>
    </cfRule>
  </conditionalFormatting>
  <conditionalFormatting sqref="M51:M74">
    <cfRule type="expression" dxfId="128" priority="109">
      <formula>M128=1</formula>
    </cfRule>
  </conditionalFormatting>
  <conditionalFormatting sqref="K75">
    <cfRule type="expression" dxfId="127" priority="108">
      <formula>K152=1</formula>
    </cfRule>
  </conditionalFormatting>
  <conditionalFormatting sqref="E75">
    <cfRule type="expression" dxfId="126" priority="104">
      <formula>E152=1</formula>
    </cfRule>
  </conditionalFormatting>
  <conditionalFormatting sqref="E51:E74">
    <cfRule type="expression" dxfId="125" priority="103">
      <formula>E128=1</formula>
    </cfRule>
  </conditionalFormatting>
  <conditionalFormatting sqref="C75">
    <cfRule type="expression" dxfId="124" priority="102">
      <formula>C152=1</formula>
    </cfRule>
  </conditionalFormatting>
  <conditionalFormatting sqref="C37">
    <cfRule type="expression" dxfId="123" priority="100">
      <formula>C114=1</formula>
    </cfRule>
  </conditionalFormatting>
  <conditionalFormatting sqref="E37:G37">
    <cfRule type="expression" dxfId="122" priority="98">
      <formula>E114=1</formula>
    </cfRule>
  </conditionalFormatting>
  <conditionalFormatting sqref="E13:G36">
    <cfRule type="expression" dxfId="121" priority="97">
      <formula>E90=1</formula>
    </cfRule>
  </conditionalFormatting>
  <conditionalFormatting sqref="K37">
    <cfRule type="expression" dxfId="120" priority="96">
      <formula>K114=1</formula>
    </cfRule>
  </conditionalFormatting>
  <conditionalFormatting sqref="K13:K36">
    <cfRule type="expression" dxfId="119" priority="95">
      <formula>K90=1</formula>
    </cfRule>
  </conditionalFormatting>
  <conditionalFormatting sqref="M37">
    <cfRule type="expression" dxfId="118" priority="94">
      <formula>M114=1</formula>
    </cfRule>
  </conditionalFormatting>
  <conditionalFormatting sqref="M13:M36">
    <cfRule type="expression" dxfId="117" priority="93">
      <formula>M90=1</formula>
    </cfRule>
  </conditionalFormatting>
  <conditionalFormatting sqref="O37">
    <cfRule type="expression" dxfId="116" priority="92">
      <formula>O114=1</formula>
    </cfRule>
  </conditionalFormatting>
  <conditionalFormatting sqref="O13:O36">
    <cfRule type="expression" dxfId="115" priority="91">
      <formula>O90=1</formula>
    </cfRule>
  </conditionalFormatting>
  <conditionalFormatting sqref="S37">
    <cfRule type="expression" dxfId="114" priority="90">
      <formula>S114=1</formula>
    </cfRule>
  </conditionalFormatting>
  <conditionalFormatting sqref="S13:S36">
    <cfRule type="expression" dxfId="113" priority="89">
      <formula>S90=1</formula>
    </cfRule>
  </conditionalFormatting>
  <conditionalFormatting sqref="W37">
    <cfRule type="expression" dxfId="112" priority="86">
      <formula>W114=1</formula>
    </cfRule>
  </conditionalFormatting>
  <conditionalFormatting sqref="W13:W36">
    <cfRule type="expression" dxfId="111" priority="85">
      <formula>W90=1</formula>
    </cfRule>
  </conditionalFormatting>
  <conditionalFormatting sqref="AA37:AB37">
    <cfRule type="expression" dxfId="110" priority="84">
      <formula>AA114=1</formula>
    </cfRule>
  </conditionalFormatting>
  <conditionalFormatting sqref="AA13:AB36">
    <cfRule type="expression" dxfId="109" priority="83">
      <formula>AA90=1</formula>
    </cfRule>
  </conditionalFormatting>
  <conditionalFormatting sqref="AD13:AE36">
    <cfRule type="expression" dxfId="108" priority="81">
      <formula>AD90=1</formula>
    </cfRule>
  </conditionalFormatting>
  <conditionalFormatting sqref="AI37:AJ37">
    <cfRule type="expression" dxfId="107" priority="80">
      <formula>AI114=1</formula>
    </cfRule>
  </conditionalFormatting>
  <conditionalFormatting sqref="AI13:AJ36">
    <cfRule type="expression" dxfId="106" priority="79">
      <formula>AI90=1</formula>
    </cfRule>
  </conditionalFormatting>
  <conditionalFormatting sqref="AL37:AM37">
    <cfRule type="expression" dxfId="105" priority="78">
      <formula>AL114=1</formula>
    </cfRule>
  </conditionalFormatting>
  <conditionalFormatting sqref="AL13:AM36">
    <cfRule type="expression" dxfId="104" priority="77">
      <formula>AL90=1</formula>
    </cfRule>
  </conditionalFormatting>
  <conditionalFormatting sqref="AQ37:AR37">
    <cfRule type="expression" dxfId="103" priority="76">
      <formula>AQ114=1</formula>
    </cfRule>
  </conditionalFormatting>
  <conditionalFormatting sqref="AQ13:AR36">
    <cfRule type="expression" dxfId="102" priority="75">
      <formula>AQ90=1</formula>
    </cfRule>
  </conditionalFormatting>
  <conditionalFormatting sqref="AT37:AU37">
    <cfRule type="expression" dxfId="101" priority="74">
      <formula>AT114=1</formula>
    </cfRule>
  </conditionalFormatting>
  <conditionalFormatting sqref="AT13:AU36">
    <cfRule type="expression" dxfId="100" priority="73">
      <formula>AT90=1</formula>
    </cfRule>
  </conditionalFormatting>
  <conditionalFormatting sqref="AY37:AZ37">
    <cfRule type="expression" dxfId="99" priority="72">
      <formula>AY114=1</formula>
    </cfRule>
  </conditionalFormatting>
  <conditionalFormatting sqref="AY13:AZ36">
    <cfRule type="expression" dxfId="98" priority="71">
      <formula>AY90=1</formula>
    </cfRule>
  </conditionalFormatting>
  <conditionalFormatting sqref="BB37:BC37">
    <cfRule type="expression" dxfId="97" priority="70">
      <formula>BB114=1</formula>
    </cfRule>
  </conditionalFormatting>
  <conditionalFormatting sqref="BB13:BC36">
    <cfRule type="expression" dxfId="96" priority="69">
      <formula>BB90=1</formula>
    </cfRule>
  </conditionalFormatting>
  <conditionalFormatting sqref="BD13:BD36">
    <cfRule type="expression" dxfId="95" priority="68">
      <formula>BD90=1</formula>
    </cfRule>
  </conditionalFormatting>
  <conditionalFormatting sqref="BA37">
    <cfRule type="expression" dxfId="94" priority="67">
      <formula>BA114=1</formula>
    </cfRule>
  </conditionalFormatting>
  <conditionalFormatting sqref="BA13:BA36">
    <cfRule type="expression" dxfId="93" priority="66">
      <formula>BA90=1</formula>
    </cfRule>
  </conditionalFormatting>
  <conditionalFormatting sqref="AV37">
    <cfRule type="expression" dxfId="92" priority="65">
      <formula>AV114=1</formula>
    </cfRule>
  </conditionalFormatting>
  <conditionalFormatting sqref="AV13:AV36">
    <cfRule type="expression" dxfId="91" priority="64">
      <formula>AV90=1</formula>
    </cfRule>
  </conditionalFormatting>
  <conditionalFormatting sqref="AS37">
    <cfRule type="expression" dxfId="90" priority="63">
      <formula>AS114=1</formula>
    </cfRule>
  </conditionalFormatting>
  <conditionalFormatting sqref="AS13:AS36">
    <cfRule type="expression" dxfId="89" priority="62">
      <formula>AS90=1</formula>
    </cfRule>
  </conditionalFormatting>
  <conditionalFormatting sqref="AN37">
    <cfRule type="expression" dxfId="88" priority="61">
      <formula>AN114=1</formula>
    </cfRule>
  </conditionalFormatting>
  <conditionalFormatting sqref="AN13:AN36">
    <cfRule type="expression" dxfId="87" priority="60">
      <formula>AN90=1</formula>
    </cfRule>
  </conditionalFormatting>
  <conditionalFormatting sqref="AK37">
    <cfRule type="expression" dxfId="86" priority="59">
      <formula>AK114=1</formula>
    </cfRule>
  </conditionalFormatting>
  <conditionalFormatting sqref="AK13:AK36">
    <cfRule type="expression" dxfId="85" priority="58">
      <formula>AK90=1</formula>
    </cfRule>
  </conditionalFormatting>
  <conditionalFormatting sqref="AF37">
    <cfRule type="expression" dxfId="84" priority="57">
      <formula>AF114=1</formula>
    </cfRule>
  </conditionalFormatting>
  <conditionalFormatting sqref="AF13:AF36">
    <cfRule type="expression" dxfId="83" priority="56">
      <formula>AF90=1</formula>
    </cfRule>
  </conditionalFormatting>
  <conditionalFormatting sqref="AC37">
    <cfRule type="expression" dxfId="82" priority="55">
      <formula>AC114=1</formula>
    </cfRule>
  </conditionalFormatting>
  <conditionalFormatting sqref="AC13:AC36">
    <cfRule type="expression" dxfId="81" priority="54">
      <formula>AC90=1</formula>
    </cfRule>
  </conditionalFormatting>
  <conditionalFormatting sqref="X37">
    <cfRule type="expression" dxfId="80" priority="53">
      <formula>X114=1</formula>
    </cfRule>
  </conditionalFormatting>
  <conditionalFormatting sqref="X13:X36">
    <cfRule type="expression" dxfId="79" priority="52">
      <formula>X90=1</formula>
    </cfRule>
  </conditionalFormatting>
  <conditionalFormatting sqref="V37">
    <cfRule type="expression" dxfId="78" priority="51">
      <formula>V114=1</formula>
    </cfRule>
  </conditionalFormatting>
  <conditionalFormatting sqref="V13:V36">
    <cfRule type="expression" dxfId="77" priority="50">
      <formula>V90=1</formula>
    </cfRule>
  </conditionalFormatting>
  <conditionalFormatting sqref="T37">
    <cfRule type="expression" dxfId="76" priority="49">
      <formula>T114=1</formula>
    </cfRule>
  </conditionalFormatting>
  <conditionalFormatting sqref="T13:T36">
    <cfRule type="expression" dxfId="75" priority="48">
      <formula>T90=1</formula>
    </cfRule>
  </conditionalFormatting>
  <conditionalFormatting sqref="P37">
    <cfRule type="expression" dxfId="74" priority="47">
      <formula>P114=1</formula>
    </cfRule>
  </conditionalFormatting>
  <conditionalFormatting sqref="P13:P36">
    <cfRule type="expression" dxfId="73" priority="46">
      <formula>P90=1</formula>
    </cfRule>
  </conditionalFormatting>
  <conditionalFormatting sqref="N37">
    <cfRule type="expression" dxfId="72" priority="45">
      <formula>N114=1</formula>
    </cfRule>
  </conditionalFormatting>
  <conditionalFormatting sqref="N13:N36">
    <cfRule type="expression" dxfId="71" priority="44">
      <formula>N90=1</formula>
    </cfRule>
  </conditionalFormatting>
  <conditionalFormatting sqref="L37">
    <cfRule type="expression" dxfId="70" priority="43">
      <formula>L114=1</formula>
    </cfRule>
  </conditionalFormatting>
  <conditionalFormatting sqref="L13:L36">
    <cfRule type="expression" dxfId="69" priority="42">
      <formula>L90=1</formula>
    </cfRule>
  </conditionalFormatting>
  <conditionalFormatting sqref="H37">
    <cfRule type="expression" dxfId="68" priority="41">
      <formula>H114=1</formula>
    </cfRule>
  </conditionalFormatting>
  <conditionalFormatting sqref="H13:H36">
    <cfRule type="expression" dxfId="67" priority="40">
      <formula>H90=1</formula>
    </cfRule>
  </conditionalFormatting>
  <conditionalFormatting sqref="D37">
    <cfRule type="expression" dxfId="66" priority="39">
      <formula>D114=1</formula>
    </cfRule>
  </conditionalFormatting>
  <conditionalFormatting sqref="D13:D36">
    <cfRule type="expression" dxfId="65" priority="38">
      <formula>D90=1</formula>
    </cfRule>
  </conditionalFormatting>
  <conditionalFormatting sqref="D75">
    <cfRule type="expression" dxfId="64" priority="37">
      <formula>D152=1</formula>
    </cfRule>
  </conditionalFormatting>
  <conditionalFormatting sqref="D51:D74">
    <cfRule type="expression" dxfId="63" priority="36">
      <formula>D128=1</formula>
    </cfRule>
  </conditionalFormatting>
  <conditionalFormatting sqref="F75">
    <cfRule type="expression" dxfId="62" priority="35">
      <formula>F152=1</formula>
    </cfRule>
  </conditionalFormatting>
  <conditionalFormatting sqref="F51:F74">
    <cfRule type="expression" dxfId="61" priority="34">
      <formula>F128=1</formula>
    </cfRule>
  </conditionalFormatting>
  <conditionalFormatting sqref="L75">
    <cfRule type="expression" dxfId="60" priority="33">
      <formula>L152=1</formula>
    </cfRule>
  </conditionalFormatting>
  <conditionalFormatting sqref="L51:L74">
    <cfRule type="expression" dxfId="59" priority="32">
      <formula>L128=1</formula>
    </cfRule>
  </conditionalFormatting>
  <conditionalFormatting sqref="N75">
    <cfRule type="expression" dxfId="58" priority="31">
      <formula>N152=1</formula>
    </cfRule>
  </conditionalFormatting>
  <conditionalFormatting sqref="N51:N74">
    <cfRule type="expression" dxfId="57" priority="30">
      <formula>N128=1</formula>
    </cfRule>
  </conditionalFormatting>
  <conditionalFormatting sqref="P75">
    <cfRule type="expression" dxfId="56" priority="29">
      <formula>P152=1</formula>
    </cfRule>
  </conditionalFormatting>
  <conditionalFormatting sqref="P51:P74">
    <cfRule type="expression" dxfId="55" priority="28">
      <formula>P128=1</formula>
    </cfRule>
  </conditionalFormatting>
  <conditionalFormatting sqref="T75">
    <cfRule type="expression" dxfId="54" priority="27">
      <formula>T152=1</formula>
    </cfRule>
  </conditionalFormatting>
  <conditionalFormatting sqref="T51:T74">
    <cfRule type="expression" dxfId="53" priority="26">
      <formula>T128=1</formula>
    </cfRule>
  </conditionalFormatting>
  <conditionalFormatting sqref="V75">
    <cfRule type="expression" dxfId="52" priority="25">
      <formula>V152=1</formula>
    </cfRule>
  </conditionalFormatting>
  <conditionalFormatting sqref="V51:V74">
    <cfRule type="expression" dxfId="51" priority="24">
      <formula>V128=1</formula>
    </cfRule>
  </conditionalFormatting>
  <conditionalFormatting sqref="X75">
    <cfRule type="expression" dxfId="50" priority="23">
      <formula>X152=1</formula>
    </cfRule>
  </conditionalFormatting>
  <conditionalFormatting sqref="X51:X74">
    <cfRule type="expression" dxfId="49" priority="22">
      <formula>X128=1</formula>
    </cfRule>
  </conditionalFormatting>
  <conditionalFormatting sqref="AC75">
    <cfRule type="expression" dxfId="48" priority="21">
      <formula>AC152=1</formula>
    </cfRule>
  </conditionalFormatting>
  <conditionalFormatting sqref="AC51:AC74">
    <cfRule type="expression" dxfId="47" priority="20">
      <formula>AC128=1</formula>
    </cfRule>
  </conditionalFormatting>
  <conditionalFormatting sqref="AF75">
    <cfRule type="expression" dxfId="46" priority="19">
      <formula>AF152=1</formula>
    </cfRule>
  </conditionalFormatting>
  <conditionalFormatting sqref="AF51:AF74">
    <cfRule type="expression" dxfId="45" priority="18">
      <formula>AF128=1</formula>
    </cfRule>
  </conditionalFormatting>
  <conditionalFormatting sqref="AK75">
    <cfRule type="expression" dxfId="44" priority="17">
      <formula>AK152=1</formula>
    </cfRule>
  </conditionalFormatting>
  <conditionalFormatting sqref="AK51:AK74">
    <cfRule type="expression" dxfId="43" priority="16">
      <formula>AK128=1</formula>
    </cfRule>
  </conditionalFormatting>
  <conditionalFormatting sqref="AN75">
    <cfRule type="expression" dxfId="42" priority="15">
      <formula>AN152=1</formula>
    </cfRule>
  </conditionalFormatting>
  <conditionalFormatting sqref="AN51:AN74">
    <cfRule type="expression" dxfId="41" priority="14">
      <formula>AN128=1</formula>
    </cfRule>
  </conditionalFormatting>
  <conditionalFormatting sqref="AS75">
    <cfRule type="expression" dxfId="40" priority="13">
      <formula>AS152=1</formula>
    </cfRule>
  </conditionalFormatting>
  <conditionalFormatting sqref="AS51:AS74">
    <cfRule type="expression" dxfId="39" priority="12">
      <formula>AS128=1</formula>
    </cfRule>
  </conditionalFormatting>
  <conditionalFormatting sqref="AV75">
    <cfRule type="expression" dxfId="38" priority="11">
      <formula>AV152=1</formula>
    </cfRule>
  </conditionalFormatting>
  <conditionalFormatting sqref="AV51:AV74">
    <cfRule type="expression" dxfId="37" priority="10">
      <formula>AV128=1</formula>
    </cfRule>
  </conditionalFormatting>
  <conditionalFormatting sqref="BA75">
    <cfRule type="expression" dxfId="36" priority="9">
      <formula>BA152=1</formula>
    </cfRule>
  </conditionalFormatting>
  <conditionalFormatting sqref="BA51:BA74">
    <cfRule type="expression" dxfId="35" priority="8">
      <formula>BA128=1</formula>
    </cfRule>
  </conditionalFormatting>
  <conditionalFormatting sqref="BC75">
    <cfRule type="expression" dxfId="34" priority="7">
      <formula>BC152=1</formula>
    </cfRule>
  </conditionalFormatting>
  <conditionalFormatting sqref="E88:F88 AA88:AB88 AE88 AJ88 AL88:AM88 AU88 AZ88 BC88 E126 K126 M126 S126 W126 AT126 AY126 BB126 AB126 AD126:AE126 AJ126 AM126 AQ126:AR126">
    <cfRule type="expression" dxfId="33" priority="991">
      <formula>#REF!=1</formula>
    </cfRule>
  </conditionalFormatting>
  <conditionalFormatting sqref="AR88">
    <cfRule type="expression" dxfId="32" priority="999">
      <formula>#REF!=1</formula>
    </cfRule>
  </conditionalFormatting>
  <conditionalFormatting sqref="U126:U127">
    <cfRule type="expression" dxfId="31" priority="1003">
      <formula>#REF!=1</formula>
    </cfRule>
  </conditionalFormatting>
  <conditionalFormatting sqref="C36">
    <cfRule type="expression" dxfId="30" priority="5">
      <formula>C113=1</formula>
    </cfRule>
  </conditionalFormatting>
  <conditionalFormatting sqref="G51:G75">
    <cfRule type="expression" dxfId="29" priority="4">
      <formula>G128=1</formula>
    </cfRule>
  </conditionalFormatting>
  <conditionalFormatting sqref="O51:O75">
    <cfRule type="expression" dxfId="28" priority="3">
      <formula>O128=1</formula>
    </cfRule>
  </conditionalFormatting>
  <conditionalFormatting sqref="U13:U37">
    <cfRule type="expression" dxfId="27" priority="2">
      <formula>U90=1</formula>
    </cfRule>
  </conditionalFormatting>
  <conditionalFormatting sqref="AE51:AE75">
    <cfRule type="expression" dxfId="26" priority="1">
      <formula>AE128=1</formula>
    </cfRule>
  </conditionalFormatting>
  <pageMargins left="0.78740157480314965" right="0.59055118110236227" top="0.78740157480314965" bottom="0.5" header="0.51181102362204722" footer="0.27559055118110237"/>
  <pageSetup paperSize="9" scale="80" firstPageNumber="25" fitToWidth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9"/>
  <sheetViews>
    <sheetView view="pageBreakPreview" topLeftCell="A28" zoomScale="93" zoomScaleNormal="100" zoomScaleSheetLayoutView="93" workbookViewId="0">
      <pane xSplit="2" topLeftCell="C1" activePane="topRight" state="frozenSplit"/>
      <selection activeCell="A159" sqref="A159:XFD236"/>
      <selection pane="topRight" activeCell="K88" sqref="K88"/>
    </sheetView>
  </sheetViews>
  <sheetFormatPr defaultColWidth="9" defaultRowHeight="11.25" outlineLevelRow="1" x14ac:dyDescent="0.15"/>
  <cols>
    <col min="1" max="1" width="3.625" style="8" customWidth="1"/>
    <col min="2" max="3" width="12.5" style="8" customWidth="1"/>
    <col min="4" max="4" width="9.625" style="8" customWidth="1"/>
    <col min="5" max="5" width="10.75" style="8" customWidth="1"/>
    <col min="6" max="6" width="12.5" style="8" customWidth="1"/>
    <col min="7" max="8" width="9.625" style="8" customWidth="1"/>
    <col min="9" max="9" width="10.75" style="8" customWidth="1"/>
    <col min="10" max="10" width="12.75" style="8" customWidth="1"/>
    <col min="11" max="12" width="12.5" style="8" customWidth="1"/>
    <col min="13" max="13" width="11.625" style="8" customWidth="1"/>
    <col min="14" max="14" width="10.5" style="8" customWidth="1"/>
    <col min="15" max="15" width="11.625" style="8" customWidth="1"/>
    <col min="16" max="16" width="10.5" style="8" customWidth="1"/>
    <col min="17" max="17" width="13.75" style="8" customWidth="1"/>
    <col min="18" max="18" width="11.625" style="8" customWidth="1"/>
    <col min="19" max="20" width="10.5" style="8" customWidth="1"/>
    <col min="21" max="21" width="12.5" style="8" customWidth="1"/>
    <col min="22" max="46" width="9" style="8"/>
    <col min="47" max="47" width="9.125" style="8" bestFit="1" customWidth="1"/>
    <col min="48" max="16384" width="9" style="8"/>
  </cols>
  <sheetData>
    <row r="1" spans="2:22" ht="12" customHeight="1" x14ac:dyDescent="0.15">
      <c r="C1" s="58"/>
      <c r="D1" s="59"/>
      <c r="E1" s="59"/>
      <c r="F1" s="59"/>
      <c r="G1" s="59"/>
      <c r="H1" s="59"/>
      <c r="I1" s="59"/>
      <c r="J1" s="59"/>
      <c r="M1" s="58"/>
      <c r="N1" s="59"/>
      <c r="O1" s="59"/>
      <c r="P1" s="59"/>
      <c r="Q1" s="59"/>
      <c r="R1" s="59"/>
      <c r="S1" s="59"/>
      <c r="T1" s="59"/>
    </row>
    <row r="2" spans="2:22" ht="16.5" customHeight="1" x14ac:dyDescent="0.2">
      <c r="B2" s="110" t="s">
        <v>52</v>
      </c>
      <c r="C2" s="60"/>
      <c r="D2" s="111"/>
      <c r="E2" s="61"/>
      <c r="F2" s="61"/>
      <c r="G2" s="61"/>
      <c r="H2" s="61"/>
      <c r="I2" s="61"/>
      <c r="J2" s="61"/>
      <c r="K2" s="54"/>
      <c r="L2" s="54"/>
      <c r="M2" s="58"/>
      <c r="N2" s="61"/>
      <c r="O2" s="61"/>
      <c r="P2" s="61"/>
      <c r="Q2" s="61"/>
      <c r="R2" s="61"/>
      <c r="S2" s="61"/>
      <c r="T2" s="61"/>
      <c r="U2" s="54"/>
    </row>
    <row r="3" spans="2:22" ht="14.1" customHeight="1" thickBot="1" x14ac:dyDescent="0.2">
      <c r="B3" s="63"/>
      <c r="C3" s="66"/>
      <c r="D3" s="63"/>
      <c r="E3" s="63"/>
      <c r="F3" s="63"/>
      <c r="G3" s="63"/>
      <c r="H3" s="63"/>
      <c r="I3" s="63"/>
      <c r="J3" s="63"/>
      <c r="K3" s="63"/>
      <c r="L3" s="63"/>
      <c r="M3" s="66"/>
      <c r="N3" s="63"/>
      <c r="O3" s="63"/>
      <c r="P3" s="63"/>
      <c r="Q3" s="63"/>
      <c r="R3" s="7"/>
      <c r="S3" s="7"/>
      <c r="T3" s="7"/>
      <c r="U3" s="63"/>
    </row>
    <row r="4" spans="2:22" ht="14.1" customHeight="1" x14ac:dyDescent="0.15">
      <c r="B4" s="68"/>
      <c r="C4" s="437" t="s">
        <v>53</v>
      </c>
      <c r="D4" s="438"/>
      <c r="E4" s="438"/>
      <c r="F4" s="438"/>
      <c r="G4" s="438"/>
      <c r="H4" s="438"/>
      <c r="I4" s="438"/>
      <c r="J4" s="438"/>
      <c r="K4" s="71"/>
      <c r="L4" s="68"/>
      <c r="M4" s="437" t="s">
        <v>102</v>
      </c>
      <c r="N4" s="438"/>
      <c r="O4" s="438"/>
      <c r="P4" s="438"/>
      <c r="Q4" s="438"/>
      <c r="R4" s="438"/>
      <c r="S4" s="438"/>
      <c r="T4" s="438"/>
      <c r="U4" s="71"/>
    </row>
    <row r="5" spans="2:22" ht="14.1" customHeight="1" x14ac:dyDescent="0.15">
      <c r="B5" s="72"/>
      <c r="C5" s="439"/>
      <c r="D5" s="440"/>
      <c r="E5" s="440"/>
      <c r="F5" s="440"/>
      <c r="G5" s="440"/>
      <c r="H5" s="440"/>
      <c r="I5" s="440"/>
      <c r="J5" s="440"/>
      <c r="K5" s="75"/>
      <c r="L5" s="72"/>
      <c r="M5" s="439"/>
      <c r="N5" s="440"/>
      <c r="O5" s="440"/>
      <c r="P5" s="440"/>
      <c r="Q5" s="440"/>
      <c r="R5" s="440"/>
      <c r="S5" s="440"/>
      <c r="T5" s="440"/>
      <c r="U5" s="75"/>
    </row>
    <row r="6" spans="2:22" ht="14.1" customHeight="1" x14ac:dyDescent="0.15">
      <c r="B6" s="77"/>
      <c r="C6" s="9"/>
      <c r="D6" s="112"/>
      <c r="E6" s="9"/>
      <c r="F6" s="359"/>
      <c r="G6" s="113"/>
      <c r="H6" s="113"/>
      <c r="I6" s="113"/>
      <c r="J6" s="113"/>
      <c r="K6" s="78"/>
      <c r="L6" s="77"/>
      <c r="M6" s="113"/>
      <c r="N6" s="113"/>
      <c r="O6" s="113"/>
      <c r="P6" s="113"/>
      <c r="Q6" s="359"/>
      <c r="R6" s="113"/>
      <c r="S6" s="113"/>
      <c r="T6" s="9"/>
      <c r="U6" s="78"/>
    </row>
    <row r="7" spans="2:22" ht="14.1" customHeight="1" x14ac:dyDescent="0.15">
      <c r="B7" s="77" t="s">
        <v>21</v>
      </c>
      <c r="C7" s="73" t="s">
        <v>54</v>
      </c>
      <c r="D7" s="74"/>
      <c r="E7" s="114" t="s">
        <v>9</v>
      </c>
      <c r="F7" s="114" t="s">
        <v>55</v>
      </c>
      <c r="G7" s="115"/>
      <c r="H7" s="115"/>
      <c r="I7" s="74"/>
      <c r="J7" s="74"/>
      <c r="K7" s="452" t="s">
        <v>51</v>
      </c>
      <c r="L7" s="77" t="s">
        <v>21</v>
      </c>
      <c r="M7" s="114" t="s">
        <v>172</v>
      </c>
      <c r="N7" s="115"/>
      <c r="O7" s="74"/>
      <c r="P7" s="74"/>
      <c r="Q7" s="114" t="s">
        <v>68</v>
      </c>
      <c r="R7" s="115"/>
      <c r="S7" s="115"/>
      <c r="T7" s="360" t="s">
        <v>5</v>
      </c>
      <c r="U7" s="452" t="s">
        <v>40</v>
      </c>
    </row>
    <row r="8" spans="2:22" ht="14.1" customHeight="1" x14ac:dyDescent="0.15">
      <c r="B8" s="79"/>
      <c r="C8" s="104"/>
      <c r="D8" s="116"/>
      <c r="E8" s="117" t="s">
        <v>69</v>
      </c>
      <c r="F8" s="359"/>
      <c r="G8" s="113"/>
      <c r="H8" s="113"/>
      <c r="I8" s="113"/>
      <c r="J8" s="113"/>
      <c r="K8" s="452"/>
      <c r="L8" s="79"/>
      <c r="M8" s="113"/>
      <c r="N8" s="113"/>
      <c r="O8" s="113"/>
      <c r="P8" s="113"/>
      <c r="Q8" s="359"/>
      <c r="R8" s="113"/>
      <c r="S8" s="113"/>
      <c r="T8" s="473" t="s">
        <v>70</v>
      </c>
      <c r="U8" s="453"/>
    </row>
    <row r="9" spans="2:22" ht="14.1" customHeight="1" x14ac:dyDescent="0.15">
      <c r="B9" s="79"/>
      <c r="C9" s="454" t="s">
        <v>71</v>
      </c>
      <c r="D9" s="449" t="s">
        <v>72</v>
      </c>
      <c r="E9" s="471"/>
      <c r="F9" s="449" t="s">
        <v>61</v>
      </c>
      <c r="G9" s="449" t="s">
        <v>73</v>
      </c>
      <c r="H9" s="449" t="s">
        <v>74</v>
      </c>
      <c r="I9" s="473" t="s">
        <v>75</v>
      </c>
      <c r="J9" s="454" t="s">
        <v>76</v>
      </c>
      <c r="K9" s="358"/>
      <c r="L9" s="79"/>
      <c r="M9" s="449" t="s">
        <v>77</v>
      </c>
      <c r="N9" s="449" t="s">
        <v>78</v>
      </c>
      <c r="O9" s="473" t="s">
        <v>64</v>
      </c>
      <c r="P9" s="454" t="s">
        <v>79</v>
      </c>
      <c r="Q9" s="477" t="s">
        <v>66</v>
      </c>
      <c r="R9" s="449" t="s">
        <v>67</v>
      </c>
      <c r="S9" s="460" t="s">
        <v>64</v>
      </c>
      <c r="T9" s="474"/>
      <c r="U9" s="358"/>
    </row>
    <row r="10" spans="2:22" ht="18" customHeight="1" x14ac:dyDescent="0.15">
      <c r="B10" s="86"/>
      <c r="C10" s="457"/>
      <c r="D10" s="459"/>
      <c r="E10" s="459"/>
      <c r="F10" s="472"/>
      <c r="G10" s="472"/>
      <c r="H10" s="472"/>
      <c r="I10" s="472"/>
      <c r="J10" s="476"/>
      <c r="K10" s="381"/>
      <c r="L10" s="86"/>
      <c r="M10" s="472"/>
      <c r="N10" s="472"/>
      <c r="O10" s="472"/>
      <c r="P10" s="476"/>
      <c r="Q10" s="478"/>
      <c r="R10" s="450"/>
      <c r="S10" s="439"/>
      <c r="T10" s="475"/>
      <c r="U10" s="381"/>
    </row>
    <row r="11" spans="2:22" ht="14.1" customHeight="1" outlineLevel="1" x14ac:dyDescent="0.15">
      <c r="B11" s="35" t="s">
        <v>191</v>
      </c>
      <c r="C11" s="107" t="s">
        <v>12</v>
      </c>
      <c r="D11" s="40">
        <v>667796</v>
      </c>
      <c r="E11" s="41" t="s">
        <v>1</v>
      </c>
      <c r="F11" s="40">
        <v>921265</v>
      </c>
      <c r="G11" s="38">
        <v>458</v>
      </c>
      <c r="H11" s="118" t="s">
        <v>1</v>
      </c>
      <c r="I11" s="40">
        <v>922110</v>
      </c>
      <c r="J11" s="119"/>
      <c r="K11" s="120"/>
      <c r="L11" s="35" t="s">
        <v>191</v>
      </c>
      <c r="M11" s="40">
        <v>10251</v>
      </c>
      <c r="N11" s="40">
        <v>3722</v>
      </c>
      <c r="O11" s="40">
        <v>25079133</v>
      </c>
      <c r="P11" s="121"/>
      <c r="Q11" s="40" t="s">
        <v>12</v>
      </c>
      <c r="R11" s="40" t="s">
        <v>12</v>
      </c>
      <c r="S11" s="40" t="s">
        <v>12</v>
      </c>
      <c r="T11" s="122">
        <v>1667597</v>
      </c>
      <c r="U11" s="120"/>
    </row>
    <row r="12" spans="2:22" ht="14.1" customHeight="1" outlineLevel="1" x14ac:dyDescent="0.15">
      <c r="B12" s="35" t="s">
        <v>193</v>
      </c>
      <c r="C12" s="98" t="s">
        <v>12</v>
      </c>
      <c r="D12" s="99">
        <v>55649.666666666664</v>
      </c>
      <c r="E12" s="41" t="s">
        <v>1</v>
      </c>
      <c r="F12" s="99">
        <v>76772.083333333328</v>
      </c>
      <c r="G12" s="123">
        <v>38.166666666666664</v>
      </c>
      <c r="H12" s="123"/>
      <c r="I12" s="99">
        <v>76842.5</v>
      </c>
      <c r="J12" s="124"/>
      <c r="K12" s="39"/>
      <c r="L12" s="35" t="s">
        <v>193</v>
      </c>
      <c r="M12" s="99">
        <v>854.25</v>
      </c>
      <c r="N12" s="99">
        <v>310.16666666666669</v>
      </c>
      <c r="O12" s="99">
        <v>2089927.75</v>
      </c>
      <c r="P12" s="121"/>
      <c r="Q12" s="99" t="s">
        <v>12</v>
      </c>
      <c r="R12" s="99" t="s">
        <v>12</v>
      </c>
      <c r="S12" s="56" t="s">
        <v>12</v>
      </c>
      <c r="T12" s="99">
        <v>1667597</v>
      </c>
      <c r="U12" s="39"/>
    </row>
    <row r="13" spans="2:22" ht="20.100000000000001" customHeight="1" x14ac:dyDescent="0.15">
      <c r="B13" s="43" t="s">
        <v>205</v>
      </c>
      <c r="C13" s="44" t="s">
        <v>1</v>
      </c>
      <c r="D13" s="44">
        <v>780626</v>
      </c>
      <c r="E13" s="44" t="s">
        <v>1</v>
      </c>
      <c r="F13" s="44">
        <v>1029866</v>
      </c>
      <c r="G13" s="44" t="s">
        <v>1</v>
      </c>
      <c r="H13" s="44" t="s">
        <v>1</v>
      </c>
      <c r="I13" s="44">
        <v>1031407</v>
      </c>
      <c r="J13" s="325">
        <v>111.85292427150775</v>
      </c>
      <c r="K13" s="45" t="s">
        <v>184</v>
      </c>
      <c r="L13" s="43" t="s">
        <v>196</v>
      </c>
      <c r="M13" s="44">
        <v>10025</v>
      </c>
      <c r="N13" s="44">
        <v>30374</v>
      </c>
      <c r="O13" s="44">
        <v>26714734</v>
      </c>
      <c r="P13" s="125">
        <v>106.52176054092459</v>
      </c>
      <c r="Q13" s="44">
        <v>878708</v>
      </c>
      <c r="R13" s="44">
        <v>1721754</v>
      </c>
      <c r="S13" s="44">
        <v>2600462</v>
      </c>
      <c r="T13" s="44">
        <v>1484594</v>
      </c>
      <c r="U13" s="45" t="s">
        <v>184</v>
      </c>
    </row>
    <row r="14" spans="2:22" ht="11.1" customHeight="1" x14ac:dyDescent="0.15">
      <c r="B14" s="43" t="s">
        <v>197</v>
      </c>
      <c r="C14" s="44" t="s">
        <v>1</v>
      </c>
      <c r="D14" s="44">
        <v>763707</v>
      </c>
      <c r="E14" s="44" t="s">
        <v>1</v>
      </c>
      <c r="F14" s="44">
        <v>1061118</v>
      </c>
      <c r="G14" s="44" t="s">
        <v>1</v>
      </c>
      <c r="H14" s="44" t="s">
        <v>1</v>
      </c>
      <c r="I14" s="44">
        <v>1061976</v>
      </c>
      <c r="J14" s="325">
        <v>115.16803852035007</v>
      </c>
      <c r="K14" s="45" t="s">
        <v>185</v>
      </c>
      <c r="L14" s="43" t="s">
        <v>197</v>
      </c>
      <c r="M14" s="44">
        <v>9887</v>
      </c>
      <c r="N14" s="44">
        <v>83434</v>
      </c>
      <c r="O14" s="44">
        <v>25712609</v>
      </c>
      <c r="P14" s="125">
        <v>102.52590869070315</v>
      </c>
      <c r="Q14" s="44">
        <v>972967</v>
      </c>
      <c r="R14" s="44">
        <v>1822441</v>
      </c>
      <c r="S14" s="44">
        <v>2795408</v>
      </c>
      <c r="T14" s="44">
        <v>1739731</v>
      </c>
      <c r="U14" s="45" t="s">
        <v>185</v>
      </c>
      <c r="V14" s="7"/>
    </row>
    <row r="15" spans="2:22" ht="11.1" customHeight="1" x14ac:dyDescent="0.15">
      <c r="B15" s="43" t="s">
        <v>201</v>
      </c>
      <c r="C15" s="44" t="s">
        <v>1</v>
      </c>
      <c r="D15" s="44">
        <v>815168</v>
      </c>
      <c r="E15" s="44" t="s">
        <v>1</v>
      </c>
      <c r="F15" s="44">
        <v>1165602</v>
      </c>
      <c r="G15" s="44" t="s">
        <v>1</v>
      </c>
      <c r="H15" s="44" t="s">
        <v>1</v>
      </c>
      <c r="I15" s="44">
        <v>1166234</v>
      </c>
      <c r="J15" s="325">
        <v>126.47449870405919</v>
      </c>
      <c r="K15" s="45" t="s">
        <v>202</v>
      </c>
      <c r="L15" s="43" t="s">
        <v>201</v>
      </c>
      <c r="M15" s="44">
        <v>10798</v>
      </c>
      <c r="N15" s="44">
        <v>133900</v>
      </c>
      <c r="O15" s="44">
        <v>26268850</v>
      </c>
      <c r="P15" s="125">
        <v>104.74385218978664</v>
      </c>
      <c r="Q15" s="44">
        <v>1146132</v>
      </c>
      <c r="R15" s="44">
        <v>1773008</v>
      </c>
      <c r="S15" s="44">
        <v>2919140</v>
      </c>
      <c r="T15" s="44">
        <v>1810400</v>
      </c>
      <c r="U15" s="45" t="s">
        <v>202</v>
      </c>
    </row>
    <row r="16" spans="2:22" ht="20.100000000000001" customHeight="1" x14ac:dyDescent="0.15">
      <c r="B16" s="43" t="s">
        <v>199</v>
      </c>
      <c r="C16" s="44" t="s">
        <v>1</v>
      </c>
      <c r="D16" s="44">
        <v>770381</v>
      </c>
      <c r="E16" s="44" t="s">
        <v>1</v>
      </c>
      <c r="F16" s="44">
        <v>1035380</v>
      </c>
      <c r="G16" s="44" t="s">
        <v>1</v>
      </c>
      <c r="H16" s="44" t="s">
        <v>1</v>
      </c>
      <c r="I16" s="44">
        <v>1036560</v>
      </c>
      <c r="J16" s="325">
        <v>112.41175130949669</v>
      </c>
      <c r="K16" s="45" t="s">
        <v>187</v>
      </c>
      <c r="L16" s="43" t="s">
        <v>199</v>
      </c>
      <c r="M16" s="44">
        <v>9823</v>
      </c>
      <c r="N16" s="44">
        <v>26681</v>
      </c>
      <c r="O16" s="44">
        <v>26360259</v>
      </c>
      <c r="P16" s="125">
        <v>105.10833448668262</v>
      </c>
      <c r="Q16" s="44">
        <v>870743</v>
      </c>
      <c r="R16" s="44">
        <v>1688039</v>
      </c>
      <c r="S16" s="44">
        <v>2558782</v>
      </c>
      <c r="T16" s="44">
        <v>1480605</v>
      </c>
      <c r="U16" s="45" t="s">
        <v>187</v>
      </c>
    </row>
    <row r="17" spans="2:21" ht="11.1" customHeight="1" x14ac:dyDescent="0.15">
      <c r="B17" s="43" t="s">
        <v>203</v>
      </c>
      <c r="C17" s="44" t="s">
        <v>1</v>
      </c>
      <c r="D17" s="44">
        <v>771353</v>
      </c>
      <c r="E17" s="44" t="s">
        <v>1</v>
      </c>
      <c r="F17" s="44">
        <v>1090557</v>
      </c>
      <c r="G17" s="44" t="s">
        <v>1</v>
      </c>
      <c r="H17" s="44" t="s">
        <v>1</v>
      </c>
      <c r="I17" s="44">
        <v>1091406</v>
      </c>
      <c r="J17" s="325">
        <v>118.35963171422064</v>
      </c>
      <c r="K17" s="45" t="s">
        <v>204</v>
      </c>
      <c r="L17" s="43" t="s">
        <v>203</v>
      </c>
      <c r="M17" s="44">
        <v>10396</v>
      </c>
      <c r="N17" s="44">
        <v>111306</v>
      </c>
      <c r="O17" s="44">
        <v>25784396</v>
      </c>
      <c r="P17" s="325">
        <v>102.81215064332568</v>
      </c>
      <c r="Q17" s="44">
        <v>1041187</v>
      </c>
      <c r="R17" s="44">
        <v>1731027</v>
      </c>
      <c r="S17" s="44">
        <v>2772214</v>
      </c>
      <c r="T17" s="44">
        <v>1254589</v>
      </c>
      <c r="U17" s="45" t="s">
        <v>204</v>
      </c>
    </row>
    <row r="18" spans="2:21" ht="20.100000000000001" customHeight="1" x14ac:dyDescent="0.15">
      <c r="B18" s="43" t="s">
        <v>206</v>
      </c>
      <c r="C18" s="44" t="s">
        <v>1</v>
      </c>
      <c r="D18" s="44">
        <v>190011</v>
      </c>
      <c r="E18" s="44" t="s">
        <v>1</v>
      </c>
      <c r="F18" s="44">
        <v>266213</v>
      </c>
      <c r="G18" s="44" t="s">
        <v>1</v>
      </c>
      <c r="H18" s="44" t="s">
        <v>1</v>
      </c>
      <c r="I18" s="44">
        <v>266398</v>
      </c>
      <c r="J18" s="325">
        <v>115.56018262463265</v>
      </c>
      <c r="K18" s="45" t="s">
        <v>222</v>
      </c>
      <c r="L18" s="43" t="s">
        <v>13</v>
      </c>
      <c r="M18" s="44">
        <v>2802</v>
      </c>
      <c r="N18" s="44">
        <v>27367</v>
      </c>
      <c r="O18" s="44">
        <v>6487991</v>
      </c>
      <c r="P18" s="125">
        <v>103.48030771239182</v>
      </c>
      <c r="Q18" s="44">
        <v>287639</v>
      </c>
      <c r="R18" s="44">
        <v>415728</v>
      </c>
      <c r="S18" s="44">
        <v>703367</v>
      </c>
      <c r="T18" s="44">
        <v>1739731</v>
      </c>
      <c r="U18" s="45" t="s">
        <v>222</v>
      </c>
    </row>
    <row r="19" spans="2:21" ht="11.1" customHeight="1" x14ac:dyDescent="0.15">
      <c r="B19" s="43" t="s">
        <v>207</v>
      </c>
      <c r="C19" s="44" t="s">
        <v>1</v>
      </c>
      <c r="D19" s="44">
        <v>249217</v>
      </c>
      <c r="E19" s="44" t="s">
        <v>1</v>
      </c>
      <c r="F19" s="44">
        <v>361201</v>
      </c>
      <c r="G19" s="44" t="s">
        <v>1</v>
      </c>
      <c r="H19" s="44" t="s">
        <v>1</v>
      </c>
      <c r="I19" s="44">
        <v>361390</v>
      </c>
      <c r="J19" s="325">
        <v>156.76654629057268</v>
      </c>
      <c r="K19" s="45" t="s">
        <v>208</v>
      </c>
      <c r="L19" s="43" t="s">
        <v>207</v>
      </c>
      <c r="M19" s="44">
        <v>3750</v>
      </c>
      <c r="N19" s="44">
        <v>29942</v>
      </c>
      <c r="O19" s="44">
        <v>7910143</v>
      </c>
      <c r="P19" s="125">
        <v>126.16294191669226</v>
      </c>
      <c r="Q19" s="44">
        <v>336201</v>
      </c>
      <c r="R19" s="44">
        <v>397585</v>
      </c>
      <c r="S19" s="44">
        <v>733786</v>
      </c>
      <c r="T19" s="44">
        <v>1254589</v>
      </c>
      <c r="U19" s="45" t="s">
        <v>208</v>
      </c>
    </row>
    <row r="20" spans="2:21" ht="11.1" customHeight="1" x14ac:dyDescent="0.15">
      <c r="B20" s="43" t="s">
        <v>178</v>
      </c>
      <c r="C20" s="44" t="s">
        <v>1</v>
      </c>
      <c r="D20" s="44">
        <v>184786</v>
      </c>
      <c r="E20" s="44" t="s">
        <v>1</v>
      </c>
      <c r="F20" s="44">
        <v>278633</v>
      </c>
      <c r="G20" s="44" t="s">
        <v>1</v>
      </c>
      <c r="H20" s="44" t="s">
        <v>1</v>
      </c>
      <c r="I20" s="44">
        <v>278739</v>
      </c>
      <c r="J20" s="325">
        <v>120.91355695090608</v>
      </c>
      <c r="K20" s="45" t="s">
        <v>107</v>
      </c>
      <c r="L20" s="43" t="s">
        <v>178</v>
      </c>
      <c r="M20" s="44">
        <v>2252</v>
      </c>
      <c r="N20" s="44">
        <v>22039</v>
      </c>
      <c r="O20" s="44">
        <v>5753167</v>
      </c>
      <c r="P20" s="125">
        <v>91.76022153556903</v>
      </c>
      <c r="Q20" s="44">
        <v>195059</v>
      </c>
      <c r="R20" s="44">
        <v>499766</v>
      </c>
      <c r="S20" s="44">
        <v>694825</v>
      </c>
      <c r="T20" s="44">
        <v>2015679</v>
      </c>
      <c r="U20" s="45" t="s">
        <v>107</v>
      </c>
    </row>
    <row r="21" spans="2:21" ht="11.1" customHeight="1" x14ac:dyDescent="0.15">
      <c r="B21" s="43" t="s">
        <v>179</v>
      </c>
      <c r="C21" s="44" t="s">
        <v>1</v>
      </c>
      <c r="D21" s="44">
        <v>178892</v>
      </c>
      <c r="E21" s="44" t="s">
        <v>1</v>
      </c>
      <c r="F21" s="44">
        <v>248079</v>
      </c>
      <c r="G21" s="44" t="s">
        <v>1</v>
      </c>
      <c r="H21" s="44" t="s">
        <v>1</v>
      </c>
      <c r="I21" s="44">
        <v>248281</v>
      </c>
      <c r="J21" s="325">
        <v>107.70125039312012</v>
      </c>
      <c r="K21" s="45" t="s">
        <v>180</v>
      </c>
      <c r="L21" s="43" t="s">
        <v>179</v>
      </c>
      <c r="M21" s="44">
        <v>1939</v>
      </c>
      <c r="N21" s="44">
        <v>43305</v>
      </c>
      <c r="O21" s="44">
        <v>5892915</v>
      </c>
      <c r="P21" s="125">
        <v>93.989134313375189</v>
      </c>
      <c r="Q21" s="44">
        <v>253955</v>
      </c>
      <c r="R21" s="44">
        <v>445369</v>
      </c>
      <c r="S21" s="44">
        <v>699324</v>
      </c>
      <c r="T21" s="44">
        <v>1949965</v>
      </c>
      <c r="U21" s="45" t="s">
        <v>180</v>
      </c>
    </row>
    <row r="22" spans="2:21" ht="11.1" customHeight="1" x14ac:dyDescent="0.15">
      <c r="B22" s="43" t="s">
        <v>13</v>
      </c>
      <c r="C22" s="44" t="s">
        <v>1</v>
      </c>
      <c r="D22" s="44">
        <v>202273</v>
      </c>
      <c r="E22" s="44" t="s">
        <v>1</v>
      </c>
      <c r="F22" s="44">
        <v>277689</v>
      </c>
      <c r="G22" s="44" t="s">
        <v>1</v>
      </c>
      <c r="H22" s="44" t="s">
        <v>1</v>
      </c>
      <c r="I22" s="44">
        <v>277824</v>
      </c>
      <c r="J22" s="325">
        <v>120.51664118163775</v>
      </c>
      <c r="K22" s="45" t="s">
        <v>181</v>
      </c>
      <c r="L22" s="43" t="s">
        <v>13</v>
      </c>
      <c r="M22" s="44">
        <v>2857</v>
      </c>
      <c r="N22" s="44">
        <v>38614</v>
      </c>
      <c r="O22" s="44">
        <v>6712625</v>
      </c>
      <c r="P22" s="125">
        <v>107.06311099351002</v>
      </c>
      <c r="Q22" s="44">
        <v>360917</v>
      </c>
      <c r="R22" s="44">
        <v>430288</v>
      </c>
      <c r="S22" s="44">
        <v>791205</v>
      </c>
      <c r="T22" s="44">
        <v>1810400</v>
      </c>
      <c r="U22" s="45" t="s">
        <v>181</v>
      </c>
    </row>
    <row r="23" spans="2:21" ht="20.100000000000001" customHeight="1" x14ac:dyDescent="0.15">
      <c r="B23" s="10">
        <v>41609</v>
      </c>
      <c r="C23" s="44" t="s">
        <v>1</v>
      </c>
      <c r="D23" s="44">
        <v>78610</v>
      </c>
      <c r="E23" s="44" t="s">
        <v>1</v>
      </c>
      <c r="F23" s="44">
        <v>105088</v>
      </c>
      <c r="G23" s="44" t="s">
        <v>1</v>
      </c>
      <c r="H23" s="44" t="s">
        <v>1</v>
      </c>
      <c r="I23" s="44">
        <v>105115</v>
      </c>
      <c r="J23" s="325">
        <v>136.79279044799429</v>
      </c>
      <c r="K23" s="11">
        <v>41609</v>
      </c>
      <c r="L23" s="10">
        <v>41609</v>
      </c>
      <c r="M23" s="44">
        <v>1280</v>
      </c>
      <c r="N23" s="44">
        <v>8555</v>
      </c>
      <c r="O23" s="44">
        <v>2565711</v>
      </c>
      <c r="P23" s="125">
        <v>122.76553579423977</v>
      </c>
      <c r="Q23" s="44">
        <v>155933</v>
      </c>
      <c r="R23" s="44">
        <v>164423</v>
      </c>
      <c r="S23" s="44">
        <v>320356</v>
      </c>
      <c r="T23" s="44">
        <v>1739731</v>
      </c>
      <c r="U23" s="11">
        <v>41609</v>
      </c>
    </row>
    <row r="24" spans="2:21" ht="11.1" customHeight="1" x14ac:dyDescent="0.15">
      <c r="B24" s="10">
        <v>41640</v>
      </c>
      <c r="C24" s="44" t="s">
        <v>1</v>
      </c>
      <c r="D24" s="44">
        <v>84879</v>
      </c>
      <c r="E24" s="44" t="s">
        <v>1</v>
      </c>
      <c r="F24" s="44">
        <v>121926</v>
      </c>
      <c r="G24" s="44" t="s">
        <v>1</v>
      </c>
      <c r="H24" s="44" t="s">
        <v>1</v>
      </c>
      <c r="I24" s="44">
        <v>121963</v>
      </c>
      <c r="J24" s="325">
        <v>158.71815726974006</v>
      </c>
      <c r="K24" s="11">
        <v>41640</v>
      </c>
      <c r="L24" s="10">
        <v>41640</v>
      </c>
      <c r="M24" s="44">
        <v>1268</v>
      </c>
      <c r="N24" s="44">
        <v>12899</v>
      </c>
      <c r="O24" s="44">
        <v>2762205</v>
      </c>
      <c r="P24" s="125">
        <v>132.16748760812425</v>
      </c>
      <c r="Q24" s="44">
        <v>101562</v>
      </c>
      <c r="R24" s="44">
        <v>140745</v>
      </c>
      <c r="S24" s="44">
        <v>242307</v>
      </c>
      <c r="T24" s="44">
        <v>1631471</v>
      </c>
      <c r="U24" s="11">
        <v>41640</v>
      </c>
    </row>
    <row r="25" spans="2:21" ht="11.1" customHeight="1" x14ac:dyDescent="0.15">
      <c r="B25" s="49">
        <v>41671</v>
      </c>
      <c r="C25" s="44" t="s">
        <v>1</v>
      </c>
      <c r="D25" s="44">
        <v>82483</v>
      </c>
      <c r="E25" s="44" t="s">
        <v>1</v>
      </c>
      <c r="F25" s="44">
        <v>120663</v>
      </c>
      <c r="G25" s="44" t="s">
        <v>1</v>
      </c>
      <c r="H25" s="44" t="s">
        <v>1</v>
      </c>
      <c r="I25" s="44">
        <v>120736</v>
      </c>
      <c r="J25" s="325">
        <v>157.12138465042131</v>
      </c>
      <c r="K25" s="50">
        <v>41671</v>
      </c>
      <c r="L25" s="49">
        <v>41671</v>
      </c>
      <c r="M25" s="44">
        <v>1267</v>
      </c>
      <c r="N25" s="44">
        <v>10218</v>
      </c>
      <c r="O25" s="44">
        <v>2617359</v>
      </c>
      <c r="P25" s="125">
        <v>125.23681739715644</v>
      </c>
      <c r="Q25" s="44">
        <v>96861</v>
      </c>
      <c r="R25" s="44">
        <v>120800</v>
      </c>
      <c r="S25" s="44">
        <v>217661</v>
      </c>
      <c r="T25" s="44">
        <v>1312427</v>
      </c>
      <c r="U25" s="50">
        <v>41671</v>
      </c>
    </row>
    <row r="26" spans="2:21" ht="11.1" customHeight="1" x14ac:dyDescent="0.15">
      <c r="B26" s="49">
        <v>41699</v>
      </c>
      <c r="C26" s="44" t="s">
        <v>1</v>
      </c>
      <c r="D26" s="44">
        <v>81855</v>
      </c>
      <c r="E26" s="44" t="s">
        <v>1</v>
      </c>
      <c r="F26" s="44">
        <v>118612</v>
      </c>
      <c r="G26" s="44" t="s">
        <v>1</v>
      </c>
      <c r="H26" s="44" t="s">
        <v>1</v>
      </c>
      <c r="I26" s="44">
        <v>118691</v>
      </c>
      <c r="J26" s="325">
        <v>154.46009695155675</v>
      </c>
      <c r="K26" s="50">
        <v>41699</v>
      </c>
      <c r="L26" s="49">
        <v>41699</v>
      </c>
      <c r="M26" s="44">
        <v>1215</v>
      </c>
      <c r="N26" s="44">
        <v>6825</v>
      </c>
      <c r="O26" s="44">
        <v>2530579</v>
      </c>
      <c r="P26" s="125">
        <v>121.08452074479608</v>
      </c>
      <c r="Q26" s="44">
        <v>137778</v>
      </c>
      <c r="R26" s="44">
        <v>136040</v>
      </c>
      <c r="S26" s="44">
        <v>273818</v>
      </c>
      <c r="T26" s="44">
        <v>1254589</v>
      </c>
      <c r="U26" s="50">
        <v>41699</v>
      </c>
    </row>
    <row r="27" spans="2:21" ht="11.1" customHeight="1" x14ac:dyDescent="0.15">
      <c r="B27" s="49">
        <v>41730</v>
      </c>
      <c r="C27" s="44" t="s">
        <v>1</v>
      </c>
      <c r="D27" s="44">
        <v>67431</v>
      </c>
      <c r="E27" s="44" t="s">
        <v>1</v>
      </c>
      <c r="F27" s="44">
        <v>103447</v>
      </c>
      <c r="G27" s="44" t="s">
        <v>1</v>
      </c>
      <c r="H27" s="44" t="s">
        <v>1</v>
      </c>
      <c r="I27" s="44">
        <v>103485</v>
      </c>
      <c r="J27" s="325">
        <v>134.67156846797019</v>
      </c>
      <c r="K27" s="50">
        <v>41730</v>
      </c>
      <c r="L27" s="49">
        <v>41730</v>
      </c>
      <c r="M27" s="44">
        <v>867</v>
      </c>
      <c r="N27" s="44">
        <v>4861</v>
      </c>
      <c r="O27" s="44">
        <v>2026610</v>
      </c>
      <c r="P27" s="125">
        <v>96.970337850196017</v>
      </c>
      <c r="Q27" s="44">
        <v>74707</v>
      </c>
      <c r="R27" s="44">
        <v>209135</v>
      </c>
      <c r="S27" s="44">
        <v>283842</v>
      </c>
      <c r="T27" s="44">
        <v>1557361</v>
      </c>
      <c r="U27" s="50">
        <v>41730</v>
      </c>
    </row>
    <row r="28" spans="2:21" ht="11.1" customHeight="1" x14ac:dyDescent="0.15">
      <c r="B28" s="49">
        <v>41760</v>
      </c>
      <c r="C28" s="44" t="s">
        <v>1</v>
      </c>
      <c r="D28" s="44">
        <v>58403</v>
      </c>
      <c r="E28" s="44" t="s">
        <v>1</v>
      </c>
      <c r="F28" s="44">
        <v>89442</v>
      </c>
      <c r="G28" s="44" t="s">
        <v>1</v>
      </c>
      <c r="H28" s="44" t="s">
        <v>1</v>
      </c>
      <c r="I28" s="44">
        <v>89492</v>
      </c>
      <c r="J28" s="325">
        <v>116.46159351921138</v>
      </c>
      <c r="K28" s="50">
        <v>41760</v>
      </c>
      <c r="L28" s="49">
        <v>41760</v>
      </c>
      <c r="M28" s="44">
        <v>716</v>
      </c>
      <c r="N28" s="44">
        <v>5930</v>
      </c>
      <c r="O28" s="44">
        <v>1850128</v>
      </c>
      <c r="P28" s="125">
        <v>88.52593109977127</v>
      </c>
      <c r="Q28" s="44">
        <v>60872</v>
      </c>
      <c r="R28" s="44">
        <v>143946</v>
      </c>
      <c r="S28" s="44">
        <v>204818</v>
      </c>
      <c r="T28" s="44">
        <v>1789018</v>
      </c>
      <c r="U28" s="50">
        <v>41760</v>
      </c>
    </row>
    <row r="29" spans="2:21" ht="11.1" customHeight="1" x14ac:dyDescent="0.15">
      <c r="B29" s="49">
        <v>41791</v>
      </c>
      <c r="C29" s="44" t="s">
        <v>1</v>
      </c>
      <c r="D29" s="44">
        <v>58952</v>
      </c>
      <c r="E29" s="44" t="s">
        <v>1</v>
      </c>
      <c r="F29" s="44">
        <v>85744</v>
      </c>
      <c r="G29" s="44" t="s">
        <v>1</v>
      </c>
      <c r="H29" s="44" t="s">
        <v>1</v>
      </c>
      <c r="I29" s="44">
        <v>85762</v>
      </c>
      <c r="J29" s="325">
        <v>111.60750886553666</v>
      </c>
      <c r="K29" s="50">
        <v>41791</v>
      </c>
      <c r="L29" s="49">
        <v>41791</v>
      </c>
      <c r="M29" s="44">
        <v>669</v>
      </c>
      <c r="N29" s="44">
        <v>11248</v>
      </c>
      <c r="O29" s="44">
        <v>1876429</v>
      </c>
      <c r="P29" s="125">
        <v>89.784395656739818</v>
      </c>
      <c r="Q29" s="44">
        <v>59480</v>
      </c>
      <c r="R29" s="44">
        <v>146685</v>
      </c>
      <c r="S29" s="44">
        <v>206165</v>
      </c>
      <c r="T29" s="44">
        <v>2015679</v>
      </c>
      <c r="U29" s="50">
        <v>41791</v>
      </c>
    </row>
    <row r="30" spans="2:21" ht="11.1" customHeight="1" x14ac:dyDescent="0.15">
      <c r="B30" s="49">
        <v>41821</v>
      </c>
      <c r="C30" s="44" t="s">
        <v>1</v>
      </c>
      <c r="D30" s="44">
        <v>64172</v>
      </c>
      <c r="E30" s="44" t="s">
        <v>1</v>
      </c>
      <c r="F30" s="44">
        <v>92161</v>
      </c>
      <c r="G30" s="44" t="s">
        <v>1</v>
      </c>
      <c r="H30" s="44" t="s">
        <v>1</v>
      </c>
      <c r="I30" s="44">
        <v>92206</v>
      </c>
      <c r="J30" s="325">
        <v>119.99349318411035</v>
      </c>
      <c r="K30" s="50">
        <v>41821</v>
      </c>
      <c r="L30" s="49">
        <v>41821</v>
      </c>
      <c r="M30" s="44">
        <v>680</v>
      </c>
      <c r="N30" s="44">
        <v>14720</v>
      </c>
      <c r="O30" s="44">
        <v>2057814</v>
      </c>
      <c r="P30" s="125">
        <v>98.463403818624826</v>
      </c>
      <c r="Q30" s="44">
        <v>65898</v>
      </c>
      <c r="R30" s="44">
        <v>151748</v>
      </c>
      <c r="S30" s="44">
        <v>217646</v>
      </c>
      <c r="T30" s="44">
        <v>2044489</v>
      </c>
      <c r="U30" s="50">
        <v>41821</v>
      </c>
    </row>
    <row r="31" spans="2:21" ht="11.1" customHeight="1" x14ac:dyDescent="0.15">
      <c r="B31" s="49">
        <v>41852</v>
      </c>
      <c r="C31" s="44" t="s">
        <v>1</v>
      </c>
      <c r="D31" s="44">
        <v>55922</v>
      </c>
      <c r="E31" s="44" t="s">
        <v>1</v>
      </c>
      <c r="F31" s="44">
        <v>75237</v>
      </c>
      <c r="G31" s="44" t="s">
        <v>1</v>
      </c>
      <c r="H31" s="44" t="s">
        <v>1</v>
      </c>
      <c r="I31" s="44">
        <v>75333</v>
      </c>
      <c r="J31" s="325">
        <v>98.035592282916355</v>
      </c>
      <c r="K31" s="50">
        <v>41852</v>
      </c>
      <c r="L31" s="49">
        <v>41852</v>
      </c>
      <c r="M31" s="44">
        <v>631</v>
      </c>
      <c r="N31" s="44">
        <v>17183</v>
      </c>
      <c r="O31" s="44">
        <v>1959144</v>
      </c>
      <c r="P31" s="125">
        <v>93.742187977550898</v>
      </c>
      <c r="Q31" s="44">
        <v>127098</v>
      </c>
      <c r="R31" s="44">
        <v>162272</v>
      </c>
      <c r="S31" s="44">
        <v>289370</v>
      </c>
      <c r="T31" s="44">
        <v>2083968</v>
      </c>
      <c r="U31" s="50">
        <v>41852</v>
      </c>
    </row>
    <row r="32" spans="2:21" ht="11.1" customHeight="1" x14ac:dyDescent="0.15">
      <c r="B32" s="49">
        <v>41883</v>
      </c>
      <c r="C32" s="44" t="s">
        <v>1</v>
      </c>
      <c r="D32" s="44">
        <v>58798</v>
      </c>
      <c r="E32" s="44" t="s">
        <v>1</v>
      </c>
      <c r="F32" s="44">
        <v>80681</v>
      </c>
      <c r="G32" s="44" t="s">
        <v>1</v>
      </c>
      <c r="H32" s="44" t="s">
        <v>1</v>
      </c>
      <c r="I32" s="44">
        <v>80742</v>
      </c>
      <c r="J32" s="325">
        <v>105.07466571233365</v>
      </c>
      <c r="K32" s="50">
        <v>41883</v>
      </c>
      <c r="L32" s="49">
        <v>41883</v>
      </c>
      <c r="M32" s="44">
        <v>628</v>
      </c>
      <c r="N32" s="44">
        <v>11402</v>
      </c>
      <c r="O32" s="44">
        <v>1875957</v>
      </c>
      <c r="P32" s="125">
        <v>89.761811143949828</v>
      </c>
      <c r="Q32" s="44">
        <v>60959</v>
      </c>
      <c r="R32" s="44">
        <v>131349</v>
      </c>
      <c r="S32" s="44">
        <v>192308</v>
      </c>
      <c r="T32" s="44">
        <v>1949965</v>
      </c>
      <c r="U32" s="50">
        <v>41883</v>
      </c>
    </row>
    <row r="33" spans="2:22" ht="11.1" customHeight="1" x14ac:dyDescent="0.15">
      <c r="B33" s="49">
        <v>41913</v>
      </c>
      <c r="C33" s="44" t="s">
        <v>1</v>
      </c>
      <c r="D33" s="44">
        <v>55998</v>
      </c>
      <c r="E33" s="44" t="s">
        <v>1</v>
      </c>
      <c r="F33" s="44">
        <v>74469</v>
      </c>
      <c r="G33" s="44" t="s">
        <v>1</v>
      </c>
      <c r="H33" s="44" t="s">
        <v>1</v>
      </c>
      <c r="I33" s="44">
        <v>74507</v>
      </c>
      <c r="J33" s="325">
        <v>96.9606662979471</v>
      </c>
      <c r="K33" s="50">
        <v>41913</v>
      </c>
      <c r="L33" s="49">
        <v>41913</v>
      </c>
      <c r="M33" s="44">
        <v>766</v>
      </c>
      <c r="N33" s="44">
        <v>11693</v>
      </c>
      <c r="O33" s="44">
        <v>1892780</v>
      </c>
      <c r="P33" s="125">
        <v>90.566767200445085</v>
      </c>
      <c r="Q33" s="44">
        <v>65025</v>
      </c>
      <c r="R33" s="44">
        <v>131090</v>
      </c>
      <c r="S33" s="44">
        <v>196115</v>
      </c>
      <c r="T33" s="44">
        <v>1855949</v>
      </c>
      <c r="U33" s="50">
        <v>41913</v>
      </c>
    </row>
    <row r="34" spans="2:22" ht="11.1" customHeight="1" x14ac:dyDescent="0.15">
      <c r="B34" s="49">
        <v>41944</v>
      </c>
      <c r="C34" s="44" t="s">
        <v>1</v>
      </c>
      <c r="D34" s="44">
        <v>59566</v>
      </c>
      <c r="E34" s="44" t="s">
        <v>1</v>
      </c>
      <c r="F34" s="44">
        <v>83987</v>
      </c>
      <c r="G34" s="44" t="s">
        <v>1</v>
      </c>
      <c r="H34" s="44" t="s">
        <v>1</v>
      </c>
      <c r="I34" s="44">
        <v>84011</v>
      </c>
      <c r="J34" s="325">
        <v>109.32882194098319</v>
      </c>
      <c r="K34" s="50">
        <v>41944</v>
      </c>
      <c r="L34" s="49">
        <v>41944</v>
      </c>
      <c r="M34" s="44">
        <v>819</v>
      </c>
      <c r="N34" s="44">
        <v>11532</v>
      </c>
      <c r="O34" s="44">
        <v>2080434</v>
      </c>
      <c r="P34" s="125">
        <v>99.545737884957987</v>
      </c>
      <c r="Q34" s="44">
        <v>133027</v>
      </c>
      <c r="R34" s="44">
        <v>96947</v>
      </c>
      <c r="S34" s="44">
        <v>229974</v>
      </c>
      <c r="T34" s="44">
        <v>2089615</v>
      </c>
      <c r="U34" s="50">
        <v>41944</v>
      </c>
    </row>
    <row r="35" spans="2:22" ht="11.1" customHeight="1" x14ac:dyDescent="0.15">
      <c r="B35" s="49">
        <v>41974</v>
      </c>
      <c r="C35" s="44" t="s">
        <v>1</v>
      </c>
      <c r="D35" s="44">
        <v>86709</v>
      </c>
      <c r="E35" s="44" t="s">
        <v>1</v>
      </c>
      <c r="F35" s="44">
        <v>119233</v>
      </c>
      <c r="G35" s="44" t="s">
        <v>1</v>
      </c>
      <c r="H35" s="44" t="s">
        <v>1</v>
      </c>
      <c r="I35" s="44">
        <v>119306</v>
      </c>
      <c r="J35" s="325">
        <v>155.26043530598301</v>
      </c>
      <c r="K35" s="50">
        <v>41974</v>
      </c>
      <c r="L35" s="49">
        <v>41974</v>
      </c>
      <c r="M35" s="44">
        <v>1272</v>
      </c>
      <c r="N35" s="44">
        <v>15389</v>
      </c>
      <c r="O35" s="44">
        <v>2739411</v>
      </c>
      <c r="P35" s="125">
        <v>131.076827895127</v>
      </c>
      <c r="Q35" s="44">
        <v>162865</v>
      </c>
      <c r="R35" s="44">
        <v>202251</v>
      </c>
      <c r="S35" s="44">
        <v>365116</v>
      </c>
      <c r="T35" s="44">
        <v>1810400</v>
      </c>
      <c r="U35" s="50">
        <v>41974</v>
      </c>
    </row>
    <row r="36" spans="2:22" ht="11.1" customHeight="1" x14ac:dyDescent="0.15">
      <c r="B36" s="10">
        <v>42005</v>
      </c>
      <c r="C36" s="44" t="s">
        <v>1</v>
      </c>
      <c r="D36" s="44">
        <v>83764</v>
      </c>
      <c r="E36" s="44" t="s">
        <v>1</v>
      </c>
      <c r="F36" s="44">
        <v>121900</v>
      </c>
      <c r="G36" s="44" t="s">
        <v>1</v>
      </c>
      <c r="H36" s="44" t="s">
        <v>1</v>
      </c>
      <c r="I36" s="44">
        <v>121960</v>
      </c>
      <c r="J36" s="325">
        <v>158.71425318020627</v>
      </c>
      <c r="K36" s="11">
        <v>42005</v>
      </c>
      <c r="L36" s="10">
        <v>42005</v>
      </c>
      <c r="M36" s="44">
        <v>1283</v>
      </c>
      <c r="N36" s="44">
        <v>15362</v>
      </c>
      <c r="O36" s="44">
        <v>2796737</v>
      </c>
      <c r="P36" s="325">
        <v>133.81979353114002</v>
      </c>
      <c r="Q36" s="44">
        <v>103775</v>
      </c>
      <c r="R36" s="44">
        <v>240543</v>
      </c>
      <c r="S36" s="44">
        <v>344318</v>
      </c>
      <c r="T36" s="44">
        <v>1773311</v>
      </c>
      <c r="U36" s="11">
        <v>42005</v>
      </c>
    </row>
    <row r="37" spans="2:22" ht="11.1" customHeight="1" x14ac:dyDescent="0.15">
      <c r="B37" s="49">
        <v>42036</v>
      </c>
      <c r="C37" s="44" t="s">
        <v>1</v>
      </c>
      <c r="D37" s="44">
        <v>85179</v>
      </c>
      <c r="E37" s="44" t="s">
        <v>1</v>
      </c>
      <c r="F37" s="44">
        <v>123349</v>
      </c>
      <c r="G37" s="44" t="s">
        <v>1</v>
      </c>
      <c r="H37" s="44" t="s">
        <v>1</v>
      </c>
      <c r="I37" s="44">
        <v>123419</v>
      </c>
      <c r="J37" s="325">
        <v>160.61294205680448</v>
      </c>
      <c r="K37" s="50">
        <v>42036</v>
      </c>
      <c r="L37" s="49">
        <v>42036</v>
      </c>
      <c r="M37" s="44">
        <v>1208</v>
      </c>
      <c r="N37" s="44">
        <v>7151</v>
      </c>
      <c r="O37" s="44">
        <v>2593512</v>
      </c>
      <c r="P37" s="325">
        <v>124.09577316727815</v>
      </c>
      <c r="Q37" s="44">
        <v>97018</v>
      </c>
      <c r="R37" s="44">
        <v>99635</v>
      </c>
      <c r="S37" s="44">
        <v>196653</v>
      </c>
      <c r="T37" s="44">
        <v>1535846</v>
      </c>
      <c r="U37" s="50">
        <v>42036</v>
      </c>
    </row>
    <row r="38" spans="2:22" ht="11.1" customHeight="1" x14ac:dyDescent="0.15">
      <c r="B38" s="10"/>
      <c r="C38" s="36"/>
      <c r="D38" s="89"/>
      <c r="E38" s="36"/>
      <c r="F38" s="89"/>
      <c r="G38" s="36"/>
      <c r="H38" s="36"/>
      <c r="I38" s="89"/>
      <c r="J38" s="138"/>
      <c r="K38" s="383"/>
      <c r="L38" s="10"/>
      <c r="M38" s="89"/>
      <c r="N38" s="137"/>
      <c r="O38" s="137"/>
      <c r="P38" s="148"/>
      <c r="Q38" s="89"/>
      <c r="R38" s="137"/>
      <c r="S38" s="89"/>
      <c r="T38" s="137"/>
      <c r="U38" s="383"/>
    </row>
    <row r="39" spans="2:22" ht="12" customHeight="1" thickBot="1" x14ac:dyDescent="0.2">
      <c r="B39" s="139" t="s">
        <v>3</v>
      </c>
      <c r="C39" s="140" t="s">
        <v>1</v>
      </c>
      <c r="D39" s="140">
        <f>ROUND(D37/D25*100,1)</f>
        <v>103.3</v>
      </c>
      <c r="E39" s="140" t="s">
        <v>1</v>
      </c>
      <c r="F39" s="140">
        <f>ROUND(F37/F25*100,1)</f>
        <v>102.2</v>
      </c>
      <c r="G39" s="140" t="s">
        <v>1</v>
      </c>
      <c r="H39" s="140" t="s">
        <v>1</v>
      </c>
      <c r="I39" s="140">
        <f>ROUND(I37/I25*100,1)</f>
        <v>102.2</v>
      </c>
      <c r="J39" s="145"/>
      <c r="K39" s="142" t="s">
        <v>111</v>
      </c>
      <c r="L39" s="139" t="s">
        <v>3</v>
      </c>
      <c r="M39" s="140">
        <f>ROUND(M37/M25*100,1)</f>
        <v>95.3</v>
      </c>
      <c r="N39" s="143">
        <f>ROUND(N37/N25*100,1)</f>
        <v>70</v>
      </c>
      <c r="O39" s="140">
        <f>ROUND(O37/O25*100,1)</f>
        <v>99.1</v>
      </c>
      <c r="P39" s="145"/>
      <c r="Q39" s="140">
        <f>ROUND(Q37/Q25*100,1)</f>
        <v>100.2</v>
      </c>
      <c r="R39" s="140">
        <f>ROUND(R37/R25*100,1)</f>
        <v>82.5</v>
      </c>
      <c r="S39" s="140">
        <f>ROUND(S37/S25*100,1)</f>
        <v>90.3</v>
      </c>
      <c r="T39" s="140">
        <f>ROUND(T37/T25*100,1)</f>
        <v>117</v>
      </c>
      <c r="U39" s="142" t="s">
        <v>111</v>
      </c>
    </row>
    <row r="40" spans="2:22" s="147" customFormat="1" ht="12" customHeight="1" x14ac:dyDescent="0.15">
      <c r="B40" s="12"/>
      <c r="C40" s="12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12"/>
      <c r="V40" s="12"/>
    </row>
    <row r="41" spans="2:22" ht="12" customHeight="1" x14ac:dyDescent="0.15">
      <c r="D41" s="293"/>
      <c r="O41" s="216"/>
      <c r="R41" s="7"/>
      <c r="S41" s="7"/>
      <c r="T41" s="7"/>
    </row>
    <row r="42" spans="2:22" ht="12" customHeight="1" x14ac:dyDescent="0.15">
      <c r="C42" s="58"/>
      <c r="G42" s="131"/>
      <c r="M42" s="58"/>
      <c r="O42" s="216"/>
      <c r="Q42" s="131"/>
    </row>
    <row r="43" spans="2:22" ht="14.1" customHeight="1" thickBot="1" x14ac:dyDescent="0.2">
      <c r="B43" s="63"/>
      <c r="C43" s="63"/>
      <c r="D43" s="103"/>
      <c r="E43" s="63"/>
      <c r="F43" s="63"/>
      <c r="G43" s="58"/>
      <c r="K43" s="63"/>
      <c r="L43" s="63"/>
      <c r="M43" s="63"/>
      <c r="N43" s="103"/>
      <c r="O43" s="63"/>
      <c r="P43" s="63"/>
      <c r="Q43" s="66"/>
      <c r="U43" s="63"/>
    </row>
    <row r="44" spans="2:22" ht="14.1" customHeight="1" x14ac:dyDescent="0.15">
      <c r="B44" s="68"/>
      <c r="C44" s="437" t="s">
        <v>103</v>
      </c>
      <c r="D44" s="438"/>
      <c r="E44" s="438"/>
      <c r="F44" s="467"/>
      <c r="G44" s="437" t="s">
        <v>80</v>
      </c>
      <c r="H44" s="438"/>
      <c r="I44" s="438"/>
      <c r="J44" s="438"/>
      <c r="K44" s="71"/>
      <c r="L44" s="68"/>
      <c r="M44" s="437" t="s">
        <v>104</v>
      </c>
      <c r="N44" s="438"/>
      <c r="O44" s="438"/>
      <c r="P44" s="438"/>
      <c r="Q44" s="438"/>
      <c r="R44" s="438"/>
      <c r="S44" s="438"/>
      <c r="T44" s="438"/>
      <c r="U44" s="71"/>
    </row>
    <row r="45" spans="2:22" ht="14.1" customHeight="1" x14ac:dyDescent="0.15">
      <c r="B45" s="72"/>
      <c r="C45" s="439"/>
      <c r="D45" s="440"/>
      <c r="E45" s="440"/>
      <c r="F45" s="448"/>
      <c r="G45" s="439"/>
      <c r="H45" s="440"/>
      <c r="I45" s="440"/>
      <c r="J45" s="440"/>
      <c r="K45" s="75"/>
      <c r="L45" s="72"/>
      <c r="M45" s="439"/>
      <c r="N45" s="440"/>
      <c r="O45" s="440"/>
      <c r="P45" s="440"/>
      <c r="Q45" s="440"/>
      <c r="R45" s="440"/>
      <c r="S45" s="440"/>
      <c r="T45" s="440"/>
      <c r="U45" s="75"/>
    </row>
    <row r="46" spans="2:22" ht="14.1" customHeight="1" x14ac:dyDescent="0.15">
      <c r="B46" s="77"/>
      <c r="C46" s="359"/>
      <c r="D46" s="113"/>
      <c r="E46" s="113"/>
      <c r="F46" s="9"/>
      <c r="G46" s="9"/>
      <c r="H46" s="112"/>
      <c r="I46" s="9"/>
      <c r="J46" s="359"/>
      <c r="K46" s="78"/>
      <c r="L46" s="77"/>
      <c r="M46" s="9"/>
      <c r="N46" s="112"/>
      <c r="O46" s="9"/>
      <c r="P46" s="113"/>
      <c r="Q46" s="113"/>
      <c r="R46" s="113"/>
      <c r="S46" s="113"/>
      <c r="T46" s="9"/>
      <c r="U46" s="78"/>
    </row>
    <row r="47" spans="2:22" ht="14.1" customHeight="1" x14ac:dyDescent="0.15">
      <c r="B47" s="77" t="s">
        <v>21</v>
      </c>
      <c r="C47" s="114" t="s">
        <v>56</v>
      </c>
      <c r="D47" s="115"/>
      <c r="E47" s="115"/>
      <c r="F47" s="360" t="s">
        <v>5</v>
      </c>
      <c r="G47" s="73" t="s">
        <v>54</v>
      </c>
      <c r="H47" s="74"/>
      <c r="I47" s="114" t="s">
        <v>9</v>
      </c>
      <c r="J47" s="114" t="s">
        <v>2</v>
      </c>
      <c r="K47" s="452" t="s">
        <v>51</v>
      </c>
      <c r="L47" s="77" t="s">
        <v>21</v>
      </c>
      <c r="M47" s="460" t="s">
        <v>9</v>
      </c>
      <c r="N47" s="442"/>
      <c r="O47" s="114" t="s">
        <v>55</v>
      </c>
      <c r="P47" s="74"/>
      <c r="Q47" s="74"/>
      <c r="R47" s="115"/>
      <c r="S47" s="74"/>
      <c r="T47" s="360" t="s">
        <v>5</v>
      </c>
      <c r="U47" s="452" t="s">
        <v>40</v>
      </c>
    </row>
    <row r="48" spans="2:22" ht="14.1" customHeight="1" x14ac:dyDescent="0.15">
      <c r="B48" s="79"/>
      <c r="C48" s="359"/>
      <c r="D48" s="113"/>
      <c r="E48" s="113"/>
      <c r="F48" s="473" t="s">
        <v>58</v>
      </c>
      <c r="G48" s="104"/>
      <c r="H48" s="116"/>
      <c r="I48" s="117" t="s">
        <v>57</v>
      </c>
      <c r="J48" s="360" t="s">
        <v>81</v>
      </c>
      <c r="K48" s="452"/>
      <c r="L48" s="79"/>
      <c r="M48" s="439" t="s">
        <v>57</v>
      </c>
      <c r="N48" s="479"/>
      <c r="O48" s="359"/>
      <c r="P48" s="113"/>
      <c r="Q48" s="113"/>
      <c r="R48" s="113"/>
      <c r="S48" s="113"/>
      <c r="T48" s="473" t="s">
        <v>58</v>
      </c>
      <c r="U48" s="453"/>
    </row>
    <row r="49" spans="2:21" ht="14.1" customHeight="1" x14ac:dyDescent="0.15">
      <c r="B49" s="79"/>
      <c r="C49" s="477" t="s">
        <v>66</v>
      </c>
      <c r="D49" s="449" t="s">
        <v>67</v>
      </c>
      <c r="E49" s="473" t="s">
        <v>64</v>
      </c>
      <c r="F49" s="474"/>
      <c r="G49" s="454" t="s">
        <v>59</v>
      </c>
      <c r="H49" s="449" t="s">
        <v>60</v>
      </c>
      <c r="I49" s="471"/>
      <c r="J49" s="449" t="s">
        <v>61</v>
      </c>
      <c r="K49" s="358"/>
      <c r="L49" s="79"/>
      <c r="M49" s="454" t="s">
        <v>82</v>
      </c>
      <c r="N49" s="328"/>
      <c r="O49" s="449" t="s">
        <v>61</v>
      </c>
      <c r="P49" s="449" t="s">
        <v>62</v>
      </c>
      <c r="Q49" s="449" t="s">
        <v>63</v>
      </c>
      <c r="R49" s="473" t="s">
        <v>64</v>
      </c>
      <c r="S49" s="454" t="s">
        <v>65</v>
      </c>
      <c r="T49" s="474"/>
      <c r="U49" s="358"/>
    </row>
    <row r="50" spans="2:21" ht="27.4" customHeight="1" x14ac:dyDescent="0.15">
      <c r="B50" s="86"/>
      <c r="C50" s="478"/>
      <c r="D50" s="450"/>
      <c r="E50" s="450"/>
      <c r="F50" s="475"/>
      <c r="G50" s="457"/>
      <c r="H50" s="459"/>
      <c r="I50" s="459"/>
      <c r="J50" s="472"/>
      <c r="K50" s="381"/>
      <c r="L50" s="86"/>
      <c r="M50" s="476"/>
      <c r="N50" s="87" t="s">
        <v>49</v>
      </c>
      <c r="O50" s="472"/>
      <c r="P50" s="472"/>
      <c r="Q50" s="472"/>
      <c r="R50" s="472"/>
      <c r="S50" s="476"/>
      <c r="T50" s="475"/>
      <c r="U50" s="381"/>
    </row>
    <row r="51" spans="2:21" ht="14.1" customHeight="1" outlineLevel="1" x14ac:dyDescent="0.15">
      <c r="B51" s="35" t="s">
        <v>191</v>
      </c>
      <c r="C51" s="107" t="s">
        <v>12</v>
      </c>
      <c r="D51" s="107" t="s">
        <v>12</v>
      </c>
      <c r="E51" s="107" t="s">
        <v>12</v>
      </c>
      <c r="F51" s="89">
        <v>90803</v>
      </c>
      <c r="G51" s="36">
        <v>25783704</v>
      </c>
      <c r="H51" s="106" t="s">
        <v>12</v>
      </c>
      <c r="I51" s="99" t="s">
        <v>1</v>
      </c>
      <c r="J51" s="92">
        <v>25065160</v>
      </c>
      <c r="K51" s="126"/>
      <c r="L51" s="35" t="s">
        <v>191</v>
      </c>
      <c r="M51" s="40">
        <v>3034869472</v>
      </c>
      <c r="N51" s="99"/>
      <c r="O51" s="40">
        <v>3033241522</v>
      </c>
      <c r="P51" s="56" t="s">
        <v>1</v>
      </c>
      <c r="Q51" s="99" t="s">
        <v>1</v>
      </c>
      <c r="R51" s="40">
        <v>3034869472</v>
      </c>
      <c r="S51" s="56"/>
      <c r="T51" s="127" t="s">
        <v>1</v>
      </c>
      <c r="U51" s="120"/>
    </row>
    <row r="52" spans="2:21" ht="14.1" customHeight="1" outlineLevel="1" x14ac:dyDescent="0.15">
      <c r="B52" s="35" t="s">
        <v>193</v>
      </c>
      <c r="C52" s="98" t="s">
        <v>12</v>
      </c>
      <c r="D52" s="98" t="s">
        <v>12</v>
      </c>
      <c r="E52" s="98" t="s">
        <v>12</v>
      </c>
      <c r="F52" s="41">
        <v>90803</v>
      </c>
      <c r="G52" s="99">
        <v>2148642</v>
      </c>
      <c r="H52" s="99" t="s">
        <v>12</v>
      </c>
      <c r="I52" s="99" t="s">
        <v>1</v>
      </c>
      <c r="J52" s="99">
        <v>2088763.3333333333</v>
      </c>
      <c r="K52" s="128"/>
      <c r="L52" s="35" t="s">
        <v>193</v>
      </c>
      <c r="M52" s="99">
        <v>252905789.33333334</v>
      </c>
      <c r="N52" s="99"/>
      <c r="O52" s="99">
        <v>252770126.83333334</v>
      </c>
      <c r="P52" s="56" t="s">
        <v>1</v>
      </c>
      <c r="Q52" s="99" t="s">
        <v>1</v>
      </c>
      <c r="R52" s="99">
        <v>252905789.33333334</v>
      </c>
      <c r="S52" s="56"/>
      <c r="T52" s="99" t="s">
        <v>1</v>
      </c>
      <c r="U52" s="39"/>
    </row>
    <row r="53" spans="2:21" ht="20.100000000000001" customHeight="1" x14ac:dyDescent="0.15">
      <c r="B53" s="43" t="s">
        <v>205</v>
      </c>
      <c r="C53" s="44" t="s">
        <v>1</v>
      </c>
      <c r="D53" s="44" t="s">
        <v>1</v>
      </c>
      <c r="E53" s="44">
        <v>89446</v>
      </c>
      <c r="F53" s="44">
        <v>97619</v>
      </c>
      <c r="G53" s="44">
        <v>27562574</v>
      </c>
      <c r="H53" s="44">
        <v>1538647</v>
      </c>
      <c r="I53" s="44" t="s">
        <v>1</v>
      </c>
      <c r="J53" s="44">
        <v>26674335</v>
      </c>
      <c r="K53" s="45" t="s">
        <v>184</v>
      </c>
      <c r="L53" s="43" t="s">
        <v>196</v>
      </c>
      <c r="M53" s="44">
        <v>3107646325</v>
      </c>
      <c r="N53" s="125">
        <v>102.39802250711097</v>
      </c>
      <c r="O53" s="44">
        <v>3106365205</v>
      </c>
      <c r="P53" s="44" t="s">
        <v>1</v>
      </c>
      <c r="Q53" s="44" t="s">
        <v>1</v>
      </c>
      <c r="R53" s="44">
        <v>3107646325</v>
      </c>
      <c r="S53" s="125">
        <v>102.39802250711097</v>
      </c>
      <c r="T53" s="44" t="s">
        <v>1</v>
      </c>
      <c r="U53" s="45" t="s">
        <v>184</v>
      </c>
    </row>
    <row r="54" spans="2:21" ht="11.1" customHeight="1" x14ac:dyDescent="0.15">
      <c r="B54" s="43" t="s">
        <v>197</v>
      </c>
      <c r="C54" s="44" t="s">
        <v>1</v>
      </c>
      <c r="D54" s="44" t="s">
        <v>1</v>
      </c>
      <c r="E54" s="44">
        <v>91149</v>
      </c>
      <c r="F54" s="44">
        <v>107956</v>
      </c>
      <c r="G54" s="44">
        <v>27018211</v>
      </c>
      <c r="H54" s="44">
        <v>1786961</v>
      </c>
      <c r="I54" s="44" t="s">
        <v>1</v>
      </c>
      <c r="J54" s="44">
        <v>25619288</v>
      </c>
      <c r="K54" s="45" t="s">
        <v>185</v>
      </c>
      <c r="L54" s="43" t="s">
        <v>197</v>
      </c>
      <c r="M54" s="44">
        <v>2897920389</v>
      </c>
      <c r="N54" s="125">
        <v>95.487480293188696</v>
      </c>
      <c r="O54" s="44">
        <v>2896036160</v>
      </c>
      <c r="P54" s="44" t="s">
        <v>1</v>
      </c>
      <c r="Q54" s="44" t="s">
        <v>1</v>
      </c>
      <c r="R54" s="44">
        <v>2897920389</v>
      </c>
      <c r="S54" s="125">
        <v>95.487480293188696</v>
      </c>
      <c r="T54" s="44" t="s">
        <v>1</v>
      </c>
      <c r="U54" s="45" t="s">
        <v>185</v>
      </c>
    </row>
    <row r="55" spans="2:21" ht="11.1" customHeight="1" x14ac:dyDescent="0.15">
      <c r="B55" s="43" t="s">
        <v>201</v>
      </c>
      <c r="C55" s="44" t="s">
        <v>1</v>
      </c>
      <c r="D55" s="44" t="s">
        <v>1</v>
      </c>
      <c r="E55" s="44">
        <v>83957</v>
      </c>
      <c r="F55" s="44">
        <v>101213</v>
      </c>
      <c r="G55" s="44">
        <v>27242560</v>
      </c>
      <c r="H55" s="44">
        <v>2011794</v>
      </c>
      <c r="I55" s="44" t="s">
        <v>1</v>
      </c>
      <c r="J55" s="44">
        <v>26124152</v>
      </c>
      <c r="K55" s="45" t="s">
        <v>202</v>
      </c>
      <c r="L55" s="43" t="s">
        <v>201</v>
      </c>
      <c r="M55" s="44">
        <v>2867986416</v>
      </c>
      <c r="N55" s="125">
        <v>94.501145517470221</v>
      </c>
      <c r="O55" s="44">
        <v>2865187194</v>
      </c>
      <c r="P55" s="44" t="s">
        <v>1</v>
      </c>
      <c r="Q55" s="44" t="s">
        <v>1</v>
      </c>
      <c r="R55" s="44">
        <v>2867986416</v>
      </c>
      <c r="S55" s="125">
        <v>94.501145517470221</v>
      </c>
      <c r="T55" s="44" t="s">
        <v>1</v>
      </c>
      <c r="U55" s="45" t="s">
        <v>202</v>
      </c>
    </row>
    <row r="56" spans="2:21" ht="20.100000000000001" customHeight="1" x14ac:dyDescent="0.15">
      <c r="B56" s="43" t="s">
        <v>199</v>
      </c>
      <c r="C56" s="44" t="s">
        <v>1</v>
      </c>
      <c r="D56" s="44" t="s">
        <v>1</v>
      </c>
      <c r="E56" s="44">
        <v>94578</v>
      </c>
      <c r="F56" s="44">
        <v>105562</v>
      </c>
      <c r="G56" s="44">
        <v>27722321</v>
      </c>
      <c r="H56" s="44">
        <v>1618646</v>
      </c>
      <c r="I56" s="44" t="s">
        <v>1</v>
      </c>
      <c r="J56" s="44">
        <v>26323755</v>
      </c>
      <c r="K56" s="45" t="s">
        <v>187</v>
      </c>
      <c r="L56" s="43" t="s">
        <v>199</v>
      </c>
      <c r="M56" s="44">
        <v>2996941070</v>
      </c>
      <c r="N56" s="125">
        <v>98.750246020465426</v>
      </c>
      <c r="O56" s="44">
        <v>2995384327</v>
      </c>
      <c r="P56" s="44" t="s">
        <v>1</v>
      </c>
      <c r="Q56" s="44" t="s">
        <v>1</v>
      </c>
      <c r="R56" s="44">
        <v>2996941070</v>
      </c>
      <c r="S56" s="125">
        <v>98.750246020465426</v>
      </c>
      <c r="T56" s="44" t="s">
        <v>1</v>
      </c>
      <c r="U56" s="45" t="s">
        <v>187</v>
      </c>
    </row>
    <row r="57" spans="2:21" ht="11.1" customHeight="1" x14ac:dyDescent="0.15">
      <c r="B57" s="43" t="s">
        <v>203</v>
      </c>
      <c r="C57" s="44" t="s">
        <v>1</v>
      </c>
      <c r="D57" s="44" t="s">
        <v>1</v>
      </c>
      <c r="E57" s="44">
        <v>85299</v>
      </c>
      <c r="F57" s="44">
        <v>112458</v>
      </c>
      <c r="G57" s="44">
        <v>26485592</v>
      </c>
      <c r="H57" s="44">
        <v>1886474</v>
      </c>
      <c r="I57" s="44" t="s">
        <v>1</v>
      </c>
      <c r="J57" s="44">
        <v>25662694</v>
      </c>
      <c r="K57" s="45" t="s">
        <v>204</v>
      </c>
      <c r="L57" s="43" t="s">
        <v>203</v>
      </c>
      <c r="M57" s="44">
        <v>2891287157</v>
      </c>
      <c r="N57" s="125">
        <v>95.268913001870288</v>
      </c>
      <c r="O57" s="44">
        <v>2888280253</v>
      </c>
      <c r="P57" s="44" t="s">
        <v>1</v>
      </c>
      <c r="Q57" s="44" t="s">
        <v>1</v>
      </c>
      <c r="R57" s="44">
        <v>2891287157</v>
      </c>
      <c r="S57" s="325">
        <v>95.268913001870288</v>
      </c>
      <c r="T57" s="44" t="s">
        <v>1</v>
      </c>
      <c r="U57" s="45" t="s">
        <v>204</v>
      </c>
    </row>
    <row r="58" spans="2:21" ht="20.100000000000001" customHeight="1" x14ac:dyDescent="0.15">
      <c r="B58" s="43" t="s">
        <v>206</v>
      </c>
      <c r="C58" s="44" t="s">
        <v>1</v>
      </c>
      <c r="D58" s="44" t="s">
        <v>1</v>
      </c>
      <c r="E58" s="44">
        <v>20105</v>
      </c>
      <c r="F58" s="44">
        <v>107956</v>
      </c>
      <c r="G58" s="44">
        <v>6881172</v>
      </c>
      <c r="H58" s="44">
        <v>473136</v>
      </c>
      <c r="I58" s="44" t="s">
        <v>1</v>
      </c>
      <c r="J58" s="44">
        <v>6457822</v>
      </c>
      <c r="K58" s="45" t="s">
        <v>222</v>
      </c>
      <c r="L58" s="43" t="s">
        <v>13</v>
      </c>
      <c r="M58" s="44">
        <v>732644698</v>
      </c>
      <c r="N58" s="125">
        <v>96.563585980807531</v>
      </c>
      <c r="O58" s="44">
        <v>731875648</v>
      </c>
      <c r="P58" s="44" t="s">
        <v>1</v>
      </c>
      <c r="Q58" s="44" t="s">
        <v>1</v>
      </c>
      <c r="R58" s="44">
        <v>732644698</v>
      </c>
      <c r="S58" s="125">
        <v>96.563585980807531</v>
      </c>
      <c r="T58" s="44" t="s">
        <v>1</v>
      </c>
      <c r="U58" s="45" t="s">
        <v>222</v>
      </c>
    </row>
    <row r="59" spans="2:21" ht="11.1" customHeight="1" x14ac:dyDescent="0.15">
      <c r="B59" s="43" t="s">
        <v>207</v>
      </c>
      <c r="C59" s="44" t="s">
        <v>1</v>
      </c>
      <c r="D59" s="44" t="s">
        <v>1</v>
      </c>
      <c r="E59" s="44">
        <v>24335</v>
      </c>
      <c r="F59" s="44">
        <v>112458</v>
      </c>
      <c r="G59" s="44">
        <v>7530710</v>
      </c>
      <c r="H59" s="44">
        <v>627107</v>
      </c>
      <c r="I59" s="44" t="s">
        <v>1</v>
      </c>
      <c r="J59" s="44">
        <v>7876451</v>
      </c>
      <c r="K59" s="45" t="s">
        <v>208</v>
      </c>
      <c r="L59" s="43" t="s">
        <v>207</v>
      </c>
      <c r="M59" s="44">
        <v>835237481</v>
      </c>
      <c r="N59" s="125">
        <v>110.08545688122432</v>
      </c>
      <c r="O59" s="44">
        <v>833244104</v>
      </c>
      <c r="P59" s="44" t="s">
        <v>1</v>
      </c>
      <c r="Q59" s="44" t="s">
        <v>1</v>
      </c>
      <c r="R59" s="44">
        <v>835237481</v>
      </c>
      <c r="S59" s="125">
        <v>110.08545688122432</v>
      </c>
      <c r="T59" s="44" t="s">
        <v>1</v>
      </c>
      <c r="U59" s="45" t="s">
        <v>208</v>
      </c>
    </row>
    <row r="60" spans="2:21" ht="11.1" customHeight="1" x14ac:dyDescent="0.15">
      <c r="B60" s="43" t="s">
        <v>178</v>
      </c>
      <c r="C60" s="44" t="s">
        <v>1</v>
      </c>
      <c r="D60" s="44" t="s">
        <v>1</v>
      </c>
      <c r="E60" s="44">
        <v>18596</v>
      </c>
      <c r="F60" s="44">
        <v>89956</v>
      </c>
      <c r="G60" s="44">
        <v>6784176</v>
      </c>
      <c r="H60" s="44">
        <v>424731</v>
      </c>
      <c r="I60" s="44" t="s">
        <v>1</v>
      </c>
      <c r="J60" s="44">
        <v>5728876</v>
      </c>
      <c r="K60" s="45" t="s">
        <v>107</v>
      </c>
      <c r="L60" s="43" t="s">
        <v>178</v>
      </c>
      <c r="M60" s="44">
        <v>671635143</v>
      </c>
      <c r="N60" s="125">
        <v>88.522442127619783</v>
      </c>
      <c r="O60" s="44">
        <v>671350466</v>
      </c>
      <c r="P60" s="44" t="s">
        <v>1</v>
      </c>
      <c r="Q60" s="44" t="s">
        <v>1</v>
      </c>
      <c r="R60" s="44">
        <v>671635143</v>
      </c>
      <c r="S60" s="125">
        <v>88.522442127619783</v>
      </c>
      <c r="T60" s="44" t="s">
        <v>1</v>
      </c>
      <c r="U60" s="45" t="s">
        <v>107</v>
      </c>
    </row>
    <row r="61" spans="2:21" ht="11.1" customHeight="1" x14ac:dyDescent="0.15">
      <c r="B61" s="43" t="s">
        <v>179</v>
      </c>
      <c r="C61" s="44" t="s">
        <v>1</v>
      </c>
      <c r="D61" s="44" t="s">
        <v>1</v>
      </c>
      <c r="E61" s="44">
        <v>20205</v>
      </c>
      <c r="F61" s="44">
        <v>98310</v>
      </c>
      <c r="G61" s="44">
        <v>6128004</v>
      </c>
      <c r="H61" s="44">
        <v>397540</v>
      </c>
      <c r="I61" s="44" t="s">
        <v>1</v>
      </c>
      <c r="J61" s="44">
        <v>5847671</v>
      </c>
      <c r="K61" s="45" t="s">
        <v>180</v>
      </c>
      <c r="L61" s="43" t="s">
        <v>179</v>
      </c>
      <c r="M61" s="44">
        <v>638946839</v>
      </c>
      <c r="N61" s="125">
        <v>84.214078383928594</v>
      </c>
      <c r="O61" s="44">
        <v>638772754</v>
      </c>
      <c r="P61" s="44" t="s">
        <v>1</v>
      </c>
      <c r="Q61" s="44" t="s">
        <v>1</v>
      </c>
      <c r="R61" s="44">
        <v>638946839</v>
      </c>
      <c r="S61" s="125">
        <v>84.214078383928594</v>
      </c>
      <c r="T61" s="44" t="s">
        <v>1</v>
      </c>
      <c r="U61" s="45" t="s">
        <v>180</v>
      </c>
    </row>
    <row r="62" spans="2:21" ht="11.1" customHeight="1" x14ac:dyDescent="0.15">
      <c r="B62" s="43" t="s">
        <v>13</v>
      </c>
      <c r="C62" s="44" t="s">
        <v>1</v>
      </c>
      <c r="D62" s="44" t="s">
        <v>1</v>
      </c>
      <c r="E62" s="44">
        <v>20821</v>
      </c>
      <c r="F62" s="44">
        <v>101213</v>
      </c>
      <c r="G62" s="44">
        <v>6799670</v>
      </c>
      <c r="H62" s="44">
        <v>562416</v>
      </c>
      <c r="I62" s="44" t="s">
        <v>1</v>
      </c>
      <c r="J62" s="44">
        <v>6671154</v>
      </c>
      <c r="K62" s="45" t="s">
        <v>181</v>
      </c>
      <c r="L62" s="43" t="s">
        <v>13</v>
      </c>
      <c r="M62" s="44">
        <v>722166953</v>
      </c>
      <c r="N62" s="125">
        <v>95.182604677108159</v>
      </c>
      <c r="O62" s="44">
        <v>721819870</v>
      </c>
      <c r="P62" s="44" t="s">
        <v>1</v>
      </c>
      <c r="Q62" s="44" t="s">
        <v>1</v>
      </c>
      <c r="R62" s="44">
        <v>722166953</v>
      </c>
      <c r="S62" s="125">
        <v>95.182604677108159</v>
      </c>
      <c r="T62" s="44" t="s">
        <v>1</v>
      </c>
      <c r="U62" s="45" t="s">
        <v>181</v>
      </c>
    </row>
    <row r="63" spans="2:21" ht="20.100000000000001" customHeight="1" x14ac:dyDescent="0.15">
      <c r="B63" s="10">
        <v>41609</v>
      </c>
      <c r="C63" s="44" t="s">
        <v>1</v>
      </c>
      <c r="D63" s="44" t="s">
        <v>1</v>
      </c>
      <c r="E63" s="44">
        <v>8086</v>
      </c>
      <c r="F63" s="44">
        <v>107956</v>
      </c>
      <c r="G63" s="44">
        <v>2606509</v>
      </c>
      <c r="H63" s="44">
        <v>213843</v>
      </c>
      <c r="I63" s="44" t="s">
        <v>1</v>
      </c>
      <c r="J63" s="44">
        <v>2555876</v>
      </c>
      <c r="K63" s="11">
        <v>41609</v>
      </c>
      <c r="L63" s="10">
        <v>41609</v>
      </c>
      <c r="M63" s="44">
        <v>273361739</v>
      </c>
      <c r="N63" s="125">
        <v>108.08836749865991</v>
      </c>
      <c r="O63" s="44">
        <v>272769343</v>
      </c>
      <c r="P63" s="44" t="s">
        <v>1</v>
      </c>
      <c r="Q63" s="44" t="s">
        <v>1</v>
      </c>
      <c r="R63" s="44">
        <v>273361739</v>
      </c>
      <c r="S63" s="125">
        <v>108.08836749865991</v>
      </c>
      <c r="T63" s="47" t="s">
        <v>1</v>
      </c>
      <c r="U63" s="11">
        <v>41609</v>
      </c>
    </row>
    <row r="64" spans="2:21" ht="11.1" customHeight="1" x14ac:dyDescent="0.15">
      <c r="B64" s="10">
        <v>41640</v>
      </c>
      <c r="C64" s="44" t="s">
        <v>1</v>
      </c>
      <c r="D64" s="44" t="s">
        <v>1</v>
      </c>
      <c r="E64" s="44">
        <v>8129</v>
      </c>
      <c r="F64" s="44">
        <v>101302</v>
      </c>
      <c r="G64" s="44">
        <v>2655460</v>
      </c>
      <c r="H64" s="44">
        <v>240114</v>
      </c>
      <c r="I64" s="44" t="s">
        <v>1</v>
      </c>
      <c r="J64" s="44">
        <v>2748038</v>
      </c>
      <c r="K64" s="11">
        <v>41640</v>
      </c>
      <c r="L64" s="10">
        <v>41640</v>
      </c>
      <c r="M64" s="44">
        <v>288069305</v>
      </c>
      <c r="N64" s="125">
        <v>113.9038002093027</v>
      </c>
      <c r="O64" s="44">
        <v>287318844</v>
      </c>
      <c r="P64" s="44" t="s">
        <v>1</v>
      </c>
      <c r="Q64" s="44" t="s">
        <v>1</v>
      </c>
      <c r="R64" s="44">
        <v>288069305</v>
      </c>
      <c r="S64" s="125">
        <v>113.9038002093027</v>
      </c>
      <c r="T64" s="48" t="s">
        <v>1</v>
      </c>
      <c r="U64" s="11">
        <v>41640</v>
      </c>
    </row>
    <row r="65" spans="2:21" ht="11.1" customHeight="1" x14ac:dyDescent="0.15">
      <c r="B65" s="49">
        <v>41671</v>
      </c>
      <c r="C65" s="44" t="s">
        <v>1</v>
      </c>
      <c r="D65" s="44" t="s">
        <v>1</v>
      </c>
      <c r="E65" s="44">
        <v>7852</v>
      </c>
      <c r="F65" s="44">
        <v>104977</v>
      </c>
      <c r="G65" s="44">
        <v>2320970</v>
      </c>
      <c r="H65" s="44">
        <v>194876</v>
      </c>
      <c r="I65" s="44" t="s">
        <v>1</v>
      </c>
      <c r="J65" s="44">
        <v>2605874</v>
      </c>
      <c r="K65" s="50">
        <v>41671</v>
      </c>
      <c r="L65" s="49">
        <v>41671</v>
      </c>
      <c r="M65" s="44">
        <v>272367197</v>
      </c>
      <c r="N65" s="125">
        <v>107.69512145924674</v>
      </c>
      <c r="O65" s="44">
        <v>271642568</v>
      </c>
      <c r="P65" s="44" t="s">
        <v>1</v>
      </c>
      <c r="Q65" s="44" t="s">
        <v>1</v>
      </c>
      <c r="R65" s="44">
        <v>272367197</v>
      </c>
      <c r="S65" s="125">
        <v>107.69512145924674</v>
      </c>
      <c r="T65" s="48" t="s">
        <v>1</v>
      </c>
      <c r="U65" s="50">
        <v>41671</v>
      </c>
    </row>
    <row r="66" spans="2:21" ht="11.1" customHeight="1" x14ac:dyDescent="0.15">
      <c r="B66" s="49">
        <v>41699</v>
      </c>
      <c r="C66" s="44" t="s">
        <v>1</v>
      </c>
      <c r="D66" s="44" t="s">
        <v>1</v>
      </c>
      <c r="E66" s="44">
        <v>8354</v>
      </c>
      <c r="F66" s="44">
        <v>112458</v>
      </c>
      <c r="G66" s="44">
        <v>2554280</v>
      </c>
      <c r="H66" s="44">
        <v>192117</v>
      </c>
      <c r="I66" s="44" t="s">
        <v>1</v>
      </c>
      <c r="J66" s="44">
        <v>2522539</v>
      </c>
      <c r="K66" s="50">
        <v>41699</v>
      </c>
      <c r="L66" s="49">
        <v>41699</v>
      </c>
      <c r="M66" s="44">
        <v>274800979</v>
      </c>
      <c r="N66" s="125">
        <v>108.6574489751235</v>
      </c>
      <c r="O66" s="44">
        <v>274282692</v>
      </c>
      <c r="P66" s="44" t="s">
        <v>1</v>
      </c>
      <c r="Q66" s="44" t="s">
        <v>1</v>
      </c>
      <c r="R66" s="44">
        <v>274800979</v>
      </c>
      <c r="S66" s="125">
        <v>108.6574489751235</v>
      </c>
      <c r="T66" s="48" t="s">
        <v>1</v>
      </c>
      <c r="U66" s="50">
        <v>41699</v>
      </c>
    </row>
    <row r="67" spans="2:21" ht="11.1" customHeight="1" x14ac:dyDescent="0.15">
      <c r="B67" s="49">
        <v>41730</v>
      </c>
      <c r="C67" s="44" t="s">
        <v>1</v>
      </c>
      <c r="D67" s="44" t="s">
        <v>1</v>
      </c>
      <c r="E67" s="44">
        <v>5224</v>
      </c>
      <c r="F67" s="44">
        <v>102635</v>
      </c>
      <c r="G67" s="44">
        <v>2424784</v>
      </c>
      <c r="H67" s="44">
        <v>188352</v>
      </c>
      <c r="I67" s="44" t="s">
        <v>1</v>
      </c>
      <c r="J67" s="44">
        <v>2020882</v>
      </c>
      <c r="K67" s="50">
        <v>41730</v>
      </c>
      <c r="L67" s="49">
        <v>41730</v>
      </c>
      <c r="M67" s="44">
        <v>235891500</v>
      </c>
      <c r="N67" s="125">
        <v>93.272479298246395</v>
      </c>
      <c r="O67" s="44">
        <v>235756061</v>
      </c>
      <c r="P67" s="44" t="s">
        <v>1</v>
      </c>
      <c r="Q67" s="44" t="s">
        <v>1</v>
      </c>
      <c r="R67" s="44">
        <v>235891500</v>
      </c>
      <c r="S67" s="125">
        <v>93.272479298246395</v>
      </c>
      <c r="T67" s="48" t="s">
        <v>1</v>
      </c>
      <c r="U67" s="50">
        <v>41730</v>
      </c>
    </row>
    <row r="68" spans="2:21" ht="11.1" customHeight="1" x14ac:dyDescent="0.15">
      <c r="B68" s="49">
        <v>41760</v>
      </c>
      <c r="C68" s="44" t="s">
        <v>1</v>
      </c>
      <c r="D68" s="44" t="s">
        <v>1</v>
      </c>
      <c r="E68" s="44">
        <v>6255</v>
      </c>
      <c r="F68" s="44">
        <v>97393</v>
      </c>
      <c r="G68" s="44">
        <v>2151565</v>
      </c>
      <c r="H68" s="44">
        <v>134963</v>
      </c>
      <c r="I68" s="44" t="s">
        <v>1</v>
      </c>
      <c r="J68" s="44">
        <v>1843482</v>
      </c>
      <c r="K68" s="50">
        <v>41760</v>
      </c>
      <c r="L68" s="49">
        <v>41760</v>
      </c>
      <c r="M68" s="44">
        <v>219464044</v>
      </c>
      <c r="N68" s="125">
        <v>86.776994934957116</v>
      </c>
      <c r="O68" s="44">
        <v>219386575</v>
      </c>
      <c r="P68" s="44" t="s">
        <v>1</v>
      </c>
      <c r="Q68" s="44" t="s">
        <v>1</v>
      </c>
      <c r="R68" s="44">
        <v>219464044</v>
      </c>
      <c r="S68" s="125">
        <v>86.776994934957116</v>
      </c>
      <c r="T68" s="48" t="s">
        <v>1</v>
      </c>
      <c r="U68" s="50">
        <v>41760</v>
      </c>
    </row>
    <row r="69" spans="2:21" ht="11.1" customHeight="1" x14ac:dyDescent="0.15">
      <c r="B69" s="49">
        <v>41791</v>
      </c>
      <c r="C69" s="44" t="s">
        <v>1</v>
      </c>
      <c r="D69" s="44" t="s">
        <v>1</v>
      </c>
      <c r="E69" s="44">
        <v>7117</v>
      </c>
      <c r="F69" s="44">
        <v>89956</v>
      </c>
      <c r="G69" s="44">
        <v>2207827</v>
      </c>
      <c r="H69" s="44">
        <v>101416</v>
      </c>
      <c r="I69" s="44" t="s">
        <v>1</v>
      </c>
      <c r="J69" s="44">
        <v>1864512</v>
      </c>
      <c r="K69" s="50">
        <v>41791</v>
      </c>
      <c r="L69" s="49">
        <v>41791</v>
      </c>
      <c r="M69" s="44">
        <v>216279599</v>
      </c>
      <c r="N69" s="125">
        <v>85.517852149655809</v>
      </c>
      <c r="O69" s="44">
        <v>216207830</v>
      </c>
      <c r="P69" s="44" t="s">
        <v>1</v>
      </c>
      <c r="Q69" s="44" t="s">
        <v>1</v>
      </c>
      <c r="R69" s="44">
        <v>216279599</v>
      </c>
      <c r="S69" s="125">
        <v>85.517852149655809</v>
      </c>
      <c r="T69" s="48" t="s">
        <v>1</v>
      </c>
      <c r="U69" s="50">
        <v>41791</v>
      </c>
    </row>
    <row r="70" spans="2:21" ht="11.1" customHeight="1" x14ac:dyDescent="0.15">
      <c r="B70" s="49">
        <v>41821</v>
      </c>
      <c r="C70" s="44" t="s">
        <v>1</v>
      </c>
      <c r="D70" s="44" t="s">
        <v>1</v>
      </c>
      <c r="E70" s="44">
        <v>7092</v>
      </c>
      <c r="F70" s="44">
        <v>96589</v>
      </c>
      <c r="G70" s="44">
        <v>2164956</v>
      </c>
      <c r="H70" s="44">
        <v>139316</v>
      </c>
      <c r="I70" s="44" t="s">
        <v>1</v>
      </c>
      <c r="J70" s="44">
        <v>2042414</v>
      </c>
      <c r="K70" s="50">
        <v>41821</v>
      </c>
      <c r="L70" s="49">
        <v>41821</v>
      </c>
      <c r="M70" s="44">
        <v>216410889</v>
      </c>
      <c r="N70" s="125">
        <v>85.569764761204198</v>
      </c>
      <c r="O70" s="44">
        <v>216343412</v>
      </c>
      <c r="P70" s="44" t="s">
        <v>1</v>
      </c>
      <c r="Q70" s="44" t="s">
        <v>1</v>
      </c>
      <c r="R70" s="44">
        <v>216410889</v>
      </c>
      <c r="S70" s="125">
        <v>85.569764761204198</v>
      </c>
      <c r="T70" s="48" t="s">
        <v>1</v>
      </c>
      <c r="U70" s="50">
        <v>41821</v>
      </c>
    </row>
    <row r="71" spans="2:21" ht="11.1" customHeight="1" x14ac:dyDescent="0.15">
      <c r="B71" s="49">
        <v>41852</v>
      </c>
      <c r="C71" s="44" t="s">
        <v>1</v>
      </c>
      <c r="D71" s="44" t="s">
        <v>1</v>
      </c>
      <c r="E71" s="44">
        <v>5989</v>
      </c>
      <c r="F71" s="44">
        <v>87326</v>
      </c>
      <c r="G71" s="44">
        <v>2158846</v>
      </c>
      <c r="H71" s="44">
        <v>129159</v>
      </c>
      <c r="I71" s="44" t="s">
        <v>1</v>
      </c>
      <c r="J71" s="44">
        <v>1941330</v>
      </c>
      <c r="K71" s="50">
        <v>41852</v>
      </c>
      <c r="L71" s="49">
        <v>41852</v>
      </c>
      <c r="M71" s="44">
        <v>214643315</v>
      </c>
      <c r="N71" s="125">
        <v>84.870858656816722</v>
      </c>
      <c r="O71" s="44">
        <v>214588016</v>
      </c>
      <c r="P71" s="44" t="s">
        <v>1</v>
      </c>
      <c r="Q71" s="44" t="s">
        <v>1</v>
      </c>
      <c r="R71" s="44">
        <v>214643315</v>
      </c>
      <c r="S71" s="125">
        <v>84.870858656816722</v>
      </c>
      <c r="T71" s="48" t="s">
        <v>1</v>
      </c>
      <c r="U71" s="50">
        <v>41852</v>
      </c>
    </row>
    <row r="72" spans="2:21" ht="11.1" customHeight="1" x14ac:dyDescent="0.15">
      <c r="B72" s="49">
        <v>41883</v>
      </c>
      <c r="C72" s="44" t="s">
        <v>1</v>
      </c>
      <c r="D72" s="44" t="s">
        <v>1</v>
      </c>
      <c r="E72" s="44">
        <v>7124</v>
      </c>
      <c r="F72" s="44">
        <v>98310</v>
      </c>
      <c r="G72" s="44">
        <v>1804202</v>
      </c>
      <c r="H72" s="44">
        <v>129065</v>
      </c>
      <c r="I72" s="44" t="s">
        <v>1</v>
      </c>
      <c r="J72" s="44">
        <v>1863927</v>
      </c>
      <c r="K72" s="50">
        <v>41883</v>
      </c>
      <c r="L72" s="49">
        <v>41883</v>
      </c>
      <c r="M72" s="44">
        <v>207892635</v>
      </c>
      <c r="N72" s="125">
        <v>82.201611733764864</v>
      </c>
      <c r="O72" s="44">
        <v>207841326</v>
      </c>
      <c r="P72" s="44" t="s">
        <v>1</v>
      </c>
      <c r="Q72" s="44" t="s">
        <v>1</v>
      </c>
      <c r="R72" s="44">
        <v>207892635</v>
      </c>
      <c r="S72" s="125">
        <v>82.201611733764864</v>
      </c>
      <c r="T72" s="48" t="s">
        <v>1</v>
      </c>
      <c r="U72" s="50">
        <v>41883</v>
      </c>
    </row>
    <row r="73" spans="2:21" ht="11.1" customHeight="1" x14ac:dyDescent="0.15">
      <c r="B73" s="49">
        <v>41913</v>
      </c>
      <c r="C73" s="44" t="s">
        <v>1</v>
      </c>
      <c r="D73" s="44" t="s">
        <v>1</v>
      </c>
      <c r="E73" s="44">
        <v>5661</v>
      </c>
      <c r="F73" s="44">
        <v>111797</v>
      </c>
      <c r="G73" s="44">
        <v>1823627</v>
      </c>
      <c r="H73" s="44">
        <v>171086</v>
      </c>
      <c r="I73" s="44" t="s">
        <v>1</v>
      </c>
      <c r="J73" s="44">
        <v>1880321</v>
      </c>
      <c r="K73" s="50">
        <v>41913</v>
      </c>
      <c r="L73" s="49">
        <v>41913</v>
      </c>
      <c r="M73" s="44">
        <v>214641726</v>
      </c>
      <c r="N73" s="125">
        <v>84.87023035961397</v>
      </c>
      <c r="O73" s="44">
        <v>214582617</v>
      </c>
      <c r="P73" s="44" t="s">
        <v>1</v>
      </c>
      <c r="Q73" s="44" t="s">
        <v>1</v>
      </c>
      <c r="R73" s="44">
        <v>214641726</v>
      </c>
      <c r="S73" s="125">
        <v>84.87023035961397</v>
      </c>
      <c r="T73" s="48" t="s">
        <v>1</v>
      </c>
      <c r="U73" s="50">
        <v>41913</v>
      </c>
    </row>
    <row r="74" spans="2:21" ht="11.1" customHeight="1" x14ac:dyDescent="0.15">
      <c r="B74" s="49">
        <v>41944</v>
      </c>
      <c r="C74" s="44" t="s">
        <v>1</v>
      </c>
      <c r="D74" s="44" t="s">
        <v>1</v>
      </c>
      <c r="E74" s="44">
        <v>6335</v>
      </c>
      <c r="F74" s="44">
        <v>108492</v>
      </c>
      <c r="G74" s="44">
        <v>2365973</v>
      </c>
      <c r="H74" s="44">
        <v>177965</v>
      </c>
      <c r="I74" s="44" t="s">
        <v>1</v>
      </c>
      <c r="J74" s="44">
        <v>2068083</v>
      </c>
      <c r="K74" s="50">
        <v>41944</v>
      </c>
      <c r="L74" s="49">
        <v>41944</v>
      </c>
      <c r="M74" s="44">
        <v>234299693</v>
      </c>
      <c r="N74" s="125">
        <v>92.643072196022274</v>
      </c>
      <c r="O74" s="44">
        <v>234213485</v>
      </c>
      <c r="P74" s="44" t="s">
        <v>1</v>
      </c>
      <c r="Q74" s="44" t="s">
        <v>1</v>
      </c>
      <c r="R74" s="44">
        <v>234299693</v>
      </c>
      <c r="S74" s="125">
        <v>92.643072196022274</v>
      </c>
      <c r="T74" s="48" t="s">
        <v>1</v>
      </c>
      <c r="U74" s="50">
        <v>41944</v>
      </c>
    </row>
    <row r="75" spans="2:21" ht="11.1" customHeight="1" x14ac:dyDescent="0.15">
      <c r="B75" s="49">
        <v>41974</v>
      </c>
      <c r="C75" s="44" t="s">
        <v>1</v>
      </c>
      <c r="D75" s="44" t="s">
        <v>1</v>
      </c>
      <c r="E75" s="44">
        <v>8825</v>
      </c>
      <c r="F75" s="44">
        <v>101213</v>
      </c>
      <c r="G75" s="44">
        <v>2610070</v>
      </c>
      <c r="H75" s="44">
        <v>213365</v>
      </c>
      <c r="I75" s="44" t="s">
        <v>1</v>
      </c>
      <c r="J75" s="44">
        <v>2722750</v>
      </c>
      <c r="K75" s="50">
        <v>41974</v>
      </c>
      <c r="L75" s="49">
        <v>41974</v>
      </c>
      <c r="M75" s="44">
        <v>273225534</v>
      </c>
      <c r="N75" s="125">
        <v>108.03451147568825</v>
      </c>
      <c r="O75" s="44">
        <v>273023768</v>
      </c>
      <c r="P75" s="44" t="s">
        <v>1</v>
      </c>
      <c r="Q75" s="44" t="s">
        <v>1</v>
      </c>
      <c r="R75" s="44">
        <v>273225534</v>
      </c>
      <c r="S75" s="125">
        <v>108.03451147568825</v>
      </c>
      <c r="T75" s="51" t="s">
        <v>1</v>
      </c>
      <c r="U75" s="50">
        <v>41974</v>
      </c>
    </row>
    <row r="76" spans="2:21" ht="10.9" customHeight="1" x14ac:dyDescent="0.15">
      <c r="B76" s="10">
        <v>42005</v>
      </c>
      <c r="C76" s="44" t="s">
        <v>1</v>
      </c>
      <c r="D76" s="44" t="s">
        <v>1</v>
      </c>
      <c r="E76" s="44">
        <v>8025</v>
      </c>
      <c r="F76" s="44">
        <v>90126</v>
      </c>
      <c r="G76" s="44">
        <v>2882321</v>
      </c>
      <c r="H76" s="44">
        <v>221661</v>
      </c>
      <c r="I76" s="44" t="s">
        <v>1</v>
      </c>
      <c r="J76" s="44">
        <v>2780092</v>
      </c>
      <c r="K76" s="11">
        <v>42005</v>
      </c>
      <c r="L76" s="10">
        <v>42005</v>
      </c>
      <c r="M76" s="44">
        <v>278642598</v>
      </c>
      <c r="N76" s="125">
        <v>110.17644109077519</v>
      </c>
      <c r="O76" s="44">
        <v>278455795</v>
      </c>
      <c r="P76" s="44" t="s">
        <v>1</v>
      </c>
      <c r="Q76" s="44" t="s">
        <v>1</v>
      </c>
      <c r="R76" s="44">
        <v>278642598</v>
      </c>
      <c r="S76" s="125">
        <v>110.17644109077519</v>
      </c>
      <c r="T76" s="51" t="s">
        <v>1</v>
      </c>
      <c r="U76" s="11">
        <v>42005</v>
      </c>
    </row>
    <row r="77" spans="2:21" ht="11.1" customHeight="1" x14ac:dyDescent="0.15">
      <c r="B77" s="49">
        <v>42036</v>
      </c>
      <c r="C77" s="44" t="s">
        <v>1</v>
      </c>
      <c r="D77" s="44" t="s">
        <v>1</v>
      </c>
      <c r="E77" s="44">
        <v>7056</v>
      </c>
      <c r="F77" s="44">
        <v>102065</v>
      </c>
      <c r="G77" s="44">
        <v>2335250</v>
      </c>
      <c r="H77" s="44">
        <v>217489</v>
      </c>
      <c r="I77" s="44" t="s">
        <v>1</v>
      </c>
      <c r="J77" s="44">
        <v>2585153</v>
      </c>
      <c r="K77" s="50">
        <v>42036</v>
      </c>
      <c r="L77" s="49">
        <v>42036</v>
      </c>
      <c r="M77" s="44">
        <v>255215136</v>
      </c>
      <c r="N77" s="125">
        <v>100.91312526801153</v>
      </c>
      <c r="O77" s="44">
        <v>255053502</v>
      </c>
      <c r="P77" s="44" t="s">
        <v>1</v>
      </c>
      <c r="Q77" s="44" t="s">
        <v>1</v>
      </c>
      <c r="R77" s="44">
        <v>255215136</v>
      </c>
      <c r="S77" s="125">
        <v>100.91312526801153</v>
      </c>
      <c r="T77" s="212" t="s">
        <v>1</v>
      </c>
      <c r="U77" s="50">
        <v>42036</v>
      </c>
    </row>
    <row r="78" spans="2:21" ht="11.1" customHeight="1" x14ac:dyDescent="0.15">
      <c r="B78" s="10"/>
      <c r="C78" s="137"/>
      <c r="D78" s="89"/>
      <c r="E78" s="89"/>
      <c r="F78" s="89"/>
      <c r="G78" s="54"/>
      <c r="H78" s="89"/>
      <c r="I78" s="136"/>
      <c r="J78" s="41"/>
      <c r="K78" s="383"/>
      <c r="L78" s="10"/>
      <c r="M78" s="136"/>
      <c r="N78" s="148"/>
      <c r="O78" s="89"/>
      <c r="P78" s="89"/>
      <c r="Q78" s="89"/>
      <c r="R78" s="89"/>
      <c r="S78" s="138"/>
      <c r="T78" s="41"/>
      <c r="U78" s="383"/>
    </row>
    <row r="79" spans="2:21" ht="12" customHeight="1" thickBot="1" x14ac:dyDescent="0.2">
      <c r="B79" s="139" t="s">
        <v>3</v>
      </c>
      <c r="C79" s="140" t="s">
        <v>1</v>
      </c>
      <c r="D79" s="140" t="s">
        <v>1</v>
      </c>
      <c r="E79" s="140">
        <f>ROUND(E77/E65*100,1)</f>
        <v>89.9</v>
      </c>
      <c r="F79" s="140">
        <f>ROUND(F77/F65*100,1)</f>
        <v>97.2</v>
      </c>
      <c r="G79" s="140">
        <f>ROUND(G77/G65*100,1)</f>
        <v>100.6</v>
      </c>
      <c r="H79" s="140">
        <f>ROUND(H77/H65*100,1)</f>
        <v>111.6</v>
      </c>
      <c r="I79" s="140" t="s">
        <v>1</v>
      </c>
      <c r="J79" s="140">
        <f>ROUND(J77/J65*100,1)</f>
        <v>99.2</v>
      </c>
      <c r="K79" s="142" t="s">
        <v>111</v>
      </c>
      <c r="L79" s="139" t="s">
        <v>3</v>
      </c>
      <c r="M79" s="140">
        <f>ROUND(M77/M65*100,1)</f>
        <v>93.7</v>
      </c>
      <c r="N79" s="145"/>
      <c r="O79" s="140">
        <f>ROUND(O77/O65*100,1)</f>
        <v>93.9</v>
      </c>
      <c r="P79" s="140" t="s">
        <v>1</v>
      </c>
      <c r="Q79" s="140" t="s">
        <v>1</v>
      </c>
      <c r="R79" s="140">
        <f>ROUND(R77/R65*100,1)</f>
        <v>93.7</v>
      </c>
      <c r="S79" s="145"/>
      <c r="T79" s="141" t="s">
        <v>1</v>
      </c>
      <c r="U79" s="142" t="s">
        <v>111</v>
      </c>
    </row>
  </sheetData>
  <mergeCells count="42">
    <mergeCell ref="U47:U48"/>
    <mergeCell ref="M48:N48"/>
    <mergeCell ref="T48:T50"/>
    <mergeCell ref="S49:S50"/>
    <mergeCell ref="R49:R50"/>
    <mergeCell ref="P49:P50"/>
    <mergeCell ref="Q49:Q50"/>
    <mergeCell ref="C49:C50"/>
    <mergeCell ref="D49:D50"/>
    <mergeCell ref="E49:E50"/>
    <mergeCell ref="G49:G50"/>
    <mergeCell ref="H49:H50"/>
    <mergeCell ref="I49:I50"/>
    <mergeCell ref="F48:F50"/>
    <mergeCell ref="J49:J50"/>
    <mergeCell ref="M49:M50"/>
    <mergeCell ref="O49:O50"/>
    <mergeCell ref="K47:K48"/>
    <mergeCell ref="M47:N47"/>
    <mergeCell ref="C44:F45"/>
    <mergeCell ref="G44:J45"/>
    <mergeCell ref="M44:T45"/>
    <mergeCell ref="H9:H10"/>
    <mergeCell ref="I9:I10"/>
    <mergeCell ref="J9:J10"/>
    <mergeCell ref="U7:U8"/>
    <mergeCell ref="T8:T10"/>
    <mergeCell ref="P9:P10"/>
    <mergeCell ref="Q9:Q10"/>
    <mergeCell ref="R9:R10"/>
    <mergeCell ref="S9:S10"/>
    <mergeCell ref="C4:J5"/>
    <mergeCell ref="M4:T5"/>
    <mergeCell ref="C9:C10"/>
    <mergeCell ref="D9:D10"/>
    <mergeCell ref="E9:E10"/>
    <mergeCell ref="F9:F10"/>
    <mergeCell ref="G9:G10"/>
    <mergeCell ref="M9:M10"/>
    <mergeCell ref="N9:N10"/>
    <mergeCell ref="O9:O10"/>
    <mergeCell ref="K7:K8"/>
  </mergeCells>
  <phoneticPr fontId="6"/>
  <conditionalFormatting sqref="D38 R38 F38 I38:J38 F78:G78 M38:O38 D11 F11 I11 M11:O11 Q11:T11 C53:J77 C13:J37 M13:T37 M53:T77">
    <cfRule type="expression" dxfId="25" priority="1011">
      <formula>#REF!=1</formula>
    </cfRule>
  </conditionalFormatting>
  <conditionalFormatting sqref="E78 J78 M78:O78 R78:S78 M51 O51 R51">
    <cfRule type="expression" dxfId="24" priority="1016">
      <formula>#REF!=1</formula>
    </cfRule>
  </conditionalFormatting>
  <conditionalFormatting sqref="H78 H51">
    <cfRule type="expression" dxfId="23" priority="1018">
      <formula>#REF!</formula>
    </cfRule>
  </conditionalFormatting>
  <pageMargins left="0.53" right="0.48" top="0.78740157480314965" bottom="0.59055118110236227" header="0.51181102362204722" footer="0.27559055118110237"/>
  <pageSetup paperSize="9" scale="78" firstPageNumber="25" fitToWidth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topLeftCell="A7" zoomScale="86" zoomScaleNormal="91" zoomScaleSheetLayoutView="86" workbookViewId="0">
      <selection activeCell="H108" sqref="H108"/>
    </sheetView>
  </sheetViews>
  <sheetFormatPr defaultColWidth="9" defaultRowHeight="11.25" outlineLevelRow="1" x14ac:dyDescent="0.15"/>
  <cols>
    <col min="1" max="1" width="3.625" style="8" customWidth="1"/>
    <col min="2" max="2" width="12.625" style="8" customWidth="1"/>
    <col min="3" max="6" width="9.75" style="8" customWidth="1"/>
    <col min="7" max="8" width="10.625" style="8" customWidth="1"/>
    <col min="9" max="9" width="12.5" style="8" customWidth="1"/>
    <col min="10" max="10" width="9.75" style="8" customWidth="1"/>
    <col min="11" max="11" width="12.5" style="8" customWidth="1"/>
    <col min="12" max="16384" width="9" style="8"/>
  </cols>
  <sheetData>
    <row r="1" spans="2:10" ht="12" customHeight="1" x14ac:dyDescent="0.15">
      <c r="C1" s="58"/>
      <c r="D1" s="59"/>
      <c r="E1" s="59"/>
      <c r="F1" s="59"/>
      <c r="G1" s="59"/>
      <c r="H1" s="59"/>
      <c r="J1" s="59"/>
    </row>
    <row r="2" spans="2:10" ht="18" customHeight="1" x14ac:dyDescent="0.15">
      <c r="B2" s="54"/>
      <c r="C2" s="60" t="s">
        <v>100</v>
      </c>
      <c r="D2" s="61"/>
      <c r="E2" s="61"/>
      <c r="F2" s="61"/>
      <c r="G2" s="61"/>
      <c r="H2" s="61"/>
      <c r="I2" s="54"/>
    </row>
    <row r="3" spans="2:10" ht="14.1" customHeight="1" thickBot="1" x14ac:dyDescent="0.2">
      <c r="B3" s="63"/>
      <c r="C3" s="66"/>
      <c r="D3" s="63"/>
      <c r="E3" s="63"/>
      <c r="F3" s="63"/>
      <c r="G3" s="63"/>
      <c r="H3" s="63"/>
      <c r="I3" s="63"/>
    </row>
    <row r="4" spans="2:10" ht="14.1" customHeight="1" x14ac:dyDescent="0.15">
      <c r="B4" s="68"/>
      <c r="C4" s="437" t="s">
        <v>83</v>
      </c>
      <c r="D4" s="438"/>
      <c r="E4" s="438"/>
      <c r="F4" s="438"/>
      <c r="G4" s="438"/>
      <c r="H4" s="438"/>
      <c r="I4" s="71"/>
    </row>
    <row r="5" spans="2:10" ht="14.1" customHeight="1" x14ac:dyDescent="0.15">
      <c r="B5" s="72"/>
      <c r="C5" s="439"/>
      <c r="D5" s="440"/>
      <c r="E5" s="440"/>
      <c r="F5" s="440"/>
      <c r="G5" s="440"/>
      <c r="H5" s="440"/>
      <c r="I5" s="75"/>
    </row>
    <row r="6" spans="2:10" ht="14.1" customHeight="1" x14ac:dyDescent="0.15">
      <c r="B6" s="77"/>
      <c r="C6" s="9"/>
      <c r="D6" s="112"/>
      <c r="E6" s="9"/>
      <c r="F6" s="129"/>
      <c r="G6" s="112"/>
      <c r="H6" s="112"/>
      <c r="I6" s="460" t="s">
        <v>40</v>
      </c>
    </row>
    <row r="7" spans="2:10" ht="14.1" customHeight="1" x14ac:dyDescent="0.15">
      <c r="B7" s="77" t="s">
        <v>21</v>
      </c>
      <c r="C7" s="73" t="s">
        <v>84</v>
      </c>
      <c r="D7" s="74"/>
      <c r="E7" s="114" t="s">
        <v>85</v>
      </c>
      <c r="F7" s="105"/>
      <c r="G7" s="74" t="s">
        <v>48</v>
      </c>
      <c r="H7" s="74"/>
      <c r="I7" s="460"/>
    </row>
    <row r="8" spans="2:10" ht="14.1" customHeight="1" x14ac:dyDescent="0.15">
      <c r="B8" s="79"/>
      <c r="C8" s="359"/>
      <c r="D8" s="113"/>
      <c r="E8" s="359"/>
      <c r="F8" s="130"/>
      <c r="G8" s="113"/>
      <c r="H8" s="113"/>
      <c r="I8" s="460"/>
    </row>
    <row r="9" spans="2:10" ht="14.1" customHeight="1" x14ac:dyDescent="0.15">
      <c r="B9" s="79"/>
      <c r="C9" s="449" t="s">
        <v>86</v>
      </c>
      <c r="D9" s="449" t="s">
        <v>87</v>
      </c>
      <c r="E9" s="449" t="s">
        <v>86</v>
      </c>
      <c r="F9" s="449" t="s">
        <v>87</v>
      </c>
      <c r="G9" s="449" t="s">
        <v>86</v>
      </c>
      <c r="H9" s="454" t="s">
        <v>87</v>
      </c>
      <c r="I9" s="358"/>
    </row>
    <row r="10" spans="2:10" ht="14.1" customHeight="1" x14ac:dyDescent="0.15">
      <c r="B10" s="86"/>
      <c r="C10" s="459"/>
      <c r="D10" s="459"/>
      <c r="E10" s="459"/>
      <c r="F10" s="459"/>
      <c r="G10" s="459"/>
      <c r="H10" s="439"/>
      <c r="I10" s="381"/>
    </row>
    <row r="11" spans="2:10" ht="20.100000000000001" customHeight="1" x14ac:dyDescent="0.15">
      <c r="B11" s="43" t="s">
        <v>205</v>
      </c>
      <c r="C11" s="44">
        <v>76603645</v>
      </c>
      <c r="D11" s="44">
        <v>64</v>
      </c>
      <c r="E11" s="44">
        <v>54265185</v>
      </c>
      <c r="F11" s="44">
        <v>26</v>
      </c>
      <c r="G11" s="44">
        <v>130868830</v>
      </c>
      <c r="H11" s="44">
        <v>90</v>
      </c>
      <c r="I11" s="45" t="s">
        <v>184</v>
      </c>
    </row>
    <row r="12" spans="2:10" ht="11.1" customHeight="1" x14ac:dyDescent="0.15">
      <c r="B12" s="43" t="s">
        <v>197</v>
      </c>
      <c r="C12" s="44">
        <v>62815988</v>
      </c>
      <c r="D12" s="44">
        <v>76</v>
      </c>
      <c r="E12" s="44">
        <v>57412469</v>
      </c>
      <c r="F12" s="44">
        <v>26</v>
      </c>
      <c r="G12" s="44">
        <v>120228457</v>
      </c>
      <c r="H12" s="44">
        <v>102</v>
      </c>
      <c r="I12" s="45" t="s">
        <v>185</v>
      </c>
    </row>
    <row r="13" spans="2:10" ht="11.1" customHeight="1" x14ac:dyDescent="0.15">
      <c r="B13" s="43" t="s">
        <v>201</v>
      </c>
      <c r="C13" s="44">
        <v>62617025</v>
      </c>
      <c r="D13" s="44">
        <v>101</v>
      </c>
      <c r="E13" s="44">
        <v>67286176</v>
      </c>
      <c r="F13" s="44">
        <v>30</v>
      </c>
      <c r="G13" s="44">
        <v>129903201</v>
      </c>
      <c r="H13" s="44">
        <v>131</v>
      </c>
      <c r="I13" s="45" t="s">
        <v>202</v>
      </c>
    </row>
    <row r="14" spans="2:10" ht="20.100000000000001" customHeight="1" x14ac:dyDescent="0.15">
      <c r="B14" s="43" t="s">
        <v>199</v>
      </c>
      <c r="C14" s="44">
        <v>68494355</v>
      </c>
      <c r="D14" s="44">
        <v>67</v>
      </c>
      <c r="E14" s="44">
        <v>52191238</v>
      </c>
      <c r="F14" s="44">
        <v>26</v>
      </c>
      <c r="G14" s="44">
        <v>120685593</v>
      </c>
      <c r="H14" s="44">
        <v>93</v>
      </c>
      <c r="I14" s="45" t="s">
        <v>187</v>
      </c>
    </row>
    <row r="15" spans="2:10" ht="11.1" customHeight="1" x14ac:dyDescent="0.15">
      <c r="B15" s="43" t="s">
        <v>203</v>
      </c>
      <c r="C15" s="44">
        <v>64279649</v>
      </c>
      <c r="D15" s="44">
        <v>81</v>
      </c>
      <c r="E15" s="44">
        <v>60190529</v>
      </c>
      <c r="F15" s="44">
        <v>29</v>
      </c>
      <c r="G15" s="44">
        <v>124470178</v>
      </c>
      <c r="H15" s="44">
        <v>110</v>
      </c>
      <c r="I15" s="45" t="s">
        <v>204</v>
      </c>
    </row>
    <row r="16" spans="2:10" ht="20.100000000000001" customHeight="1" x14ac:dyDescent="0.15">
      <c r="B16" s="43" t="s">
        <v>206</v>
      </c>
      <c r="C16" s="44">
        <v>13770429</v>
      </c>
      <c r="D16" s="44">
        <v>76</v>
      </c>
      <c r="E16" s="44">
        <v>15235670</v>
      </c>
      <c r="F16" s="44">
        <v>26</v>
      </c>
      <c r="G16" s="44">
        <v>29006099</v>
      </c>
      <c r="H16" s="44">
        <v>102</v>
      </c>
      <c r="I16" s="45" t="s">
        <v>222</v>
      </c>
    </row>
    <row r="17" spans="2:9" ht="11.1" customHeight="1" x14ac:dyDescent="0.15">
      <c r="B17" s="43" t="s">
        <v>207</v>
      </c>
      <c r="C17" s="44">
        <v>18900047</v>
      </c>
      <c r="D17" s="44">
        <v>81</v>
      </c>
      <c r="E17" s="44">
        <v>17114708</v>
      </c>
      <c r="F17" s="44">
        <v>29</v>
      </c>
      <c r="G17" s="44">
        <v>36014755</v>
      </c>
      <c r="H17" s="44">
        <v>110</v>
      </c>
      <c r="I17" s="45" t="s">
        <v>208</v>
      </c>
    </row>
    <row r="18" spans="2:9" ht="10.9" customHeight="1" x14ac:dyDescent="0.15">
      <c r="B18" s="43" t="s">
        <v>178</v>
      </c>
      <c r="C18" s="44">
        <v>14496580</v>
      </c>
      <c r="D18" s="44">
        <v>88</v>
      </c>
      <c r="E18" s="44">
        <v>14078449</v>
      </c>
      <c r="F18" s="44">
        <v>29</v>
      </c>
      <c r="G18" s="44">
        <v>28575029</v>
      </c>
      <c r="H18" s="44">
        <v>117</v>
      </c>
      <c r="I18" s="45" t="s">
        <v>107</v>
      </c>
    </row>
    <row r="19" spans="2:9" ht="10.9" customHeight="1" x14ac:dyDescent="0.15">
      <c r="B19" s="43" t="s">
        <v>179</v>
      </c>
      <c r="C19" s="44">
        <v>15964720</v>
      </c>
      <c r="D19" s="44">
        <v>91</v>
      </c>
      <c r="E19" s="44">
        <v>15906316</v>
      </c>
      <c r="F19" s="44">
        <v>29</v>
      </c>
      <c r="G19" s="44">
        <v>31871036</v>
      </c>
      <c r="H19" s="44">
        <v>120</v>
      </c>
      <c r="I19" s="45" t="s">
        <v>180</v>
      </c>
    </row>
    <row r="20" spans="2:9" ht="10.9" customHeight="1" x14ac:dyDescent="0.15">
      <c r="B20" s="43" t="s">
        <v>13</v>
      </c>
      <c r="C20" s="44">
        <v>13255678</v>
      </c>
      <c r="D20" s="44">
        <v>101</v>
      </c>
      <c r="E20" s="44">
        <v>20186703</v>
      </c>
      <c r="F20" s="44">
        <v>30</v>
      </c>
      <c r="G20" s="44">
        <v>33442381</v>
      </c>
      <c r="H20" s="44">
        <v>131</v>
      </c>
      <c r="I20" s="45" t="s">
        <v>181</v>
      </c>
    </row>
    <row r="21" spans="2:9" ht="19.899999999999999" customHeight="1" x14ac:dyDescent="0.15">
      <c r="B21" s="10">
        <v>41609</v>
      </c>
      <c r="C21" s="44">
        <v>6791574</v>
      </c>
      <c r="D21" s="44">
        <v>76</v>
      </c>
      <c r="E21" s="44">
        <v>5887439</v>
      </c>
      <c r="F21" s="44">
        <v>26</v>
      </c>
      <c r="G21" s="44">
        <v>12679013</v>
      </c>
      <c r="H21" s="44">
        <v>102</v>
      </c>
      <c r="I21" s="11">
        <v>41609</v>
      </c>
    </row>
    <row r="22" spans="2:9" ht="11.1" customHeight="1" x14ac:dyDescent="0.15">
      <c r="B22" s="10">
        <v>41640</v>
      </c>
      <c r="C22" s="44">
        <v>6698789</v>
      </c>
      <c r="D22" s="44">
        <v>77</v>
      </c>
      <c r="E22" s="44">
        <v>5759357</v>
      </c>
      <c r="F22" s="44">
        <v>29</v>
      </c>
      <c r="G22" s="44">
        <v>12458146</v>
      </c>
      <c r="H22" s="44">
        <v>106</v>
      </c>
      <c r="I22" s="11">
        <v>41640</v>
      </c>
    </row>
    <row r="23" spans="2:9" ht="11.1" customHeight="1" x14ac:dyDescent="0.15">
      <c r="B23" s="49">
        <v>41671</v>
      </c>
      <c r="C23" s="44">
        <v>6526353</v>
      </c>
      <c r="D23" s="44">
        <v>78</v>
      </c>
      <c r="E23" s="44">
        <v>5583469</v>
      </c>
      <c r="F23" s="44">
        <v>29</v>
      </c>
      <c r="G23" s="44">
        <v>12109822</v>
      </c>
      <c r="H23" s="44">
        <v>107</v>
      </c>
      <c r="I23" s="50">
        <v>41671</v>
      </c>
    </row>
    <row r="24" spans="2:9" ht="11.1" customHeight="1" x14ac:dyDescent="0.15">
      <c r="B24" s="49">
        <v>41699</v>
      </c>
      <c r="C24" s="44">
        <v>5674905</v>
      </c>
      <c r="D24" s="44">
        <v>81</v>
      </c>
      <c r="E24" s="44">
        <v>5771882</v>
      </c>
      <c r="F24" s="44">
        <v>29</v>
      </c>
      <c r="G24" s="44">
        <v>11446787</v>
      </c>
      <c r="H24" s="44">
        <v>110</v>
      </c>
      <c r="I24" s="50">
        <v>41699</v>
      </c>
    </row>
    <row r="25" spans="2:9" ht="11.1" customHeight="1" x14ac:dyDescent="0.15">
      <c r="B25" s="49">
        <v>41730</v>
      </c>
      <c r="C25" s="44">
        <v>4329608</v>
      </c>
      <c r="D25" s="44">
        <v>86</v>
      </c>
      <c r="E25" s="44">
        <v>4768980</v>
      </c>
      <c r="F25" s="44">
        <v>29</v>
      </c>
      <c r="G25" s="44">
        <v>9098588</v>
      </c>
      <c r="H25" s="44">
        <v>115</v>
      </c>
      <c r="I25" s="50">
        <v>41730</v>
      </c>
    </row>
    <row r="26" spans="2:9" ht="11.1" customHeight="1" x14ac:dyDescent="0.15">
      <c r="B26" s="49">
        <v>41760</v>
      </c>
      <c r="C26" s="44">
        <v>4928902</v>
      </c>
      <c r="D26" s="44">
        <v>89</v>
      </c>
      <c r="E26" s="44">
        <v>4147623</v>
      </c>
      <c r="F26" s="44">
        <v>29</v>
      </c>
      <c r="G26" s="44">
        <v>9076525</v>
      </c>
      <c r="H26" s="44">
        <v>118</v>
      </c>
      <c r="I26" s="50">
        <v>41760</v>
      </c>
    </row>
    <row r="27" spans="2:9" ht="11.1" customHeight="1" x14ac:dyDescent="0.15">
      <c r="B27" s="49">
        <v>41791</v>
      </c>
      <c r="C27" s="44">
        <v>5238070</v>
      </c>
      <c r="D27" s="44">
        <v>88</v>
      </c>
      <c r="E27" s="44">
        <v>5161846</v>
      </c>
      <c r="F27" s="44">
        <v>29</v>
      </c>
      <c r="G27" s="44">
        <v>10399916</v>
      </c>
      <c r="H27" s="44">
        <v>117</v>
      </c>
      <c r="I27" s="50">
        <v>41791</v>
      </c>
    </row>
    <row r="28" spans="2:9" ht="11.1" customHeight="1" x14ac:dyDescent="0.15">
      <c r="B28" s="49">
        <v>41821</v>
      </c>
      <c r="C28" s="44">
        <v>6263609</v>
      </c>
      <c r="D28" s="44">
        <v>90</v>
      </c>
      <c r="E28" s="44">
        <v>5736010</v>
      </c>
      <c r="F28" s="44">
        <v>29</v>
      </c>
      <c r="G28" s="44">
        <v>11999619</v>
      </c>
      <c r="H28" s="44">
        <v>119</v>
      </c>
      <c r="I28" s="50">
        <v>41821</v>
      </c>
    </row>
    <row r="29" spans="2:9" ht="11.1" customHeight="1" x14ac:dyDescent="0.15">
      <c r="B29" s="49">
        <v>41852</v>
      </c>
      <c r="C29" s="44">
        <v>5803095</v>
      </c>
      <c r="D29" s="44">
        <v>90</v>
      </c>
      <c r="E29" s="44">
        <v>5164467</v>
      </c>
      <c r="F29" s="44">
        <v>29</v>
      </c>
      <c r="G29" s="44">
        <v>10967562</v>
      </c>
      <c r="H29" s="44">
        <v>119</v>
      </c>
      <c r="I29" s="50">
        <v>41852</v>
      </c>
    </row>
    <row r="30" spans="2:9" ht="11.1" customHeight="1" x14ac:dyDescent="0.15">
      <c r="B30" s="49">
        <v>41883</v>
      </c>
      <c r="C30" s="44">
        <v>3898016</v>
      </c>
      <c r="D30" s="44">
        <v>91</v>
      </c>
      <c r="E30" s="44">
        <v>5005839</v>
      </c>
      <c r="F30" s="44">
        <v>29</v>
      </c>
      <c r="G30" s="44">
        <v>8903855</v>
      </c>
      <c r="H30" s="44">
        <v>120</v>
      </c>
      <c r="I30" s="50">
        <v>41883</v>
      </c>
    </row>
    <row r="31" spans="2:9" ht="11.1" customHeight="1" x14ac:dyDescent="0.15">
      <c r="B31" s="49">
        <v>41913</v>
      </c>
      <c r="C31" s="44">
        <v>1957594</v>
      </c>
      <c r="D31" s="44">
        <v>93</v>
      </c>
      <c r="E31" s="44">
        <v>5891555</v>
      </c>
      <c r="F31" s="44">
        <v>29</v>
      </c>
      <c r="G31" s="44">
        <v>7849149</v>
      </c>
      <c r="H31" s="44">
        <v>122</v>
      </c>
      <c r="I31" s="50">
        <v>41913</v>
      </c>
    </row>
    <row r="32" spans="2:9" ht="11.1" customHeight="1" x14ac:dyDescent="0.15">
      <c r="B32" s="49">
        <v>41944</v>
      </c>
      <c r="C32" s="44">
        <v>4385418</v>
      </c>
      <c r="D32" s="44">
        <v>94</v>
      </c>
      <c r="E32" s="44">
        <v>6505295</v>
      </c>
      <c r="F32" s="44">
        <v>30</v>
      </c>
      <c r="G32" s="44">
        <v>10890713</v>
      </c>
      <c r="H32" s="44">
        <v>124</v>
      </c>
      <c r="I32" s="50">
        <v>41944</v>
      </c>
    </row>
    <row r="33" spans="2:11" ht="11.1" customHeight="1" x14ac:dyDescent="0.15">
      <c r="B33" s="49">
        <v>41974</v>
      </c>
      <c r="C33" s="44">
        <v>6912666</v>
      </c>
      <c r="D33" s="44">
        <v>101</v>
      </c>
      <c r="E33" s="44">
        <v>7789853</v>
      </c>
      <c r="F33" s="44">
        <v>30</v>
      </c>
      <c r="G33" s="44">
        <v>14702519</v>
      </c>
      <c r="H33" s="44">
        <v>131</v>
      </c>
      <c r="I33" s="50">
        <v>41974</v>
      </c>
    </row>
    <row r="34" spans="2:11" ht="11.1" customHeight="1" x14ac:dyDescent="0.15">
      <c r="B34" s="10">
        <v>42005</v>
      </c>
      <c r="C34" s="44">
        <v>6847418</v>
      </c>
      <c r="D34" s="44">
        <v>103</v>
      </c>
      <c r="E34" s="44">
        <v>7586281</v>
      </c>
      <c r="F34" s="44">
        <v>32</v>
      </c>
      <c r="G34" s="44">
        <v>14433699</v>
      </c>
      <c r="H34" s="44">
        <v>135</v>
      </c>
      <c r="I34" s="11">
        <v>42005</v>
      </c>
    </row>
    <row r="35" spans="2:11" ht="11.1" customHeight="1" x14ac:dyDescent="0.15">
      <c r="B35" s="49">
        <v>42036</v>
      </c>
      <c r="C35" s="44">
        <v>6422488</v>
      </c>
      <c r="D35" s="44">
        <v>104</v>
      </c>
      <c r="E35" s="44">
        <v>6975384</v>
      </c>
      <c r="F35" s="44">
        <v>32</v>
      </c>
      <c r="G35" s="44">
        <v>13397872</v>
      </c>
      <c r="H35" s="44">
        <v>136</v>
      </c>
      <c r="I35" s="50">
        <v>42036</v>
      </c>
    </row>
    <row r="36" spans="2:11" ht="11.1" customHeight="1" x14ac:dyDescent="0.15">
      <c r="B36" s="10"/>
      <c r="C36" s="101"/>
      <c r="D36" s="137"/>
      <c r="E36" s="89"/>
      <c r="F36" s="89"/>
      <c r="G36" s="89"/>
      <c r="H36" s="41"/>
      <c r="I36" s="383"/>
    </row>
    <row r="37" spans="2:11" ht="12" customHeight="1" thickBot="1" x14ac:dyDescent="0.2">
      <c r="B37" s="139" t="s">
        <v>3</v>
      </c>
      <c r="C37" s="140">
        <f t="shared" ref="C37:H37" si="0">ROUND(C35/C23*100,1)</f>
        <v>98.4</v>
      </c>
      <c r="D37" s="140">
        <f t="shared" si="0"/>
        <v>133.30000000000001</v>
      </c>
      <c r="E37" s="140">
        <f t="shared" si="0"/>
        <v>124.9</v>
      </c>
      <c r="F37" s="140">
        <f t="shared" si="0"/>
        <v>110.3</v>
      </c>
      <c r="G37" s="140">
        <f t="shared" si="0"/>
        <v>110.6</v>
      </c>
      <c r="H37" s="140">
        <f t="shared" si="0"/>
        <v>127.1</v>
      </c>
      <c r="I37" s="142" t="s">
        <v>111</v>
      </c>
    </row>
    <row r="38" spans="2:11" s="5" customFormat="1" ht="12" customHeight="1" x14ac:dyDescent="0.15">
      <c r="B38" s="150"/>
      <c r="C38" s="12"/>
      <c r="D38" s="12"/>
      <c r="E38" s="12"/>
      <c r="F38" s="12"/>
      <c r="G38" s="12"/>
      <c r="H38" s="12"/>
    </row>
    <row r="39" spans="2:11" ht="12" customHeight="1" x14ac:dyDescent="0.15">
      <c r="C39" s="102"/>
      <c r="D39" s="102"/>
      <c r="E39" s="102"/>
      <c r="F39" s="102"/>
      <c r="G39" s="102"/>
      <c r="H39" s="102"/>
      <c r="I39" s="102"/>
      <c r="J39" s="102"/>
    </row>
    <row r="40" spans="2:11" ht="15" customHeight="1" x14ac:dyDescent="0.15">
      <c r="C40" s="60" t="s">
        <v>101</v>
      </c>
      <c r="G40" s="60" t="s">
        <v>88</v>
      </c>
      <c r="I40" s="131"/>
      <c r="J40" s="131"/>
    </row>
    <row r="41" spans="2:11" ht="14.1" customHeight="1" thickBot="1" x14ac:dyDescent="0.2">
      <c r="B41" s="63"/>
      <c r="C41" s="63"/>
      <c r="D41" s="103"/>
      <c r="E41" s="63"/>
      <c r="F41" s="63"/>
      <c r="G41" s="63"/>
      <c r="H41" s="63"/>
      <c r="I41" s="66"/>
      <c r="J41" s="66"/>
    </row>
    <row r="42" spans="2:11" ht="14.1" customHeight="1" x14ac:dyDescent="0.15">
      <c r="B42" s="68"/>
      <c r="C42" s="132"/>
      <c r="D42" s="133"/>
      <c r="E42" s="132"/>
      <c r="F42" s="134"/>
      <c r="G42" s="133"/>
      <c r="H42" s="133"/>
      <c r="I42" s="133"/>
      <c r="J42" s="133"/>
      <c r="K42" s="71"/>
    </row>
    <row r="43" spans="2:11" ht="14.1" customHeight="1" x14ac:dyDescent="0.15">
      <c r="B43" s="72"/>
      <c r="C43" s="359"/>
      <c r="D43" s="113"/>
      <c r="E43" s="73" t="s">
        <v>89</v>
      </c>
      <c r="F43" s="105"/>
      <c r="G43" s="113"/>
      <c r="H43" s="113"/>
      <c r="I43" s="113"/>
      <c r="J43" s="113"/>
      <c r="K43" s="75"/>
    </row>
    <row r="44" spans="2:11" ht="14.1" customHeight="1" x14ac:dyDescent="0.15">
      <c r="B44" s="77"/>
      <c r="C44" s="73" t="s">
        <v>10</v>
      </c>
      <c r="D44" s="74"/>
      <c r="E44" s="114" t="s">
        <v>90</v>
      </c>
      <c r="F44" s="105"/>
      <c r="G44" s="441" t="s">
        <v>91</v>
      </c>
      <c r="H44" s="451"/>
      <c r="I44" s="451"/>
      <c r="J44" s="451"/>
      <c r="K44" s="78"/>
    </row>
    <row r="45" spans="2:11" ht="25.9" customHeight="1" x14ac:dyDescent="0.15">
      <c r="B45" s="77" t="s">
        <v>21</v>
      </c>
      <c r="C45" s="441" t="s">
        <v>92</v>
      </c>
      <c r="D45" s="442"/>
      <c r="E45" s="114" t="s">
        <v>93</v>
      </c>
      <c r="F45" s="105"/>
      <c r="G45" s="460" t="s">
        <v>11</v>
      </c>
      <c r="H45" s="481"/>
      <c r="I45" s="481"/>
      <c r="J45" s="481"/>
      <c r="K45" s="452" t="s">
        <v>40</v>
      </c>
    </row>
    <row r="46" spans="2:11" ht="14.1" customHeight="1" x14ac:dyDescent="0.15">
      <c r="B46" s="79"/>
      <c r="C46" s="359"/>
      <c r="D46" s="113"/>
      <c r="E46" s="359"/>
      <c r="F46" s="130"/>
      <c r="G46" s="113"/>
      <c r="H46" s="113"/>
      <c r="I46" s="113"/>
      <c r="J46" s="113"/>
      <c r="K46" s="453"/>
    </row>
    <row r="47" spans="2:11" ht="14.1" customHeight="1" x14ac:dyDescent="0.15">
      <c r="B47" s="79"/>
      <c r="C47" s="454" t="s">
        <v>94</v>
      </c>
      <c r="D47" s="84"/>
      <c r="E47" s="454" t="s">
        <v>95</v>
      </c>
      <c r="F47" s="83"/>
      <c r="G47" s="449" t="s">
        <v>96</v>
      </c>
      <c r="H47" s="449" t="s">
        <v>97</v>
      </c>
      <c r="I47" s="454" t="s">
        <v>98</v>
      </c>
      <c r="J47" s="84"/>
      <c r="K47" s="358"/>
    </row>
    <row r="48" spans="2:11" ht="30" customHeight="1" x14ac:dyDescent="0.15">
      <c r="B48" s="86"/>
      <c r="C48" s="457"/>
      <c r="D48" s="382" t="s">
        <v>99</v>
      </c>
      <c r="E48" s="465"/>
      <c r="F48" s="87" t="s">
        <v>99</v>
      </c>
      <c r="G48" s="450"/>
      <c r="H48" s="450"/>
      <c r="I48" s="439"/>
      <c r="J48" s="382" t="s">
        <v>99</v>
      </c>
      <c r="K48" s="381"/>
    </row>
    <row r="49" spans="2:11" ht="14.1" hidden="1" customHeight="1" outlineLevel="1" x14ac:dyDescent="0.15">
      <c r="B49" s="35" t="s">
        <v>191</v>
      </c>
      <c r="C49" s="40">
        <v>33216</v>
      </c>
      <c r="D49" s="360"/>
      <c r="E49" s="89">
        <v>4197</v>
      </c>
      <c r="F49" s="360"/>
      <c r="G49" s="40">
        <v>511634241</v>
      </c>
      <c r="H49" s="40">
        <v>179189778</v>
      </c>
      <c r="I49" s="40">
        <v>690824019</v>
      </c>
      <c r="J49" s="360"/>
      <c r="K49" s="39"/>
    </row>
    <row r="50" spans="2:11" ht="14.1" hidden="1" customHeight="1" outlineLevel="1" x14ac:dyDescent="0.15">
      <c r="B50" s="35" t="s">
        <v>193</v>
      </c>
      <c r="C50" s="56">
        <v>33216</v>
      </c>
      <c r="D50" s="360"/>
      <c r="E50" s="135">
        <v>4197</v>
      </c>
      <c r="F50" s="360"/>
      <c r="G50" s="99">
        <v>42636186.75</v>
      </c>
      <c r="H50" s="99">
        <v>14932481.5</v>
      </c>
      <c r="I50" s="99">
        <v>57568668.25</v>
      </c>
      <c r="J50" s="360"/>
      <c r="K50" s="39"/>
    </row>
    <row r="51" spans="2:11" ht="20.100000000000001" customHeight="1" collapsed="1" x14ac:dyDescent="0.15">
      <c r="B51" s="43" t="s">
        <v>205</v>
      </c>
      <c r="C51" s="44">
        <v>33695</v>
      </c>
      <c r="D51" s="326">
        <v>101.44207610789981</v>
      </c>
      <c r="E51" s="44">
        <v>4236.5589578077861</v>
      </c>
      <c r="F51" s="326">
        <v>100.9425532000902</v>
      </c>
      <c r="G51" s="44">
        <v>512705760</v>
      </c>
      <c r="H51" s="44">
        <v>195841020</v>
      </c>
      <c r="I51" s="44">
        <v>708546780</v>
      </c>
      <c r="J51" s="326">
        <v>102.56545234568632</v>
      </c>
      <c r="K51" s="45" t="s">
        <v>184</v>
      </c>
    </row>
    <row r="52" spans="2:11" ht="11.1" customHeight="1" x14ac:dyDescent="0.15">
      <c r="B52" s="43" t="s">
        <v>197</v>
      </c>
      <c r="C52" s="44">
        <v>33607</v>
      </c>
      <c r="D52" s="326">
        <v>101.17714354527938</v>
      </c>
      <c r="E52" s="44">
        <v>4105.0045625415341</v>
      </c>
      <c r="F52" s="326">
        <v>97.808066774875726</v>
      </c>
      <c r="G52" s="44">
        <v>521530723</v>
      </c>
      <c r="H52" s="44">
        <v>195843784</v>
      </c>
      <c r="I52" s="44">
        <v>717374507</v>
      </c>
      <c r="J52" s="125">
        <v>103.84330701738382</v>
      </c>
      <c r="K52" s="45" t="s">
        <v>185</v>
      </c>
    </row>
    <row r="53" spans="2:11" ht="11.1" customHeight="1" x14ac:dyDescent="0.15">
      <c r="B53" s="43" t="s">
        <v>201</v>
      </c>
      <c r="C53" s="44">
        <v>33861</v>
      </c>
      <c r="D53" s="326">
        <v>101.9418352601156</v>
      </c>
      <c r="E53" s="44">
        <v>4153.5740133683785</v>
      </c>
      <c r="F53" s="326">
        <v>98.965308872251086</v>
      </c>
      <c r="G53" s="44">
        <v>559789427</v>
      </c>
      <c r="H53" s="44">
        <v>173313392</v>
      </c>
      <c r="I53" s="44">
        <v>733102819</v>
      </c>
      <c r="J53" s="125">
        <v>106.12005356461123</v>
      </c>
      <c r="K53" s="45" t="s">
        <v>202</v>
      </c>
    </row>
    <row r="54" spans="2:11" ht="20.100000000000001" customHeight="1" x14ac:dyDescent="0.15">
      <c r="B54" s="43" t="s">
        <v>199</v>
      </c>
      <c r="C54" s="44">
        <v>33476</v>
      </c>
      <c r="D54" s="326">
        <v>100.78275529865127</v>
      </c>
      <c r="E54" s="44">
        <v>4202.797369757438</v>
      </c>
      <c r="F54" s="326">
        <v>100.14295925661187</v>
      </c>
      <c r="G54" s="44">
        <v>514665386</v>
      </c>
      <c r="H54" s="44">
        <v>192471688</v>
      </c>
      <c r="I54" s="44">
        <v>707137074</v>
      </c>
      <c r="J54" s="125">
        <v>102.36139082477385</v>
      </c>
      <c r="K54" s="45" t="s">
        <v>187</v>
      </c>
    </row>
    <row r="55" spans="2:11" ht="11.1" customHeight="1" x14ac:dyDescent="0.15">
      <c r="B55" s="43" t="s">
        <v>203</v>
      </c>
      <c r="C55" s="44">
        <v>33214</v>
      </c>
      <c r="D55" s="326">
        <v>99.993978805394988</v>
      </c>
      <c r="E55" s="44">
        <v>4182.0204983842159</v>
      </c>
      <c r="F55" s="326">
        <v>99.643090264098547</v>
      </c>
      <c r="G55" s="44">
        <v>522633229</v>
      </c>
      <c r="H55" s="44">
        <v>196476016</v>
      </c>
      <c r="I55" s="44">
        <v>719109245</v>
      </c>
      <c r="J55" s="125">
        <v>104.09441843683203</v>
      </c>
      <c r="K55" s="45" t="s">
        <v>204</v>
      </c>
    </row>
    <row r="56" spans="2:11" ht="20.100000000000001" customHeight="1" x14ac:dyDescent="0.15">
      <c r="B56" s="43" t="s">
        <v>206</v>
      </c>
      <c r="C56" s="44">
        <v>33607</v>
      </c>
      <c r="D56" s="326">
        <v>101.17714354527938</v>
      </c>
      <c r="E56" s="44">
        <v>3867.064163219964</v>
      </c>
      <c r="F56" s="326">
        <v>92.138769674052028</v>
      </c>
      <c r="G56" s="44">
        <v>128474481</v>
      </c>
      <c r="H56" s="44">
        <v>50751027</v>
      </c>
      <c r="I56" s="44">
        <v>179225508</v>
      </c>
      <c r="J56" s="125">
        <v>103.77491405665789</v>
      </c>
      <c r="K56" s="45" t="s">
        <v>222</v>
      </c>
    </row>
    <row r="57" spans="2:11" ht="11.1" customHeight="1" x14ac:dyDescent="0.15">
      <c r="B57" s="43" t="s">
        <v>207</v>
      </c>
      <c r="C57" s="44">
        <v>33214</v>
      </c>
      <c r="D57" s="326">
        <v>99.993978805394988</v>
      </c>
      <c r="E57" s="44">
        <v>5171.2011802252064</v>
      </c>
      <c r="F57" s="326">
        <v>123.21184608589961</v>
      </c>
      <c r="G57" s="44">
        <v>143429803</v>
      </c>
      <c r="H57" s="44">
        <v>49757844</v>
      </c>
      <c r="I57" s="44">
        <v>193187647</v>
      </c>
      <c r="J57" s="125">
        <v>111.85925311609641</v>
      </c>
      <c r="K57" s="45" t="s">
        <v>208</v>
      </c>
    </row>
    <row r="58" spans="2:11" ht="11.1" customHeight="1" x14ac:dyDescent="0.15">
      <c r="B58" s="43" t="s">
        <v>178</v>
      </c>
      <c r="C58" s="44">
        <v>34253</v>
      </c>
      <c r="D58" s="326">
        <v>103.12198940269749</v>
      </c>
      <c r="E58" s="44">
        <v>3821.0767718642651</v>
      </c>
      <c r="F58" s="326">
        <v>91.043049127097092</v>
      </c>
      <c r="G58" s="44">
        <v>133649994</v>
      </c>
      <c r="H58" s="44">
        <v>39620176</v>
      </c>
      <c r="I58" s="44">
        <v>173270170</v>
      </c>
      <c r="J58" s="125">
        <v>100.32666220888882</v>
      </c>
      <c r="K58" s="45" t="s">
        <v>107</v>
      </c>
    </row>
    <row r="59" spans="2:11" ht="11.1" customHeight="1" x14ac:dyDescent="0.15">
      <c r="B59" s="43" t="s">
        <v>179</v>
      </c>
      <c r="C59" s="44">
        <v>33941</v>
      </c>
      <c r="D59" s="326">
        <v>102.18268304431599</v>
      </c>
      <c r="E59" s="44">
        <v>3764.2966422124664</v>
      </c>
      <c r="F59" s="326">
        <v>89.690174939539347</v>
      </c>
      <c r="G59" s="44">
        <v>135893636</v>
      </c>
      <c r="H59" s="44">
        <v>44673146</v>
      </c>
      <c r="I59" s="44">
        <v>180566782</v>
      </c>
      <c r="J59" s="125">
        <v>104.55153673514644</v>
      </c>
      <c r="K59" s="45" t="s">
        <v>180</v>
      </c>
    </row>
    <row r="60" spans="2:11" ht="11.1" customHeight="1" x14ac:dyDescent="0.15">
      <c r="B60" s="43" t="s">
        <v>13</v>
      </c>
      <c r="C60" s="44">
        <v>33861</v>
      </c>
      <c r="D60" s="326">
        <v>101.9418352601156</v>
      </c>
      <c r="E60" s="44">
        <v>3903.4011891753544</v>
      </c>
      <c r="F60" s="326">
        <v>93.004555377063483</v>
      </c>
      <c r="G60" s="44">
        <v>146815994</v>
      </c>
      <c r="H60" s="44">
        <v>39262226</v>
      </c>
      <c r="I60" s="44">
        <v>186078220</v>
      </c>
      <c r="J60" s="125">
        <v>107.74276219831319</v>
      </c>
      <c r="K60" s="45" t="s">
        <v>181</v>
      </c>
    </row>
    <row r="61" spans="2:11" ht="20.100000000000001" customHeight="1" x14ac:dyDescent="0.15">
      <c r="B61" s="10">
        <v>41609</v>
      </c>
      <c r="C61" s="44">
        <v>33607</v>
      </c>
      <c r="D61" s="326">
        <v>101.17714354527938</v>
      </c>
      <c r="E61" s="44">
        <v>4367</v>
      </c>
      <c r="F61" s="326">
        <v>104.05051227066953</v>
      </c>
      <c r="G61" s="44">
        <v>45360837</v>
      </c>
      <c r="H61" s="44">
        <v>18343667</v>
      </c>
      <c r="I61" s="44">
        <v>63704504</v>
      </c>
      <c r="J61" s="125">
        <v>110.65829024106355</v>
      </c>
      <c r="K61" s="11">
        <v>41609</v>
      </c>
    </row>
    <row r="62" spans="2:11" ht="11.1" customHeight="1" x14ac:dyDescent="0.15">
      <c r="B62" s="10">
        <v>41640</v>
      </c>
      <c r="C62" s="44">
        <v>33366</v>
      </c>
      <c r="D62" s="326">
        <v>100.45158959537572</v>
      </c>
      <c r="E62" s="44">
        <v>5414</v>
      </c>
      <c r="F62" s="326">
        <v>128.99690254944008</v>
      </c>
      <c r="G62" s="44">
        <v>47823467</v>
      </c>
      <c r="H62" s="44">
        <v>18490418</v>
      </c>
      <c r="I62" s="44">
        <v>66313885</v>
      </c>
      <c r="J62" s="125">
        <v>115.19093113639987</v>
      </c>
      <c r="K62" s="11">
        <v>41640</v>
      </c>
    </row>
    <row r="63" spans="2:11" ht="11.1" customHeight="1" x14ac:dyDescent="0.15">
      <c r="B63" s="49">
        <v>41671</v>
      </c>
      <c r="C63" s="44">
        <v>33301</v>
      </c>
      <c r="D63" s="326">
        <v>100.25590077071291</v>
      </c>
      <c r="E63" s="44">
        <v>5068</v>
      </c>
      <c r="F63" s="326">
        <v>120.75291875148918</v>
      </c>
      <c r="G63" s="44">
        <v>46118202</v>
      </c>
      <c r="H63" s="44">
        <v>15621190</v>
      </c>
      <c r="I63" s="44">
        <v>61739392</v>
      </c>
      <c r="J63" s="125">
        <v>107.24478067112486</v>
      </c>
      <c r="K63" s="50">
        <v>41671</v>
      </c>
    </row>
    <row r="64" spans="2:11" ht="11.1" customHeight="1" x14ac:dyDescent="0.15">
      <c r="B64" s="49">
        <v>41699</v>
      </c>
      <c r="C64" s="44">
        <v>33214</v>
      </c>
      <c r="D64" s="326">
        <v>99.993978805394988</v>
      </c>
      <c r="E64" s="44">
        <v>4993</v>
      </c>
      <c r="F64" s="326">
        <v>118.96592804384083</v>
      </c>
      <c r="G64" s="44">
        <v>49488134</v>
      </c>
      <c r="H64" s="44">
        <v>15646236</v>
      </c>
      <c r="I64" s="44">
        <v>65134370</v>
      </c>
      <c r="J64" s="125">
        <v>113.14204754076451</v>
      </c>
      <c r="K64" s="50">
        <v>41699</v>
      </c>
    </row>
    <row r="65" spans="1:11" ht="11.1" customHeight="1" x14ac:dyDescent="0.15">
      <c r="B65" s="49">
        <v>41730</v>
      </c>
      <c r="C65" s="44">
        <v>34329</v>
      </c>
      <c r="D65" s="326">
        <v>103.35079479768785</v>
      </c>
      <c r="E65" s="44">
        <v>4129</v>
      </c>
      <c r="F65" s="326">
        <v>98.379795091732191</v>
      </c>
      <c r="G65" s="44">
        <v>44091101</v>
      </c>
      <c r="H65" s="44">
        <v>15231379</v>
      </c>
      <c r="I65" s="44">
        <v>59322480</v>
      </c>
      <c r="J65" s="125">
        <v>103.04646920506104</v>
      </c>
      <c r="K65" s="50">
        <v>41730</v>
      </c>
    </row>
    <row r="66" spans="1:11" ht="11.1" customHeight="1" x14ac:dyDescent="0.15">
      <c r="B66" s="49">
        <v>41760</v>
      </c>
      <c r="C66" s="44">
        <v>34296</v>
      </c>
      <c r="D66" s="326">
        <v>103.2514450867052</v>
      </c>
      <c r="E66" s="44">
        <v>3694</v>
      </c>
      <c r="F66" s="326">
        <v>88.015248987371933</v>
      </c>
      <c r="G66" s="44">
        <v>44123108</v>
      </c>
      <c r="H66" s="44">
        <v>12567298</v>
      </c>
      <c r="I66" s="44">
        <v>56690406</v>
      </c>
      <c r="J66" s="125">
        <v>98.474409298151528</v>
      </c>
      <c r="K66" s="50">
        <v>41760</v>
      </c>
    </row>
    <row r="67" spans="1:11" ht="11.1" customHeight="1" x14ac:dyDescent="0.15">
      <c r="B67" s="49">
        <v>41791</v>
      </c>
      <c r="C67" s="44">
        <v>34253</v>
      </c>
      <c r="D67" s="326">
        <v>103.12198940269749</v>
      </c>
      <c r="E67" s="44">
        <v>3626</v>
      </c>
      <c r="F67" s="326">
        <v>86.395044079104125</v>
      </c>
      <c r="G67" s="44">
        <v>45435785</v>
      </c>
      <c r="H67" s="44">
        <v>11821499</v>
      </c>
      <c r="I67" s="44">
        <v>57257284</v>
      </c>
      <c r="J67" s="125">
        <v>99.459108123453944</v>
      </c>
      <c r="K67" s="50">
        <v>41791</v>
      </c>
    </row>
    <row r="68" spans="1:11" ht="11.1" customHeight="1" x14ac:dyDescent="0.15">
      <c r="B68" s="49">
        <v>41821</v>
      </c>
      <c r="C68" s="44">
        <v>34162</v>
      </c>
      <c r="D68" s="326">
        <v>102.84802504816956</v>
      </c>
      <c r="E68" s="44">
        <v>3885</v>
      </c>
      <c r="F68" s="326">
        <v>92.566118656182979</v>
      </c>
      <c r="G68" s="44">
        <v>46456711</v>
      </c>
      <c r="H68" s="44">
        <v>15176270</v>
      </c>
      <c r="I68" s="44">
        <v>61632981</v>
      </c>
      <c r="J68" s="125">
        <v>107.05993880620991</v>
      </c>
      <c r="K68" s="50">
        <v>41821</v>
      </c>
    </row>
    <row r="69" spans="1:11" ht="11.1" customHeight="1" x14ac:dyDescent="0.15">
      <c r="B69" s="49">
        <v>41852</v>
      </c>
      <c r="C69" s="44">
        <v>34079</v>
      </c>
      <c r="D69" s="326">
        <v>102.59814547206165</v>
      </c>
      <c r="E69" s="44">
        <v>3714</v>
      </c>
      <c r="F69" s="326">
        <v>88.491779842744819</v>
      </c>
      <c r="G69" s="44">
        <v>45031359</v>
      </c>
      <c r="H69" s="44">
        <v>15177461</v>
      </c>
      <c r="I69" s="44">
        <v>60208820</v>
      </c>
      <c r="J69" s="125">
        <v>104.58609141092994</v>
      </c>
      <c r="K69" s="50">
        <v>41852</v>
      </c>
    </row>
    <row r="70" spans="1:11" ht="11.1" customHeight="1" x14ac:dyDescent="0.15">
      <c r="B70" s="49">
        <v>41883</v>
      </c>
      <c r="C70" s="44">
        <v>33941</v>
      </c>
      <c r="D70" s="326">
        <v>102.18268304431599</v>
      </c>
      <c r="E70" s="44">
        <v>3653</v>
      </c>
      <c r="F70" s="326">
        <v>87.038360733857516</v>
      </c>
      <c r="G70" s="44">
        <v>44405566</v>
      </c>
      <c r="H70" s="44">
        <v>14319415</v>
      </c>
      <c r="I70" s="44">
        <v>58724981</v>
      </c>
      <c r="J70" s="125">
        <v>102.00857998829945</v>
      </c>
      <c r="K70" s="50">
        <v>41883</v>
      </c>
    </row>
    <row r="71" spans="1:11" ht="11.1" customHeight="1" x14ac:dyDescent="0.15">
      <c r="B71" s="49">
        <v>41913</v>
      </c>
      <c r="C71" s="44">
        <v>33923</v>
      </c>
      <c r="D71" s="326">
        <v>102.1284922928709</v>
      </c>
      <c r="E71" s="44">
        <v>3516</v>
      </c>
      <c r="F71" s="326">
        <v>83.774124374553253</v>
      </c>
      <c r="G71" s="44">
        <v>47341755</v>
      </c>
      <c r="H71" s="44">
        <v>11200342</v>
      </c>
      <c r="I71" s="44">
        <v>58542097</v>
      </c>
      <c r="J71" s="125">
        <v>101.69090024068778</v>
      </c>
      <c r="K71" s="50">
        <v>41913</v>
      </c>
    </row>
    <row r="72" spans="1:11" ht="11.1" customHeight="1" x14ac:dyDescent="0.15">
      <c r="B72" s="49">
        <v>41944</v>
      </c>
      <c r="C72" s="44">
        <v>33929</v>
      </c>
      <c r="D72" s="326">
        <v>102.14655587668592</v>
      </c>
      <c r="E72" s="44">
        <v>3722</v>
      </c>
      <c r="F72" s="326">
        <v>88.68239218489397</v>
      </c>
      <c r="G72" s="44">
        <v>46645280</v>
      </c>
      <c r="H72" s="44">
        <v>13400971</v>
      </c>
      <c r="I72" s="44">
        <v>60046251</v>
      </c>
      <c r="J72" s="125">
        <v>104.30369995574806</v>
      </c>
      <c r="K72" s="50">
        <v>41944</v>
      </c>
    </row>
    <row r="73" spans="1:11" ht="11.1" customHeight="1" x14ac:dyDescent="0.15">
      <c r="B73" s="49">
        <v>41974</v>
      </c>
      <c r="C73" s="44">
        <v>33861</v>
      </c>
      <c r="D73" s="326">
        <v>101.9418352601156</v>
      </c>
      <c r="E73" s="44">
        <v>4459</v>
      </c>
      <c r="F73" s="326">
        <v>106.24255420538479</v>
      </c>
      <c r="G73" s="44">
        <v>52828959</v>
      </c>
      <c r="H73" s="44">
        <v>14660913</v>
      </c>
      <c r="I73" s="44">
        <v>67489872</v>
      </c>
      <c r="J73" s="125">
        <v>117.23368639850375</v>
      </c>
      <c r="K73" s="50">
        <v>41974</v>
      </c>
    </row>
    <row r="74" spans="1:11" ht="11.1" customHeight="1" x14ac:dyDescent="0.15">
      <c r="B74" s="10">
        <v>42005</v>
      </c>
      <c r="C74" s="44">
        <v>33664</v>
      </c>
      <c r="D74" s="326">
        <v>101.34874759152214</v>
      </c>
      <c r="E74" s="44">
        <v>5360</v>
      </c>
      <c r="F74" s="326">
        <v>127.7102692399333</v>
      </c>
      <c r="G74" s="44">
        <v>54221666</v>
      </c>
      <c r="H74" s="44">
        <v>14493726</v>
      </c>
      <c r="I74" s="44">
        <v>68715392</v>
      </c>
      <c r="J74" s="125">
        <v>119.36248325494311</v>
      </c>
      <c r="K74" s="11">
        <v>42005</v>
      </c>
    </row>
    <row r="75" spans="1:11" ht="11.1" customHeight="1" x14ac:dyDescent="0.15">
      <c r="B75" s="49">
        <v>42036</v>
      </c>
      <c r="C75" s="44">
        <v>33623</v>
      </c>
      <c r="D75" s="326">
        <v>101.22531310211946</v>
      </c>
      <c r="E75" s="44">
        <v>4973</v>
      </c>
      <c r="F75" s="326">
        <v>118.48939718846796</v>
      </c>
      <c r="G75" s="44">
        <v>51266848</v>
      </c>
      <c r="H75" s="44">
        <v>12319315</v>
      </c>
      <c r="I75" s="44">
        <v>63586163</v>
      </c>
      <c r="J75" s="125">
        <v>110.45272529819204</v>
      </c>
      <c r="K75" s="50">
        <v>42036</v>
      </c>
    </row>
    <row r="76" spans="1:11" ht="11.1" customHeight="1" x14ac:dyDescent="0.15">
      <c r="B76" s="10"/>
      <c r="C76" s="36"/>
      <c r="D76" s="138"/>
      <c r="E76" s="89"/>
      <c r="F76" s="138"/>
      <c r="G76" s="89"/>
      <c r="H76" s="137"/>
      <c r="I76" s="89"/>
      <c r="J76" s="138"/>
      <c r="K76" s="383"/>
    </row>
    <row r="77" spans="1:11" ht="12" customHeight="1" thickBot="1" x14ac:dyDescent="0.2">
      <c r="B77" s="139" t="s">
        <v>3</v>
      </c>
      <c r="C77" s="140">
        <f>ROUND(C75/C63*100,1)</f>
        <v>101</v>
      </c>
      <c r="D77" s="144"/>
      <c r="E77" s="140">
        <f>ROUND(E75/E63*100,1)</f>
        <v>98.1</v>
      </c>
      <c r="F77" s="144"/>
      <c r="G77" s="140">
        <f>ROUND(G75/G63*100,1)</f>
        <v>111.2</v>
      </c>
      <c r="H77" s="140">
        <f>ROUND(H75/H63*100,1)</f>
        <v>78.900000000000006</v>
      </c>
      <c r="I77" s="140">
        <f>ROUND(I75/I63*100,1)</f>
        <v>103</v>
      </c>
      <c r="J77" s="145"/>
      <c r="K77" s="142" t="s">
        <v>111</v>
      </c>
    </row>
    <row r="78" spans="1:11" s="5" customFormat="1" ht="12" customHeight="1" x14ac:dyDescent="0.15">
      <c r="B78" s="150"/>
      <c r="C78" s="12"/>
      <c r="D78" s="12"/>
      <c r="E78" s="12"/>
      <c r="F78" s="12"/>
      <c r="G78" s="12"/>
      <c r="H78" s="12"/>
      <c r="I78" s="12"/>
      <c r="J78" s="12"/>
    </row>
    <row r="79" spans="1:11" s="176" customFormat="1" hidden="1" outlineLevel="1" x14ac:dyDescent="0.15">
      <c r="A79" s="8"/>
      <c r="B79" s="68"/>
      <c r="C79" s="482" t="s">
        <v>83</v>
      </c>
      <c r="D79" s="483"/>
      <c r="E79" s="483"/>
      <c r="F79" s="483"/>
      <c r="G79" s="483"/>
      <c r="H79" s="483"/>
      <c r="I79" s="218"/>
    </row>
    <row r="80" spans="1:11" s="176" customFormat="1" hidden="1" outlineLevel="1" x14ac:dyDescent="0.15">
      <c r="A80" s="8"/>
      <c r="B80" s="72"/>
      <c r="C80" s="484"/>
      <c r="D80" s="485"/>
      <c r="E80" s="485"/>
      <c r="F80" s="485"/>
      <c r="G80" s="485"/>
      <c r="H80" s="485"/>
      <c r="I80" s="220"/>
    </row>
    <row r="81" spans="1:9" s="176" customFormat="1" ht="10.9" hidden="1" customHeight="1" outlineLevel="1" x14ac:dyDescent="0.15">
      <c r="A81" s="8"/>
      <c r="B81" s="77"/>
      <c r="C81" s="295"/>
      <c r="D81" s="296"/>
      <c r="E81" s="295"/>
      <c r="F81" s="297"/>
      <c r="G81" s="296"/>
      <c r="H81" s="296"/>
      <c r="I81" s="469" t="s">
        <v>40</v>
      </c>
    </row>
    <row r="82" spans="1:9" s="176" customFormat="1" ht="10.9" hidden="1" customHeight="1" outlineLevel="1" x14ac:dyDescent="0.15">
      <c r="A82" s="8"/>
      <c r="B82" s="77" t="s">
        <v>21</v>
      </c>
      <c r="C82" s="317" t="s">
        <v>84</v>
      </c>
      <c r="D82" s="318"/>
      <c r="E82" s="319" t="s">
        <v>85</v>
      </c>
      <c r="F82" s="320"/>
      <c r="G82" s="318" t="s">
        <v>48</v>
      </c>
      <c r="H82" s="318"/>
      <c r="I82" s="469"/>
    </row>
    <row r="83" spans="1:9" s="176" customFormat="1" hidden="1" outlineLevel="1" x14ac:dyDescent="0.15">
      <c r="A83" s="8"/>
      <c r="B83" s="79"/>
      <c r="C83" s="237"/>
      <c r="D83" s="298"/>
      <c r="E83" s="237"/>
      <c r="F83" s="299"/>
      <c r="G83" s="298"/>
      <c r="H83" s="298"/>
      <c r="I83" s="469"/>
    </row>
    <row r="84" spans="1:9" s="176" customFormat="1" ht="10.9" hidden="1" customHeight="1" outlineLevel="1" x14ac:dyDescent="0.15">
      <c r="A84" s="8"/>
      <c r="B84" s="79"/>
      <c r="C84" s="486" t="s">
        <v>86</v>
      </c>
      <c r="D84" s="486" t="s">
        <v>87</v>
      </c>
      <c r="E84" s="486" t="s">
        <v>86</v>
      </c>
      <c r="F84" s="486" t="s">
        <v>87</v>
      </c>
      <c r="G84" s="486" t="s">
        <v>86</v>
      </c>
      <c r="H84" s="468" t="s">
        <v>87</v>
      </c>
      <c r="I84" s="378"/>
    </row>
    <row r="85" spans="1:9" s="176" customFormat="1" ht="10.9" hidden="1" customHeight="1" outlineLevel="1" x14ac:dyDescent="0.15">
      <c r="A85" s="8"/>
      <c r="B85" s="86"/>
      <c r="C85" s="487"/>
      <c r="D85" s="487"/>
      <c r="E85" s="487"/>
      <c r="F85" s="487"/>
      <c r="G85" s="487"/>
      <c r="H85" s="484"/>
      <c r="I85" s="241"/>
    </row>
    <row r="86" spans="1:9" s="176" customFormat="1" ht="14.1" hidden="1" customHeight="1" outlineLevel="1" x14ac:dyDescent="0.15">
      <c r="A86" s="8"/>
      <c r="B86" s="35"/>
      <c r="C86" s="174"/>
      <c r="D86" s="245"/>
      <c r="E86" s="174"/>
      <c r="F86" s="300"/>
      <c r="G86" s="185"/>
      <c r="H86" s="300"/>
      <c r="I86" s="301"/>
    </row>
    <row r="87" spans="1:9" s="176" customFormat="1" ht="14.1" hidden="1" customHeight="1" outlineLevel="1" x14ac:dyDescent="0.15">
      <c r="A87" s="8"/>
      <c r="B87" s="35"/>
      <c r="C87" s="255"/>
      <c r="D87" s="255"/>
      <c r="E87" s="255"/>
      <c r="F87" s="256"/>
      <c r="G87" s="185"/>
      <c r="H87" s="256"/>
      <c r="I87" s="302"/>
    </row>
    <row r="88" spans="1:9" s="176" customFormat="1" hidden="1" outlineLevel="1" x14ac:dyDescent="0.15">
      <c r="A88" s="8"/>
      <c r="B88" s="43" t="s">
        <v>215</v>
      </c>
      <c r="C88" s="178" t="s">
        <v>182</v>
      </c>
      <c r="D88" s="178" t="s">
        <v>182</v>
      </c>
      <c r="E88" s="178" t="s">
        <v>182</v>
      </c>
      <c r="F88" s="178" t="s">
        <v>182</v>
      </c>
      <c r="G88" s="178" t="s">
        <v>182</v>
      </c>
      <c r="H88" s="178" t="s">
        <v>182</v>
      </c>
      <c r="I88" s="181" t="s">
        <v>183</v>
      </c>
    </row>
    <row r="89" spans="1:9" s="176" customFormat="1" hidden="1" outlineLevel="1" x14ac:dyDescent="0.15">
      <c r="A89" s="8"/>
      <c r="B89" s="43" t="s">
        <v>216</v>
      </c>
      <c r="C89" s="178" t="s">
        <v>182</v>
      </c>
      <c r="D89" s="178" t="s">
        <v>182</v>
      </c>
      <c r="E89" s="178" t="s">
        <v>182</v>
      </c>
      <c r="F89" s="178" t="s">
        <v>182</v>
      </c>
      <c r="G89" s="178" t="s">
        <v>182</v>
      </c>
      <c r="H89" s="178" t="s">
        <v>182</v>
      </c>
      <c r="I89" s="181" t="s">
        <v>184</v>
      </c>
    </row>
    <row r="90" spans="1:9" s="176" customFormat="1" hidden="1" outlineLevel="1" x14ac:dyDescent="0.15">
      <c r="A90" s="8"/>
      <c r="B90" s="43" t="s">
        <v>217</v>
      </c>
      <c r="C90" s="178" t="s">
        <v>182</v>
      </c>
      <c r="D90" s="178" t="s">
        <v>182</v>
      </c>
      <c r="E90" s="178" t="s">
        <v>182</v>
      </c>
      <c r="F90" s="178" t="s">
        <v>182</v>
      </c>
      <c r="G90" s="178" t="s">
        <v>182</v>
      </c>
      <c r="H90" s="178" t="s">
        <v>182</v>
      </c>
      <c r="I90" s="181" t="s">
        <v>185</v>
      </c>
    </row>
    <row r="91" spans="1:9" s="176" customFormat="1" ht="16.899999999999999" hidden="1" customHeight="1" outlineLevel="1" x14ac:dyDescent="0.15">
      <c r="A91" s="8"/>
      <c r="B91" s="43" t="s">
        <v>218</v>
      </c>
      <c r="C91" s="178"/>
      <c r="D91" s="178"/>
      <c r="E91" s="178"/>
      <c r="F91" s="178"/>
      <c r="G91" s="178"/>
      <c r="H91" s="178" t="s">
        <v>182</v>
      </c>
      <c r="I91" s="181" t="s">
        <v>186</v>
      </c>
    </row>
    <row r="92" spans="1:9" s="176" customFormat="1" hidden="1" outlineLevel="1" x14ac:dyDescent="0.15">
      <c r="A92" s="8"/>
      <c r="B92" s="43" t="s">
        <v>219</v>
      </c>
      <c r="C92" s="178" t="s">
        <v>182</v>
      </c>
      <c r="D92" s="178" t="s">
        <v>182</v>
      </c>
      <c r="E92" s="178" t="s">
        <v>182</v>
      </c>
      <c r="F92" s="178" t="s">
        <v>182</v>
      </c>
      <c r="G92" s="178" t="s">
        <v>182</v>
      </c>
      <c r="H92" s="178" t="s">
        <v>182</v>
      </c>
      <c r="I92" s="181" t="s">
        <v>187</v>
      </c>
    </row>
    <row r="93" spans="1:9" s="176" customFormat="1" ht="20.45" hidden="1" customHeight="1" outlineLevel="1" x14ac:dyDescent="0.15">
      <c r="A93" s="8"/>
      <c r="B93" s="43" t="s">
        <v>220</v>
      </c>
      <c r="C93" s="178" t="s">
        <v>182</v>
      </c>
      <c r="D93" s="178" t="s">
        <v>182</v>
      </c>
      <c r="E93" s="178" t="s">
        <v>182</v>
      </c>
      <c r="F93" s="178" t="s">
        <v>182</v>
      </c>
      <c r="G93" s="178" t="s">
        <v>182</v>
      </c>
      <c r="H93" s="178" t="s">
        <v>182</v>
      </c>
      <c r="I93" s="181" t="s">
        <v>188</v>
      </c>
    </row>
    <row r="94" spans="1:9" s="176" customFormat="1" hidden="1" outlineLevel="1" x14ac:dyDescent="0.15">
      <c r="A94" s="8"/>
      <c r="B94" s="43" t="s">
        <v>207</v>
      </c>
      <c r="C94" s="178" t="s">
        <v>182</v>
      </c>
      <c r="D94" s="178" t="s">
        <v>182</v>
      </c>
      <c r="E94" s="178" t="s">
        <v>182</v>
      </c>
      <c r="F94" s="178" t="s">
        <v>182</v>
      </c>
      <c r="G94" s="178" t="s">
        <v>182</v>
      </c>
      <c r="H94" s="178" t="s">
        <v>182</v>
      </c>
      <c r="I94" s="181" t="s">
        <v>190</v>
      </c>
    </row>
    <row r="95" spans="1:9" s="176" customFormat="1" hidden="1" outlineLevel="1" x14ac:dyDescent="0.15">
      <c r="A95" s="8"/>
      <c r="B95" s="43" t="s">
        <v>178</v>
      </c>
      <c r="C95" s="178" t="s">
        <v>182</v>
      </c>
      <c r="D95" s="178" t="s">
        <v>182</v>
      </c>
      <c r="E95" s="178" t="s">
        <v>182</v>
      </c>
      <c r="F95" s="178" t="s">
        <v>182</v>
      </c>
      <c r="G95" s="178" t="s">
        <v>182</v>
      </c>
      <c r="H95" s="178" t="s">
        <v>182</v>
      </c>
      <c r="I95" s="181" t="s">
        <v>107</v>
      </c>
    </row>
    <row r="96" spans="1:9" s="176" customFormat="1" hidden="1" outlineLevel="1" x14ac:dyDescent="0.15">
      <c r="A96" s="8"/>
      <c r="B96" s="43" t="s">
        <v>179</v>
      </c>
      <c r="C96" s="178" t="s">
        <v>182</v>
      </c>
      <c r="D96" s="178" t="s">
        <v>182</v>
      </c>
      <c r="E96" s="178" t="s">
        <v>182</v>
      </c>
      <c r="F96" s="178" t="s">
        <v>182</v>
      </c>
      <c r="G96" s="178" t="s">
        <v>182</v>
      </c>
      <c r="H96" s="178" t="s">
        <v>182</v>
      </c>
      <c r="I96" s="181" t="s">
        <v>180</v>
      </c>
    </row>
    <row r="97" spans="1:9" s="176" customFormat="1" hidden="1" outlineLevel="1" x14ac:dyDescent="0.15">
      <c r="A97" s="8"/>
      <c r="B97" s="43" t="s">
        <v>13</v>
      </c>
      <c r="C97" s="178" t="s">
        <v>182</v>
      </c>
      <c r="D97" s="178" t="s">
        <v>182</v>
      </c>
      <c r="E97" s="178" t="s">
        <v>182</v>
      </c>
      <c r="F97" s="178" t="s">
        <v>182</v>
      </c>
      <c r="G97" s="178" t="s">
        <v>182</v>
      </c>
      <c r="H97" s="178" t="s">
        <v>182</v>
      </c>
      <c r="I97" s="181" t="s">
        <v>181</v>
      </c>
    </row>
    <row r="98" spans="1:9" s="176" customFormat="1" ht="22.9" hidden="1" customHeight="1" outlineLevel="1" x14ac:dyDescent="0.15">
      <c r="A98" s="8"/>
      <c r="B98" s="321">
        <v>41609</v>
      </c>
      <c r="C98" s="178" t="s">
        <v>182</v>
      </c>
      <c r="D98" s="178" t="s">
        <v>182</v>
      </c>
      <c r="E98" s="178" t="s">
        <v>182</v>
      </c>
      <c r="F98" s="178" t="s">
        <v>182</v>
      </c>
      <c r="G98" s="178" t="s">
        <v>182</v>
      </c>
      <c r="H98" s="178" t="s">
        <v>182</v>
      </c>
      <c r="I98" s="183">
        <v>41244</v>
      </c>
    </row>
    <row r="99" spans="1:9" s="176" customFormat="1" hidden="1" outlineLevel="1" x14ac:dyDescent="0.15">
      <c r="A99" s="8"/>
      <c r="B99" s="49">
        <v>41640</v>
      </c>
      <c r="C99" s="178" t="s">
        <v>182</v>
      </c>
      <c r="D99" s="178" t="s">
        <v>182</v>
      </c>
      <c r="E99" s="178" t="s">
        <v>182</v>
      </c>
      <c r="F99" s="178" t="s">
        <v>182</v>
      </c>
      <c r="G99" s="178" t="s">
        <v>182</v>
      </c>
      <c r="H99" s="178" t="s">
        <v>182</v>
      </c>
      <c r="I99" s="261">
        <v>41275</v>
      </c>
    </row>
    <row r="100" spans="1:9" s="176" customFormat="1" hidden="1" outlineLevel="1" x14ac:dyDescent="0.15">
      <c r="A100" s="8"/>
      <c r="B100" s="49">
        <v>41671</v>
      </c>
      <c r="C100" s="178" t="s">
        <v>182</v>
      </c>
      <c r="D100" s="178" t="s">
        <v>182</v>
      </c>
      <c r="E100" s="178" t="s">
        <v>182</v>
      </c>
      <c r="F100" s="178" t="s">
        <v>182</v>
      </c>
      <c r="G100" s="178" t="s">
        <v>182</v>
      </c>
      <c r="H100" s="178" t="s">
        <v>182</v>
      </c>
      <c r="I100" s="261">
        <v>41306</v>
      </c>
    </row>
    <row r="101" spans="1:9" s="176" customFormat="1" hidden="1" outlineLevel="1" x14ac:dyDescent="0.15">
      <c r="A101" s="8"/>
      <c r="B101" s="49">
        <v>41699</v>
      </c>
      <c r="C101" s="178" t="s">
        <v>182</v>
      </c>
      <c r="D101" s="178" t="s">
        <v>182</v>
      </c>
      <c r="E101" s="178" t="s">
        <v>182</v>
      </c>
      <c r="F101" s="178" t="s">
        <v>182</v>
      </c>
      <c r="G101" s="178" t="s">
        <v>182</v>
      </c>
      <c r="H101" s="178" t="s">
        <v>182</v>
      </c>
      <c r="I101" s="261">
        <v>41334</v>
      </c>
    </row>
    <row r="102" spans="1:9" s="176" customFormat="1" hidden="1" outlineLevel="1" x14ac:dyDescent="0.15">
      <c r="A102" s="8"/>
      <c r="B102" s="49">
        <v>41730</v>
      </c>
      <c r="C102" s="178" t="s">
        <v>182</v>
      </c>
      <c r="D102" s="178" t="s">
        <v>182</v>
      </c>
      <c r="E102" s="178" t="s">
        <v>182</v>
      </c>
      <c r="F102" s="178" t="s">
        <v>182</v>
      </c>
      <c r="G102" s="178" t="s">
        <v>182</v>
      </c>
      <c r="H102" s="178" t="s">
        <v>182</v>
      </c>
      <c r="I102" s="261">
        <v>41365</v>
      </c>
    </row>
    <row r="103" spans="1:9" s="176" customFormat="1" hidden="1" outlineLevel="1" x14ac:dyDescent="0.15">
      <c r="A103" s="8"/>
      <c r="B103" s="35">
        <v>41760</v>
      </c>
      <c r="C103" s="178" t="s">
        <v>182</v>
      </c>
      <c r="D103" s="178" t="s">
        <v>182</v>
      </c>
      <c r="E103" s="178" t="s">
        <v>182</v>
      </c>
      <c r="F103" s="178" t="s">
        <v>182</v>
      </c>
      <c r="G103" s="178" t="s">
        <v>182</v>
      </c>
      <c r="H103" s="178" t="s">
        <v>182</v>
      </c>
      <c r="I103" s="183">
        <v>41395</v>
      </c>
    </row>
    <row r="104" spans="1:9" s="176" customFormat="1" hidden="1" outlineLevel="1" x14ac:dyDescent="0.15">
      <c r="A104" s="8"/>
      <c r="B104" s="49">
        <v>41791</v>
      </c>
      <c r="C104" s="178" t="s">
        <v>182</v>
      </c>
      <c r="D104" s="178" t="s">
        <v>182</v>
      </c>
      <c r="E104" s="178" t="s">
        <v>182</v>
      </c>
      <c r="F104" s="178" t="s">
        <v>182</v>
      </c>
      <c r="G104" s="178" t="s">
        <v>182</v>
      </c>
      <c r="H104" s="178" t="s">
        <v>182</v>
      </c>
      <c r="I104" s="261">
        <v>41426</v>
      </c>
    </row>
    <row r="105" spans="1:9" s="176" customFormat="1" hidden="1" outlineLevel="1" x14ac:dyDescent="0.15">
      <c r="A105" s="8"/>
      <c r="B105" s="49">
        <v>41821</v>
      </c>
      <c r="C105" s="178" t="s">
        <v>182</v>
      </c>
      <c r="D105" s="178" t="s">
        <v>182</v>
      </c>
      <c r="E105" s="178" t="s">
        <v>182</v>
      </c>
      <c r="F105" s="178" t="s">
        <v>182</v>
      </c>
      <c r="G105" s="178" t="s">
        <v>182</v>
      </c>
      <c r="H105" s="178" t="s">
        <v>182</v>
      </c>
      <c r="I105" s="261">
        <v>41456</v>
      </c>
    </row>
    <row r="106" spans="1:9" s="176" customFormat="1" hidden="1" outlineLevel="1" x14ac:dyDescent="0.15">
      <c r="A106" s="8"/>
      <c r="B106" s="49">
        <v>41852</v>
      </c>
      <c r="C106" s="178" t="s">
        <v>182</v>
      </c>
      <c r="D106" s="178" t="s">
        <v>182</v>
      </c>
      <c r="E106" s="178" t="s">
        <v>182</v>
      </c>
      <c r="F106" s="178" t="s">
        <v>182</v>
      </c>
      <c r="G106" s="178" t="s">
        <v>182</v>
      </c>
      <c r="H106" s="178" t="s">
        <v>182</v>
      </c>
      <c r="I106" s="261">
        <v>41487</v>
      </c>
    </row>
    <row r="107" spans="1:9" s="176" customFormat="1" hidden="1" outlineLevel="1" x14ac:dyDescent="0.15">
      <c r="A107" s="8"/>
      <c r="B107" s="49">
        <v>41883</v>
      </c>
      <c r="C107" s="178" t="s">
        <v>182</v>
      </c>
      <c r="D107" s="178" t="s">
        <v>182</v>
      </c>
      <c r="E107" s="178" t="s">
        <v>182</v>
      </c>
      <c r="F107" s="178" t="s">
        <v>182</v>
      </c>
      <c r="G107" s="178" t="s">
        <v>182</v>
      </c>
      <c r="H107" s="178" t="s">
        <v>182</v>
      </c>
      <c r="I107" s="261">
        <v>41518</v>
      </c>
    </row>
    <row r="108" spans="1:9" s="176" customFormat="1" ht="11.1" hidden="1" customHeight="1" outlineLevel="1" x14ac:dyDescent="0.15">
      <c r="A108" s="8"/>
      <c r="B108" s="49">
        <v>41913</v>
      </c>
      <c r="C108" s="178" t="s">
        <v>182</v>
      </c>
      <c r="D108" s="178" t="s">
        <v>182</v>
      </c>
      <c r="E108" s="178" t="s">
        <v>182</v>
      </c>
      <c r="F108" s="178" t="s">
        <v>182</v>
      </c>
      <c r="G108" s="178" t="s">
        <v>182</v>
      </c>
      <c r="H108" s="178" t="s">
        <v>182</v>
      </c>
      <c r="I108" s="261">
        <v>41548</v>
      </c>
    </row>
    <row r="109" spans="1:9" s="176" customFormat="1" ht="11.1" hidden="1" customHeight="1" outlineLevel="1" x14ac:dyDescent="0.15">
      <c r="A109" s="8"/>
      <c r="B109" s="49">
        <v>41944</v>
      </c>
      <c r="C109" s="178" t="s">
        <v>182</v>
      </c>
      <c r="D109" s="178" t="s">
        <v>182</v>
      </c>
      <c r="E109" s="178" t="s">
        <v>182</v>
      </c>
      <c r="F109" s="178" t="s">
        <v>182</v>
      </c>
      <c r="G109" s="178" t="s">
        <v>182</v>
      </c>
      <c r="H109" s="178" t="s">
        <v>182</v>
      </c>
      <c r="I109" s="261">
        <v>41579</v>
      </c>
    </row>
    <row r="110" spans="1:9" s="176" customFormat="1" ht="11.1" hidden="1" customHeight="1" outlineLevel="1" x14ac:dyDescent="0.15">
      <c r="A110" s="8"/>
      <c r="B110" s="49">
        <v>41974</v>
      </c>
      <c r="C110" s="178" t="s">
        <v>182</v>
      </c>
      <c r="D110" s="178" t="s">
        <v>182</v>
      </c>
      <c r="E110" s="178" t="s">
        <v>182</v>
      </c>
      <c r="F110" s="178" t="s">
        <v>182</v>
      </c>
      <c r="G110" s="178" t="s">
        <v>182</v>
      </c>
      <c r="H110" s="178" t="s">
        <v>182</v>
      </c>
      <c r="I110" s="261">
        <v>41609</v>
      </c>
    </row>
    <row r="111" spans="1:9" s="176" customFormat="1" ht="11.1" hidden="1" customHeight="1" outlineLevel="1" x14ac:dyDescent="0.15">
      <c r="A111" s="8"/>
      <c r="B111" s="49">
        <v>42005</v>
      </c>
      <c r="C111" s="178" t="s">
        <v>182</v>
      </c>
      <c r="D111" s="178" t="s">
        <v>182</v>
      </c>
      <c r="E111" s="178" t="s">
        <v>182</v>
      </c>
      <c r="F111" s="178" t="s">
        <v>182</v>
      </c>
      <c r="G111" s="178" t="s">
        <v>182</v>
      </c>
      <c r="H111" s="178" t="s">
        <v>182</v>
      </c>
      <c r="I111" s="261">
        <v>41640</v>
      </c>
    </row>
    <row r="112" spans="1:9" s="176" customFormat="1" ht="11.1" hidden="1" customHeight="1" outlineLevel="1" x14ac:dyDescent="0.15">
      <c r="A112" s="8"/>
      <c r="B112" s="49">
        <v>42036</v>
      </c>
      <c r="C112" s="178" t="s">
        <v>182</v>
      </c>
      <c r="D112" s="178" t="s">
        <v>182</v>
      </c>
      <c r="E112" s="178" t="s">
        <v>182</v>
      </c>
      <c r="F112" s="178" t="s">
        <v>182</v>
      </c>
      <c r="G112" s="178" t="s">
        <v>182</v>
      </c>
      <c r="H112" s="178" t="s">
        <v>182</v>
      </c>
      <c r="I112" s="261">
        <v>41671</v>
      </c>
    </row>
    <row r="113" spans="1:11" s="176" customFormat="1" ht="11.1" hidden="1" customHeight="1" outlineLevel="1" x14ac:dyDescent="0.15">
      <c r="A113" s="8"/>
      <c r="B113" s="137"/>
      <c r="C113" s="258"/>
      <c r="D113" s="244"/>
      <c r="E113" s="244"/>
      <c r="F113" s="244"/>
      <c r="G113" s="244"/>
      <c r="H113" s="175"/>
      <c r="I113" s="187" t="s">
        <v>111</v>
      </c>
    </row>
    <row r="114" spans="1:11" s="176" customFormat="1" ht="12" hidden="1" customHeight="1" outlineLevel="1" thickBot="1" x14ac:dyDescent="0.2">
      <c r="A114" s="8"/>
      <c r="B114" s="139" t="s">
        <v>3</v>
      </c>
      <c r="C114" s="266" t="e">
        <v>#DIV/0!</v>
      </c>
      <c r="D114" s="266" t="e">
        <v>#DIV/0!</v>
      </c>
      <c r="E114" s="266">
        <v>0</v>
      </c>
      <c r="F114" s="266">
        <v>0</v>
      </c>
      <c r="G114" s="266">
        <v>0</v>
      </c>
      <c r="H114" s="268">
        <v>0</v>
      </c>
      <c r="I114" s="269"/>
    </row>
    <row r="115" spans="1:11" s="176" customFormat="1" ht="12" hidden="1" customHeight="1" outlineLevel="1" x14ac:dyDescent="0.15">
      <c r="A115" s="8"/>
      <c r="B115" s="324"/>
      <c r="C115" s="274"/>
      <c r="D115" s="274"/>
      <c r="E115" s="274"/>
      <c r="F115" s="274"/>
      <c r="G115" s="185"/>
      <c r="H115" s="274"/>
    </row>
    <row r="116" spans="1:11" s="176" customFormat="1" ht="12" hidden="1" customHeight="1" outlineLevel="1" x14ac:dyDescent="0.15">
      <c r="A116" s="8"/>
      <c r="B116" s="8"/>
      <c r="C116" s="262"/>
      <c r="D116" s="262"/>
      <c r="E116" s="262"/>
      <c r="F116" s="262"/>
      <c r="G116" s="185"/>
      <c r="H116" s="262"/>
      <c r="I116" s="262"/>
      <c r="J116" s="262"/>
    </row>
    <row r="117" spans="1:11" s="176" customFormat="1" ht="15" hidden="1" customHeight="1" outlineLevel="1" x14ac:dyDescent="0.15">
      <c r="A117" s="8"/>
      <c r="B117" s="8"/>
      <c r="C117" s="303" t="s">
        <v>132</v>
      </c>
      <c r="G117" s="185"/>
      <c r="I117" s="304"/>
      <c r="J117" s="304"/>
    </row>
    <row r="118" spans="1:11" s="176" customFormat="1" ht="14.1" hidden="1" customHeight="1" outlineLevel="1" thickBot="1" x14ac:dyDescent="0.2">
      <c r="A118" s="8"/>
      <c r="B118" s="63"/>
      <c r="C118" s="275"/>
      <c r="D118" s="276"/>
      <c r="E118" s="275"/>
      <c r="F118" s="275"/>
      <c r="G118" s="185"/>
      <c r="H118" s="275"/>
      <c r="I118" s="280"/>
      <c r="J118" s="280"/>
    </row>
    <row r="119" spans="1:11" s="176" customFormat="1" ht="14.1" hidden="1" customHeight="1" outlineLevel="1" x14ac:dyDescent="0.15">
      <c r="A119" s="8"/>
      <c r="B119" s="68"/>
      <c r="C119" s="305"/>
      <c r="D119" s="306"/>
      <c r="E119" s="305"/>
      <c r="F119" s="307"/>
      <c r="G119" s="306"/>
      <c r="H119" s="306"/>
      <c r="I119" s="306"/>
      <c r="J119" s="306"/>
      <c r="K119" s="218"/>
    </row>
    <row r="120" spans="1:11" s="176" customFormat="1" ht="14.1" hidden="1" customHeight="1" outlineLevel="1" x14ac:dyDescent="0.15">
      <c r="A120" s="8"/>
      <c r="B120" s="72"/>
      <c r="C120" s="237"/>
      <c r="D120" s="298"/>
      <c r="E120" s="317" t="s">
        <v>89</v>
      </c>
      <c r="F120" s="320"/>
      <c r="G120" s="298"/>
      <c r="H120" s="298"/>
      <c r="I120" s="298"/>
      <c r="J120" s="298"/>
      <c r="K120" s="220"/>
    </row>
    <row r="121" spans="1:11" s="176" customFormat="1" ht="14.1" hidden="1" customHeight="1" outlineLevel="1" x14ac:dyDescent="0.15">
      <c r="A121" s="8"/>
      <c r="B121" s="77"/>
      <c r="C121" s="317" t="s">
        <v>10</v>
      </c>
      <c r="D121" s="318"/>
      <c r="E121" s="319" t="s">
        <v>90</v>
      </c>
      <c r="F121" s="320"/>
      <c r="G121" s="488" t="s">
        <v>91</v>
      </c>
      <c r="H121" s="489"/>
      <c r="I121" s="489"/>
      <c r="J121" s="489"/>
      <c r="K121" s="225"/>
    </row>
    <row r="122" spans="1:11" s="176" customFormat="1" ht="25.9" hidden="1" customHeight="1" outlineLevel="1" x14ac:dyDescent="0.15">
      <c r="A122" s="8"/>
      <c r="B122" s="77" t="s">
        <v>21</v>
      </c>
      <c r="C122" s="488" t="s">
        <v>92</v>
      </c>
      <c r="D122" s="490"/>
      <c r="E122" s="319" t="s">
        <v>93</v>
      </c>
      <c r="F122" s="320"/>
      <c r="G122" s="469" t="s">
        <v>11</v>
      </c>
      <c r="H122" s="491"/>
      <c r="I122" s="491"/>
      <c r="J122" s="491"/>
      <c r="K122" s="492" t="s">
        <v>40</v>
      </c>
    </row>
    <row r="123" spans="1:11" s="176" customFormat="1" ht="14.1" hidden="1" customHeight="1" outlineLevel="1" x14ac:dyDescent="0.15">
      <c r="A123" s="8"/>
      <c r="B123" s="79"/>
      <c r="C123" s="237"/>
      <c r="D123" s="298"/>
      <c r="E123" s="237"/>
      <c r="F123" s="299"/>
      <c r="G123" s="298"/>
      <c r="H123" s="298"/>
      <c r="I123" s="298"/>
      <c r="J123" s="298"/>
      <c r="K123" s="493"/>
    </row>
    <row r="124" spans="1:11" s="176" customFormat="1" ht="14.1" hidden="1" customHeight="1" outlineLevel="1" x14ac:dyDescent="0.15">
      <c r="A124" s="8"/>
      <c r="B124" s="79"/>
      <c r="C124" s="468" t="s">
        <v>94</v>
      </c>
      <c r="D124" s="235"/>
      <c r="E124" s="468" t="s">
        <v>95</v>
      </c>
      <c r="F124" s="234"/>
      <c r="G124" s="486" t="s">
        <v>96</v>
      </c>
      <c r="H124" s="486" t="s">
        <v>97</v>
      </c>
      <c r="I124" s="468" t="s">
        <v>64</v>
      </c>
      <c r="J124" s="235"/>
      <c r="K124" s="378"/>
    </row>
    <row r="125" spans="1:11" s="176" customFormat="1" ht="13.5" hidden="1" customHeight="1" outlineLevel="1" x14ac:dyDescent="0.15">
      <c r="A125" s="8"/>
      <c r="B125" s="86"/>
      <c r="C125" s="480"/>
      <c r="D125" s="240" t="s">
        <v>49</v>
      </c>
      <c r="E125" s="470"/>
      <c r="F125" s="239" t="s">
        <v>49</v>
      </c>
      <c r="G125" s="494"/>
      <c r="H125" s="494"/>
      <c r="I125" s="484"/>
      <c r="J125" s="240" t="s">
        <v>49</v>
      </c>
      <c r="K125" s="241"/>
    </row>
    <row r="126" spans="1:11" s="176" customFormat="1" ht="14.1" hidden="1" customHeight="1" outlineLevel="1" x14ac:dyDescent="0.15">
      <c r="A126" s="8"/>
      <c r="B126" s="35" t="str">
        <f>B49</f>
        <v>22年</v>
      </c>
      <c r="C126" s="174"/>
      <c r="D126" s="375"/>
      <c r="E126" s="244"/>
      <c r="F126" s="233"/>
      <c r="G126" s="185"/>
      <c r="H126" s="174"/>
      <c r="I126" s="174"/>
      <c r="J126" s="233"/>
      <c r="K126" s="301">
        <f>K49</f>
        <v>0</v>
      </c>
    </row>
    <row r="127" spans="1:11" s="176" customFormat="1" ht="14.1" hidden="1" customHeight="1" outlineLevel="1" x14ac:dyDescent="0.15">
      <c r="A127" s="8"/>
      <c r="B127" s="35" t="str">
        <f t="shared" ref="B127" si="1">B50</f>
        <v>（22年月平均）</v>
      </c>
      <c r="C127" s="208"/>
      <c r="D127" s="375"/>
      <c r="E127" s="308"/>
      <c r="F127" s="254"/>
      <c r="G127" s="185"/>
      <c r="H127" s="256"/>
      <c r="I127" s="256"/>
      <c r="J127" s="254"/>
      <c r="K127" s="302">
        <f>K50</f>
        <v>0</v>
      </c>
    </row>
    <row r="128" spans="1:11" s="176" customFormat="1" ht="20.100000000000001" hidden="1" customHeight="1" outlineLevel="1" x14ac:dyDescent="0.15">
      <c r="A128" s="8"/>
      <c r="B128" s="43" t="s">
        <v>209</v>
      </c>
      <c r="C128" s="178" t="s">
        <v>182</v>
      </c>
      <c r="D128" s="178" t="s">
        <v>182</v>
      </c>
      <c r="E128" s="178" t="s">
        <v>182</v>
      </c>
      <c r="F128" s="178" t="s">
        <v>182</v>
      </c>
      <c r="G128" s="178" t="s">
        <v>182</v>
      </c>
      <c r="H128" s="178" t="s">
        <v>182</v>
      </c>
      <c r="I128" s="178" t="s">
        <v>182</v>
      </c>
      <c r="J128" s="178" t="s">
        <v>182</v>
      </c>
      <c r="K128" s="309" t="s">
        <v>183</v>
      </c>
    </row>
    <row r="129" spans="1:11" s="176" customFormat="1" ht="11.1" hidden="1" customHeight="1" outlineLevel="1" x14ac:dyDescent="0.15">
      <c r="A129" s="8"/>
      <c r="B129" s="43" t="s">
        <v>210</v>
      </c>
      <c r="C129" s="178" t="s">
        <v>182</v>
      </c>
      <c r="D129" s="178" t="s">
        <v>182</v>
      </c>
      <c r="E129" s="178"/>
      <c r="F129" s="178"/>
      <c r="G129" s="178" t="s">
        <v>182</v>
      </c>
      <c r="H129" s="178" t="s">
        <v>182</v>
      </c>
      <c r="I129" s="178" t="s">
        <v>182</v>
      </c>
      <c r="J129" s="178" t="s">
        <v>182</v>
      </c>
      <c r="K129" s="309" t="s">
        <v>184</v>
      </c>
    </row>
    <row r="130" spans="1:11" s="176" customFormat="1" ht="11.1" hidden="1" customHeight="1" outlineLevel="1" x14ac:dyDescent="0.15">
      <c r="A130" s="8"/>
      <c r="B130" s="43" t="s">
        <v>211</v>
      </c>
      <c r="C130" s="178" t="s">
        <v>182</v>
      </c>
      <c r="D130" s="178" t="s">
        <v>182</v>
      </c>
      <c r="E130" s="178"/>
      <c r="F130" s="178"/>
      <c r="G130" s="178" t="s">
        <v>182</v>
      </c>
      <c r="H130" s="178" t="s">
        <v>182</v>
      </c>
      <c r="I130" s="178" t="s">
        <v>182</v>
      </c>
      <c r="J130" s="178" t="s">
        <v>182</v>
      </c>
      <c r="K130" s="181" t="s">
        <v>185</v>
      </c>
    </row>
    <row r="131" spans="1:11" s="176" customFormat="1" ht="20.100000000000001" hidden="1" customHeight="1" outlineLevel="1" x14ac:dyDescent="0.15">
      <c r="A131" s="8"/>
      <c r="B131" s="43" t="s">
        <v>212</v>
      </c>
      <c r="C131" s="178" t="s">
        <v>182</v>
      </c>
      <c r="D131" s="178" t="s">
        <v>182</v>
      </c>
      <c r="E131" s="178"/>
      <c r="F131" s="178"/>
      <c r="G131" s="178"/>
      <c r="H131" s="178"/>
      <c r="I131" s="178"/>
      <c r="J131" s="178"/>
      <c r="K131" s="181" t="s">
        <v>186</v>
      </c>
    </row>
    <row r="132" spans="1:11" s="176" customFormat="1" ht="11.1" hidden="1" customHeight="1" outlineLevel="1" x14ac:dyDescent="0.15">
      <c r="A132" s="8"/>
      <c r="B132" s="43" t="s">
        <v>213</v>
      </c>
      <c r="C132" s="178" t="s">
        <v>182</v>
      </c>
      <c r="D132" s="178" t="s">
        <v>182</v>
      </c>
      <c r="E132" s="178"/>
      <c r="F132" s="178"/>
      <c r="G132" s="178" t="s">
        <v>182</v>
      </c>
      <c r="H132" s="178" t="s">
        <v>182</v>
      </c>
      <c r="I132" s="178" t="s">
        <v>182</v>
      </c>
      <c r="J132" s="178" t="s">
        <v>182</v>
      </c>
      <c r="K132" s="181" t="s">
        <v>187</v>
      </c>
    </row>
    <row r="133" spans="1:11" s="176" customFormat="1" ht="20.100000000000001" hidden="1" customHeight="1" outlineLevel="1" x14ac:dyDescent="0.15">
      <c r="A133" s="8"/>
      <c r="B133" s="43" t="s">
        <v>214</v>
      </c>
      <c r="C133" s="178" t="s">
        <v>182</v>
      </c>
      <c r="D133" s="178" t="s">
        <v>182</v>
      </c>
      <c r="E133" s="178"/>
      <c r="F133" s="178"/>
      <c r="G133" s="178" t="s">
        <v>182</v>
      </c>
      <c r="H133" s="178" t="s">
        <v>182</v>
      </c>
      <c r="I133" s="178" t="s">
        <v>182</v>
      </c>
      <c r="J133" s="178" t="s">
        <v>182</v>
      </c>
      <c r="K133" s="181" t="s">
        <v>188</v>
      </c>
    </row>
    <row r="134" spans="1:11" s="176" customFormat="1" ht="11.1" hidden="1" customHeight="1" outlineLevel="1" x14ac:dyDescent="0.15">
      <c r="A134" s="8"/>
      <c r="B134" s="43" t="s">
        <v>189</v>
      </c>
      <c r="C134" s="178" t="s">
        <v>182</v>
      </c>
      <c r="D134" s="178" t="s">
        <v>182</v>
      </c>
      <c r="E134" s="178"/>
      <c r="F134" s="178"/>
      <c r="G134" s="178" t="s">
        <v>182</v>
      </c>
      <c r="H134" s="178" t="s">
        <v>182</v>
      </c>
      <c r="I134" s="178" t="s">
        <v>182</v>
      </c>
      <c r="J134" s="178" t="s">
        <v>182</v>
      </c>
      <c r="K134" s="181" t="s">
        <v>190</v>
      </c>
    </row>
    <row r="135" spans="1:11" s="176" customFormat="1" ht="11.1" hidden="1" customHeight="1" outlineLevel="1" x14ac:dyDescent="0.15">
      <c r="A135" s="8"/>
      <c r="B135" s="43" t="s">
        <v>178</v>
      </c>
      <c r="C135" s="178" t="s">
        <v>182</v>
      </c>
      <c r="D135" s="178" t="s">
        <v>182</v>
      </c>
      <c r="E135" s="178"/>
      <c r="F135" s="178"/>
      <c r="G135" s="178" t="s">
        <v>182</v>
      </c>
      <c r="H135" s="178" t="s">
        <v>182</v>
      </c>
      <c r="I135" s="178" t="s">
        <v>182</v>
      </c>
      <c r="J135" s="178" t="s">
        <v>182</v>
      </c>
      <c r="K135" s="181" t="s">
        <v>107</v>
      </c>
    </row>
    <row r="136" spans="1:11" s="176" customFormat="1" ht="11.1" hidden="1" customHeight="1" outlineLevel="1" x14ac:dyDescent="0.15">
      <c r="A136" s="8"/>
      <c r="B136" s="43" t="s">
        <v>179</v>
      </c>
      <c r="C136" s="178" t="s">
        <v>182</v>
      </c>
      <c r="D136" s="178" t="s">
        <v>182</v>
      </c>
      <c r="E136" s="178" t="s">
        <v>182</v>
      </c>
      <c r="F136" s="178" t="s">
        <v>182</v>
      </c>
      <c r="G136" s="178" t="s">
        <v>182</v>
      </c>
      <c r="H136" s="178" t="s">
        <v>182</v>
      </c>
      <c r="I136" s="178" t="s">
        <v>182</v>
      </c>
      <c r="J136" s="178" t="s">
        <v>182</v>
      </c>
      <c r="K136" s="181" t="s">
        <v>180</v>
      </c>
    </row>
    <row r="137" spans="1:11" s="176" customFormat="1" ht="11.1" hidden="1" customHeight="1" outlineLevel="1" x14ac:dyDescent="0.15">
      <c r="A137" s="8"/>
      <c r="B137" s="43" t="s">
        <v>13</v>
      </c>
      <c r="C137" s="178" t="s">
        <v>182</v>
      </c>
      <c r="D137" s="178" t="s">
        <v>182</v>
      </c>
      <c r="E137" s="178" t="s">
        <v>182</v>
      </c>
      <c r="F137" s="178" t="s">
        <v>182</v>
      </c>
      <c r="G137" s="178" t="s">
        <v>182</v>
      </c>
      <c r="H137" s="178" t="s">
        <v>182</v>
      </c>
      <c r="I137" s="178" t="s">
        <v>182</v>
      </c>
      <c r="J137" s="178" t="s">
        <v>182</v>
      </c>
      <c r="K137" s="181" t="s">
        <v>181</v>
      </c>
    </row>
    <row r="138" spans="1:11" s="176" customFormat="1" ht="20.100000000000001" hidden="1" customHeight="1" outlineLevel="1" x14ac:dyDescent="0.15">
      <c r="A138" s="8"/>
      <c r="B138" s="321">
        <v>41244</v>
      </c>
      <c r="C138" s="178" t="s">
        <v>182</v>
      </c>
      <c r="D138" s="178" t="s">
        <v>182</v>
      </c>
      <c r="E138" s="178" t="s">
        <v>182</v>
      </c>
      <c r="F138" s="178" t="s">
        <v>182</v>
      </c>
      <c r="G138" s="178" t="s">
        <v>182</v>
      </c>
      <c r="H138" s="178" t="s">
        <v>182</v>
      </c>
      <c r="I138" s="178" t="s">
        <v>182</v>
      </c>
      <c r="J138" s="178" t="s">
        <v>182</v>
      </c>
      <c r="K138" s="183">
        <v>41244</v>
      </c>
    </row>
    <row r="139" spans="1:11" s="176" customFormat="1" ht="11.1" hidden="1" customHeight="1" outlineLevel="1" x14ac:dyDescent="0.15">
      <c r="A139" s="8"/>
      <c r="B139" s="49">
        <v>41275</v>
      </c>
      <c r="C139" s="178" t="s">
        <v>182</v>
      </c>
      <c r="D139" s="178" t="s">
        <v>182</v>
      </c>
      <c r="E139" s="178" t="s">
        <v>182</v>
      </c>
      <c r="F139" s="178" t="s">
        <v>182</v>
      </c>
      <c r="G139" s="178" t="s">
        <v>182</v>
      </c>
      <c r="H139" s="178" t="s">
        <v>182</v>
      </c>
      <c r="I139" s="178" t="s">
        <v>182</v>
      </c>
      <c r="J139" s="178" t="s">
        <v>182</v>
      </c>
      <c r="K139" s="261">
        <v>41275</v>
      </c>
    </row>
    <row r="140" spans="1:11" s="176" customFormat="1" ht="11.1" hidden="1" customHeight="1" outlineLevel="1" x14ac:dyDescent="0.15">
      <c r="A140" s="8"/>
      <c r="B140" s="49">
        <v>41306</v>
      </c>
      <c r="C140" s="178" t="s">
        <v>182</v>
      </c>
      <c r="D140" s="178" t="s">
        <v>182</v>
      </c>
      <c r="E140" s="178" t="s">
        <v>182</v>
      </c>
      <c r="F140" s="178" t="s">
        <v>182</v>
      </c>
      <c r="G140" s="178" t="s">
        <v>182</v>
      </c>
      <c r="H140" s="178" t="s">
        <v>182</v>
      </c>
      <c r="I140" s="178" t="s">
        <v>182</v>
      </c>
      <c r="J140" s="178" t="s">
        <v>182</v>
      </c>
      <c r="K140" s="261">
        <v>41306</v>
      </c>
    </row>
    <row r="141" spans="1:11" s="176" customFormat="1" ht="11.1" hidden="1" customHeight="1" outlineLevel="1" x14ac:dyDescent="0.15">
      <c r="A141" s="8"/>
      <c r="B141" s="49">
        <v>41334</v>
      </c>
      <c r="C141" s="178" t="s">
        <v>182</v>
      </c>
      <c r="D141" s="178" t="s">
        <v>182</v>
      </c>
      <c r="E141" s="178" t="s">
        <v>182</v>
      </c>
      <c r="F141" s="178" t="s">
        <v>182</v>
      </c>
      <c r="G141" s="178" t="s">
        <v>182</v>
      </c>
      <c r="H141" s="178" t="s">
        <v>182</v>
      </c>
      <c r="I141" s="178" t="s">
        <v>182</v>
      </c>
      <c r="J141" s="178" t="s">
        <v>182</v>
      </c>
      <c r="K141" s="261">
        <v>41334</v>
      </c>
    </row>
    <row r="142" spans="1:11" s="176" customFormat="1" ht="11.1" hidden="1" customHeight="1" outlineLevel="1" x14ac:dyDescent="0.15">
      <c r="A142" s="8"/>
      <c r="B142" s="49">
        <v>41365</v>
      </c>
      <c r="C142" s="178" t="s">
        <v>182</v>
      </c>
      <c r="D142" s="178" t="s">
        <v>182</v>
      </c>
      <c r="E142" s="178" t="s">
        <v>182</v>
      </c>
      <c r="F142" s="178" t="s">
        <v>182</v>
      </c>
      <c r="G142" s="178" t="s">
        <v>182</v>
      </c>
      <c r="H142" s="178" t="s">
        <v>182</v>
      </c>
      <c r="I142" s="178" t="s">
        <v>182</v>
      </c>
      <c r="J142" s="178" t="s">
        <v>182</v>
      </c>
      <c r="K142" s="261">
        <v>41365</v>
      </c>
    </row>
    <row r="143" spans="1:11" s="176" customFormat="1" ht="11.1" hidden="1" customHeight="1" outlineLevel="1" x14ac:dyDescent="0.15">
      <c r="A143" s="8"/>
      <c r="B143" s="35">
        <v>41395</v>
      </c>
      <c r="C143" s="178" t="s">
        <v>182</v>
      </c>
      <c r="D143" s="178" t="s">
        <v>182</v>
      </c>
      <c r="E143" s="178" t="s">
        <v>182</v>
      </c>
      <c r="F143" s="178" t="s">
        <v>182</v>
      </c>
      <c r="G143" s="178" t="s">
        <v>182</v>
      </c>
      <c r="H143" s="178" t="s">
        <v>182</v>
      </c>
      <c r="I143" s="178" t="s">
        <v>182</v>
      </c>
      <c r="J143" s="178" t="s">
        <v>182</v>
      </c>
      <c r="K143" s="183">
        <v>41395</v>
      </c>
    </row>
    <row r="144" spans="1:11" s="176" customFormat="1" ht="11.1" hidden="1" customHeight="1" outlineLevel="1" x14ac:dyDescent="0.15">
      <c r="A144" s="8"/>
      <c r="B144" s="49">
        <v>41426</v>
      </c>
      <c r="C144" s="178" t="s">
        <v>182</v>
      </c>
      <c r="D144" s="178" t="s">
        <v>182</v>
      </c>
      <c r="E144" s="178" t="s">
        <v>182</v>
      </c>
      <c r="F144" s="178" t="s">
        <v>182</v>
      </c>
      <c r="G144" s="178" t="s">
        <v>182</v>
      </c>
      <c r="H144" s="178" t="s">
        <v>182</v>
      </c>
      <c r="I144" s="178" t="s">
        <v>182</v>
      </c>
      <c r="J144" s="178" t="s">
        <v>182</v>
      </c>
      <c r="K144" s="261">
        <v>41426</v>
      </c>
    </row>
    <row r="145" spans="1:11" s="176" customFormat="1" ht="11.1" hidden="1" customHeight="1" outlineLevel="1" x14ac:dyDescent="0.15">
      <c r="A145" s="8"/>
      <c r="B145" s="49">
        <v>41456</v>
      </c>
      <c r="C145" s="178" t="s">
        <v>182</v>
      </c>
      <c r="D145" s="178" t="s">
        <v>182</v>
      </c>
      <c r="E145" s="178" t="s">
        <v>182</v>
      </c>
      <c r="F145" s="178" t="s">
        <v>182</v>
      </c>
      <c r="G145" s="178" t="s">
        <v>182</v>
      </c>
      <c r="H145" s="178" t="s">
        <v>182</v>
      </c>
      <c r="I145" s="178" t="s">
        <v>182</v>
      </c>
      <c r="J145" s="178" t="s">
        <v>182</v>
      </c>
      <c r="K145" s="261">
        <v>41456</v>
      </c>
    </row>
    <row r="146" spans="1:11" s="176" customFormat="1" ht="11.1" hidden="1" customHeight="1" outlineLevel="1" x14ac:dyDescent="0.15">
      <c r="A146" s="8"/>
      <c r="B146" s="49">
        <v>41487</v>
      </c>
      <c r="C146" s="178" t="s">
        <v>182</v>
      </c>
      <c r="D146" s="178" t="s">
        <v>182</v>
      </c>
      <c r="E146" s="178" t="s">
        <v>182</v>
      </c>
      <c r="F146" s="178" t="s">
        <v>182</v>
      </c>
      <c r="G146" s="178" t="s">
        <v>182</v>
      </c>
      <c r="H146" s="178" t="s">
        <v>182</v>
      </c>
      <c r="I146" s="178" t="s">
        <v>182</v>
      </c>
      <c r="J146" s="178" t="s">
        <v>182</v>
      </c>
      <c r="K146" s="261">
        <v>41487</v>
      </c>
    </row>
    <row r="147" spans="1:11" s="176" customFormat="1" ht="11.1" hidden="1" customHeight="1" outlineLevel="1" x14ac:dyDescent="0.15">
      <c r="A147" s="8"/>
      <c r="B147" s="49">
        <v>41518</v>
      </c>
      <c r="C147" s="178" t="s">
        <v>182</v>
      </c>
      <c r="D147" s="178" t="s">
        <v>182</v>
      </c>
      <c r="E147" s="178" t="s">
        <v>182</v>
      </c>
      <c r="F147" s="178" t="s">
        <v>182</v>
      </c>
      <c r="G147" s="178" t="s">
        <v>182</v>
      </c>
      <c r="H147" s="178" t="s">
        <v>182</v>
      </c>
      <c r="I147" s="178" t="s">
        <v>182</v>
      </c>
      <c r="J147" s="178" t="s">
        <v>182</v>
      </c>
      <c r="K147" s="261">
        <v>41518</v>
      </c>
    </row>
    <row r="148" spans="1:11" s="176" customFormat="1" ht="11.1" hidden="1" customHeight="1" outlineLevel="1" x14ac:dyDescent="0.15">
      <c r="A148" s="8"/>
      <c r="B148" s="49">
        <v>41548</v>
      </c>
      <c r="C148" s="178" t="s">
        <v>182</v>
      </c>
      <c r="D148" s="178" t="s">
        <v>182</v>
      </c>
      <c r="E148" s="178" t="s">
        <v>182</v>
      </c>
      <c r="F148" s="178" t="s">
        <v>182</v>
      </c>
      <c r="G148" s="178" t="s">
        <v>182</v>
      </c>
      <c r="H148" s="178" t="s">
        <v>182</v>
      </c>
      <c r="I148" s="178" t="s">
        <v>182</v>
      </c>
      <c r="J148" s="178" t="s">
        <v>182</v>
      </c>
      <c r="K148" s="261">
        <v>41548</v>
      </c>
    </row>
    <row r="149" spans="1:11" s="176" customFormat="1" ht="11.1" hidden="1" customHeight="1" outlineLevel="1" x14ac:dyDescent="0.15">
      <c r="A149" s="8"/>
      <c r="B149" s="49">
        <v>41579</v>
      </c>
      <c r="C149" s="178" t="s">
        <v>182</v>
      </c>
      <c r="D149" s="178" t="s">
        <v>182</v>
      </c>
      <c r="E149" s="178" t="s">
        <v>182</v>
      </c>
      <c r="F149" s="178" t="s">
        <v>182</v>
      </c>
      <c r="G149" s="178" t="s">
        <v>182</v>
      </c>
      <c r="H149" s="178" t="s">
        <v>182</v>
      </c>
      <c r="I149" s="178" t="s">
        <v>182</v>
      </c>
      <c r="J149" s="178" t="s">
        <v>182</v>
      </c>
      <c r="K149" s="261">
        <v>41579</v>
      </c>
    </row>
    <row r="150" spans="1:11" s="176" customFormat="1" ht="11.1" hidden="1" customHeight="1" outlineLevel="1" x14ac:dyDescent="0.15">
      <c r="A150" s="8"/>
      <c r="B150" s="49">
        <v>41609</v>
      </c>
      <c r="C150" s="178" t="s">
        <v>182</v>
      </c>
      <c r="D150" s="178" t="s">
        <v>182</v>
      </c>
      <c r="E150" s="178" t="s">
        <v>182</v>
      </c>
      <c r="F150" s="178" t="s">
        <v>182</v>
      </c>
      <c r="G150" s="178" t="s">
        <v>182</v>
      </c>
      <c r="H150" s="178" t="s">
        <v>182</v>
      </c>
      <c r="I150" s="178" t="s">
        <v>182</v>
      </c>
      <c r="J150" s="178" t="s">
        <v>182</v>
      </c>
      <c r="K150" s="261">
        <v>41609</v>
      </c>
    </row>
    <row r="151" spans="1:11" s="176" customFormat="1" ht="11.1" hidden="1" customHeight="1" outlineLevel="1" x14ac:dyDescent="0.15">
      <c r="A151" s="8"/>
      <c r="B151" s="49">
        <v>41640</v>
      </c>
      <c r="C151" s="178">
        <v>1</v>
      </c>
      <c r="D151" s="178">
        <v>1</v>
      </c>
      <c r="E151" s="178">
        <v>1</v>
      </c>
      <c r="F151" s="178">
        <v>1</v>
      </c>
      <c r="G151" s="178">
        <v>1</v>
      </c>
      <c r="H151" s="178">
        <v>1</v>
      </c>
      <c r="I151" s="178">
        <v>1</v>
      </c>
      <c r="J151" s="178">
        <v>1</v>
      </c>
      <c r="K151" s="261">
        <v>41640</v>
      </c>
    </row>
    <row r="152" spans="1:11" s="176" customFormat="1" ht="11.1" hidden="1" customHeight="1" outlineLevel="1" x14ac:dyDescent="0.15">
      <c r="A152" s="8"/>
      <c r="B152" s="49">
        <v>41671</v>
      </c>
      <c r="C152" s="178">
        <v>1</v>
      </c>
      <c r="D152" s="178">
        <v>1</v>
      </c>
      <c r="E152" s="178">
        <v>1</v>
      </c>
      <c r="F152" s="178">
        <v>1</v>
      </c>
      <c r="G152" s="178">
        <v>1</v>
      </c>
      <c r="H152" s="178" t="s">
        <v>182</v>
      </c>
      <c r="I152" s="178">
        <v>1</v>
      </c>
      <c r="J152" s="178">
        <v>1</v>
      </c>
      <c r="K152" s="261">
        <v>41671</v>
      </c>
    </row>
    <row r="153" spans="1:11" s="176" customFormat="1" ht="11.1" hidden="1" customHeight="1" outlineLevel="1" x14ac:dyDescent="0.15">
      <c r="A153" s="8"/>
      <c r="B153" s="137"/>
      <c r="C153" s="170"/>
      <c r="D153" s="175"/>
      <c r="E153" s="244"/>
      <c r="F153" s="244"/>
      <c r="G153" s="244"/>
      <c r="H153" s="244"/>
      <c r="I153" s="244"/>
      <c r="J153" s="175"/>
      <c r="K153" s="187" t="s">
        <v>111</v>
      </c>
    </row>
    <row r="154" spans="1:11" s="176" customFormat="1" ht="12" hidden="1" customHeight="1" outlineLevel="1" thickBot="1" x14ac:dyDescent="0.2">
      <c r="A154" s="8"/>
      <c r="B154" s="139" t="s">
        <v>3</v>
      </c>
      <c r="C154" s="266">
        <v>0</v>
      </c>
      <c r="D154" s="310"/>
      <c r="E154" s="266">
        <v>0</v>
      </c>
      <c r="F154" s="266">
        <v>0</v>
      </c>
      <c r="G154" s="266">
        <v>0</v>
      </c>
      <c r="H154" s="266" t="e">
        <v>#DIV/0!</v>
      </c>
      <c r="I154" s="266">
        <v>0</v>
      </c>
      <c r="J154" s="268"/>
      <c r="K154" s="269"/>
    </row>
    <row r="155" spans="1:11" collapsed="1" x14ac:dyDescent="0.15">
      <c r="G155" s="12"/>
    </row>
    <row r="156" spans="1:11" s="293" customFormat="1" x14ac:dyDescent="0.15">
      <c r="G156" s="311"/>
    </row>
  </sheetData>
  <mergeCells count="34">
    <mergeCell ref="G122:J122"/>
    <mergeCell ref="K122:K123"/>
    <mergeCell ref="G124:G125"/>
    <mergeCell ref="H124:H125"/>
    <mergeCell ref="I124:I125"/>
    <mergeCell ref="C124:C125"/>
    <mergeCell ref="E124:E125"/>
    <mergeCell ref="I6:I8"/>
    <mergeCell ref="G44:J44"/>
    <mergeCell ref="C45:D45"/>
    <mergeCell ref="G45:J45"/>
    <mergeCell ref="C79:H80"/>
    <mergeCell ref="I81:I83"/>
    <mergeCell ref="C84:C85"/>
    <mergeCell ref="D84:D85"/>
    <mergeCell ref="E84:E85"/>
    <mergeCell ref="F84:F85"/>
    <mergeCell ref="G84:G85"/>
    <mergeCell ref="H84:H85"/>
    <mergeCell ref="G121:J121"/>
    <mergeCell ref="C122:D122"/>
    <mergeCell ref="K45:K46"/>
    <mergeCell ref="C47:C48"/>
    <mergeCell ref="E47:E48"/>
    <mergeCell ref="G47:G48"/>
    <mergeCell ref="H47:H48"/>
    <mergeCell ref="I47:I48"/>
    <mergeCell ref="C4:H5"/>
    <mergeCell ref="C9:C10"/>
    <mergeCell ref="D9:D10"/>
    <mergeCell ref="E9:E10"/>
    <mergeCell ref="F9:F10"/>
    <mergeCell ref="G9:G10"/>
    <mergeCell ref="H9:H10"/>
  </mergeCells>
  <phoneticPr fontId="6"/>
  <conditionalFormatting sqref="C36">
    <cfRule type="expression" dxfId="22" priority="166">
      <formula>C113=1</formula>
    </cfRule>
  </conditionalFormatting>
  <conditionalFormatting sqref="D36">
    <cfRule type="expression" dxfId="21" priority="165">
      <formula>D113=1</formula>
    </cfRule>
  </conditionalFormatting>
  <conditionalFormatting sqref="E36">
    <cfRule type="expression" dxfId="20" priority="164">
      <formula>E113=1</formula>
    </cfRule>
  </conditionalFormatting>
  <conditionalFormatting sqref="G36">
    <cfRule type="expression" dxfId="19" priority="162">
      <formula>G113=1</formula>
    </cfRule>
  </conditionalFormatting>
  <conditionalFormatting sqref="H36">
    <cfRule type="expression" dxfId="18" priority="161">
      <formula>H113=1</formula>
    </cfRule>
  </conditionalFormatting>
  <conditionalFormatting sqref="C76">
    <cfRule type="expression" dxfId="17" priority="160">
      <formula>C153=1</formula>
    </cfRule>
  </conditionalFormatting>
  <conditionalFormatting sqref="D76">
    <cfRule type="expression" dxfId="16" priority="158">
      <formula>D153=1</formula>
    </cfRule>
  </conditionalFormatting>
  <conditionalFormatting sqref="G76">
    <cfRule type="expression" dxfId="15" priority="155">
      <formula>G153=1</formula>
    </cfRule>
  </conditionalFormatting>
  <conditionalFormatting sqref="H76">
    <cfRule type="expression" dxfId="14" priority="154">
      <formula>H153=1</formula>
    </cfRule>
  </conditionalFormatting>
  <conditionalFormatting sqref="I76">
    <cfRule type="expression" dxfId="13" priority="153">
      <formula>I153=1</formula>
    </cfRule>
  </conditionalFormatting>
  <conditionalFormatting sqref="C49">
    <cfRule type="expression" dxfId="12" priority="119">
      <formula>C126=1</formula>
    </cfRule>
  </conditionalFormatting>
  <conditionalFormatting sqref="F76">
    <cfRule type="expression" dxfId="11" priority="118">
      <formula>F153=1</formula>
    </cfRule>
  </conditionalFormatting>
  <conditionalFormatting sqref="G49">
    <cfRule type="expression" dxfId="10" priority="116">
      <formula>G126=1</formula>
    </cfRule>
  </conditionalFormatting>
  <conditionalFormatting sqref="H49">
    <cfRule type="expression" dxfId="9" priority="115">
      <formula>H126=1</formula>
    </cfRule>
  </conditionalFormatting>
  <conditionalFormatting sqref="I49">
    <cfRule type="expression" dxfId="8" priority="114">
      <formula>I126=1</formula>
    </cfRule>
  </conditionalFormatting>
  <conditionalFormatting sqref="C51:C75">
    <cfRule type="expression" dxfId="7" priority="21">
      <formula>C128=1</formula>
    </cfRule>
  </conditionalFormatting>
  <conditionalFormatting sqref="C11:H35">
    <cfRule type="expression" dxfId="6" priority="15">
      <formula>C88=1</formula>
    </cfRule>
  </conditionalFormatting>
  <conditionalFormatting sqref="D51:D75">
    <cfRule type="expression" dxfId="5" priority="10">
      <formula>D128=1</formula>
    </cfRule>
  </conditionalFormatting>
  <conditionalFormatting sqref="F51:F75">
    <cfRule type="expression" dxfId="4" priority="8">
      <formula>F128=1</formula>
    </cfRule>
  </conditionalFormatting>
  <conditionalFormatting sqref="J51">
    <cfRule type="expression" dxfId="3" priority="6">
      <formula>J128=1</formula>
    </cfRule>
  </conditionalFormatting>
  <conditionalFormatting sqref="E51:E75">
    <cfRule type="expression" dxfId="2" priority="4">
      <formula>E128=1</formula>
    </cfRule>
  </conditionalFormatting>
  <conditionalFormatting sqref="G51:I75">
    <cfRule type="expression" dxfId="1" priority="2">
      <formula>G128=1</formula>
    </cfRule>
  </conditionalFormatting>
  <conditionalFormatting sqref="C86:F86 H86 C126 H126:I126">
    <cfRule type="expression" dxfId="0" priority="1010">
      <formula>#REF!=1</formula>
    </cfRule>
  </conditionalFormatting>
  <pageMargins left="0.59055118110236227" right="0.59055118110236227" top="0.78740157480314965" bottom="0.39" header="0.51181102362204722" footer="0.27559055118110237"/>
  <pageSetup paperSize="9" scale="80" firstPageNumber="25" fitToWidth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３購入量内訳 </vt:lpstr>
      <vt:lpstr>４生産・購入等 </vt:lpstr>
      <vt:lpstr>５原料 </vt:lpstr>
      <vt:lpstr>６託送・労務・電力</vt:lpstr>
      <vt:lpstr>'３購入量内訳 '!Print_Area</vt:lpstr>
      <vt:lpstr>'４生産・購入等 '!Print_Area</vt:lpstr>
      <vt:lpstr>'５原料 '!Print_Area</vt:lpstr>
      <vt:lpstr>'６託送・労務・電力'!Print_Area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2020-10-26T06:59:36Z</dcterms:created>
  <dcterms:modified xsi:type="dcterms:W3CDTF">2020-10-28T06:41:04Z</dcterms:modified>
</cp:coreProperties>
</file>