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0" yWindow="0" windowWidth="20490" windowHeight="6255" tabRatio="793"/>
  </bookViews>
  <sheets>
    <sheet name="３購入量内訳 " sheetId="59" r:id="rId1"/>
    <sheet name="４生産・購入等 " sheetId="48" r:id="rId2"/>
    <sheet name="５原料 " sheetId="58" r:id="rId3"/>
    <sheet name="６託送・労務・電力" sheetId="60" r:id="rId4"/>
    <sheet name="１０製品購入・販売等（金額）" sheetId="61" r:id="rId5"/>
    <sheet name="１１原料・託送（金額）" sheetId="62" r:id="rId6"/>
  </sheets>
  <definedNames>
    <definedName name="_xlnm.Print_Area" localSheetId="4">'１０製品購入・販売等（金額）'!$A$1:$U$69</definedName>
    <definedName name="_xlnm.Print_Area" localSheetId="5">'１１原料・託送（金額）'!$A$1:$L$49</definedName>
    <definedName name="_xlnm.Print_Area" localSheetId="0">'３購入量内訳 '!$1:$79</definedName>
    <definedName name="_xlnm.Print_Area" localSheetId="1">'４生産・購入等 '!$A$1:$BF$80</definedName>
    <definedName name="_xlnm.Print_Area" localSheetId="2">'５原料 '!$A$1:$U$80</definedName>
    <definedName name="_xlnm.Print_Area" localSheetId="3">'６託送・労務・電力'!$A$1:$K$80</definedName>
    <definedName name="QQ_全国_0_01時系列数量">#REF!</definedName>
    <definedName name="QQ_全国_1_03企業カウンタ">#REF!</definedName>
    <definedName name="総括表_01_9999">#REF!</definedName>
    <definedName name="総括表_01_XXXX">#REF!</definedName>
    <definedName name="総括表_02_9999">#REF!</definedName>
    <definedName name="総括表_02_X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62" l="1"/>
  <c r="J48" i="62"/>
  <c r="I48" i="62"/>
  <c r="H48" i="62"/>
  <c r="G48" i="62"/>
  <c r="F48" i="62"/>
  <c r="E48" i="62"/>
  <c r="D48" i="62"/>
  <c r="C48" i="62"/>
  <c r="L47" i="62"/>
  <c r="J22" i="62"/>
  <c r="I22" i="62"/>
  <c r="H22" i="62"/>
  <c r="G22" i="62"/>
  <c r="F22" i="62"/>
  <c r="E22" i="62"/>
  <c r="P137" i="61"/>
  <c r="O137" i="61"/>
  <c r="N137" i="61"/>
  <c r="M137" i="61"/>
  <c r="Q136" i="61"/>
  <c r="T114" i="61"/>
  <c r="S114" i="61"/>
  <c r="R114" i="61"/>
  <c r="Q114" i="61"/>
  <c r="P114" i="61"/>
  <c r="O114" i="61"/>
  <c r="N114" i="61"/>
  <c r="M114" i="61"/>
  <c r="J114" i="61"/>
  <c r="I114" i="61"/>
  <c r="H114" i="61"/>
  <c r="G114" i="61"/>
  <c r="F114" i="61"/>
  <c r="E114" i="61"/>
  <c r="D114" i="61"/>
  <c r="C114" i="61"/>
  <c r="U113" i="61"/>
  <c r="T91" i="61"/>
  <c r="S91" i="61"/>
  <c r="R91" i="61"/>
  <c r="Q91" i="61"/>
  <c r="P91" i="61"/>
  <c r="O91" i="61"/>
  <c r="N91" i="61"/>
  <c r="M91" i="61"/>
  <c r="J91" i="61"/>
  <c r="I91" i="61"/>
  <c r="H91" i="61"/>
  <c r="G91" i="61"/>
  <c r="F91" i="61"/>
  <c r="E91" i="61"/>
  <c r="D91" i="61"/>
  <c r="C91" i="61"/>
  <c r="U90" i="61"/>
  <c r="P68" i="61"/>
  <c r="O68" i="61"/>
  <c r="N68" i="61"/>
  <c r="M68" i="61"/>
  <c r="Q67" i="61"/>
  <c r="T45" i="61"/>
  <c r="S45" i="61"/>
  <c r="R45" i="61"/>
  <c r="Q45" i="61"/>
  <c r="P45" i="61"/>
  <c r="O45" i="61"/>
  <c r="N45" i="61"/>
  <c r="M45" i="61"/>
  <c r="J45" i="61"/>
  <c r="I45" i="61"/>
  <c r="H45" i="61"/>
  <c r="G45" i="61"/>
  <c r="F45" i="61"/>
  <c r="E45" i="61"/>
  <c r="D45" i="61"/>
  <c r="C45" i="61"/>
  <c r="U44" i="61"/>
  <c r="T22" i="61"/>
  <c r="S22" i="61"/>
  <c r="R22" i="61"/>
  <c r="Q22" i="61"/>
  <c r="P22" i="61"/>
  <c r="O22" i="61"/>
  <c r="N22" i="61"/>
  <c r="M22" i="61"/>
  <c r="J22" i="61"/>
  <c r="I22" i="61"/>
  <c r="H22" i="61"/>
  <c r="G22" i="61"/>
  <c r="F22" i="61"/>
  <c r="E22" i="61"/>
  <c r="D22" i="61"/>
  <c r="C22" i="61"/>
  <c r="U21" i="61"/>
  <c r="AS55" i="48" l="1"/>
  <c r="AV55" i="48"/>
  <c r="BA55" i="48"/>
  <c r="BD17" i="48"/>
  <c r="BA17" i="48"/>
  <c r="C79" i="60" l="1"/>
  <c r="K129" i="60" l="1"/>
  <c r="K128" i="60"/>
  <c r="I89" i="60"/>
  <c r="I88" i="60"/>
  <c r="B129" i="60"/>
  <c r="B128" i="60"/>
  <c r="B89" i="60"/>
  <c r="B88" i="60"/>
  <c r="U129" i="58"/>
  <c r="U128" i="58"/>
  <c r="K129" i="58"/>
  <c r="K128" i="58"/>
  <c r="U89" i="58"/>
  <c r="U88" i="58"/>
  <c r="B129" i="58"/>
  <c r="B128" i="58"/>
  <c r="K89" i="58"/>
  <c r="K88" i="58"/>
  <c r="L129" i="58"/>
  <c r="L128" i="58"/>
  <c r="L89" i="58"/>
  <c r="L88" i="58"/>
  <c r="B89" i="58"/>
  <c r="B88" i="58"/>
  <c r="BD153" i="48"/>
  <c r="BD127" i="48"/>
  <c r="BD126" i="48"/>
  <c r="AW127" i="48"/>
  <c r="AW126" i="48"/>
  <c r="AO127" i="48"/>
  <c r="AO126" i="48"/>
  <c r="AG127" i="48"/>
  <c r="AG126" i="48"/>
  <c r="Y127" i="48"/>
  <c r="Y126" i="48"/>
  <c r="Q127" i="48"/>
  <c r="Q126" i="48"/>
  <c r="AX127" i="48"/>
  <c r="AX126" i="48"/>
  <c r="AP127" i="48"/>
  <c r="AP126" i="48"/>
  <c r="AH127" i="48"/>
  <c r="AH126" i="48"/>
  <c r="Z127" i="48"/>
  <c r="Z126" i="48"/>
  <c r="H127" i="48"/>
  <c r="H126" i="48"/>
  <c r="B127" i="48"/>
  <c r="B126" i="48"/>
  <c r="R127" i="48"/>
  <c r="R126" i="48"/>
  <c r="J127" i="48"/>
  <c r="J126" i="48"/>
  <c r="BE89" i="48"/>
  <c r="BE88" i="48"/>
  <c r="AX89" i="48"/>
  <c r="AW89" i="48"/>
  <c r="AX88" i="48"/>
  <c r="AW88" i="48"/>
  <c r="AP89" i="48"/>
  <c r="AO89" i="48"/>
  <c r="AP88" i="48"/>
  <c r="AO88" i="48"/>
  <c r="AH89" i="48"/>
  <c r="AG89" i="48"/>
  <c r="AH88" i="48"/>
  <c r="AG88" i="48"/>
  <c r="Z89" i="48"/>
  <c r="Y89" i="48"/>
  <c r="Z88" i="48"/>
  <c r="Y88" i="48"/>
  <c r="Q89" i="48"/>
  <c r="Q88" i="48"/>
  <c r="R89" i="48"/>
  <c r="R88" i="48"/>
  <c r="J89" i="48"/>
  <c r="J88" i="48"/>
  <c r="I89" i="48"/>
  <c r="I88" i="48"/>
  <c r="B89" i="48" l="1"/>
  <c r="B88" i="48"/>
  <c r="AB127" i="59"/>
  <c r="AB126" i="59"/>
  <c r="R127" i="59"/>
  <c r="R126" i="59"/>
  <c r="J127" i="59"/>
  <c r="J126" i="59"/>
  <c r="AK89" i="59"/>
  <c r="AK88" i="59"/>
  <c r="AB89" i="59"/>
  <c r="AB88" i="59"/>
  <c r="S89" i="59"/>
  <c r="S88" i="59"/>
  <c r="J89" i="59"/>
  <c r="J88" i="59"/>
  <c r="S39" i="48" l="1"/>
  <c r="O39" i="48"/>
  <c r="W39" i="48"/>
  <c r="M39" i="48"/>
  <c r="K39" i="48"/>
  <c r="U39" i="48"/>
  <c r="AJ77" i="48" l="1"/>
  <c r="AM77" i="48"/>
  <c r="M39" i="58"/>
  <c r="AL77" i="48"/>
  <c r="AQ77" i="48"/>
  <c r="Q39" i="58"/>
  <c r="AE77" i="48"/>
  <c r="N39" i="58"/>
  <c r="R39" i="58"/>
  <c r="T39" i="58"/>
  <c r="AI77" i="48"/>
  <c r="W77" i="48" l="1"/>
  <c r="AA77" i="48"/>
  <c r="AD77" i="48"/>
  <c r="AB77" i="48"/>
  <c r="O39" i="58"/>
  <c r="S77" i="48"/>
  <c r="U77" i="48"/>
  <c r="S39" i="58"/>
  <c r="AB39" i="48" l="1"/>
  <c r="AE39" i="48"/>
  <c r="AD39" i="48"/>
  <c r="AA39" i="48"/>
  <c r="Z117" i="59" l="1"/>
  <c r="Z118" i="59"/>
  <c r="AM40" i="59" l="1"/>
  <c r="AC89" i="59" l="1"/>
  <c r="AC88" i="59"/>
  <c r="T127" i="59"/>
  <c r="T126" i="59"/>
  <c r="T89" i="59"/>
  <c r="T88" i="59"/>
  <c r="K127" i="59"/>
  <c r="K126" i="59"/>
  <c r="K89" i="59"/>
  <c r="K88" i="59"/>
  <c r="B89" i="59"/>
  <c r="B88" i="59"/>
  <c r="B116" i="59" l="1"/>
  <c r="B127" i="59"/>
  <c r="B126" i="59"/>
  <c r="BB127" i="48" l="1"/>
  <c r="AZ127" i="48"/>
  <c r="AY127" i="48"/>
  <c r="AU127" i="48"/>
  <c r="AT127" i="48"/>
  <c r="AR127" i="48"/>
  <c r="AQ127" i="48"/>
  <c r="AM127" i="48"/>
  <c r="AL127" i="48"/>
  <c r="AJ127" i="48"/>
  <c r="AI127" i="48"/>
  <c r="AE127" i="48"/>
  <c r="AD127" i="48"/>
  <c r="AB127" i="48"/>
  <c r="AA127" i="48"/>
  <c r="W127" i="48"/>
  <c r="U127" i="48"/>
  <c r="S127" i="48"/>
  <c r="O127" i="48"/>
  <c r="M127" i="48"/>
  <c r="K127" i="48"/>
  <c r="G127" i="48"/>
  <c r="E127" i="48"/>
  <c r="C127" i="48"/>
  <c r="BC89" i="48"/>
  <c r="BB89" i="48"/>
  <c r="AZ89" i="48"/>
  <c r="AY89" i="48"/>
  <c r="AU89" i="48"/>
  <c r="AT89" i="48"/>
  <c r="AR89" i="48"/>
  <c r="AQ89" i="48"/>
  <c r="AM89" i="48"/>
  <c r="AL89" i="48"/>
  <c r="AJ89" i="48"/>
  <c r="AI89" i="48"/>
  <c r="AE89" i="48"/>
  <c r="AD89" i="48"/>
  <c r="AB89" i="48"/>
  <c r="AA89" i="48"/>
  <c r="W89" i="48"/>
  <c r="U89" i="48"/>
  <c r="S89" i="48"/>
  <c r="O89" i="48"/>
  <c r="M89" i="48"/>
  <c r="K89" i="48"/>
  <c r="G89" i="48"/>
  <c r="F89" i="48"/>
  <c r="E89" i="48"/>
  <c r="C89" i="48"/>
  <c r="E79" i="58" l="1"/>
  <c r="C39" i="60"/>
  <c r="D39" i="58"/>
  <c r="G79" i="58"/>
  <c r="O79" i="58"/>
  <c r="E39" i="60"/>
  <c r="I39" i="58"/>
  <c r="G39" i="60"/>
  <c r="F39" i="58"/>
  <c r="H79" i="58"/>
  <c r="R79" i="58"/>
  <c r="F39" i="60"/>
  <c r="G79" i="60"/>
  <c r="J79" i="58"/>
  <c r="I79" i="60"/>
  <c r="F79" i="58"/>
  <c r="M79" i="58"/>
  <c r="D39" i="60"/>
  <c r="H39" i="60"/>
  <c r="H79" i="60"/>
  <c r="C39" i="48"/>
  <c r="Y39" i="59" l="1"/>
  <c r="U39" i="59"/>
  <c r="Z77" i="59"/>
  <c r="P39" i="59"/>
  <c r="C39" i="59"/>
  <c r="U77" i="59"/>
  <c r="L39" i="59"/>
  <c r="W39" i="59"/>
  <c r="W77" i="59"/>
  <c r="Y77" i="59"/>
  <c r="Q39" i="59"/>
  <c r="Z39" i="59"/>
  <c r="X77" i="59"/>
  <c r="C77" i="48"/>
  <c r="O77" i="48"/>
  <c r="E39" i="48"/>
  <c r="E77" i="48"/>
  <c r="AL39" i="48"/>
  <c r="AT39" i="48"/>
  <c r="AT77" i="48"/>
  <c r="BB39" i="48"/>
  <c r="BB77" i="48"/>
  <c r="F39" i="48"/>
  <c r="G77" i="48"/>
  <c r="K77" i="48"/>
  <c r="AM39" i="48"/>
  <c r="AU39" i="48"/>
  <c r="AU77" i="48"/>
  <c r="BC39" i="48"/>
  <c r="G39" i="48"/>
  <c r="M77" i="48"/>
  <c r="AI39" i="48"/>
  <c r="AQ39" i="48"/>
  <c r="AY39" i="48"/>
  <c r="AY77" i="48"/>
  <c r="AJ39" i="48"/>
  <c r="AR39" i="48"/>
  <c r="AR77" i="48"/>
  <c r="AZ39" i="48"/>
  <c r="AZ77" i="48"/>
  <c r="E79" i="60" l="1"/>
</calcChain>
</file>

<file path=xl/sharedStrings.xml><?xml version="1.0" encoding="utf-8"?>
<sst xmlns="http://schemas.openxmlformats.org/spreadsheetml/2006/main" count="7854" uniqueCount="276">
  <si>
    <t>生産量</t>
  </si>
  <si>
    <t>-</t>
  </si>
  <si>
    <t>消費量</t>
  </si>
  <si>
    <t>前年同月比</t>
  </si>
  <si>
    <t>４．製品ガス生産・購入・販売・在庫及び需要家メーター数</t>
  </si>
  <si>
    <t>月末在庫</t>
  </si>
  <si>
    <t>　</t>
  </si>
  <si>
    <t>加熱用</t>
  </si>
  <si>
    <t>卸供給</t>
  </si>
  <si>
    <t>自家生産量</t>
  </si>
  <si>
    <t>従業者</t>
  </si>
  <si>
    <t>（ｋＷｈ）</t>
  </si>
  <si>
    <t>…</t>
  </si>
  <si>
    <t>10～12月</t>
  </si>
  <si>
    <t>石油系ガス   Oil based gas</t>
    <phoneticPr fontId="6"/>
  </si>
  <si>
    <t>石油系ガス（つづき）    Oil based gas(Contd.)</t>
    <phoneticPr fontId="6"/>
  </si>
  <si>
    <t>天然ガス   Natural gas</t>
    <phoneticPr fontId="6"/>
  </si>
  <si>
    <t>その他ガス   Others</t>
    <phoneticPr fontId="6"/>
  </si>
  <si>
    <t>液化石油ガス  LPG</t>
    <phoneticPr fontId="6"/>
  </si>
  <si>
    <t>合計   Total</t>
    <phoneticPr fontId="6"/>
  </si>
  <si>
    <t>購入量  Gas purchase</t>
    <phoneticPr fontId="6"/>
  </si>
  <si>
    <t>年，期，月</t>
    <rPh sb="2" eb="3">
      <t>キ</t>
    </rPh>
    <rPh sb="4" eb="5">
      <t>ツキ</t>
    </rPh>
    <phoneticPr fontId="6"/>
  </si>
  <si>
    <t xml:space="preserve">生産量   </t>
    <phoneticPr fontId="6"/>
  </si>
  <si>
    <t xml:space="preserve">  ガス事業者以外
  から
  From others</t>
    <phoneticPr fontId="6"/>
  </si>
  <si>
    <t>合計  Total</t>
    <phoneticPr fontId="6"/>
  </si>
  <si>
    <t>Gas production</t>
    <phoneticPr fontId="6"/>
  </si>
  <si>
    <t xml:space="preserve">
数量  Amount
</t>
    <phoneticPr fontId="6"/>
  </si>
  <si>
    <t>指数　Index</t>
    <phoneticPr fontId="6"/>
  </si>
  <si>
    <t>数量 Amount</t>
    <phoneticPr fontId="6"/>
  </si>
  <si>
    <t>（単位Unit：１０００ＭＪ）</t>
    <phoneticPr fontId="6"/>
  </si>
  <si>
    <t>石炭系ガス　　Coal based gas</t>
    <phoneticPr fontId="6"/>
  </si>
  <si>
    <t>液化天然ガス   LNG</t>
    <phoneticPr fontId="6"/>
  </si>
  <si>
    <t>その他石油系ガス　　Oil based gas　and others</t>
    <phoneticPr fontId="6"/>
  </si>
  <si>
    <t>石炭ガス　　Coal gas</t>
    <phoneticPr fontId="6"/>
  </si>
  <si>
    <t>その他石炭系ガス Others</t>
    <phoneticPr fontId="6"/>
  </si>
  <si>
    <t>合計  Total</t>
    <phoneticPr fontId="6"/>
  </si>
  <si>
    <t>購入量  Gas purchase</t>
    <phoneticPr fontId="6"/>
  </si>
  <si>
    <t>購入量　　 Gas purchase</t>
    <phoneticPr fontId="6"/>
  </si>
  <si>
    <t xml:space="preserve">生産量   </t>
    <phoneticPr fontId="6"/>
  </si>
  <si>
    <t xml:space="preserve">  ガス事業者以外
  から
  From others</t>
    <phoneticPr fontId="6"/>
  </si>
  <si>
    <t>Year,　Quarter
and Month　</t>
    <phoneticPr fontId="6"/>
  </si>
  <si>
    <t>Gas production</t>
    <phoneticPr fontId="6"/>
  </si>
  <si>
    <t xml:space="preserve">
数量  Amount
</t>
    <phoneticPr fontId="6"/>
  </si>
  <si>
    <t>指数　Index</t>
    <phoneticPr fontId="6"/>
  </si>
  <si>
    <t>数量 Amount</t>
    <phoneticPr fontId="6"/>
  </si>
  <si>
    <t>Ratio to SM</t>
    <phoneticPr fontId="6"/>
  </si>
  <si>
    <t>購入量　　</t>
    <rPh sb="0" eb="2">
      <t>コウニュウ</t>
    </rPh>
    <rPh sb="2" eb="3">
      <t>リョウ</t>
    </rPh>
    <phoneticPr fontId="6"/>
  </si>
  <si>
    <t>その他用     Others</t>
    <rPh sb="3" eb="4">
      <t>ヨウ</t>
    </rPh>
    <phoneticPr fontId="6"/>
  </si>
  <si>
    <t>合計     Total</t>
    <phoneticPr fontId="6"/>
  </si>
  <si>
    <t>指数  Index</t>
    <phoneticPr fontId="6"/>
  </si>
  <si>
    <t>その他用（つづき）     Others　(Contd.)</t>
    <rPh sb="3" eb="4">
      <t>ヨウ</t>
    </rPh>
    <phoneticPr fontId="6"/>
  </si>
  <si>
    <t>Year,　Quarter
and Month　</t>
    <phoneticPr fontId="6"/>
  </si>
  <si>
    <t>５．原料     Materials</t>
    <phoneticPr fontId="6"/>
  </si>
  <si>
    <t>液化石油ガス（トン)     LPG (t)</t>
    <phoneticPr fontId="6"/>
  </si>
  <si>
    <t>受入     Receipts</t>
    <phoneticPr fontId="6"/>
  </si>
  <si>
    <t>消費量     Consumption</t>
    <phoneticPr fontId="6"/>
  </si>
  <si>
    <t>液売り量  Sales in liquids</t>
    <phoneticPr fontId="6"/>
  </si>
  <si>
    <t>Self production</t>
    <phoneticPr fontId="6"/>
  </si>
  <si>
    <t xml:space="preserve"> Inventory 
at the end of 
a month</t>
    <phoneticPr fontId="6"/>
  </si>
  <si>
    <t>海外
Overseas</t>
    <phoneticPr fontId="6"/>
  </si>
  <si>
    <t>国内
Domestic</t>
    <phoneticPr fontId="6"/>
  </si>
  <si>
    <t>ガス化用
For gasification</t>
    <phoneticPr fontId="6"/>
  </si>
  <si>
    <t>加熱用
Calorific addition</t>
    <phoneticPr fontId="6"/>
  </si>
  <si>
    <t>その他用
For others</t>
    <phoneticPr fontId="6"/>
  </si>
  <si>
    <t>合計
Total</t>
    <phoneticPr fontId="6"/>
  </si>
  <si>
    <t>指数
Index</t>
    <phoneticPr fontId="6"/>
  </si>
  <si>
    <t>ガス事業者向け For gas utilities</t>
    <phoneticPr fontId="6"/>
  </si>
  <si>
    <t>その他
For others</t>
    <phoneticPr fontId="6"/>
  </si>
  <si>
    <t>液売り量  Sales in liquids</t>
    <phoneticPr fontId="6"/>
  </si>
  <si>
    <t>Self production</t>
    <phoneticPr fontId="6"/>
  </si>
  <si>
    <t xml:space="preserve"> Inventory 
at the end of 
a month</t>
    <phoneticPr fontId="6"/>
  </si>
  <si>
    <t>海外
Overseas</t>
    <phoneticPr fontId="6"/>
  </si>
  <si>
    <t>国内
Domestic</t>
    <phoneticPr fontId="6"/>
  </si>
  <si>
    <t>加熱用
Calorific addition</t>
    <phoneticPr fontId="6"/>
  </si>
  <si>
    <t>その他用
For others</t>
    <phoneticPr fontId="6"/>
  </si>
  <si>
    <t>合計
Total</t>
    <phoneticPr fontId="6"/>
  </si>
  <si>
    <t>指数
Index</t>
    <phoneticPr fontId="6"/>
  </si>
  <si>
    <t>加熱用
Calorific addition</t>
    <phoneticPr fontId="6"/>
  </si>
  <si>
    <t>その他用
For others</t>
    <phoneticPr fontId="6"/>
  </si>
  <si>
    <t>指数
Index</t>
    <phoneticPr fontId="6"/>
  </si>
  <si>
    <t>液化天然ガス （トン）     LNG  (t)</t>
    <phoneticPr fontId="6"/>
  </si>
  <si>
    <t xml:space="preserve"> Consumption</t>
    <phoneticPr fontId="6"/>
  </si>
  <si>
    <t>数量
Amount</t>
    <phoneticPr fontId="6"/>
  </si>
  <si>
    <t>託送供給     Consignment supply</t>
    <phoneticPr fontId="6"/>
  </si>
  <si>
    <t>小売     Retail</t>
    <phoneticPr fontId="6"/>
  </si>
  <si>
    <t>卸     Wholesale</t>
    <phoneticPr fontId="6"/>
  </si>
  <si>
    <t>数量 Amount
（１０００ＭＪ）</t>
    <phoneticPr fontId="6"/>
  </si>
  <si>
    <t>件数
Number</t>
    <phoneticPr fontId="6"/>
  </si>
  <si>
    <t>８．電力     Electricity</t>
    <phoneticPr fontId="6"/>
  </si>
  <si>
    <t>従業者一人当り</t>
    <phoneticPr fontId="6"/>
  </si>
  <si>
    <t>１ヶ月ガス販売量</t>
    <phoneticPr fontId="6"/>
  </si>
  <si>
    <t>消費電力量     Power consumption</t>
    <phoneticPr fontId="6"/>
  </si>
  <si>
    <t>Workers</t>
    <phoneticPr fontId="6"/>
  </si>
  <si>
    <t>1-month gas sales per employee</t>
    <phoneticPr fontId="6"/>
  </si>
  <si>
    <t>人数
Number</t>
    <phoneticPr fontId="6"/>
  </si>
  <si>
    <t>数量  Amount
（１０００ＭＪ）</t>
    <phoneticPr fontId="6"/>
  </si>
  <si>
    <t>受電分
Purchased</t>
    <phoneticPr fontId="6"/>
  </si>
  <si>
    <t>自家発電分
In-house power generation</t>
    <phoneticPr fontId="6"/>
  </si>
  <si>
    <t>合計
Total</t>
    <phoneticPr fontId="6"/>
  </si>
  <si>
    <t>指数  Index</t>
    <phoneticPr fontId="6"/>
  </si>
  <si>
    <t>６．託送供給     Consignment Supply</t>
    <phoneticPr fontId="6"/>
  </si>
  <si>
    <t>７．労務    Workforce</t>
    <phoneticPr fontId="6"/>
  </si>
  <si>
    <t>液化天然ガス（つづき） （トン）     LNG (Contd.) (t)</t>
    <phoneticPr fontId="6"/>
  </si>
  <si>
    <t>液化石油ガス（つづき）（トン)     LPG (Contd.) (t)</t>
    <phoneticPr fontId="6"/>
  </si>
  <si>
    <t>天然ガス  （立方メートル）     Natural gas (m3)</t>
    <phoneticPr fontId="6"/>
  </si>
  <si>
    <t>３．ガス生産量及び購入量内訳   Gas Production and Purchase</t>
    <phoneticPr fontId="6"/>
  </si>
  <si>
    <t>石油系ガス（つづき）    Oil based gas (contd.)</t>
    <phoneticPr fontId="6"/>
  </si>
  <si>
    <t>Q2</t>
  </si>
  <si>
    <t>うち一般ガス
事業者から
From general gas utilities</t>
    <phoneticPr fontId="6"/>
  </si>
  <si>
    <t>ガス事業者から 
From gas utilities</t>
    <phoneticPr fontId="6"/>
  </si>
  <si>
    <t>ガス事業者から 
From gas utilities</t>
    <phoneticPr fontId="6"/>
  </si>
  <si>
    <t>Ratio to SM</t>
  </si>
  <si>
    <t>石油系ガス   Oil based gas</t>
    <phoneticPr fontId="6"/>
  </si>
  <si>
    <t>石油系ガス（つづき）    Oil based gas(Contd.)</t>
    <phoneticPr fontId="6"/>
  </si>
  <si>
    <t>その他ガス   Others</t>
    <phoneticPr fontId="6"/>
  </si>
  <si>
    <t>液化石油ガス  LPG</t>
    <phoneticPr fontId="6"/>
  </si>
  <si>
    <t>合計   Total</t>
    <phoneticPr fontId="6"/>
  </si>
  <si>
    <t>購入量  Gas purchase</t>
    <phoneticPr fontId="6"/>
  </si>
  <si>
    <t xml:space="preserve">生産量   </t>
    <phoneticPr fontId="6"/>
  </si>
  <si>
    <t xml:space="preserve">  ガス事業者以外
  から
  From others</t>
    <phoneticPr fontId="6"/>
  </si>
  <si>
    <t>合計  Total</t>
    <phoneticPr fontId="6"/>
  </si>
  <si>
    <t>Year,　Quarter
and Month　</t>
    <phoneticPr fontId="6"/>
  </si>
  <si>
    <t>Gas production</t>
    <phoneticPr fontId="6"/>
  </si>
  <si>
    <t xml:space="preserve">
数量  Amount
</t>
    <phoneticPr fontId="6"/>
  </si>
  <si>
    <t>指数　Index</t>
    <phoneticPr fontId="6"/>
  </si>
  <si>
    <t>数量 Amount</t>
    <phoneticPr fontId="6"/>
  </si>
  <si>
    <t>（単位Unit：１０００ＭＪ）</t>
    <phoneticPr fontId="6"/>
  </si>
  <si>
    <t>石炭系ガス　　Coal based gas</t>
    <phoneticPr fontId="6"/>
  </si>
  <si>
    <t>その他石油系ガス　　Oil based gas　and others</t>
    <phoneticPr fontId="6"/>
  </si>
  <si>
    <t>石炭ガス　　Coal gas</t>
    <phoneticPr fontId="6"/>
  </si>
  <si>
    <t>その他石炭系ガス Others</t>
    <phoneticPr fontId="6"/>
  </si>
  <si>
    <t>購入量　　 Gas purchase</t>
    <phoneticPr fontId="6"/>
  </si>
  <si>
    <t>ガス化用
For gasification</t>
    <phoneticPr fontId="6"/>
  </si>
  <si>
    <t>加熱用
Calorific addition</t>
    <phoneticPr fontId="6"/>
  </si>
  <si>
    <t>その他
For others</t>
    <phoneticPr fontId="6"/>
  </si>
  <si>
    <t>天然ガス  （立方メートル）     Natural gas (m3)</t>
    <phoneticPr fontId="6"/>
  </si>
  <si>
    <t>数量
Amount</t>
    <phoneticPr fontId="6"/>
  </si>
  <si>
    <t>７．労務    Workforce</t>
  </si>
  <si>
    <t>-</t>
    <phoneticPr fontId="6"/>
  </si>
  <si>
    <t>Product Gas Production, Purchase, Sales, Inventory and the Number of Gas Meters</t>
    <phoneticPr fontId="6"/>
  </si>
  <si>
    <t>（単位Unit：１０００ＭＪ）</t>
    <phoneticPr fontId="6"/>
  </si>
  <si>
    <t>小口販売     Sales to small volume customers</t>
    <phoneticPr fontId="6"/>
  </si>
  <si>
    <t>小口販売（つづき）     Sales to small volume customers (Contd.)</t>
    <phoneticPr fontId="6"/>
  </si>
  <si>
    <t>大口販売     Sales to large volume customers</t>
    <phoneticPr fontId="6"/>
  </si>
  <si>
    <t>大口販売（つづき）     Sales to large volume customers (Contd.)</t>
    <phoneticPr fontId="6"/>
  </si>
  <si>
    <t>Product gas purchase</t>
    <phoneticPr fontId="6"/>
  </si>
  <si>
    <t>家庭用     Residential use</t>
    <phoneticPr fontId="6"/>
  </si>
  <si>
    <t>商業用（つづき）     Commercial use (Contd.)</t>
    <phoneticPr fontId="6"/>
  </si>
  <si>
    <t>工業用（つづき）     Industrial use (Contd.)</t>
    <phoneticPr fontId="6"/>
  </si>
  <si>
    <t>合計     Total</t>
    <phoneticPr fontId="6"/>
  </si>
  <si>
    <t>Product gas production</t>
    <phoneticPr fontId="6"/>
  </si>
  <si>
    <t>ガス事業者から 
From gas utilities</t>
    <phoneticPr fontId="6"/>
  </si>
  <si>
    <t>ガス事業者以外から
  From others</t>
    <phoneticPr fontId="6"/>
  </si>
  <si>
    <t>合計  Total</t>
    <phoneticPr fontId="6"/>
  </si>
  <si>
    <t>Year,　Quarter
and Month　</t>
    <phoneticPr fontId="6"/>
  </si>
  <si>
    <t>商業用     Commercial use</t>
    <phoneticPr fontId="6"/>
  </si>
  <si>
    <t xml:space="preserve">その他用     Others </t>
    <phoneticPr fontId="6"/>
  </si>
  <si>
    <t>販売量  Amount
（１０００ＭＪ）</t>
    <phoneticPr fontId="6"/>
  </si>
  <si>
    <t xml:space="preserve">取付数（個）
The number of installed gas meters </t>
    <phoneticPr fontId="6"/>
  </si>
  <si>
    <t>調定数（個）
The number of checked gas meters</t>
    <phoneticPr fontId="6"/>
  </si>
  <si>
    <t>数量 Amount</t>
    <phoneticPr fontId="6"/>
  </si>
  <si>
    <t>数量  Amount</t>
    <phoneticPr fontId="6"/>
  </si>
  <si>
    <t>販売量 Amount
（１０００ＭＪ）</t>
    <phoneticPr fontId="6"/>
  </si>
  <si>
    <t>指数  Index</t>
    <phoneticPr fontId="6"/>
  </si>
  <si>
    <t>指数 Index</t>
    <phoneticPr fontId="6"/>
  </si>
  <si>
    <t>うち選択約款 Optional contracts</t>
    <phoneticPr fontId="6"/>
  </si>
  <si>
    <t>小口販売（つづき） 
 Sales to small volume customers (Contd.)</t>
    <phoneticPr fontId="6"/>
  </si>
  <si>
    <t>月末在庫                                                              Inventory at the end of a month</t>
    <phoneticPr fontId="6"/>
  </si>
  <si>
    <t>自家消費</t>
    <phoneticPr fontId="6"/>
  </si>
  <si>
    <t>家庭用（つづき）   Residential use  (Contd.)</t>
    <phoneticPr fontId="6"/>
  </si>
  <si>
    <t>商業用      Commercial use</t>
    <phoneticPr fontId="6"/>
  </si>
  <si>
    <t>工業用     Industrial use</t>
    <phoneticPr fontId="6"/>
  </si>
  <si>
    <t>合計（つづき）     Total(Contd.)</t>
    <phoneticPr fontId="6"/>
  </si>
  <si>
    <t>Calorific addition</t>
    <phoneticPr fontId="6"/>
  </si>
  <si>
    <t>Self consumption</t>
    <phoneticPr fontId="6"/>
  </si>
  <si>
    <t>Wholesale supply</t>
    <phoneticPr fontId="6"/>
  </si>
  <si>
    <t>数量  Amount
（１０００ＭＪ）</t>
    <phoneticPr fontId="6"/>
  </si>
  <si>
    <t>消費量     Consumption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</si>
  <si>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</si>
  <si>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</si>
  <si>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</si>
  <si>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</si>
  <si>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r>
      <t>取付数（個）
The</t>
    </r>
    <r>
      <rPr>
        <sz val="8"/>
        <rFont val="ＭＳ Ｐゴシック"/>
        <family val="3"/>
        <charset val="128"/>
      </rPr>
      <t xml:space="preserve"> number of installed gas meters </t>
    </r>
    <phoneticPr fontId="6"/>
  </si>
  <si>
    <r>
      <t xml:space="preserve">調定数（個）
</t>
    </r>
    <r>
      <rPr>
        <sz val="8"/>
        <rFont val="ＭＳ Ｐゴシック"/>
        <family val="3"/>
        <charset val="128"/>
      </rPr>
      <t>The number of checked gas meters</t>
    </r>
    <phoneticPr fontId="6"/>
  </si>
  <si>
    <t>4～6月</t>
  </si>
  <si>
    <t>7～9月</t>
  </si>
  <si>
    <t>Q3</t>
  </si>
  <si>
    <t>Q4</t>
  </si>
  <si>
    <t/>
  </si>
  <si>
    <t>平成23年</t>
    <rPh sb="0" eb="2">
      <t>ヘイセイ</t>
    </rPh>
    <rPh sb="4" eb="5">
      <t>ネン</t>
    </rPh>
    <phoneticPr fontId="8"/>
  </si>
  <si>
    <t>C.Y.2011</t>
  </si>
  <si>
    <t>24年</t>
    <rPh sb="2" eb="3">
      <t>ネン</t>
    </rPh>
    <phoneticPr fontId="8"/>
  </si>
  <si>
    <t>C.Y.2012</t>
  </si>
  <si>
    <t>25年</t>
    <rPh sb="2" eb="3">
      <t>ネン</t>
    </rPh>
    <phoneticPr fontId="8"/>
  </si>
  <si>
    <t>C.Y.2013</t>
  </si>
  <si>
    <t>23年度</t>
    <rPh sb="2" eb="3">
      <t>ネン</t>
    </rPh>
    <phoneticPr fontId="8"/>
  </si>
  <si>
    <t>F.Y.2011</t>
  </si>
  <si>
    <t>24年度</t>
    <rPh sb="2" eb="3">
      <t>ネン</t>
    </rPh>
    <phoneticPr fontId="8"/>
  </si>
  <si>
    <t>F.Y.2012</t>
  </si>
  <si>
    <t>24年10～12月</t>
    <rPh sb="2" eb="3">
      <t>ネン</t>
    </rPh>
    <phoneticPr fontId="8"/>
  </si>
  <si>
    <t>Q4 2012</t>
  </si>
  <si>
    <t>25年 　1～3月</t>
  </si>
  <si>
    <t>Q1 2013</t>
  </si>
  <si>
    <t>22年</t>
  </si>
  <si>
    <t>17年</t>
    <rPh sb="2" eb="3">
      <t>ネン</t>
    </rPh>
    <phoneticPr fontId="2"/>
  </si>
  <si>
    <t>（22年月平均）</t>
    <rPh sb="4" eb="5">
      <t>ツキ</t>
    </rPh>
    <rPh sb="5" eb="7">
      <t>ヘイキン</t>
    </rPh>
    <phoneticPr fontId="2"/>
  </si>
  <si>
    <t>（17年月平均）</t>
    <rPh sb="3" eb="4">
      <t>ネン</t>
    </rPh>
    <rPh sb="4" eb="5">
      <t>ツキ</t>
    </rPh>
    <rPh sb="5" eb="7">
      <t>ヘイキン</t>
    </rPh>
    <phoneticPr fontId="2"/>
  </si>
  <si>
    <t>平成23年</t>
    <rPh sb="0" eb="2">
      <t>ヘイセイ</t>
    </rPh>
    <rPh sb="4" eb="5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</si>
  <si>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</si>
  <si>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</si>
  <si>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23年度</t>
    <rPh sb="2" eb="3">
      <t>ネン</t>
    </rPh>
    <phoneticPr fontId="2"/>
  </si>
  <si>
    <t>24年度</t>
    <rPh sb="2" eb="3">
      <t>ネン</t>
    </rPh>
    <phoneticPr fontId="2"/>
  </si>
  <si>
    <t>24年10～12月</t>
    <rPh sb="2" eb="3">
      <t>ネン</t>
    </rPh>
    <phoneticPr fontId="2"/>
  </si>
  <si>
    <t>(指数： 　２２年基準 )
(Index：2010 standard）</t>
    <phoneticPr fontId="6"/>
  </si>
  <si>
    <t>-</t>
    <phoneticPr fontId="6"/>
  </si>
  <si>
    <t>１０．製品ガス購入・販売（四半期）</t>
  </si>
  <si>
    <t>（数量：百万ＭＪ、金額：百万円）</t>
    <phoneticPr fontId="6"/>
  </si>
  <si>
    <t xml:space="preserve">      Product Gas Purchase and Sales (Quarterly)</t>
    <phoneticPr fontId="6"/>
  </si>
  <si>
    <t xml:space="preserve"> (Amount:1 million MJ，Amount of money：1 million yen)</t>
    <phoneticPr fontId="6"/>
  </si>
  <si>
    <t>購入     Purchase</t>
    <rPh sb="1" eb="2">
      <t>ニュウ</t>
    </rPh>
    <phoneticPr fontId="6"/>
  </si>
  <si>
    <t xml:space="preserve">小口販売     Sales to small volume customers </t>
    <phoneticPr fontId="6"/>
  </si>
  <si>
    <t>年　　　　期</t>
    <rPh sb="0" eb="1">
      <t>ネン</t>
    </rPh>
    <rPh sb="5" eb="6">
      <t>キ</t>
    </rPh>
    <phoneticPr fontId="6"/>
  </si>
  <si>
    <t>ガス事業者から</t>
  </si>
  <si>
    <t>ガス事業者以外から</t>
    <phoneticPr fontId="6"/>
  </si>
  <si>
    <t>合計</t>
  </si>
  <si>
    <t>　Wholesale supply</t>
    <phoneticPr fontId="6"/>
  </si>
  <si>
    <t>Year　and　Quarter　</t>
    <phoneticPr fontId="6"/>
  </si>
  <si>
    <t>家庭用</t>
  </si>
  <si>
    <t>商業用</t>
  </si>
  <si>
    <t>From gas utilities</t>
    <phoneticPr fontId="6"/>
  </si>
  <si>
    <t>From others</t>
    <phoneticPr fontId="6"/>
  </si>
  <si>
    <t>Total</t>
    <phoneticPr fontId="6"/>
  </si>
  <si>
    <t>Residential  use</t>
    <phoneticPr fontId="6"/>
  </si>
  <si>
    <t>Commercial use</t>
    <phoneticPr fontId="6"/>
  </si>
  <si>
    <t>数量</t>
    <phoneticPr fontId="6"/>
  </si>
  <si>
    <t>金額</t>
    <phoneticPr fontId="6"/>
  </si>
  <si>
    <t xml:space="preserve">Amount
</t>
    <phoneticPr fontId="6"/>
  </si>
  <si>
    <t>Amount of money</t>
    <phoneticPr fontId="6"/>
  </si>
  <si>
    <t>うち選択約款Optional contracts</t>
    <phoneticPr fontId="6"/>
  </si>
  <si>
    <t>平成23年</t>
    <rPh sb="0" eb="2">
      <t>ヘイセイ</t>
    </rPh>
    <rPh sb="4" eb="5">
      <t>ネン</t>
    </rPh>
    <phoneticPr fontId="6"/>
  </si>
  <si>
    <t>C.Y.2011</t>
    <phoneticPr fontId="6"/>
  </si>
  <si>
    <t>24年</t>
  </si>
  <si>
    <t>C.Y.2012</t>
    <phoneticPr fontId="6"/>
  </si>
  <si>
    <t>25年</t>
  </si>
  <si>
    <t>C.Y.2013</t>
    <phoneticPr fontId="6"/>
  </si>
  <si>
    <t>F.Y.2011</t>
    <phoneticPr fontId="6"/>
  </si>
  <si>
    <t>F.Y.2012</t>
    <phoneticPr fontId="6"/>
  </si>
  <si>
    <t>24年10～12月</t>
    <rPh sb="2" eb="3">
      <t>ネン</t>
    </rPh>
    <phoneticPr fontId="6"/>
  </si>
  <si>
    <t>Q4 2012</t>
    <phoneticPr fontId="6"/>
  </si>
  <si>
    <t>25年   1～3月</t>
    <rPh sb="2" eb="3">
      <t>ネン</t>
    </rPh>
    <phoneticPr fontId="6"/>
  </si>
  <si>
    <t xml:space="preserve">Q3 </t>
  </si>
  <si>
    <t xml:space="preserve">Q4       </t>
  </si>
  <si>
    <t>前年同期比</t>
  </si>
  <si>
    <t>大口販売      Sales to large volume customers</t>
    <phoneticPr fontId="6"/>
  </si>
  <si>
    <t>工業用</t>
  </si>
  <si>
    <t>その他用</t>
  </si>
  <si>
    <t>Industrial use</t>
    <phoneticPr fontId="6"/>
  </si>
  <si>
    <t>Others</t>
    <phoneticPr fontId="6"/>
  </si>
  <si>
    <t xml:space="preserve">Others </t>
    <phoneticPr fontId="6"/>
  </si>
  <si>
    <t>小口販売（つづき）Sales to small volume customers (Contd.)</t>
    <phoneticPr fontId="6"/>
  </si>
  <si>
    <t>ｒ　付け</t>
    <rPh sb="2" eb="3">
      <t>ツ</t>
    </rPh>
    <phoneticPr fontId="6"/>
  </si>
  <si>
    <t>１１．原料（四半期）  Materials (Quarterly)</t>
    <phoneticPr fontId="6"/>
  </si>
  <si>
    <t xml:space="preserve">　　　　　　　 </t>
    <phoneticPr fontId="6"/>
  </si>
  <si>
    <t>（金額：百万円）</t>
    <phoneticPr fontId="6"/>
  </si>
  <si>
    <t xml:space="preserve"> （Amount of money：1 million yen)</t>
    <phoneticPr fontId="6"/>
  </si>
  <si>
    <t xml:space="preserve">液化石油ガス (トン)     LPG (t)  </t>
    <phoneticPr fontId="6"/>
  </si>
  <si>
    <t>液化天然ガス (トン)     LNG (t)</t>
    <phoneticPr fontId="6"/>
  </si>
  <si>
    <t>海外  Overseas</t>
    <phoneticPr fontId="6"/>
  </si>
  <si>
    <t>国内  Domestic</t>
    <phoneticPr fontId="6"/>
  </si>
  <si>
    <t>１２．託送（四半期）  Consignment Supply (Quarterly)</t>
    <phoneticPr fontId="6"/>
  </si>
  <si>
    <t xml:space="preserve">       </t>
    <phoneticPr fontId="6"/>
  </si>
  <si>
    <t>託送   Consignment supply</t>
    <phoneticPr fontId="6"/>
  </si>
  <si>
    <t>件数</t>
    <phoneticPr fontId="6"/>
  </si>
  <si>
    <t xml:space="preserve">Number
</t>
    <phoneticPr fontId="6"/>
  </si>
  <si>
    <t>Amount of
 money</t>
    <phoneticPr fontId="6"/>
  </si>
  <si>
    <t>Amount of 
money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</si>
</sst>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0.0;&quot;▲ &quot;0.0"/>
    <numFmt numFmtId="177" formatCode="#,##0.0;&quot;▲ &quot;#,##0.0"/>
    <numFmt numFmtId="178" formatCode="#,##0.0_ ;[Red]\-#,##0.0\ "/>
    <numFmt numFmtId="179" formatCode="#,##0.0;[Red]\-#,##0.0"/>
    <numFmt numFmtId="180" formatCode="mmm\.\ yyyy"/>
    <numFmt numFmtId="181" formatCode="mmm\."/>
    <numFmt numFmtId="182" formatCode="[$-411]m&quot;月&quot;"/>
    <numFmt numFmtId="183" formatCode="#,##0.0_);[Red]\(#,##0.0\)"/>
    <numFmt numFmtId="184" formatCode="[$-411]&quot;平成&quot;e&quot;年&quot;_*m&quot;月&quot;"/>
    <numFmt numFmtId="185" formatCode="#,##0_);[Red]\(#,##0\)"/>
    <numFmt numFmtId="186" formatCode="[$-411]&quot;平成&quot;e&quot;年　&quot;m&quot;月&quot;"/>
    <numFmt numFmtId="187" formatCode="0.0_);[Red]\(0.0\)"/>
    <numFmt numFmtId="188" formatCode="#,##0.0_ "/>
    <numFmt numFmtId="189" formatCode="&quot;r&quot;0.0\ "/>
    <numFmt numFmtId="190" formatCode="&quot;r&quot;#,##0"/>
    <numFmt numFmtId="191" formatCode="[$-411]e&quot;年度&quot;"/>
    <numFmt numFmtId="192" formatCode="[$-411]&quot;平成&quot;e&quot;年&quot;"/>
    <numFmt numFmtId="193" formatCode="[$-411]e&quot;年&quot;m&quot;月(&quot;mmm&quot;)&quot;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4">
    <xf numFmtId="184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84" fontId="5" fillId="0" borderId="0">
      <alignment vertical="center"/>
    </xf>
    <xf numFmtId="184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184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184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4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750">
    <xf numFmtId="184" fontId="0" fillId="0" borderId="0" xfId="0">
      <alignment vertical="center"/>
    </xf>
    <xf numFmtId="38" fontId="9" fillId="2" borderId="0" xfId="1" applyFont="1" applyFill="1" applyBorder="1" applyAlignment="1"/>
    <xf numFmtId="38" fontId="11" fillId="2" borderId="0" xfId="1" applyFont="1" applyFill="1" applyBorder="1" applyAlignment="1">
      <alignment horizontal="left" vertical="center"/>
    </xf>
    <xf numFmtId="38" fontId="11" fillId="2" borderId="0" xfId="1" applyFont="1" applyFill="1" applyBorder="1" applyAlignment="1">
      <alignment horizontal="left"/>
    </xf>
    <xf numFmtId="38" fontId="9" fillId="2" borderId="0" xfId="1" applyFont="1" applyFill="1" applyAlignment="1"/>
    <xf numFmtId="38" fontId="9" fillId="2" borderId="0" xfId="1" applyFont="1" applyFill="1">
      <alignment vertical="center"/>
    </xf>
    <xf numFmtId="38" fontId="9" fillId="2" borderId="0" xfId="1" applyFont="1" applyFill="1" applyBorder="1" applyAlignment="1">
      <alignment horizontal="left"/>
    </xf>
    <xf numFmtId="184" fontId="9" fillId="2" borderId="0" xfId="0" applyFont="1" applyFill="1" applyBorder="1">
      <alignment vertical="center"/>
    </xf>
    <xf numFmtId="184" fontId="9" fillId="2" borderId="0" xfId="0" applyFont="1" applyFill="1">
      <alignment vertical="center"/>
    </xf>
    <xf numFmtId="184" fontId="9" fillId="2" borderId="14" xfId="0" applyFont="1" applyFill="1" applyBorder="1" applyAlignment="1">
      <alignment vertical="center"/>
    </xf>
    <xf numFmtId="186" fontId="9" fillId="2" borderId="8" xfId="0" applyNumberFormat="1" applyFont="1" applyFill="1" applyBorder="1" applyAlignment="1">
      <alignment horizontal="right"/>
    </xf>
    <xf numFmtId="180" fontId="9" fillId="2" borderId="10" xfId="0" applyNumberFormat="1" applyFont="1" applyFill="1" applyBorder="1" applyAlignment="1">
      <alignment horizontal="left" indent="2"/>
    </xf>
    <xf numFmtId="38" fontId="9" fillId="2" borderId="0" xfId="1" applyFont="1" applyFill="1" applyBorder="1" applyAlignment="1">
      <alignment horizontal="right"/>
    </xf>
    <xf numFmtId="38" fontId="9" fillId="2" borderId="0" xfId="1" applyFont="1" applyFill="1" applyAlignment="1">
      <alignment horizontal="left"/>
    </xf>
    <xf numFmtId="38" fontId="9" fillId="2" borderId="7" xfId="1" applyFont="1" applyFill="1" applyBorder="1">
      <alignment vertical="center"/>
    </xf>
    <xf numFmtId="38" fontId="9" fillId="2" borderId="7" xfId="1" applyFont="1" applyFill="1" applyBorder="1" applyAlignment="1">
      <alignment horizontal="left"/>
    </xf>
    <xf numFmtId="40" fontId="9" fillId="2" borderId="7" xfId="1" applyNumberFormat="1" applyFont="1" applyFill="1" applyBorder="1">
      <alignment vertical="center"/>
    </xf>
    <xf numFmtId="38" fontId="9" fillId="2" borderId="7" xfId="1" applyFont="1" applyFill="1" applyBorder="1" applyAlignment="1">
      <alignment horizontal="right"/>
    </xf>
    <xf numFmtId="38" fontId="9" fillId="2" borderId="7" xfId="1" quotePrefix="1" applyFont="1" applyFill="1" applyBorder="1" applyAlignment="1">
      <alignment horizontal="left"/>
    </xf>
    <xf numFmtId="38" fontId="9" fillId="2" borderId="7" xfId="1" applyFont="1" applyFill="1" applyBorder="1" applyAlignment="1">
      <alignment horizontal="right" vertical="center"/>
    </xf>
    <xf numFmtId="38" fontId="9" fillId="2" borderId="7" xfId="1" applyFont="1" applyFill="1" applyBorder="1" applyAlignment="1">
      <alignment horizontal="right" vertical="top"/>
    </xf>
    <xf numFmtId="38" fontId="9" fillId="2" borderId="19" xfId="1" applyFont="1" applyFill="1" applyBorder="1">
      <alignment vertical="center"/>
    </xf>
    <xf numFmtId="38" fontId="9" fillId="2" borderId="20" xfId="1" applyFont="1" applyFill="1" applyBorder="1" applyAlignment="1">
      <alignment horizontal="centerContinuous" vertical="center"/>
    </xf>
    <xf numFmtId="38" fontId="9" fillId="2" borderId="21" xfId="1" applyFont="1" applyFill="1" applyBorder="1" applyAlignment="1">
      <alignment horizontal="centerContinuous" vertical="center"/>
    </xf>
    <xf numFmtId="38" fontId="9" fillId="2" borderId="20" xfId="1" applyFont="1" applyFill="1" applyBorder="1">
      <alignment vertical="center"/>
    </xf>
    <xf numFmtId="38" fontId="9" fillId="2" borderId="8" xfId="1" applyFont="1" applyFill="1" applyBorder="1">
      <alignment vertical="center"/>
    </xf>
    <xf numFmtId="38" fontId="9" fillId="2" borderId="10" xfId="1" applyFont="1" applyFill="1" applyBorder="1">
      <alignment vertical="center"/>
    </xf>
    <xf numFmtId="38" fontId="9" fillId="2" borderId="8" xfId="1" applyFont="1" applyFill="1" applyBorder="1" applyAlignment="1">
      <alignment horizontal="center"/>
    </xf>
    <xf numFmtId="38" fontId="9" fillId="2" borderId="18" xfId="1" applyFont="1" applyFill="1" applyBorder="1" applyAlignment="1">
      <alignment vertical="center"/>
    </xf>
    <xf numFmtId="38" fontId="9" fillId="2" borderId="10" xfId="1" applyFont="1" applyFill="1" applyBorder="1" applyAlignment="1">
      <alignment horizontal="center"/>
    </xf>
    <xf numFmtId="38" fontId="9" fillId="2" borderId="1" xfId="1" applyFont="1" applyFill="1" applyBorder="1" applyAlignment="1">
      <alignment horizontal="distributed" vertical="center"/>
    </xf>
    <xf numFmtId="38" fontId="9" fillId="2" borderId="8" xfId="1" applyFont="1" applyFill="1" applyBorder="1" applyAlignment="1">
      <alignment horizontal="center" wrapText="1"/>
    </xf>
    <xf numFmtId="38" fontId="9" fillId="2" borderId="2" xfId="1" applyFont="1" applyFill="1" applyBorder="1">
      <alignment vertical="center"/>
    </xf>
    <xf numFmtId="38" fontId="9" fillId="2" borderId="9" xfId="1" applyFont="1" applyFill="1" applyBorder="1" applyAlignment="1">
      <alignment horizontal="center" vertical="center"/>
    </xf>
    <xf numFmtId="38" fontId="9" fillId="2" borderId="16" xfId="1" applyFont="1" applyFill="1" applyBorder="1">
      <alignment vertical="center"/>
    </xf>
    <xf numFmtId="184" fontId="9" fillId="2" borderId="8" xfId="0" applyFont="1" applyFill="1" applyBorder="1" applyAlignment="1">
      <alignment horizontal="right" vertical="center"/>
    </xf>
    <xf numFmtId="38" fontId="9" fillId="2" borderId="10" xfId="1" applyNumberFormat="1" applyFont="1" applyFill="1" applyBorder="1" applyAlignment="1">
      <alignment horizontal="right"/>
    </xf>
    <xf numFmtId="183" fontId="9" fillId="2" borderId="10" xfId="0" applyNumberFormat="1" applyFont="1" applyFill="1" applyBorder="1" applyAlignment="1">
      <alignment horizontal="right"/>
    </xf>
    <xf numFmtId="38" fontId="9" fillId="2" borderId="10" xfId="1" quotePrefix="1" applyNumberFormat="1" applyFont="1" applyFill="1" applyBorder="1" applyAlignment="1">
      <alignment horizontal="right"/>
    </xf>
    <xf numFmtId="184" fontId="9" fillId="2" borderId="10" xfId="0" applyFont="1" applyFill="1" applyBorder="1" applyAlignment="1">
      <alignment horizontal="right" vertical="center"/>
    </xf>
    <xf numFmtId="3" fontId="9" fillId="2" borderId="10" xfId="1" applyNumberFormat="1" applyFont="1" applyFill="1" applyBorder="1" applyAlignment="1">
      <alignment horizontal="right"/>
    </xf>
    <xf numFmtId="38" fontId="9" fillId="2" borderId="10" xfId="0" applyNumberFormat="1" applyFont="1" applyFill="1" applyBorder="1" applyAlignment="1">
      <alignment horizontal="right"/>
    </xf>
    <xf numFmtId="184" fontId="9" fillId="2" borderId="4" xfId="0" applyFont="1" applyFill="1" applyBorder="1" applyAlignment="1">
      <alignment horizontal="right" vertical="center"/>
    </xf>
    <xf numFmtId="184" fontId="9" fillId="2" borderId="8" xfId="0" applyNumberFormat="1" applyFont="1" applyFill="1" applyBorder="1" applyAlignment="1">
      <alignment horizontal="right"/>
    </xf>
    <xf numFmtId="3" fontId="9" fillId="2" borderId="4" xfId="1" applyNumberFormat="1" applyFont="1" applyFill="1" applyBorder="1" applyAlignment="1">
      <alignment horizontal="right"/>
    </xf>
    <xf numFmtId="184" fontId="9" fillId="2" borderId="10" xfId="0" applyNumberFormat="1" applyFont="1" applyFill="1" applyBorder="1" applyAlignment="1">
      <alignment horizontal="left" indent="2"/>
    </xf>
    <xf numFmtId="187" fontId="9" fillId="2" borderId="10" xfId="1" applyNumberFormat="1" applyFont="1" applyFill="1" applyBorder="1" applyAlignment="1">
      <alignment horizontal="right"/>
    </xf>
    <xf numFmtId="38" fontId="9" fillId="2" borderId="4" xfId="1" applyFont="1" applyFill="1" applyBorder="1" applyAlignment="1">
      <alignment horizontal="right"/>
    </xf>
    <xf numFmtId="38" fontId="9" fillId="2" borderId="4" xfId="1" applyFont="1" applyFill="1" applyBorder="1" applyAlignment="1">
      <alignment horizontal="right" vertical="center"/>
    </xf>
    <xf numFmtId="182" fontId="9" fillId="2" borderId="8" xfId="0" applyNumberFormat="1" applyFont="1" applyFill="1" applyBorder="1" applyAlignment="1">
      <alignment horizontal="right"/>
    </xf>
    <xf numFmtId="181" fontId="9" fillId="2" borderId="10" xfId="0" applyNumberFormat="1" applyFont="1" applyFill="1" applyBorder="1" applyAlignment="1">
      <alignment horizontal="left" indent="2"/>
    </xf>
    <xf numFmtId="38" fontId="9" fillId="2" borderId="4" xfId="1" quotePrefix="1" applyFont="1" applyFill="1" applyBorder="1" applyAlignment="1">
      <alignment horizontal="right" vertical="center"/>
    </xf>
    <xf numFmtId="38" fontId="9" fillId="2" borderId="0" xfId="1" applyFont="1" applyFill="1" applyBorder="1">
      <alignment vertical="center"/>
    </xf>
    <xf numFmtId="38" fontId="9" fillId="2" borderId="14" xfId="1" applyNumberFormat="1" applyFont="1" applyFill="1" applyBorder="1" applyAlignment="1">
      <alignment horizontal="right"/>
    </xf>
    <xf numFmtId="38" fontId="9" fillId="2" borderId="0" xfId="1" applyNumberFormat="1" applyFont="1" applyFill="1" applyBorder="1" applyAlignment="1">
      <alignment horizontal="right"/>
    </xf>
    <xf numFmtId="3" fontId="9" fillId="2" borderId="10" xfId="0" quotePrefix="1" applyNumberFormat="1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184" fontId="5" fillId="2" borderId="0" xfId="0" applyFont="1" applyFill="1" applyBorder="1" applyAlignment="1">
      <alignment vertical="center"/>
    </xf>
    <xf numFmtId="184" fontId="9" fillId="2" borderId="0" xfId="0" applyFont="1" applyFill="1" applyBorder="1" applyAlignment="1">
      <alignment horizontal="left"/>
    </xf>
    <xf numFmtId="184" fontId="9" fillId="2" borderId="0" xfId="0" applyFont="1" applyFill="1" applyAlignment="1"/>
    <xf numFmtId="184" fontId="11" fillId="2" borderId="0" xfId="0" applyFont="1" applyFill="1" applyBorder="1" applyAlignment="1">
      <alignment horizontal="left" vertical="center"/>
    </xf>
    <xf numFmtId="184" fontId="9" fillId="2" borderId="0" xfId="0" applyFont="1" applyFill="1" applyBorder="1" applyAlignment="1"/>
    <xf numFmtId="184" fontId="12" fillId="2" borderId="7" xfId="0" applyFont="1" applyFill="1" applyBorder="1" applyAlignment="1">
      <alignment horizontal="left" vertical="center"/>
    </xf>
    <xf numFmtId="184" fontId="9" fillId="2" borderId="7" xfId="0" applyFont="1" applyFill="1" applyBorder="1">
      <alignment vertical="center"/>
    </xf>
    <xf numFmtId="184" fontId="9" fillId="2" borderId="7" xfId="0" applyFont="1" applyFill="1" applyBorder="1" applyAlignment="1">
      <alignment horizontal="right" vertical="top"/>
    </xf>
    <xf numFmtId="184" fontId="9" fillId="2" borderId="7" xfId="0" applyFont="1" applyFill="1" applyBorder="1" applyAlignment="1">
      <alignment horizontal="right"/>
    </xf>
    <xf numFmtId="184" fontId="9" fillId="2" borderId="7" xfId="0" applyFont="1" applyFill="1" applyBorder="1" applyAlignment="1">
      <alignment horizontal="left"/>
    </xf>
    <xf numFmtId="184" fontId="9" fillId="2" borderId="7" xfId="0" applyFont="1" applyFill="1" applyBorder="1" applyAlignment="1">
      <alignment horizontal="right" vertical="center"/>
    </xf>
    <xf numFmtId="184" fontId="9" fillId="2" borderId="19" xfId="0" applyFont="1" applyFill="1" applyBorder="1">
      <alignment vertical="center"/>
    </xf>
    <xf numFmtId="184" fontId="9" fillId="2" borderId="20" xfId="0" applyFont="1" applyFill="1" applyBorder="1" applyAlignment="1">
      <alignment horizontal="centerContinuous" vertical="center"/>
    </xf>
    <xf numFmtId="184" fontId="9" fillId="2" borderId="21" xfId="0" applyFont="1" applyFill="1" applyBorder="1" applyAlignment="1">
      <alignment horizontal="centerContinuous" vertical="center"/>
    </xf>
    <xf numFmtId="184" fontId="9" fillId="2" borderId="20" xfId="0" applyFont="1" applyFill="1" applyBorder="1">
      <alignment vertical="center"/>
    </xf>
    <xf numFmtId="184" fontId="9" fillId="2" borderId="8" xfId="0" applyFont="1" applyFill="1" applyBorder="1">
      <alignment vertical="center"/>
    </xf>
    <xf numFmtId="184" fontId="9" fillId="2" borderId="10" xfId="0" applyFont="1" applyFill="1" applyBorder="1" applyAlignment="1">
      <alignment horizontal="centerContinuous" vertical="center"/>
    </xf>
    <xf numFmtId="184" fontId="9" fillId="2" borderId="0" xfId="0" applyFont="1" applyFill="1" applyBorder="1" applyAlignment="1">
      <alignment horizontal="centerContinuous" vertical="center"/>
    </xf>
    <xf numFmtId="184" fontId="9" fillId="2" borderId="10" xfId="0" applyFont="1" applyFill="1" applyBorder="1">
      <alignment vertical="center"/>
    </xf>
    <xf numFmtId="184" fontId="9" fillId="2" borderId="0" xfId="0" applyFont="1" applyFill="1" applyAlignment="1">
      <alignment horizontal="centerContinuous" vertical="center"/>
    </xf>
    <xf numFmtId="184" fontId="9" fillId="2" borderId="8" xfId="0" applyFont="1" applyFill="1" applyBorder="1" applyAlignment="1">
      <alignment horizontal="center"/>
    </xf>
    <xf numFmtId="184" fontId="9" fillId="2" borderId="10" xfId="0" applyFont="1" applyFill="1" applyBorder="1" applyAlignment="1">
      <alignment horizontal="center"/>
    </xf>
    <xf numFmtId="184" fontId="9" fillId="2" borderId="8" xfId="0" applyFont="1" applyFill="1" applyBorder="1" applyAlignment="1">
      <alignment horizontal="center" wrapText="1"/>
    </xf>
    <xf numFmtId="184" fontId="9" fillId="2" borderId="15" xfId="0" applyFont="1" applyFill="1" applyBorder="1" applyAlignment="1">
      <alignment horizontal="centerContinuous" vertical="center"/>
    </xf>
    <xf numFmtId="184" fontId="9" fillId="2" borderId="1" xfId="0" applyFont="1" applyFill="1" applyBorder="1" applyAlignment="1">
      <alignment horizontal="centerContinuous" vertical="center"/>
    </xf>
    <xf numFmtId="184" fontId="9" fillId="2" borderId="5" xfId="0" applyFont="1" applyFill="1" applyBorder="1" applyAlignment="1">
      <alignment horizontal="centerContinuous" vertical="center"/>
    </xf>
    <xf numFmtId="184" fontId="9" fillId="2" borderId="5" xfId="0" applyFont="1" applyFill="1" applyBorder="1" applyAlignment="1">
      <alignment vertical="center"/>
    </xf>
    <xf numFmtId="184" fontId="9" fillId="2" borderId="1" xfId="0" applyFont="1" applyFill="1" applyBorder="1" applyAlignment="1">
      <alignment vertical="center"/>
    </xf>
    <xf numFmtId="184" fontId="9" fillId="2" borderId="2" xfId="0" applyFont="1" applyFill="1" applyBorder="1" applyAlignment="1">
      <alignment vertical="center"/>
    </xf>
    <xf numFmtId="184" fontId="9" fillId="2" borderId="2" xfId="0" applyFont="1" applyFill="1" applyBorder="1">
      <alignment vertical="center"/>
    </xf>
    <xf numFmtId="184" fontId="9" fillId="2" borderId="9" xfId="0" applyFont="1" applyFill="1" applyBorder="1" applyAlignment="1">
      <alignment horizontal="center" vertical="center"/>
    </xf>
    <xf numFmtId="184" fontId="9" fillId="2" borderId="9" xfId="0" applyFont="1" applyFill="1" applyBorder="1" applyAlignment="1">
      <alignment horizontal="center" vertical="center" wrapText="1"/>
    </xf>
    <xf numFmtId="38" fontId="9" fillId="2" borderId="4" xfId="0" applyNumberFormat="1" applyFont="1" applyFill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184" fontId="9" fillId="2" borderId="18" xfId="0" applyFont="1" applyFill="1" applyBorder="1">
      <alignment vertical="center"/>
    </xf>
    <xf numFmtId="38" fontId="9" fillId="2" borderId="6" xfId="1" applyNumberFormat="1" applyFont="1" applyFill="1" applyBorder="1" applyAlignment="1">
      <alignment horizontal="right"/>
    </xf>
    <xf numFmtId="3" fontId="9" fillId="2" borderId="6" xfId="1" applyNumberFormat="1" applyFont="1" applyFill="1" applyBorder="1" applyAlignment="1">
      <alignment horizontal="right"/>
    </xf>
    <xf numFmtId="184" fontId="9" fillId="2" borderId="14" xfId="0" applyFont="1" applyFill="1" applyBorder="1">
      <alignment vertical="center"/>
    </xf>
    <xf numFmtId="38" fontId="9" fillId="2" borderId="10" xfId="1" applyFont="1" applyFill="1" applyBorder="1" applyAlignment="1">
      <alignment horizontal="right" vertical="center"/>
    </xf>
    <xf numFmtId="184" fontId="0" fillId="2" borderId="10" xfId="0" applyFont="1" applyFill="1" applyBorder="1" applyAlignment="1">
      <alignment horizontal="right" vertical="center"/>
    </xf>
    <xf numFmtId="38" fontId="9" fillId="2" borderId="10" xfId="0" applyNumberFormat="1" applyFont="1" applyFill="1" applyBorder="1" applyAlignment="1">
      <alignment horizontal="right" vertical="center"/>
    </xf>
    <xf numFmtId="3" fontId="9" fillId="2" borderId="8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9" fillId="2" borderId="8" xfId="0" applyNumberFormat="1" applyFont="1" applyFill="1" applyBorder="1">
      <alignment vertical="center"/>
    </xf>
    <xf numFmtId="38" fontId="9" fillId="2" borderId="4" xfId="1" applyNumberFormat="1" applyFont="1" applyFill="1" applyBorder="1" applyAlignment="1">
      <alignment horizontal="right"/>
    </xf>
    <xf numFmtId="38" fontId="9" fillId="2" borderId="0" xfId="0" applyNumberFormat="1" applyFont="1" applyFill="1">
      <alignment vertical="center"/>
    </xf>
    <xf numFmtId="184" fontId="9" fillId="2" borderId="7" xfId="0" quotePrefix="1" applyFont="1" applyFill="1" applyBorder="1" applyAlignment="1">
      <alignment horizontal="left"/>
    </xf>
    <xf numFmtId="184" fontId="9" fillId="2" borderId="16" xfId="0" applyFont="1" applyFill="1" applyBorder="1" applyAlignment="1">
      <alignment horizontal="centerContinuous" vertical="center"/>
    </xf>
    <xf numFmtId="184" fontId="9" fillId="2" borderId="8" xfId="0" applyFont="1" applyFill="1" applyBorder="1" applyAlignment="1">
      <alignment horizontal="centerContinuous" vertical="center"/>
    </xf>
    <xf numFmtId="3" fontId="9" fillId="2" borderId="10" xfId="0" applyNumberFormat="1" applyFont="1" applyFill="1" applyBorder="1" applyAlignment="1">
      <alignment horizontal="right"/>
    </xf>
    <xf numFmtId="3" fontId="9" fillId="2" borderId="18" xfId="0" applyNumberFormat="1" applyFont="1" applyFill="1" applyBorder="1" applyAlignment="1">
      <alignment horizontal="right" vertical="center"/>
    </xf>
    <xf numFmtId="185" fontId="9" fillId="2" borderId="10" xfId="0" applyNumberFormat="1" applyFont="1" applyFill="1" applyBorder="1" applyAlignment="1">
      <alignment horizontal="right" vertical="center"/>
    </xf>
    <xf numFmtId="184" fontId="9" fillId="2" borderId="0" xfId="0" applyNumberFormat="1" applyFont="1" applyFill="1" applyBorder="1" applyAlignment="1">
      <alignment horizontal="right"/>
    </xf>
    <xf numFmtId="38" fontId="11" fillId="2" borderId="0" xfId="1" applyNumberFormat="1" applyFont="1" applyFill="1" applyBorder="1" applyAlignment="1">
      <alignment horizontal="left"/>
    </xf>
    <xf numFmtId="184" fontId="10" fillId="2" borderId="0" xfId="0" applyFont="1" applyFill="1" applyBorder="1" applyAlignment="1"/>
    <xf numFmtId="184" fontId="9" fillId="2" borderId="15" xfId="0" applyFont="1" applyFill="1" applyBorder="1" applyAlignment="1">
      <alignment vertical="center"/>
    </xf>
    <xf numFmtId="184" fontId="9" fillId="2" borderId="0" xfId="0" applyFont="1" applyFill="1" applyBorder="1" applyAlignment="1">
      <alignment vertical="center"/>
    </xf>
    <xf numFmtId="184" fontId="9" fillId="2" borderId="10" xfId="0" applyFont="1" applyFill="1" applyBorder="1" applyAlignment="1">
      <alignment horizontal="centerContinuous" vertical="center" wrapText="1"/>
    </xf>
    <xf numFmtId="184" fontId="9" fillId="2" borderId="0" xfId="0" applyFont="1" applyFill="1" applyBorder="1" applyAlignment="1">
      <alignment horizontal="centerContinuous" vertical="center" wrapText="1"/>
    </xf>
    <xf numFmtId="184" fontId="9" fillId="2" borderId="2" xfId="0" applyFont="1" applyFill="1" applyBorder="1" applyAlignment="1">
      <alignment horizontal="centerContinuous" vertical="center"/>
    </xf>
    <xf numFmtId="184" fontId="13" fillId="2" borderId="10" xfId="0" applyFont="1" applyFill="1" applyBorder="1" applyAlignment="1">
      <alignment horizontal="center" vertical="center"/>
    </xf>
    <xf numFmtId="38" fontId="9" fillId="2" borderId="10" xfId="0" quotePrefix="1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 vertical="center"/>
    </xf>
    <xf numFmtId="184" fontId="9" fillId="2" borderId="14" xfId="0" applyFont="1" applyFill="1" applyBorder="1" applyAlignment="1">
      <alignment horizontal="right" vertical="center"/>
    </xf>
    <xf numFmtId="3" fontId="0" fillId="2" borderId="10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/>
    </xf>
    <xf numFmtId="3" fontId="9" fillId="2" borderId="4" xfId="0" quotePrefix="1" applyNumberFormat="1" applyFont="1" applyFill="1" applyBorder="1" applyAlignment="1">
      <alignment horizontal="right" vertical="center"/>
    </xf>
    <xf numFmtId="3" fontId="0" fillId="2" borderId="4" xfId="0" applyNumberFormat="1" applyFont="1" applyFill="1" applyBorder="1" applyAlignment="1">
      <alignment horizontal="right" vertical="center"/>
    </xf>
    <xf numFmtId="187" fontId="9" fillId="2" borderId="4" xfId="1" applyNumberFormat="1" applyFont="1" applyFill="1" applyBorder="1" applyAlignment="1">
      <alignment horizontal="right"/>
    </xf>
    <xf numFmtId="184" fontId="9" fillId="2" borderId="15" xfId="0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 vertical="center"/>
    </xf>
    <xf numFmtId="184" fontId="9" fillId="2" borderId="0" xfId="0" applyFont="1" applyFill="1" applyBorder="1" applyAlignment="1">
      <alignment horizontal="right" vertical="center"/>
    </xf>
    <xf numFmtId="184" fontId="9" fillId="2" borderId="18" xfId="0" applyFont="1" applyFill="1" applyBorder="1" applyAlignment="1">
      <alignment vertical="center"/>
    </xf>
    <xf numFmtId="184" fontId="9" fillId="2" borderId="8" xfId="0" applyFont="1" applyFill="1" applyBorder="1" applyAlignment="1">
      <alignment vertical="center" wrapText="1"/>
    </xf>
    <xf numFmtId="184" fontId="9" fillId="2" borderId="0" xfId="0" applyFont="1" applyFill="1" applyAlignment="1">
      <alignment horizontal="left"/>
    </xf>
    <xf numFmtId="184" fontId="9" fillId="2" borderId="20" xfId="0" applyFont="1" applyFill="1" applyBorder="1" applyAlignment="1">
      <alignment vertical="center"/>
    </xf>
    <xf numFmtId="184" fontId="9" fillId="2" borderId="21" xfId="0" applyFont="1" applyFill="1" applyBorder="1" applyAlignment="1">
      <alignment vertical="center"/>
    </xf>
    <xf numFmtId="184" fontId="9" fillId="2" borderId="19" xfId="0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right"/>
    </xf>
    <xf numFmtId="38" fontId="9" fillId="2" borderId="8" xfId="0" applyNumberFormat="1" applyFont="1" applyFill="1" applyBorder="1" applyAlignment="1">
      <alignment horizontal="right"/>
    </xf>
    <xf numFmtId="187" fontId="9" fillId="2" borderId="10" xfId="0" applyNumberFormat="1" applyFont="1" applyFill="1" applyBorder="1" applyAlignment="1">
      <alignment horizontal="right"/>
    </xf>
    <xf numFmtId="176" fontId="9" fillId="2" borderId="11" xfId="0" applyNumberFormat="1" applyFont="1" applyFill="1" applyBorder="1" applyAlignment="1">
      <alignment horizontal="center"/>
    </xf>
    <xf numFmtId="176" fontId="9" fillId="2" borderId="12" xfId="0" applyNumberFormat="1" applyFont="1" applyFill="1" applyBorder="1" applyAlignment="1">
      <alignment horizontal="right"/>
    </xf>
    <xf numFmtId="176" fontId="9" fillId="2" borderId="13" xfId="0" applyNumberFormat="1" applyFont="1" applyFill="1" applyBorder="1" applyAlignment="1">
      <alignment horizontal="right"/>
    </xf>
    <xf numFmtId="184" fontId="9" fillId="2" borderId="13" xfId="0" applyFont="1" applyFill="1" applyBorder="1" applyAlignment="1">
      <alignment horizontal="center" wrapText="1"/>
    </xf>
    <xf numFmtId="176" fontId="9" fillId="2" borderId="11" xfId="0" applyNumberFormat="1" applyFont="1" applyFill="1" applyBorder="1" applyAlignment="1">
      <alignment horizontal="right"/>
    </xf>
    <xf numFmtId="187" fontId="9" fillId="2" borderId="7" xfId="0" applyNumberFormat="1" applyFont="1" applyFill="1" applyBorder="1" applyAlignment="1">
      <alignment horizontal="right"/>
    </xf>
    <xf numFmtId="187" fontId="9" fillId="2" borderId="13" xfId="0" applyNumberFormat="1" applyFont="1" applyFill="1" applyBorder="1" applyAlignment="1">
      <alignment horizontal="right"/>
    </xf>
    <xf numFmtId="179" fontId="9" fillId="2" borderId="0" xfId="1" applyNumberFormat="1" applyFont="1" applyFill="1" applyBorder="1" applyAlignment="1">
      <alignment horizontal="right"/>
    </xf>
    <xf numFmtId="38" fontId="9" fillId="2" borderId="0" xfId="1" applyFont="1" applyFill="1" applyAlignment="1">
      <alignment horizontal="right" vertical="center"/>
    </xf>
    <xf numFmtId="187" fontId="9" fillId="2" borderId="4" xfId="0" applyNumberFormat="1" applyFont="1" applyFill="1" applyBorder="1" applyAlignment="1">
      <alignment horizontal="right"/>
    </xf>
    <xf numFmtId="187" fontId="9" fillId="2" borderId="11" xfId="0" applyNumberFormat="1" applyFont="1" applyFill="1" applyBorder="1" applyAlignment="1">
      <alignment horizontal="right"/>
    </xf>
    <xf numFmtId="38" fontId="9" fillId="2" borderId="0" xfId="1" applyFont="1" applyFill="1" applyBorder="1" applyAlignment="1">
      <alignment horizontal="center"/>
    </xf>
    <xf numFmtId="38" fontId="9" fillId="4" borderId="19" xfId="1" applyFont="1" applyFill="1" applyBorder="1">
      <alignment vertical="center"/>
    </xf>
    <xf numFmtId="38" fontId="9" fillId="4" borderId="21" xfId="1" applyFont="1" applyFill="1" applyBorder="1" applyAlignment="1">
      <alignment horizontal="center" vertical="center"/>
    </xf>
    <xf numFmtId="38" fontId="9" fillId="4" borderId="20" xfId="1" applyFont="1" applyFill="1" applyBorder="1">
      <alignment vertical="center"/>
    </xf>
    <xf numFmtId="38" fontId="9" fillId="4" borderId="0" xfId="1" applyFont="1" applyFill="1">
      <alignment vertical="center"/>
    </xf>
    <xf numFmtId="38" fontId="9" fillId="4" borderId="8" xfId="1" applyFont="1" applyFill="1" applyBorder="1">
      <alignment vertical="center"/>
    </xf>
    <xf numFmtId="38" fontId="9" fillId="4" borderId="22" xfId="1" applyFont="1" applyFill="1" applyBorder="1" applyAlignment="1">
      <alignment horizontal="center" vertical="center"/>
    </xf>
    <xf numFmtId="38" fontId="9" fillId="4" borderId="1" xfId="1" applyFont="1" applyFill="1" applyBorder="1" applyAlignment="1">
      <alignment vertical="center"/>
    </xf>
    <xf numFmtId="38" fontId="9" fillId="4" borderId="10" xfId="1" applyFont="1" applyFill="1" applyBorder="1">
      <alignment vertical="center"/>
    </xf>
    <xf numFmtId="38" fontId="9" fillId="4" borderId="8" xfId="1" applyFont="1" applyFill="1" applyBorder="1" applyAlignment="1">
      <alignment horizontal="center"/>
    </xf>
    <xf numFmtId="38" fontId="9" fillId="4" borderId="18" xfId="1" applyFont="1" applyFill="1" applyBorder="1" applyAlignment="1">
      <alignment vertical="center"/>
    </xf>
    <xf numFmtId="38" fontId="9" fillId="4" borderId="10" xfId="1" applyFont="1" applyFill="1" applyBorder="1" applyAlignment="1">
      <alignment horizontal="center"/>
    </xf>
    <xf numFmtId="38" fontId="9" fillId="4" borderId="14" xfId="1" applyFont="1" applyFill="1" applyBorder="1" applyAlignment="1">
      <alignment horizontal="center" vertical="center" wrapText="1"/>
    </xf>
    <xf numFmtId="38" fontId="9" fillId="4" borderId="1" xfId="1" applyFont="1" applyFill="1" applyBorder="1" applyAlignment="1">
      <alignment horizontal="distributed" vertical="center"/>
    </xf>
    <xf numFmtId="38" fontId="9" fillId="4" borderId="8" xfId="1" applyFont="1" applyFill="1" applyBorder="1" applyAlignment="1">
      <alignment horizontal="center" wrapText="1"/>
    </xf>
    <xf numFmtId="38" fontId="9" fillId="4" borderId="15" xfId="1" applyFont="1" applyFill="1" applyBorder="1" applyAlignment="1">
      <alignment vertical="top"/>
    </xf>
    <xf numFmtId="38" fontId="9" fillId="4" borderId="2" xfId="1" applyFont="1" applyFill="1" applyBorder="1">
      <alignment vertical="center"/>
    </xf>
    <xf numFmtId="38" fontId="9" fillId="4" borderId="9" xfId="1" applyFont="1" applyFill="1" applyBorder="1" applyAlignment="1">
      <alignment horizontal="center" vertical="center"/>
    </xf>
    <xf numFmtId="38" fontId="9" fillId="4" borderId="16" xfId="1" applyFont="1" applyFill="1" applyBorder="1">
      <alignment vertical="center"/>
    </xf>
    <xf numFmtId="184" fontId="9" fillId="4" borderId="8" xfId="0" applyFont="1" applyFill="1" applyBorder="1" applyAlignment="1">
      <alignment horizontal="right" vertical="center"/>
    </xf>
    <xf numFmtId="38" fontId="9" fillId="4" borderId="10" xfId="1" applyNumberFormat="1" applyFont="1" applyFill="1" applyBorder="1" applyAlignment="1">
      <alignment horizontal="right"/>
    </xf>
    <xf numFmtId="183" fontId="9" fillId="4" borderId="10" xfId="0" applyNumberFormat="1" applyFont="1" applyFill="1" applyBorder="1" applyAlignment="1">
      <alignment horizontal="right"/>
    </xf>
    <xf numFmtId="38" fontId="9" fillId="4" borderId="10" xfId="1" quotePrefix="1" applyNumberFormat="1" applyFont="1" applyFill="1" applyBorder="1" applyAlignment="1">
      <alignment horizontal="right"/>
    </xf>
    <xf numFmtId="184" fontId="9" fillId="4" borderId="10" xfId="0" applyFont="1" applyFill="1" applyBorder="1" applyAlignment="1">
      <alignment horizontal="right" vertical="center"/>
    </xf>
    <xf numFmtId="3" fontId="9" fillId="4" borderId="10" xfId="1" applyNumberFormat="1" applyFont="1" applyFill="1" applyBorder="1" applyAlignment="1">
      <alignment horizontal="right"/>
    </xf>
    <xf numFmtId="38" fontId="9" fillId="4" borderId="10" xfId="0" applyNumberFormat="1" applyFont="1" applyFill="1" applyBorder="1" applyAlignment="1">
      <alignment horizontal="right"/>
    </xf>
    <xf numFmtId="184" fontId="9" fillId="4" borderId="0" xfId="0" applyFont="1" applyFill="1">
      <alignment vertical="center"/>
    </xf>
    <xf numFmtId="184" fontId="9" fillId="4" borderId="4" xfId="0" applyFont="1" applyFill="1" applyBorder="1" applyAlignment="1">
      <alignment horizontal="right" vertical="center"/>
    </xf>
    <xf numFmtId="38" fontId="9" fillId="4" borderId="10" xfId="1" applyFont="1" applyFill="1" applyBorder="1" applyAlignment="1">
      <alignment horizontal="right"/>
    </xf>
    <xf numFmtId="38" fontId="9" fillId="4" borderId="4" xfId="1" applyFont="1" applyFill="1" applyBorder="1" applyAlignment="1">
      <alignment horizontal="right"/>
    </xf>
    <xf numFmtId="184" fontId="9" fillId="4" borderId="10" xfId="0" applyFont="1" applyFill="1" applyBorder="1" applyAlignment="1">
      <alignment horizontal="left" indent="2"/>
    </xf>
    <xf numFmtId="184" fontId="9" fillId="4" borderId="10" xfId="0" applyNumberFormat="1" applyFont="1" applyFill="1" applyBorder="1" applyAlignment="1">
      <alignment horizontal="left" indent="2"/>
    </xf>
    <xf numFmtId="184" fontId="9" fillId="4" borderId="8" xfId="0" applyFont="1" applyFill="1" applyBorder="1" applyAlignment="1">
      <alignment horizontal="right"/>
    </xf>
    <xf numFmtId="180" fontId="9" fillId="4" borderId="10" xfId="0" applyNumberFormat="1" applyFont="1" applyFill="1" applyBorder="1" applyAlignment="1">
      <alignment horizontal="left" indent="2"/>
    </xf>
    <xf numFmtId="38" fontId="9" fillId="4" borderId="8" xfId="1" applyFont="1" applyFill="1" applyBorder="1" applyAlignment="1">
      <alignment horizontal="right"/>
    </xf>
    <xf numFmtId="38" fontId="9" fillId="4" borderId="0" xfId="1" applyFont="1" applyFill="1" applyBorder="1" applyAlignment="1">
      <alignment horizontal="right"/>
    </xf>
    <xf numFmtId="176" fontId="9" fillId="4" borderId="10" xfId="1" applyNumberFormat="1" applyFont="1" applyFill="1" applyBorder="1" applyAlignment="1">
      <alignment horizontal="center" wrapText="1"/>
    </xf>
    <xf numFmtId="176" fontId="9" fillId="4" borderId="10" xfId="0" applyNumberFormat="1" applyFont="1" applyFill="1" applyBorder="1" applyAlignment="1">
      <alignment horizontal="center" wrapText="1"/>
    </xf>
    <xf numFmtId="38" fontId="9" fillId="4" borderId="12" xfId="1" applyFont="1" applyFill="1" applyBorder="1" applyAlignment="1">
      <alignment horizontal="right"/>
    </xf>
    <xf numFmtId="38" fontId="9" fillId="4" borderId="11" xfId="1" applyFont="1" applyFill="1" applyBorder="1" applyAlignment="1">
      <alignment horizontal="right"/>
    </xf>
    <xf numFmtId="38" fontId="9" fillId="4" borderId="13" xfId="1" applyFont="1" applyFill="1" applyBorder="1" applyAlignment="1">
      <alignment horizontal="right"/>
    </xf>
    <xf numFmtId="184" fontId="9" fillId="4" borderId="13" xfId="1" applyNumberFormat="1" applyFont="1" applyFill="1" applyBorder="1" applyAlignment="1">
      <alignment horizontal="center" wrapText="1"/>
    </xf>
    <xf numFmtId="176" fontId="9" fillId="4" borderId="11" xfId="1" applyNumberFormat="1" applyFont="1" applyFill="1" applyBorder="1" applyAlignment="1">
      <alignment horizontal="center"/>
    </xf>
    <xf numFmtId="184" fontId="5" fillId="4" borderId="13" xfId="0" applyFont="1" applyFill="1" applyBorder="1" applyAlignment="1">
      <alignment wrapText="1"/>
    </xf>
    <xf numFmtId="38" fontId="9" fillId="4" borderId="7" xfId="1" applyFont="1" applyFill="1" applyBorder="1" applyAlignment="1">
      <alignment horizontal="right"/>
    </xf>
    <xf numFmtId="38" fontId="9" fillId="4" borderId="0" xfId="1" applyFont="1" applyFill="1" applyBorder="1" applyAlignment="1">
      <alignment horizontal="center"/>
    </xf>
    <xf numFmtId="38" fontId="9" fillId="4" borderId="0" xfId="1" applyFont="1" applyFill="1" applyBorder="1" applyAlignment="1">
      <alignment horizontal="left"/>
    </xf>
    <xf numFmtId="38" fontId="9" fillId="4" borderId="7" xfId="1" applyFont="1" applyFill="1" applyBorder="1">
      <alignment vertical="center"/>
    </xf>
    <xf numFmtId="38" fontId="9" fillId="4" borderId="7" xfId="1" quotePrefix="1" applyFont="1" applyFill="1" applyBorder="1" applyAlignment="1">
      <alignment horizontal="left"/>
    </xf>
    <xf numFmtId="38" fontId="9" fillId="4" borderId="0" xfId="1" applyFont="1" applyFill="1" applyBorder="1">
      <alignment vertical="center"/>
    </xf>
    <xf numFmtId="38" fontId="9" fillId="4" borderId="23" xfId="1" applyFont="1" applyFill="1" applyBorder="1" applyAlignment="1">
      <alignment horizontal="center" vertical="center"/>
    </xf>
    <xf numFmtId="38" fontId="9" fillId="4" borderId="24" xfId="1" applyFont="1" applyFill="1" applyBorder="1" applyAlignment="1">
      <alignment horizontal="center" vertical="center"/>
    </xf>
    <xf numFmtId="38" fontId="9" fillId="4" borderId="5" xfId="1" applyFont="1" applyFill="1" applyBorder="1" applyAlignment="1">
      <alignment horizontal="center" vertical="center"/>
    </xf>
    <xf numFmtId="38" fontId="9" fillId="4" borderId="1" xfId="1" applyFont="1" applyFill="1" applyBorder="1" applyAlignment="1">
      <alignment horizontal="center" vertical="center"/>
    </xf>
    <xf numFmtId="38" fontId="9" fillId="4" borderId="14" xfId="1" applyNumberFormat="1" applyFont="1" applyFill="1" applyBorder="1" applyAlignment="1">
      <alignment horizontal="right"/>
    </xf>
    <xf numFmtId="184" fontId="9" fillId="4" borderId="0" xfId="0" applyFont="1" applyFill="1" applyBorder="1">
      <alignment vertical="center"/>
    </xf>
    <xf numFmtId="38" fontId="9" fillId="4" borderId="0" xfId="1" applyNumberFormat="1" applyFont="1" applyFill="1" applyBorder="1" applyAlignment="1">
      <alignment horizontal="right"/>
    </xf>
    <xf numFmtId="3" fontId="9" fillId="4" borderId="10" xfId="0" quotePrefix="1" applyNumberFormat="1" applyFont="1" applyFill="1" applyBorder="1" applyAlignment="1">
      <alignment horizontal="right" vertical="center"/>
    </xf>
    <xf numFmtId="3" fontId="9" fillId="4" borderId="10" xfId="0" applyNumberFormat="1" applyFont="1" applyFill="1" applyBorder="1" applyAlignment="1">
      <alignment horizontal="right" vertical="center"/>
    </xf>
    <xf numFmtId="184" fontId="5" fillId="4" borderId="0" xfId="0" applyFont="1" applyFill="1" applyBorder="1" applyAlignment="1">
      <alignment vertical="center"/>
    </xf>
    <xf numFmtId="186" fontId="9" fillId="2" borderId="0" xfId="0" applyNumberFormat="1" applyFont="1" applyFill="1" applyBorder="1" applyAlignment="1">
      <alignment horizontal="right"/>
    </xf>
    <xf numFmtId="178" fontId="9" fillId="2" borderId="0" xfId="0" applyNumberFormat="1" applyFont="1" applyFill="1" applyBorder="1" applyAlignment="1">
      <alignment horizontal="right"/>
    </xf>
    <xf numFmtId="38" fontId="9" fillId="0" borderId="4" xfId="1" quotePrefix="1" applyFont="1" applyFill="1" applyBorder="1" applyAlignment="1">
      <alignment horizontal="right" vertical="center"/>
    </xf>
    <xf numFmtId="187" fontId="9" fillId="2" borderId="12" xfId="0" applyNumberFormat="1" applyFont="1" applyFill="1" applyBorder="1" applyAlignment="1">
      <alignment horizontal="right"/>
    </xf>
    <xf numFmtId="187" fontId="9" fillId="2" borderId="0" xfId="1" applyNumberFormat="1" applyFont="1" applyFill="1" applyBorder="1" applyAlignment="1">
      <alignment horizontal="right"/>
    </xf>
    <xf numFmtId="184" fontId="9" fillId="2" borderId="0" xfId="0" applyFont="1" applyFill="1" applyBorder="1" applyAlignment="1">
      <alignment horizontal="center"/>
    </xf>
    <xf numFmtId="3" fontId="9" fillId="2" borderId="0" xfId="0" applyNumberFormat="1" applyFont="1" applyFill="1">
      <alignment vertical="center"/>
    </xf>
    <xf numFmtId="184" fontId="9" fillId="4" borderId="19" xfId="0" applyFont="1" applyFill="1" applyBorder="1">
      <alignment vertical="center"/>
    </xf>
    <xf numFmtId="184" fontId="9" fillId="4" borderId="20" xfId="0" applyFont="1" applyFill="1" applyBorder="1">
      <alignment vertical="center"/>
    </xf>
    <xf numFmtId="184" fontId="9" fillId="4" borderId="8" xfId="0" applyFont="1" applyFill="1" applyBorder="1">
      <alignment vertical="center"/>
    </xf>
    <xf numFmtId="184" fontId="9" fillId="4" borderId="10" xfId="0" applyFont="1" applyFill="1" applyBorder="1">
      <alignment vertical="center"/>
    </xf>
    <xf numFmtId="184" fontId="9" fillId="4" borderId="0" xfId="0" applyFont="1" applyFill="1" applyAlignment="1">
      <alignment horizontal="center" vertical="center"/>
    </xf>
    <xf numFmtId="184" fontId="9" fillId="4" borderId="8" xfId="0" applyFont="1" applyFill="1" applyBorder="1" applyAlignment="1">
      <alignment horizontal="center"/>
    </xf>
    <xf numFmtId="184" fontId="9" fillId="4" borderId="0" xfId="0" applyFont="1" applyFill="1" applyBorder="1" applyAlignment="1">
      <alignment horizontal="center" vertical="top"/>
    </xf>
    <xf numFmtId="184" fontId="0" fillId="4" borderId="0" xfId="0" applyFont="1" applyFill="1" applyAlignment="1">
      <alignment horizontal="center" vertical="top"/>
    </xf>
    <xf numFmtId="184" fontId="9" fillId="4" borderId="10" xfId="0" applyFont="1" applyFill="1" applyBorder="1" applyAlignment="1">
      <alignment horizontal="center"/>
    </xf>
    <xf numFmtId="184" fontId="9" fillId="4" borderId="14" xfId="0" applyFont="1" applyFill="1" applyBorder="1" applyAlignment="1">
      <alignment horizontal="center" vertical="center"/>
    </xf>
    <xf numFmtId="184" fontId="9" fillId="4" borderId="15" xfId="0" applyFont="1" applyFill="1" applyBorder="1" applyAlignment="1">
      <alignment horizontal="center" vertical="center"/>
    </xf>
    <xf numFmtId="184" fontId="9" fillId="4" borderId="18" xfId="0" applyFont="1" applyFill="1" applyBorder="1" applyAlignment="1">
      <alignment horizontal="center" vertical="center"/>
    </xf>
    <xf numFmtId="184" fontId="9" fillId="4" borderId="2" xfId="0" applyFont="1" applyFill="1" applyBorder="1" applyAlignment="1">
      <alignment horizontal="center" vertical="center"/>
    </xf>
    <xf numFmtId="184" fontId="9" fillId="4" borderId="8" xfId="0" applyFont="1" applyFill="1" applyBorder="1" applyAlignment="1">
      <alignment horizontal="center" wrapText="1"/>
    </xf>
    <xf numFmtId="184" fontId="9" fillId="4" borderId="1" xfId="0" applyFont="1" applyFill="1" applyBorder="1" applyAlignment="1">
      <alignment horizontal="center" vertical="center"/>
    </xf>
    <xf numFmtId="184" fontId="9" fillId="4" borderId="5" xfId="0" applyFont="1" applyFill="1" applyBorder="1" applyAlignment="1">
      <alignment horizontal="center" vertical="center"/>
    </xf>
    <xf numFmtId="184" fontId="9" fillId="4" borderId="6" xfId="0" applyFont="1" applyFill="1" applyBorder="1" applyAlignment="1">
      <alignment horizontal="center" vertical="center"/>
    </xf>
    <xf numFmtId="184" fontId="9" fillId="4" borderId="5" xfId="0" applyFont="1" applyFill="1" applyBorder="1" applyAlignment="1">
      <alignment vertical="center"/>
    </xf>
    <xf numFmtId="184" fontId="9" fillId="4" borderId="1" xfId="0" applyFont="1" applyFill="1" applyBorder="1" applyAlignment="1">
      <alignment vertical="center"/>
    </xf>
    <xf numFmtId="184" fontId="9" fillId="4" borderId="2" xfId="0" applyFont="1" applyFill="1" applyBorder="1" applyAlignment="1">
      <alignment vertical="center"/>
    </xf>
    <xf numFmtId="184" fontId="9" fillId="4" borderId="10" xfId="0" applyFont="1" applyFill="1" applyBorder="1" applyAlignment="1">
      <alignment vertical="center"/>
    </xf>
    <xf numFmtId="184" fontId="9" fillId="4" borderId="2" xfId="0" applyFont="1" applyFill="1" applyBorder="1">
      <alignment vertical="center"/>
    </xf>
    <xf numFmtId="184" fontId="9" fillId="4" borderId="9" xfId="0" applyFont="1" applyFill="1" applyBorder="1" applyAlignment="1">
      <alignment horizontal="center" vertical="center"/>
    </xf>
    <xf numFmtId="184" fontId="9" fillId="4" borderId="22" xfId="0" applyFont="1" applyFill="1" applyBorder="1" applyAlignment="1">
      <alignment horizontal="center" vertical="center"/>
    </xf>
    <xf numFmtId="184" fontId="9" fillId="4" borderId="16" xfId="0" applyFont="1" applyFill="1" applyBorder="1">
      <alignment vertical="center"/>
    </xf>
    <xf numFmtId="184" fontId="9" fillId="4" borderId="9" xfId="0" applyFont="1" applyFill="1" applyBorder="1" applyAlignment="1">
      <alignment horizontal="center" vertical="center" wrapText="1"/>
    </xf>
    <xf numFmtId="184" fontId="9" fillId="4" borderId="16" xfId="0" applyFont="1" applyFill="1" applyBorder="1" applyAlignment="1">
      <alignment vertical="center"/>
    </xf>
    <xf numFmtId="38" fontId="9" fillId="4" borderId="4" xfId="0" applyNumberFormat="1" applyFont="1" applyFill="1" applyBorder="1" applyAlignment="1">
      <alignment horizontal="right"/>
    </xf>
    <xf numFmtId="3" fontId="9" fillId="4" borderId="4" xfId="0" applyNumberFormat="1" applyFont="1" applyFill="1" applyBorder="1" applyAlignment="1">
      <alignment horizontal="right"/>
    </xf>
    <xf numFmtId="184" fontId="9" fillId="4" borderId="18" xfId="0" applyFont="1" applyFill="1" applyBorder="1">
      <alignment vertical="center"/>
    </xf>
    <xf numFmtId="38" fontId="9" fillId="4" borderId="6" xfId="1" applyNumberFormat="1" applyFont="1" applyFill="1" applyBorder="1" applyAlignment="1">
      <alignment horizontal="right"/>
    </xf>
    <xf numFmtId="3" fontId="9" fillId="4" borderId="6" xfId="1" applyNumberFormat="1" applyFont="1" applyFill="1" applyBorder="1" applyAlignment="1">
      <alignment horizontal="right"/>
    </xf>
    <xf numFmtId="184" fontId="9" fillId="4" borderId="14" xfId="0" applyFont="1" applyFill="1" applyBorder="1">
      <alignment vertical="center"/>
    </xf>
    <xf numFmtId="38" fontId="9" fillId="4" borderId="4" xfId="1" applyFont="1" applyFill="1" applyBorder="1" applyAlignment="1">
      <alignment horizontal="right" vertical="center"/>
    </xf>
    <xf numFmtId="38" fontId="9" fillId="4" borderId="10" xfId="1" applyFont="1" applyFill="1" applyBorder="1" applyAlignment="1">
      <alignment horizontal="right" vertical="center"/>
    </xf>
    <xf numFmtId="184" fontId="0" fillId="4" borderId="10" xfId="0" applyFont="1" applyFill="1" applyBorder="1" applyAlignment="1">
      <alignment horizontal="right" vertical="center"/>
    </xf>
    <xf numFmtId="38" fontId="9" fillId="4" borderId="10" xfId="0" applyNumberFormat="1" applyFont="1" applyFill="1" applyBorder="1" applyAlignment="1">
      <alignment horizontal="right" vertical="center"/>
    </xf>
    <xf numFmtId="184" fontId="9" fillId="4" borderId="4" xfId="0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right" vertical="center"/>
    </xf>
    <xf numFmtId="3" fontId="9" fillId="4" borderId="4" xfId="0" applyNumberFormat="1" applyFont="1" applyFill="1" applyBorder="1" applyAlignment="1">
      <alignment horizontal="right" vertical="center"/>
    </xf>
    <xf numFmtId="3" fontId="9" fillId="4" borderId="8" xfId="0" applyNumberFormat="1" applyFont="1" applyFill="1" applyBorder="1">
      <alignment vertical="center"/>
    </xf>
    <xf numFmtId="38" fontId="9" fillId="4" borderId="4" xfId="1" applyNumberFormat="1" applyFont="1" applyFill="1" applyBorder="1" applyAlignment="1">
      <alignment horizontal="right"/>
    </xf>
    <xf numFmtId="184" fontId="9" fillId="4" borderId="8" xfId="0" applyNumberFormat="1" applyFont="1" applyFill="1" applyBorder="1" applyAlignment="1">
      <alignment horizontal="right"/>
    </xf>
    <xf numFmtId="182" fontId="9" fillId="4" borderId="8" xfId="0" applyNumberFormat="1" applyFont="1" applyFill="1" applyBorder="1" applyAlignment="1">
      <alignment horizontal="right"/>
    </xf>
    <xf numFmtId="181" fontId="9" fillId="4" borderId="10" xfId="0" applyNumberFormat="1" applyFont="1" applyFill="1" applyBorder="1" applyAlignment="1">
      <alignment horizontal="left" indent="2"/>
    </xf>
    <xf numFmtId="38" fontId="9" fillId="4" borderId="0" xfId="0" applyNumberFormat="1" applyFont="1" applyFill="1">
      <alignment vertical="center"/>
    </xf>
    <xf numFmtId="38" fontId="9" fillId="4" borderId="8" xfId="0" applyNumberFormat="1" applyFont="1" applyFill="1" applyBorder="1" applyAlignment="1">
      <alignment horizontal="right"/>
    </xf>
    <xf numFmtId="38" fontId="9" fillId="4" borderId="0" xfId="0" applyNumberFormat="1" applyFont="1" applyFill="1" applyBorder="1" applyAlignment="1">
      <alignment horizontal="right"/>
    </xf>
    <xf numFmtId="176" fontId="9" fillId="4" borderId="11" xfId="0" applyNumberFormat="1" applyFont="1" applyFill="1" applyBorder="1" applyAlignment="1">
      <alignment horizontal="center"/>
    </xf>
    <xf numFmtId="176" fontId="9" fillId="4" borderId="12" xfId="0" applyNumberFormat="1" applyFont="1" applyFill="1" applyBorder="1" applyAlignment="1">
      <alignment horizontal="right"/>
    </xf>
    <xf numFmtId="176" fontId="9" fillId="4" borderId="11" xfId="0" applyNumberFormat="1" applyFont="1" applyFill="1" applyBorder="1" applyAlignment="1">
      <alignment horizontal="right"/>
    </xf>
    <xf numFmtId="176" fontId="9" fillId="4" borderId="13" xfId="0" applyNumberFormat="1" applyFont="1" applyFill="1" applyBorder="1" applyAlignment="1">
      <alignment horizontal="right"/>
    </xf>
    <xf numFmtId="184" fontId="0" fillId="4" borderId="13" xfId="0" applyFont="1" applyFill="1" applyBorder="1" applyAlignment="1">
      <alignment wrapText="1"/>
    </xf>
    <xf numFmtId="176" fontId="9" fillId="4" borderId="7" xfId="0" applyNumberFormat="1" applyFont="1" applyFill="1" applyBorder="1" applyAlignment="1">
      <alignment horizontal="center" wrapText="1"/>
    </xf>
    <xf numFmtId="176" fontId="9" fillId="4" borderId="13" xfId="0" applyNumberFormat="1" applyFont="1" applyFill="1" applyBorder="1" applyAlignment="1">
      <alignment horizontal="center" wrapText="1"/>
    </xf>
    <xf numFmtId="176" fontId="9" fillId="4" borderId="0" xfId="0" applyNumberFormat="1" applyFont="1" applyFill="1" applyBorder="1" applyAlignment="1">
      <alignment horizontal="center"/>
    </xf>
    <xf numFmtId="176" fontId="9" fillId="4" borderId="0" xfId="0" applyNumberFormat="1" applyFont="1" applyFill="1" applyBorder="1" applyAlignment="1">
      <alignment horizontal="left"/>
    </xf>
    <xf numFmtId="176" fontId="9" fillId="4" borderId="0" xfId="0" applyNumberFormat="1" applyFont="1" applyFill="1" applyBorder="1" applyAlignment="1">
      <alignment horizontal="right"/>
    </xf>
    <xf numFmtId="184" fontId="9" fillId="4" borderId="7" xfId="0" applyFont="1" applyFill="1" applyBorder="1">
      <alignment vertical="center"/>
    </xf>
    <xf numFmtId="184" fontId="9" fillId="4" borderId="7" xfId="0" quotePrefix="1" applyFont="1" applyFill="1" applyBorder="1" applyAlignment="1">
      <alignment horizontal="left"/>
    </xf>
    <xf numFmtId="184" fontId="9" fillId="4" borderId="7" xfId="0" applyFont="1" applyFill="1" applyBorder="1" applyAlignment="1">
      <alignment horizontal="right" vertical="top"/>
    </xf>
    <xf numFmtId="184" fontId="9" fillId="4" borderId="7" xfId="0" applyFont="1" applyFill="1" applyBorder="1" applyAlignment="1">
      <alignment horizontal="right"/>
    </xf>
    <xf numFmtId="184" fontId="9" fillId="4" borderId="7" xfId="0" applyFont="1" applyFill="1" applyBorder="1" applyAlignment="1">
      <alignment horizontal="right" vertical="center"/>
    </xf>
    <xf numFmtId="184" fontId="9" fillId="4" borderId="7" xfId="0" applyFont="1" applyFill="1" applyBorder="1" applyAlignment="1">
      <alignment horizontal="left"/>
    </xf>
    <xf numFmtId="184" fontId="9" fillId="4" borderId="20" xfId="0" applyFont="1" applyFill="1" applyBorder="1" applyAlignment="1">
      <alignment horizontal="center" vertical="center" wrapText="1"/>
    </xf>
    <xf numFmtId="184" fontId="9" fillId="4" borderId="19" xfId="0" applyFont="1" applyFill="1" applyBorder="1" applyAlignment="1">
      <alignment horizontal="center" vertical="center"/>
    </xf>
    <xf numFmtId="184" fontId="9" fillId="4" borderId="19" xfId="0" applyFont="1" applyFill="1" applyBorder="1" applyAlignment="1">
      <alignment horizontal="center" vertical="center" wrapText="1"/>
    </xf>
    <xf numFmtId="184" fontId="9" fillId="4" borderId="8" xfId="0" applyFont="1" applyFill="1" applyBorder="1" applyAlignment="1">
      <alignment horizontal="center" vertical="center" wrapText="1"/>
    </xf>
    <xf numFmtId="184" fontId="0" fillId="4" borderId="8" xfId="0" applyFont="1" applyFill="1" applyBorder="1" applyAlignment="1">
      <alignment horizontal="center" vertical="center" wrapText="1"/>
    </xf>
    <xf numFmtId="184" fontId="9" fillId="4" borderId="2" xfId="0" applyFont="1" applyFill="1" applyBorder="1" applyAlignment="1">
      <alignment horizontal="center" vertical="center" wrapText="1"/>
    </xf>
    <xf numFmtId="184" fontId="9" fillId="4" borderId="8" xfId="0" applyFont="1" applyFill="1" applyBorder="1" applyAlignment="1">
      <alignment horizontal="center" vertical="center"/>
    </xf>
    <xf numFmtId="3" fontId="9" fillId="4" borderId="10" xfId="0" applyNumberFormat="1" applyFont="1" applyFill="1" applyBorder="1" applyAlignment="1">
      <alignment horizontal="right"/>
    </xf>
    <xf numFmtId="3" fontId="9" fillId="4" borderId="18" xfId="0" applyNumberFormat="1" applyFont="1" applyFill="1" applyBorder="1" applyAlignment="1">
      <alignment horizontal="right" vertical="center"/>
    </xf>
    <xf numFmtId="185" fontId="9" fillId="4" borderId="10" xfId="0" applyNumberFormat="1" applyFont="1" applyFill="1" applyBorder="1" applyAlignment="1">
      <alignment horizontal="right" vertical="center"/>
    </xf>
    <xf numFmtId="177" fontId="9" fillId="4" borderId="12" xfId="0" applyNumberFormat="1" applyFont="1" applyFill="1" applyBorder="1" applyAlignment="1">
      <alignment horizontal="right"/>
    </xf>
    <xf numFmtId="176" fontId="9" fillId="2" borderId="0" xfId="0" applyNumberFormat="1" applyFont="1" applyFill="1" applyBorder="1" applyAlignment="1">
      <alignment horizontal="right"/>
    </xf>
    <xf numFmtId="0" fontId="9" fillId="2" borderId="0" xfId="0" applyNumberFormat="1" applyFont="1" applyFill="1">
      <alignment vertical="center"/>
    </xf>
    <xf numFmtId="176" fontId="9" fillId="2" borderId="21" xfId="0" applyNumberFormat="1" applyFont="1" applyFill="1" applyBorder="1" applyAlignment="1">
      <alignment horizontal="right"/>
    </xf>
    <xf numFmtId="184" fontId="9" fillId="3" borderId="19" xfId="0" applyFont="1" applyFill="1" applyBorder="1">
      <alignment vertical="center"/>
    </xf>
    <xf numFmtId="184" fontId="9" fillId="3" borderId="20" xfId="0" applyFont="1" applyFill="1" applyBorder="1" applyAlignment="1">
      <alignment horizontal="center" vertical="center"/>
    </xf>
    <xf numFmtId="184" fontId="9" fillId="3" borderId="21" xfId="0" applyFont="1" applyFill="1" applyBorder="1" applyAlignment="1">
      <alignment horizontal="center" vertical="center"/>
    </xf>
    <xf numFmtId="184" fontId="9" fillId="3" borderId="20" xfId="0" applyFont="1" applyFill="1" applyBorder="1">
      <alignment vertical="center"/>
    </xf>
    <xf numFmtId="184" fontId="9" fillId="3" borderId="0" xfId="0" applyFont="1" applyFill="1">
      <alignment vertical="center"/>
    </xf>
    <xf numFmtId="184" fontId="9" fillId="3" borderId="8" xfId="0" applyFont="1" applyFill="1" applyBorder="1">
      <alignment vertical="center"/>
    </xf>
    <xf numFmtId="184" fontId="9" fillId="3" borderId="16" xfId="0" applyFont="1" applyFill="1" applyBorder="1" applyAlignment="1">
      <alignment horizontal="center" vertical="center"/>
    </xf>
    <xf numFmtId="184" fontId="9" fillId="3" borderId="17" xfId="0" applyFont="1" applyFill="1" applyBorder="1" applyAlignment="1">
      <alignment horizontal="center" vertical="center"/>
    </xf>
    <xf numFmtId="184" fontId="9" fillId="3" borderId="10" xfId="0" applyFont="1" applyFill="1" applyBorder="1">
      <alignment vertical="center"/>
    </xf>
    <xf numFmtId="184" fontId="9" fillId="3" borderId="8" xfId="0" applyFont="1" applyFill="1" applyBorder="1" applyAlignment="1">
      <alignment horizontal="center"/>
    </xf>
    <xf numFmtId="184" fontId="9" fillId="3" borderId="14" xfId="0" applyFont="1" applyFill="1" applyBorder="1" applyAlignment="1">
      <alignment vertical="center"/>
    </xf>
    <xf numFmtId="184" fontId="9" fillId="3" borderId="15" xfId="0" applyFont="1" applyFill="1" applyBorder="1" applyAlignment="1">
      <alignment vertical="center"/>
    </xf>
    <xf numFmtId="184" fontId="9" fillId="3" borderId="10" xfId="0" applyFont="1" applyFill="1" applyBorder="1" applyAlignment="1">
      <alignment vertical="center"/>
    </xf>
    <xf numFmtId="184" fontId="9" fillId="3" borderId="0" xfId="0" applyFont="1" applyFill="1" applyBorder="1" applyAlignment="1">
      <alignment vertical="center"/>
    </xf>
    <xf numFmtId="184" fontId="9" fillId="3" borderId="10" xfId="0" applyFont="1" applyFill="1" applyBorder="1" applyAlignment="1">
      <alignment horizontal="center"/>
    </xf>
    <xf numFmtId="184" fontId="9" fillId="3" borderId="0" xfId="0" applyFont="1" applyFill="1" applyBorder="1" applyAlignment="1">
      <alignment horizontal="center" vertical="center"/>
    </xf>
    <xf numFmtId="184" fontId="9" fillId="3" borderId="10" xfId="0" applyFont="1" applyFill="1" applyBorder="1" applyAlignment="1">
      <alignment horizontal="center" wrapText="1"/>
    </xf>
    <xf numFmtId="184" fontId="9" fillId="3" borderId="8" xfId="0" applyFont="1" applyFill="1" applyBorder="1" applyAlignment="1">
      <alignment horizontal="center" wrapText="1"/>
    </xf>
    <xf numFmtId="184" fontId="9" fillId="3" borderId="2" xfId="0" applyFont="1" applyFill="1" applyBorder="1" applyAlignment="1">
      <alignment horizontal="center" vertical="center"/>
    </xf>
    <xf numFmtId="184" fontId="13" fillId="3" borderId="10" xfId="0" applyFont="1" applyFill="1" applyBorder="1" applyAlignment="1">
      <alignment horizontal="center" vertical="center"/>
    </xf>
    <xf numFmtId="184" fontId="9" fillId="3" borderId="4" xfId="0" applyFont="1" applyFill="1" applyBorder="1" applyAlignment="1">
      <alignment horizontal="center" vertical="center"/>
    </xf>
    <xf numFmtId="184" fontId="9" fillId="3" borderId="14" xfId="0" applyFont="1" applyFill="1" applyBorder="1" applyAlignment="1">
      <alignment horizontal="center" vertical="center" wrapText="1"/>
    </xf>
    <xf numFmtId="184" fontId="9" fillId="3" borderId="6" xfId="0" applyFont="1" applyFill="1" applyBorder="1" applyAlignment="1">
      <alignment horizontal="center" vertical="center" wrapText="1" shrinkToFit="1"/>
    </xf>
    <xf numFmtId="184" fontId="0" fillId="3" borderId="4" xfId="0" applyFont="1" applyFill="1" applyBorder="1" applyAlignment="1">
      <alignment vertical="center" wrapText="1"/>
    </xf>
    <xf numFmtId="184" fontId="9" fillId="3" borderId="2" xfId="0" applyFont="1" applyFill="1" applyBorder="1">
      <alignment vertical="center"/>
    </xf>
    <xf numFmtId="184" fontId="0" fillId="3" borderId="3" xfId="0" applyFont="1" applyFill="1" applyBorder="1" applyAlignment="1">
      <alignment vertical="center"/>
    </xf>
    <xf numFmtId="184" fontId="0" fillId="3" borderId="3" xfId="0" applyFont="1" applyFill="1" applyBorder="1" applyAlignment="1">
      <alignment horizontal="center" vertical="center"/>
    </xf>
    <xf numFmtId="184" fontId="0" fillId="3" borderId="16" xfId="0" applyFont="1" applyFill="1" applyBorder="1" applyAlignment="1">
      <alignment horizontal="center" vertical="center"/>
    </xf>
    <xf numFmtId="184" fontId="9" fillId="3" borderId="3" xfId="0" applyFont="1" applyFill="1" applyBorder="1" applyAlignment="1">
      <alignment horizontal="center" vertical="center" shrinkToFit="1"/>
    </xf>
    <xf numFmtId="184" fontId="9" fillId="3" borderId="3" xfId="0" applyFont="1" applyFill="1" applyBorder="1" applyAlignment="1">
      <alignment horizontal="center" vertical="center"/>
    </xf>
    <xf numFmtId="184" fontId="0" fillId="3" borderId="3" xfId="0" applyFont="1" applyFill="1" applyBorder="1" applyAlignment="1">
      <alignment vertical="center" wrapText="1"/>
    </xf>
    <xf numFmtId="184" fontId="9" fillId="3" borderId="16" xfId="0" applyFont="1" applyFill="1" applyBorder="1">
      <alignment vertical="center"/>
    </xf>
    <xf numFmtId="184" fontId="9" fillId="3" borderId="8" xfId="0" applyFont="1" applyFill="1" applyBorder="1" applyAlignment="1">
      <alignment horizontal="right" vertical="center"/>
    </xf>
    <xf numFmtId="3" fontId="9" fillId="3" borderId="18" xfId="0" applyNumberFormat="1" applyFont="1" applyFill="1" applyBorder="1" applyAlignment="1">
      <alignment horizontal="right" vertical="center"/>
    </xf>
    <xf numFmtId="38" fontId="9" fillId="3" borderId="10" xfId="0" applyNumberFormat="1" applyFont="1" applyFill="1" applyBorder="1" applyAlignment="1">
      <alignment horizontal="right"/>
    </xf>
    <xf numFmtId="184" fontId="9" fillId="3" borderId="8" xfId="0" applyFont="1" applyFill="1" applyBorder="1" applyAlignment="1">
      <alignment horizontal="right"/>
    </xf>
    <xf numFmtId="3" fontId="9" fillId="3" borderId="8" xfId="0" applyNumberFormat="1" applyFont="1" applyFill="1" applyBorder="1" applyAlignment="1">
      <alignment horizontal="right" vertical="center"/>
    </xf>
    <xf numFmtId="3" fontId="9" fillId="3" borderId="4" xfId="0" applyNumberFormat="1" applyFont="1" applyFill="1" applyBorder="1" applyAlignment="1">
      <alignment horizontal="right" vertical="center"/>
    </xf>
    <xf numFmtId="3" fontId="9" fillId="3" borderId="10" xfId="0" applyNumberFormat="1" applyFont="1" applyFill="1" applyBorder="1" applyAlignment="1">
      <alignment horizontal="right" vertical="center"/>
    </xf>
    <xf numFmtId="38" fontId="9" fillId="3" borderId="10" xfId="1" applyNumberFormat="1" applyFont="1" applyFill="1" applyBorder="1" applyAlignment="1">
      <alignment horizontal="right"/>
    </xf>
    <xf numFmtId="184" fontId="9" fillId="3" borderId="10" xfId="0" applyNumberFormat="1" applyFont="1" applyFill="1" applyBorder="1" applyAlignment="1">
      <alignment horizontal="left" indent="2"/>
    </xf>
    <xf numFmtId="184" fontId="9" fillId="3" borderId="8" xfId="0" applyNumberFormat="1" applyFont="1" applyFill="1" applyBorder="1" applyAlignment="1">
      <alignment horizontal="right"/>
    </xf>
    <xf numFmtId="180" fontId="9" fillId="3" borderId="10" xfId="0" applyNumberFormat="1" applyFont="1" applyFill="1" applyBorder="1" applyAlignment="1">
      <alignment horizontal="left" indent="2"/>
    </xf>
    <xf numFmtId="182" fontId="9" fillId="3" borderId="8" xfId="0" applyNumberFormat="1" applyFont="1" applyFill="1" applyBorder="1" applyAlignment="1">
      <alignment horizontal="right"/>
    </xf>
    <xf numFmtId="181" fontId="9" fillId="3" borderId="10" xfId="0" applyNumberFormat="1" applyFont="1" applyFill="1" applyBorder="1" applyAlignment="1">
      <alignment horizontal="left" indent="2"/>
    </xf>
    <xf numFmtId="38" fontId="9" fillId="3" borderId="8" xfId="0" applyNumberFormat="1" applyFont="1" applyFill="1" applyBorder="1" applyAlignment="1">
      <alignment horizontal="right"/>
    </xf>
    <xf numFmtId="38" fontId="9" fillId="3" borderId="4" xfId="0" applyNumberFormat="1" applyFont="1" applyFill="1" applyBorder="1" applyAlignment="1">
      <alignment horizontal="right"/>
    </xf>
    <xf numFmtId="38" fontId="9" fillId="3" borderId="0" xfId="0" applyNumberFormat="1" applyFont="1" applyFill="1" applyBorder="1" applyAlignment="1">
      <alignment horizontal="right"/>
    </xf>
    <xf numFmtId="176" fontId="9" fillId="3" borderId="10" xfId="0" applyNumberFormat="1" applyFont="1" applyFill="1" applyBorder="1" applyAlignment="1">
      <alignment horizontal="center" wrapText="1"/>
    </xf>
    <xf numFmtId="176" fontId="9" fillId="3" borderId="11" xfId="0" applyNumberFormat="1" applyFont="1" applyFill="1" applyBorder="1" applyAlignment="1">
      <alignment horizontal="center"/>
    </xf>
    <xf numFmtId="176" fontId="9" fillId="3" borderId="12" xfId="0" applyNumberFormat="1" applyFont="1" applyFill="1" applyBorder="1" applyAlignment="1">
      <alignment horizontal="right"/>
    </xf>
    <xf numFmtId="176" fontId="9" fillId="3" borderId="13" xfId="0" applyNumberFormat="1" applyFont="1" applyFill="1" applyBorder="1" applyAlignment="1">
      <alignment horizontal="right"/>
    </xf>
    <xf numFmtId="184" fontId="0" fillId="3" borderId="13" xfId="0" applyFont="1" applyFill="1" applyBorder="1" applyAlignment="1">
      <alignment wrapText="1"/>
    </xf>
    <xf numFmtId="179" fontId="9" fillId="3" borderId="12" xfId="1" applyNumberFormat="1" applyFont="1" applyFill="1" applyBorder="1" applyAlignment="1">
      <alignment horizontal="right"/>
    </xf>
    <xf numFmtId="176" fontId="9" fillId="3" borderId="0" xfId="0" applyNumberFormat="1" applyFont="1" applyFill="1" applyBorder="1" applyAlignment="1">
      <alignment horizontal="center"/>
    </xf>
    <xf numFmtId="176" fontId="9" fillId="3" borderId="0" xfId="0" applyNumberFormat="1" applyFont="1" applyFill="1" applyBorder="1" applyAlignment="1">
      <alignment horizontal="left"/>
    </xf>
    <xf numFmtId="176" fontId="9" fillId="3" borderId="0" xfId="0" applyNumberFormat="1" applyFont="1" applyFill="1" applyBorder="1" applyAlignment="1">
      <alignment horizontal="right"/>
    </xf>
    <xf numFmtId="184" fontId="9" fillId="3" borderId="0" xfId="0" applyFont="1" applyFill="1" applyBorder="1">
      <alignment vertical="center"/>
    </xf>
    <xf numFmtId="184" fontId="9" fillId="3" borderId="0" xfId="0" applyFont="1" applyFill="1" applyBorder="1" applyAlignment="1">
      <alignment horizontal="left"/>
    </xf>
    <xf numFmtId="184" fontId="9" fillId="3" borderId="0" xfId="0" applyFont="1" applyFill="1" applyAlignment="1">
      <alignment horizontal="left"/>
    </xf>
    <xf numFmtId="184" fontId="9" fillId="3" borderId="7" xfId="0" applyFont="1" applyFill="1" applyBorder="1">
      <alignment vertical="center"/>
    </xf>
    <xf numFmtId="184" fontId="9" fillId="3" borderId="7" xfId="0" quotePrefix="1" applyFont="1" applyFill="1" applyBorder="1" applyAlignment="1">
      <alignment horizontal="left"/>
    </xf>
    <xf numFmtId="184" fontId="9" fillId="3" borderId="7" xfId="0" applyFont="1" applyFill="1" applyBorder="1" applyAlignment="1">
      <alignment horizontal="left"/>
    </xf>
    <xf numFmtId="184" fontId="9" fillId="3" borderId="19" xfId="0" applyFont="1" applyFill="1" applyBorder="1" applyAlignment="1">
      <alignment horizontal="center" vertical="center"/>
    </xf>
    <xf numFmtId="184" fontId="0" fillId="3" borderId="8" xfId="0" applyFont="1" applyFill="1" applyBorder="1" applyAlignment="1">
      <alignment horizontal="center" vertical="center"/>
    </xf>
    <xf numFmtId="184" fontId="0" fillId="3" borderId="2" xfId="0" applyFont="1" applyFill="1" applyBorder="1" applyAlignment="1">
      <alignment horizontal="center" vertical="center"/>
    </xf>
    <xf numFmtId="184" fontId="9" fillId="3" borderId="5" xfId="0" applyFont="1" applyFill="1" applyBorder="1" applyAlignment="1">
      <alignment horizontal="center" vertical="center"/>
    </xf>
    <xf numFmtId="184" fontId="0" fillId="3" borderId="16" xfId="0" applyFont="1" applyFill="1" applyBorder="1" applyAlignment="1">
      <alignment vertical="center"/>
    </xf>
    <xf numFmtId="184" fontId="9" fillId="3" borderId="9" xfId="0" applyFont="1" applyFill="1" applyBorder="1" applyAlignment="1">
      <alignment horizontal="center" vertical="center"/>
    </xf>
    <xf numFmtId="184" fontId="9" fillId="3" borderId="15" xfId="0" applyFont="1" applyFill="1" applyBorder="1" applyAlignment="1">
      <alignment horizontal="right" vertical="center"/>
    </xf>
    <xf numFmtId="3" fontId="9" fillId="3" borderId="6" xfId="0" applyNumberFormat="1" applyFont="1" applyFill="1" applyBorder="1" applyAlignment="1">
      <alignment horizontal="right" vertical="center"/>
    </xf>
    <xf numFmtId="184" fontId="9" fillId="3" borderId="0" xfId="0" applyFont="1" applyFill="1" applyBorder="1" applyAlignment="1">
      <alignment horizontal="right" vertical="center"/>
    </xf>
    <xf numFmtId="184" fontId="9" fillId="4" borderId="14" xfId="0" applyFont="1" applyFill="1" applyBorder="1" applyAlignment="1">
      <alignment vertical="center"/>
    </xf>
    <xf numFmtId="184" fontId="9" fillId="4" borderId="15" xfId="0" applyFont="1" applyFill="1" applyBorder="1" applyAlignment="1">
      <alignment vertical="center"/>
    </xf>
    <xf numFmtId="184" fontId="9" fillId="4" borderId="18" xfId="0" applyFont="1" applyFill="1" applyBorder="1" applyAlignment="1">
      <alignment vertical="center"/>
    </xf>
    <xf numFmtId="184" fontId="9" fillId="4" borderId="0" xfId="0" applyFont="1" applyFill="1" applyBorder="1" applyAlignment="1">
      <alignment vertical="center"/>
    </xf>
    <xf numFmtId="184" fontId="9" fillId="4" borderId="8" xfId="0" applyFont="1" applyFill="1" applyBorder="1" applyAlignment="1">
      <alignment vertical="center" wrapText="1"/>
    </xf>
    <xf numFmtId="184" fontId="9" fillId="4" borderId="15" xfId="0" applyFont="1" applyFill="1" applyBorder="1" applyAlignment="1">
      <alignment horizontal="right" vertical="center"/>
    </xf>
    <xf numFmtId="184" fontId="9" fillId="4" borderId="0" xfId="0" applyFont="1" applyFill="1" applyBorder="1" applyAlignment="1">
      <alignment horizontal="right" vertical="center"/>
    </xf>
    <xf numFmtId="184" fontId="11" fillId="4" borderId="0" xfId="0" applyFont="1" applyFill="1" applyBorder="1" applyAlignment="1">
      <alignment horizontal="left" vertical="center"/>
    </xf>
    <xf numFmtId="184" fontId="9" fillId="4" borderId="0" xfId="0" applyFont="1" applyFill="1" applyAlignment="1">
      <alignment horizontal="left"/>
    </xf>
    <xf numFmtId="184" fontId="9" fillId="4" borderId="20" xfId="0" applyFont="1" applyFill="1" applyBorder="1" applyAlignment="1">
      <alignment vertical="center"/>
    </xf>
    <xf numFmtId="184" fontId="9" fillId="4" borderId="21" xfId="0" applyFont="1" applyFill="1" applyBorder="1" applyAlignment="1">
      <alignment vertical="center"/>
    </xf>
    <xf numFmtId="184" fontId="9" fillId="4" borderId="19" xfId="0" applyFont="1" applyFill="1" applyBorder="1" applyAlignment="1">
      <alignment vertical="center"/>
    </xf>
    <xf numFmtId="184" fontId="9" fillId="4" borderId="0" xfId="0" applyNumberFormat="1" applyFont="1" applyFill="1" applyBorder="1" applyAlignment="1">
      <alignment horizontal="left" indent="2"/>
    </xf>
    <xf numFmtId="176" fontId="9" fillId="4" borderId="7" xfId="0" applyNumberFormat="1" applyFont="1" applyFill="1" applyBorder="1" applyAlignment="1">
      <alignment horizontal="right"/>
    </xf>
    <xf numFmtId="0" fontId="9" fillId="2" borderId="0" xfId="1" applyNumberFormat="1" applyFont="1" applyFill="1" applyBorder="1" applyAlignment="1">
      <alignment horizontal="right"/>
    </xf>
    <xf numFmtId="38" fontId="9" fillId="3" borderId="10" xfId="1" applyFont="1" applyFill="1" applyBorder="1" applyAlignment="1">
      <alignment horizontal="right"/>
    </xf>
    <xf numFmtId="38" fontId="9" fillId="4" borderId="3" xfId="1" applyFont="1" applyFill="1" applyBorder="1" applyAlignment="1">
      <alignment horizontal="right"/>
    </xf>
    <xf numFmtId="38" fontId="9" fillId="4" borderId="4" xfId="1" applyFont="1" applyFill="1" applyBorder="1">
      <alignment vertical="center"/>
    </xf>
    <xf numFmtId="38" fontId="9" fillId="4" borderId="3" xfId="1" applyFont="1" applyFill="1" applyBorder="1">
      <alignment vertical="center"/>
    </xf>
    <xf numFmtId="38" fontId="9" fillId="4" borderId="12" xfId="1" applyFont="1" applyFill="1" applyBorder="1">
      <alignment vertical="center"/>
    </xf>
    <xf numFmtId="184" fontId="9" fillId="4" borderId="10" xfId="0" applyFont="1" applyFill="1" applyBorder="1" applyAlignment="1">
      <alignment horizontal="centerContinuous" vertical="center"/>
    </xf>
    <xf numFmtId="184" fontId="9" fillId="4" borderId="0" xfId="0" applyFont="1" applyFill="1" applyBorder="1" applyAlignment="1">
      <alignment horizontal="centerContinuous" vertical="center"/>
    </xf>
    <xf numFmtId="184" fontId="9" fillId="4" borderId="10" xfId="0" applyFont="1" applyFill="1" applyBorder="1" applyAlignment="1">
      <alignment horizontal="centerContinuous" vertical="center" wrapText="1"/>
    </xf>
    <xf numFmtId="184" fontId="9" fillId="4" borderId="8" xfId="0" applyFont="1" applyFill="1" applyBorder="1" applyAlignment="1">
      <alignment horizontal="centerContinuous" vertical="center"/>
    </xf>
    <xf numFmtId="184" fontId="9" fillId="2" borderId="8" xfId="0" applyFont="1" applyFill="1" applyBorder="1" applyAlignment="1">
      <alignment horizontal="right"/>
    </xf>
    <xf numFmtId="38" fontId="9" fillId="2" borderId="8" xfId="1" applyFont="1" applyFill="1" applyBorder="1" applyAlignment="1">
      <alignment horizontal="right"/>
    </xf>
    <xf numFmtId="176" fontId="9" fillId="2" borderId="11" xfId="1" applyNumberFormat="1" applyFont="1" applyFill="1" applyBorder="1" applyAlignment="1">
      <alignment horizontal="center"/>
    </xf>
    <xf numFmtId="176" fontId="9" fillId="2" borderId="0" xfId="0" applyNumberFormat="1" applyFont="1" applyFill="1" applyBorder="1" applyAlignment="1">
      <alignment horizontal="center"/>
    </xf>
    <xf numFmtId="182" fontId="9" fillId="2" borderId="8" xfId="0" applyNumberFormat="1" applyFont="1" applyFill="1" applyBorder="1" applyAlignment="1">
      <alignment horizontal="right" vertical="top"/>
    </xf>
    <xf numFmtId="188" fontId="9" fillId="2" borderId="10" xfId="1" applyNumberFormat="1" applyFont="1" applyFill="1" applyBorder="1" applyAlignment="1">
      <alignment horizontal="right"/>
    </xf>
    <xf numFmtId="188" fontId="9" fillId="2" borderId="4" xfId="1" applyNumberFormat="1" applyFont="1" applyFill="1" applyBorder="1" applyAlignment="1">
      <alignment horizontal="right"/>
    </xf>
    <xf numFmtId="184" fontId="9" fillId="2" borderId="17" xfId="0" applyFont="1" applyFill="1" applyBorder="1" applyAlignment="1">
      <alignment horizontal="center" vertical="center"/>
    </xf>
    <xf numFmtId="184" fontId="9" fillId="2" borderId="5" xfId="0" applyFont="1" applyFill="1" applyBorder="1" applyAlignment="1">
      <alignment horizontal="center" vertical="center"/>
    </xf>
    <xf numFmtId="184" fontId="9" fillId="2" borderId="6" xfId="0" applyFont="1" applyFill="1" applyBorder="1" applyAlignment="1">
      <alignment horizontal="center" vertical="center"/>
    </xf>
    <xf numFmtId="38" fontId="9" fillId="2" borderId="16" xfId="1" applyFont="1" applyFill="1" applyBorder="1" applyAlignment="1">
      <alignment horizontal="center" vertical="center"/>
    </xf>
    <xf numFmtId="38" fontId="9" fillId="2" borderId="10" xfId="1" applyFont="1" applyFill="1" applyBorder="1" applyAlignment="1">
      <alignment horizontal="center" wrapText="1"/>
    </xf>
    <xf numFmtId="38" fontId="9" fillId="2" borderId="14" xfId="1" applyFont="1" applyFill="1" applyBorder="1" applyAlignment="1">
      <alignment horizontal="center" vertical="center" wrapText="1"/>
    </xf>
    <xf numFmtId="38" fontId="9" fillId="2" borderId="22" xfId="1" applyFont="1" applyFill="1" applyBorder="1" applyAlignment="1">
      <alignment horizontal="center" vertical="center"/>
    </xf>
    <xf numFmtId="38" fontId="9" fillId="2" borderId="14" xfId="1" applyFont="1" applyFill="1" applyBorder="1" applyAlignment="1">
      <alignment horizontal="center" vertical="center"/>
    </xf>
    <xf numFmtId="38" fontId="9" fillId="4" borderId="20" xfId="1" applyFont="1" applyFill="1" applyBorder="1" applyAlignment="1">
      <alignment horizontal="center" vertical="center"/>
    </xf>
    <xf numFmtId="38" fontId="9" fillId="4" borderId="21" xfId="1" applyFont="1" applyFill="1" applyBorder="1" applyAlignment="1">
      <alignment vertical="center"/>
    </xf>
    <xf numFmtId="38" fontId="9" fillId="4" borderId="16" xfId="1" applyFont="1" applyFill="1" applyBorder="1" applyAlignment="1">
      <alignment vertical="center"/>
    </xf>
    <xf numFmtId="38" fontId="9" fillId="4" borderId="17" xfId="1" applyFont="1" applyFill="1" applyBorder="1" applyAlignment="1">
      <alignment vertical="center"/>
    </xf>
    <xf numFmtId="38" fontId="9" fillId="4" borderId="14" xfId="1" applyFont="1" applyFill="1" applyBorder="1" applyAlignment="1">
      <alignment horizontal="center" vertical="center"/>
    </xf>
    <xf numFmtId="38" fontId="9" fillId="4" borderId="15" xfId="1" applyFont="1" applyFill="1" applyBorder="1" applyAlignment="1">
      <alignment horizontal="center" vertical="center"/>
    </xf>
    <xf numFmtId="38" fontId="9" fillId="4" borderId="10" xfId="1" applyFont="1" applyFill="1" applyBorder="1" applyAlignment="1">
      <alignment horizontal="center" vertical="center"/>
    </xf>
    <xf numFmtId="38" fontId="9" fillId="4" borderId="8" xfId="1" applyFont="1" applyFill="1" applyBorder="1" applyAlignment="1">
      <alignment horizontal="center" vertical="center"/>
    </xf>
    <xf numFmtId="38" fontId="9" fillId="4" borderId="6" xfId="1" applyFont="1" applyFill="1" applyBorder="1" applyAlignment="1">
      <alignment vertical="center" wrapText="1"/>
    </xf>
    <xf numFmtId="38" fontId="9" fillId="4" borderId="4" xfId="1" applyFont="1" applyFill="1" applyBorder="1" applyAlignment="1">
      <alignment vertical="center"/>
    </xf>
    <xf numFmtId="38" fontId="9" fillId="4" borderId="3" xfId="1" applyFont="1" applyFill="1" applyBorder="1" applyAlignment="1">
      <alignment vertical="center"/>
    </xf>
    <xf numFmtId="38" fontId="9" fillId="4" borderId="10" xfId="1" applyFont="1" applyFill="1" applyBorder="1" applyAlignment="1">
      <alignment horizontal="center" vertical="center" wrapText="1"/>
    </xf>
    <xf numFmtId="38" fontId="9" fillId="4" borderId="0" xfId="1" applyFont="1" applyFill="1" applyAlignment="1">
      <alignment horizontal="center" vertical="center"/>
    </xf>
    <xf numFmtId="38" fontId="9" fillId="4" borderId="16" xfId="1" applyFont="1" applyFill="1" applyBorder="1" applyAlignment="1">
      <alignment horizontal="center" vertical="center"/>
    </xf>
    <xf numFmtId="38" fontId="9" fillId="4" borderId="17" xfId="1" applyFont="1" applyFill="1" applyBorder="1" applyAlignment="1">
      <alignment horizontal="center" vertical="center"/>
    </xf>
    <xf numFmtId="38" fontId="9" fillId="4" borderId="10" xfId="1" applyFont="1" applyFill="1" applyBorder="1" applyAlignment="1">
      <alignment horizontal="center" wrapText="1"/>
    </xf>
    <xf numFmtId="38" fontId="9" fillId="4" borderId="2" xfId="1" applyFont="1" applyFill="1" applyBorder="1" applyAlignment="1">
      <alignment horizontal="center" vertical="center"/>
    </xf>
    <xf numFmtId="38" fontId="9" fillId="4" borderId="4" xfId="1" applyFont="1" applyFill="1" applyBorder="1" applyAlignment="1">
      <alignment horizontal="center" vertical="center" wrapText="1"/>
    </xf>
    <xf numFmtId="38" fontId="9" fillId="4" borderId="3" xfId="1" applyFont="1" applyFill="1" applyBorder="1" applyAlignment="1">
      <alignment horizontal="center" vertical="center" wrapText="1"/>
    </xf>
    <xf numFmtId="38" fontId="9" fillId="4" borderId="3" xfId="1" applyFont="1" applyFill="1" applyBorder="1" applyAlignment="1">
      <alignment vertical="center" wrapText="1"/>
    </xf>
    <xf numFmtId="38" fontId="9" fillId="4" borderId="14" xfId="1" applyFont="1" applyFill="1" applyBorder="1" applyAlignment="1">
      <alignment horizontal="center" vertical="top" wrapText="1"/>
    </xf>
    <xf numFmtId="38" fontId="9" fillId="4" borderId="18" xfId="1" applyFont="1" applyFill="1" applyBorder="1" applyAlignment="1">
      <alignment vertical="top"/>
    </xf>
    <xf numFmtId="184" fontId="9" fillId="2" borderId="16" xfId="0" applyFont="1" applyFill="1" applyBorder="1" applyAlignment="1">
      <alignment horizontal="center" vertical="center"/>
    </xf>
    <xf numFmtId="184" fontId="9" fillId="2" borderId="10" xfId="0" applyFont="1" applyFill="1" applyBorder="1" applyAlignment="1">
      <alignment horizontal="center" wrapText="1"/>
    </xf>
    <xf numFmtId="184" fontId="0" fillId="2" borderId="10" xfId="0" applyFont="1" applyFill="1" applyBorder="1" applyAlignment="1">
      <alignment horizontal="center" wrapText="1"/>
    </xf>
    <xf numFmtId="184" fontId="9" fillId="2" borderId="10" xfId="0" applyFont="1" applyFill="1" applyBorder="1" applyAlignment="1">
      <alignment vertical="center"/>
    </xf>
    <xf numFmtId="184" fontId="9" fillId="2" borderId="10" xfId="0" applyFont="1" applyFill="1" applyBorder="1" applyAlignment="1">
      <alignment horizontal="center" vertical="center"/>
    </xf>
    <xf numFmtId="184" fontId="9" fillId="2" borderId="20" xfId="0" applyFont="1" applyFill="1" applyBorder="1" applyAlignment="1">
      <alignment horizontal="center" vertical="center"/>
    </xf>
    <xf numFmtId="184" fontId="9" fillId="2" borderId="21" xfId="0" applyFont="1" applyFill="1" applyBorder="1" applyAlignment="1">
      <alignment horizontal="center" vertical="center"/>
    </xf>
    <xf numFmtId="184" fontId="9" fillId="2" borderId="0" xfId="0" applyFont="1" applyFill="1" applyBorder="1" applyAlignment="1">
      <alignment horizontal="center" vertical="center"/>
    </xf>
    <xf numFmtId="184" fontId="9" fillId="4" borderId="14" xfId="0" applyFont="1" applyFill="1" applyBorder="1" applyAlignment="1">
      <alignment horizontal="center" vertical="center" wrapText="1"/>
    </xf>
    <xf numFmtId="184" fontId="9" fillId="4" borderId="10" xfId="0" applyFont="1" applyFill="1" applyBorder="1" applyAlignment="1">
      <alignment horizontal="center" vertical="center" wrapText="1"/>
    </xf>
    <xf numFmtId="184" fontId="9" fillId="4" borderId="16" xfId="0" applyFont="1" applyFill="1" applyBorder="1" applyAlignment="1">
      <alignment horizontal="center" vertical="center" wrapText="1"/>
    </xf>
    <xf numFmtId="184" fontId="9" fillId="2" borderId="4" xfId="0" applyFont="1" applyFill="1" applyBorder="1" applyAlignment="1">
      <alignment horizontal="center" vertical="center"/>
    </xf>
    <xf numFmtId="184" fontId="9" fillId="3" borderId="4" xfId="0" applyFont="1" applyFill="1" applyBorder="1" applyAlignment="1">
      <alignment horizontal="center" vertical="center" wrapText="1"/>
    </xf>
    <xf numFmtId="184" fontId="9" fillId="3" borderId="6" xfId="0" applyFont="1" applyFill="1" applyBorder="1" applyAlignment="1">
      <alignment horizontal="center" vertical="center" wrapText="1"/>
    </xf>
    <xf numFmtId="184" fontId="9" fillId="3" borderId="10" xfId="0" applyFont="1" applyFill="1" applyBorder="1" applyAlignment="1">
      <alignment horizontal="center" vertical="center" wrapText="1"/>
    </xf>
    <xf numFmtId="184" fontId="9" fillId="3" borderId="0" xfId="0" applyFont="1" applyFill="1" applyBorder="1" applyAlignment="1">
      <alignment horizontal="center" vertical="center" wrapText="1"/>
    </xf>
    <xf numFmtId="184" fontId="9" fillId="3" borderId="10" xfId="0" applyFont="1" applyFill="1" applyBorder="1" applyAlignment="1">
      <alignment horizontal="center" vertical="center"/>
    </xf>
    <xf numFmtId="184" fontId="0" fillId="4" borderId="16" xfId="0" applyFont="1" applyFill="1" applyBorder="1" applyAlignment="1">
      <alignment vertical="center"/>
    </xf>
    <xf numFmtId="184" fontId="9" fillId="4" borderId="20" xfId="0" applyFont="1" applyFill="1" applyBorder="1" applyAlignment="1">
      <alignment horizontal="center" vertical="center"/>
    </xf>
    <xf numFmtId="184" fontId="9" fillId="4" borderId="21" xfId="0" applyFont="1" applyFill="1" applyBorder="1" applyAlignment="1">
      <alignment horizontal="center" vertical="center"/>
    </xf>
    <xf numFmtId="184" fontId="9" fillId="4" borderId="16" xfId="0" applyFont="1" applyFill="1" applyBorder="1" applyAlignment="1">
      <alignment horizontal="center" vertical="center"/>
    </xf>
    <xf numFmtId="184" fontId="9" fillId="4" borderId="17" xfId="0" applyFont="1" applyFill="1" applyBorder="1" applyAlignment="1">
      <alignment horizontal="center" vertical="center"/>
    </xf>
    <xf numFmtId="184" fontId="9" fillId="4" borderId="6" xfId="0" applyFont="1" applyFill="1" applyBorder="1" applyAlignment="1">
      <alignment horizontal="center" vertical="center" wrapText="1"/>
    </xf>
    <xf numFmtId="184" fontId="0" fillId="4" borderId="3" xfId="0" applyFont="1" applyFill="1" applyBorder="1" applyAlignment="1">
      <alignment vertical="center"/>
    </xf>
    <xf numFmtId="184" fontId="9" fillId="4" borderId="10" xfId="0" applyFont="1" applyFill="1" applyBorder="1" applyAlignment="1">
      <alignment horizontal="center" vertical="center"/>
    </xf>
    <xf numFmtId="184" fontId="9" fillId="4" borderId="0" xfId="0" applyFont="1" applyFill="1" applyBorder="1" applyAlignment="1">
      <alignment horizontal="center" vertical="center"/>
    </xf>
    <xf numFmtId="184" fontId="0" fillId="4" borderId="8" xfId="0" applyFont="1" applyFill="1" applyBorder="1" applyAlignment="1">
      <alignment horizontal="center" vertical="center"/>
    </xf>
    <xf numFmtId="184" fontId="9" fillId="4" borderId="10" xfId="0" applyFont="1" applyFill="1" applyBorder="1" applyAlignment="1">
      <alignment horizontal="center" wrapText="1"/>
    </xf>
    <xf numFmtId="184" fontId="0" fillId="4" borderId="10" xfId="0" applyFont="1" applyFill="1" applyBorder="1" applyAlignment="1">
      <alignment horizontal="center" wrapText="1"/>
    </xf>
    <xf numFmtId="184" fontId="9" fillId="4" borderId="3" xfId="0" applyFont="1" applyFill="1" applyBorder="1" applyAlignment="1">
      <alignment horizontal="center" vertical="center"/>
    </xf>
    <xf numFmtId="184" fontId="9" fillId="2" borderId="16" xfId="0" applyFont="1" applyFill="1" applyBorder="1">
      <alignment vertical="center"/>
    </xf>
    <xf numFmtId="184" fontId="9" fillId="2" borderId="22" xfId="0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wrapText="1"/>
    </xf>
    <xf numFmtId="184" fontId="0" fillId="2" borderId="13" xfId="0" applyFont="1" applyFill="1" applyBorder="1" applyAlignment="1">
      <alignment wrapText="1"/>
    </xf>
    <xf numFmtId="189" fontId="9" fillId="2" borderId="10" xfId="1" applyNumberFormat="1" applyFont="1" applyFill="1" applyBorder="1" applyAlignment="1">
      <alignment horizontal="right"/>
    </xf>
    <xf numFmtId="0" fontId="9" fillId="0" borderId="0" xfId="6" applyFont="1">
      <alignment vertical="center"/>
    </xf>
    <xf numFmtId="0" fontId="9" fillId="0" borderId="0" xfId="6" applyFont="1" applyAlignment="1">
      <alignment horizontal="left"/>
    </xf>
    <xf numFmtId="0" fontId="9" fillId="0" borderId="0" xfId="6" applyFont="1" applyAlignment="1"/>
    <xf numFmtId="0" fontId="11" fillId="0" borderId="0" xfId="6" applyFont="1" applyAlignment="1">
      <alignment horizontal="left" vertical="center"/>
    </xf>
    <xf numFmtId="0" fontId="9" fillId="0" borderId="0" xfId="6" applyFont="1" applyAlignment="1">
      <alignment horizontal="right"/>
    </xf>
    <xf numFmtId="0" fontId="9" fillId="0" borderId="7" xfId="6" applyFont="1" applyBorder="1">
      <alignment vertical="center"/>
    </xf>
    <xf numFmtId="0" fontId="9" fillId="0" borderId="0" xfId="6" applyFont="1" applyAlignment="1">
      <alignment horizontal="right" vertical="center"/>
    </xf>
    <xf numFmtId="0" fontId="9" fillId="0" borderId="19" xfId="6" applyFont="1" applyBorder="1">
      <alignment vertical="center"/>
    </xf>
    <xf numFmtId="0" fontId="9" fillId="0" borderId="20" xfId="6" applyFont="1" applyBorder="1">
      <alignment vertical="center"/>
    </xf>
    <xf numFmtId="0" fontId="9" fillId="0" borderId="8" xfId="6" applyFont="1" applyBorder="1">
      <alignment vertical="center"/>
    </xf>
    <xf numFmtId="0" fontId="9" fillId="0" borderId="10" xfId="6" applyFont="1" applyBorder="1">
      <alignment vertical="center"/>
    </xf>
    <xf numFmtId="0" fontId="9" fillId="0" borderId="8" xfId="6" applyFont="1" applyBorder="1" applyAlignment="1">
      <alignment horizontal="center"/>
    </xf>
    <xf numFmtId="0" fontId="9" fillId="0" borderId="14" xfId="6" applyFont="1" applyBorder="1">
      <alignment vertical="center"/>
    </xf>
    <xf numFmtId="0" fontId="9" fillId="0" borderId="15" xfId="6" applyFont="1" applyBorder="1">
      <alignment vertical="center"/>
    </xf>
    <xf numFmtId="0" fontId="9" fillId="0" borderId="18" xfId="6" applyFont="1" applyBorder="1">
      <alignment vertical="center"/>
    </xf>
    <xf numFmtId="0" fontId="9" fillId="0" borderId="10" xfId="6" applyFont="1" applyBorder="1" applyAlignment="1">
      <alignment horizontal="center"/>
    </xf>
    <xf numFmtId="0" fontId="9" fillId="0" borderId="10" xfId="6" applyFont="1" applyBorder="1" applyAlignment="1">
      <alignment horizontal="centerContinuous" vertical="center"/>
    </xf>
    <xf numFmtId="0" fontId="9" fillId="0" borderId="0" xfId="6" applyFont="1" applyAlignment="1">
      <alignment horizontal="centerContinuous" vertical="center"/>
    </xf>
    <xf numFmtId="0" fontId="9" fillId="0" borderId="0" xfId="6" applyFont="1" applyAlignment="1">
      <alignment horizontal="centerContinuous" vertical="center" wrapText="1"/>
    </xf>
    <xf numFmtId="0" fontId="9" fillId="2" borderId="10" xfId="6" applyFont="1" applyFill="1" applyBorder="1" applyAlignment="1">
      <alignment horizontal="centerContinuous" vertical="center"/>
    </xf>
    <xf numFmtId="0" fontId="9" fillId="2" borderId="0" xfId="6" applyFont="1" applyFill="1" applyAlignment="1">
      <alignment horizontal="centerContinuous" vertical="center"/>
    </xf>
    <xf numFmtId="0" fontId="9" fillId="0" borderId="8" xfId="6" applyFont="1" applyBorder="1" applyAlignment="1">
      <alignment horizontal="centerContinuous" vertical="center" wrapText="1"/>
    </xf>
    <xf numFmtId="0" fontId="9" fillId="0" borderId="17" xfId="6" applyFont="1" applyBorder="1" applyAlignment="1">
      <alignment horizontal="centerContinuous" vertical="center"/>
    </xf>
    <xf numFmtId="0" fontId="9" fillId="0" borderId="2" xfId="6" applyFont="1" applyBorder="1">
      <alignment vertical="center"/>
    </xf>
    <xf numFmtId="0" fontId="9" fillId="0" borderId="6" xfId="6" applyFont="1" applyBorder="1" applyAlignment="1">
      <alignment horizont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16" xfId="6" applyFont="1" applyBorder="1">
      <alignment vertical="center"/>
    </xf>
    <xf numFmtId="3" fontId="9" fillId="0" borderId="4" xfId="1" applyNumberFormat="1" applyFont="1" applyFill="1" applyBorder="1" applyAlignment="1">
      <alignment horizontal="right"/>
    </xf>
    <xf numFmtId="3" fontId="9" fillId="0" borderId="4" xfId="6" applyNumberFormat="1" applyFont="1" applyBorder="1" applyAlignment="1">
      <alignment horizontal="right"/>
    </xf>
    <xf numFmtId="3" fontId="9" fillId="0" borderId="10" xfId="1" applyNumberFormat="1" applyFont="1" applyFill="1" applyBorder="1" applyAlignment="1">
      <alignment horizontal="right"/>
    </xf>
    <xf numFmtId="191" fontId="9" fillId="0" borderId="8" xfId="6" applyNumberFormat="1" applyFont="1" applyBorder="1" applyAlignment="1">
      <alignment horizontal="right"/>
    </xf>
    <xf numFmtId="38" fontId="9" fillId="0" borderId="8" xfId="6" applyNumberFormat="1" applyFont="1" applyBorder="1" applyAlignment="1">
      <alignment horizontal="right" vertical="center"/>
    </xf>
    <xf numFmtId="38" fontId="9" fillId="0" borderId="4" xfId="1" applyFont="1" applyFill="1" applyBorder="1" applyAlignment="1">
      <alignment horizontal="right"/>
    </xf>
    <xf numFmtId="38" fontId="9" fillId="0" borderId="4" xfId="6" applyNumberFormat="1" applyFont="1" applyBorder="1" applyAlignment="1">
      <alignment horizontal="right"/>
    </xf>
    <xf numFmtId="38" fontId="9" fillId="0" borderId="10" xfId="1" applyFont="1" applyFill="1" applyBorder="1" applyAlignment="1">
      <alignment horizontal="right"/>
    </xf>
    <xf numFmtId="176" fontId="9" fillId="0" borderId="11" xfId="6" applyNumberFormat="1" applyFont="1" applyBorder="1" applyAlignment="1">
      <alignment horizontal="center"/>
    </xf>
    <xf numFmtId="176" fontId="9" fillId="0" borderId="12" xfId="6" applyNumberFormat="1" applyFont="1" applyBorder="1" applyAlignment="1">
      <alignment horizontal="right"/>
    </xf>
    <xf numFmtId="176" fontId="9" fillId="0" borderId="13" xfId="6" applyNumberFormat="1" applyFont="1" applyBorder="1" applyAlignment="1">
      <alignment horizontal="right"/>
    </xf>
    <xf numFmtId="0" fontId="9" fillId="0" borderId="7" xfId="6" applyFont="1" applyBorder="1" applyAlignment="1">
      <alignment horizontal="left"/>
    </xf>
    <xf numFmtId="0" fontId="9" fillId="0" borderId="0" xfId="6" applyFont="1" applyAlignment="1">
      <alignment horizontal="center"/>
    </xf>
    <xf numFmtId="176" fontId="9" fillId="0" borderId="0" xfId="6" applyNumberFormat="1" applyFont="1" applyAlignment="1">
      <alignment horizontal="right"/>
    </xf>
    <xf numFmtId="176" fontId="9" fillId="0" borderId="0" xfId="6" applyNumberFormat="1" applyFont="1" applyAlignment="1">
      <alignment horizontal="center"/>
    </xf>
    <xf numFmtId="192" fontId="9" fillId="0" borderId="8" xfId="6" applyNumberFormat="1" applyFont="1" applyBorder="1" applyAlignment="1">
      <alignment horizontal="right"/>
    </xf>
    <xf numFmtId="193" fontId="9" fillId="0" borderId="8" xfId="6" applyNumberFormat="1" applyFont="1" applyBorder="1" applyAlignment="1">
      <alignment horizontal="right"/>
    </xf>
    <xf numFmtId="193" fontId="9" fillId="5" borderId="8" xfId="6" applyNumberFormat="1" applyFont="1" applyFill="1" applyBorder="1" applyAlignment="1">
      <alignment horizontal="right"/>
    </xf>
    <xf numFmtId="0" fontId="11" fillId="0" borderId="0" xfId="6" applyFont="1" applyAlignment="1"/>
    <xf numFmtId="0" fontId="9" fillId="0" borderId="8" xfId="6" applyFont="1" applyBorder="1" applyAlignment="1">
      <alignment horizontal="center" wrapText="1"/>
    </xf>
    <xf numFmtId="0" fontId="9" fillId="0" borderId="10" xfId="6" applyFont="1" applyBorder="1" applyAlignment="1">
      <alignment horizontal="center" wrapText="1"/>
    </xf>
    <xf numFmtId="0" fontId="9" fillId="0" borderId="16" xfId="6" applyFont="1" applyBorder="1" applyAlignment="1">
      <alignment horizontal="centerContinuous" vertical="center"/>
    </xf>
    <xf numFmtId="0" fontId="9" fillId="0" borderId="2" xfId="6" applyFont="1" applyBorder="1" applyAlignment="1">
      <alignment horizontal="centerContinuous" vertical="center"/>
    </xf>
    <xf numFmtId="0" fontId="9" fillId="0" borderId="10" xfId="6" applyFont="1" applyBorder="1" applyAlignment="1">
      <alignment horizontal="left" indent="1"/>
    </xf>
    <xf numFmtId="176" fontId="9" fillId="0" borderId="0" xfId="6" applyNumberFormat="1" applyFont="1" applyAlignment="1">
      <alignment horizontal="left"/>
    </xf>
    <xf numFmtId="0" fontId="11" fillId="0" borderId="0" xfId="6" applyFont="1">
      <alignment vertical="center"/>
    </xf>
    <xf numFmtId="0" fontId="11" fillId="0" borderId="7" xfId="6" applyFont="1" applyBorder="1" applyAlignment="1">
      <alignment horizontal="left"/>
    </xf>
    <xf numFmtId="0" fontId="9" fillId="0" borderId="10" xfId="6" applyFont="1" applyBorder="1" applyAlignment="1">
      <alignment vertical="center" wrapText="1"/>
    </xf>
    <xf numFmtId="184" fontId="9" fillId="4" borderId="10" xfId="0" applyFont="1" applyFill="1" applyBorder="1" applyAlignment="1">
      <alignment horizontal="center" vertical="center"/>
    </xf>
    <xf numFmtId="184" fontId="9" fillId="4" borderId="6" xfId="0" applyFont="1" applyFill="1" applyBorder="1">
      <alignment vertical="center"/>
    </xf>
    <xf numFmtId="38" fontId="9" fillId="4" borderId="6" xfId="1" applyFont="1" applyFill="1" applyBorder="1" applyAlignment="1">
      <alignment horizontal="right"/>
    </xf>
    <xf numFmtId="3" fontId="9" fillId="3" borderId="10" xfId="1" applyNumberFormat="1" applyFont="1" applyFill="1" applyBorder="1" applyAlignment="1">
      <alignment horizontal="right"/>
    </xf>
    <xf numFmtId="38" fontId="9" fillId="3" borderId="10" xfId="1" quotePrefix="1" applyNumberFormat="1" applyFont="1" applyFill="1" applyBorder="1" applyAlignment="1">
      <alignment horizontal="right"/>
    </xf>
    <xf numFmtId="38" fontId="9" fillId="3" borderId="10" xfId="0" quotePrefix="1" applyNumberFormat="1" applyFont="1" applyFill="1" applyBorder="1" applyAlignment="1">
      <alignment horizontal="right"/>
    </xf>
    <xf numFmtId="3" fontId="0" fillId="3" borderId="6" xfId="0" applyNumberFormat="1" applyFont="1" applyFill="1" applyBorder="1" applyAlignment="1">
      <alignment horizontal="right" vertical="center"/>
    </xf>
    <xf numFmtId="184" fontId="9" fillId="3" borderId="14" xfId="0" applyFont="1" applyFill="1" applyBorder="1" applyAlignment="1">
      <alignment horizontal="right" vertical="center"/>
    </xf>
    <xf numFmtId="3" fontId="0" fillId="3" borderId="10" xfId="0" applyNumberFormat="1" applyFont="1" applyFill="1" applyBorder="1" applyAlignment="1">
      <alignment horizontal="right" vertical="center"/>
    </xf>
    <xf numFmtId="3" fontId="9" fillId="3" borderId="6" xfId="0" applyNumberFormat="1" applyFont="1" applyFill="1" applyBorder="1" applyAlignment="1">
      <alignment horizontal="right"/>
    </xf>
    <xf numFmtId="3" fontId="9" fillId="3" borderId="4" xfId="0" quotePrefix="1" applyNumberFormat="1" applyFont="1" applyFill="1" applyBorder="1" applyAlignment="1">
      <alignment horizontal="right" vertical="center"/>
    </xf>
    <xf numFmtId="3" fontId="0" fillId="3" borderId="4" xfId="0" applyNumberFormat="1" applyFont="1" applyFill="1" applyBorder="1" applyAlignment="1">
      <alignment horizontal="right" vertical="center"/>
    </xf>
    <xf numFmtId="184" fontId="9" fillId="3" borderId="10" xfId="0" applyFont="1" applyFill="1" applyBorder="1" applyAlignment="1">
      <alignment horizontal="right" vertical="center"/>
    </xf>
    <xf numFmtId="3" fontId="9" fillId="3" borderId="10" xfId="0" applyNumberFormat="1" applyFont="1" applyFill="1" applyBorder="1" applyAlignment="1">
      <alignment horizontal="right"/>
    </xf>
    <xf numFmtId="38" fontId="9" fillId="3" borderId="6" xfId="1" applyNumberFormat="1" applyFont="1" applyFill="1" applyBorder="1" applyAlignment="1">
      <alignment horizontal="right"/>
    </xf>
    <xf numFmtId="3" fontId="9" fillId="4" borderId="4" xfId="0" applyNumberFormat="1" applyFont="1" applyFill="1" applyBorder="1" applyAlignment="1">
      <alignment vertical="center"/>
    </xf>
    <xf numFmtId="3" fontId="9" fillId="4" borderId="6" xfId="0" applyNumberFormat="1" applyFont="1" applyFill="1" applyBorder="1" applyAlignment="1">
      <alignment horizontal="right"/>
    </xf>
    <xf numFmtId="0" fontId="9" fillId="2" borderId="0" xfId="6" applyFont="1" applyFill="1">
      <alignment vertical="center"/>
    </xf>
    <xf numFmtId="0" fontId="9" fillId="2" borderId="0" xfId="6" applyFont="1" applyFill="1" applyAlignment="1">
      <alignment horizontal="left"/>
    </xf>
    <xf numFmtId="0" fontId="9" fillId="2" borderId="0" xfId="6" applyFont="1" applyFill="1" applyAlignment="1"/>
    <xf numFmtId="0" fontId="11" fillId="2" borderId="0" xfId="6" applyFont="1" applyFill="1" applyAlignment="1">
      <alignment horizontal="left" vertical="center"/>
    </xf>
    <xf numFmtId="0" fontId="9" fillId="2" borderId="0" xfId="6" applyFont="1" applyFill="1" applyAlignment="1">
      <alignment horizontal="right"/>
    </xf>
    <xf numFmtId="0" fontId="14" fillId="2" borderId="7" xfId="6" applyFont="1" applyFill="1" applyBorder="1" applyAlignment="1">
      <alignment horizontal="left"/>
    </xf>
    <xf numFmtId="0" fontId="9" fillId="2" borderId="7" xfId="6" applyFont="1" applyFill="1" applyBorder="1">
      <alignment vertical="center"/>
    </xf>
    <xf numFmtId="0" fontId="9" fillId="2" borderId="0" xfId="6" applyFont="1" applyFill="1" applyAlignment="1">
      <alignment horizontal="right" vertical="center"/>
    </xf>
    <xf numFmtId="0" fontId="9" fillId="2" borderId="7" xfId="6" applyFont="1" applyFill="1" applyBorder="1" applyAlignment="1">
      <alignment horizontal="right" vertical="center"/>
    </xf>
    <xf numFmtId="0" fontId="9" fillId="2" borderId="7" xfId="6" quotePrefix="1" applyFont="1" applyFill="1" applyBorder="1" applyAlignment="1">
      <alignment horizontal="left"/>
    </xf>
    <xf numFmtId="0" fontId="9" fillId="2" borderId="19" xfId="6" applyFont="1" applyFill="1" applyBorder="1">
      <alignment vertical="center"/>
    </xf>
    <xf numFmtId="0" fontId="9" fillId="2" borderId="20" xfId="6" applyFont="1" applyFill="1" applyBorder="1" applyAlignment="1">
      <alignment horizontal="centerContinuous" vertical="center"/>
    </xf>
    <xf numFmtId="0" fontId="9" fillId="2" borderId="21" xfId="6" applyFont="1" applyFill="1" applyBorder="1" applyAlignment="1">
      <alignment horizontal="centerContinuous" vertical="center"/>
    </xf>
    <xf numFmtId="0" fontId="9" fillId="2" borderId="20" xfId="6" applyFont="1" applyFill="1" applyBorder="1">
      <alignment vertical="center"/>
    </xf>
    <xf numFmtId="0" fontId="9" fillId="2" borderId="8" xfId="6" applyFont="1" applyFill="1" applyBorder="1">
      <alignment vertical="center"/>
    </xf>
    <xf numFmtId="0" fontId="9" fillId="2" borderId="10" xfId="6" applyFont="1" applyFill="1" applyBorder="1">
      <alignment vertical="center"/>
    </xf>
    <xf numFmtId="0" fontId="9" fillId="2" borderId="8" xfId="6" applyFont="1" applyFill="1" applyBorder="1" applyAlignment="1">
      <alignment horizontal="center"/>
    </xf>
    <xf numFmtId="0" fontId="9" fillId="2" borderId="14" xfId="6" applyFont="1" applyFill="1" applyBorder="1">
      <alignment vertical="center"/>
    </xf>
    <xf numFmtId="0" fontId="9" fillId="2" borderId="15" xfId="6" applyFont="1" applyFill="1" applyBorder="1">
      <alignment vertical="center"/>
    </xf>
    <xf numFmtId="0" fontId="9" fillId="2" borderId="18" xfId="6" applyFont="1" applyFill="1" applyBorder="1">
      <alignment vertical="center"/>
    </xf>
    <xf numFmtId="0" fontId="9" fillId="2" borderId="10" xfId="6" applyFont="1" applyFill="1" applyBorder="1" applyAlignment="1">
      <alignment horizontal="center"/>
    </xf>
    <xf numFmtId="0" fontId="9" fillId="2" borderId="8" xfId="6" applyFont="1" applyFill="1" applyBorder="1" applyAlignment="1">
      <alignment horizontal="centerContinuous" vertical="center"/>
    </xf>
    <xf numFmtId="0" fontId="9" fillId="2" borderId="0" xfId="6" applyFont="1" applyFill="1" applyAlignment="1">
      <alignment horizontal="centerContinuous" vertical="center" wrapText="1"/>
    </xf>
    <xf numFmtId="0" fontId="9" fillId="2" borderId="8" xfId="6" applyFont="1" applyFill="1" applyBorder="1" applyAlignment="1">
      <alignment horizontal="centerContinuous" vertical="center" wrapText="1"/>
    </xf>
    <xf numFmtId="0" fontId="9" fillId="2" borderId="16" xfId="6" applyFont="1" applyFill="1" applyBorder="1" applyAlignment="1">
      <alignment horizontal="center" vertical="center" wrapText="1"/>
    </xf>
    <xf numFmtId="0" fontId="9" fillId="2" borderId="17" xfId="6" applyFont="1" applyFill="1" applyBorder="1" applyAlignment="1">
      <alignment horizontal="centerContinuous" vertical="center"/>
    </xf>
    <xf numFmtId="0" fontId="9" fillId="2" borderId="17" xfId="6" applyFont="1" applyFill="1" applyBorder="1" applyAlignment="1">
      <alignment horizontal="centerContinuous" vertical="center" wrapText="1"/>
    </xf>
    <xf numFmtId="0" fontId="9" fillId="2" borderId="2" xfId="6" applyFont="1" applyFill="1" applyBorder="1">
      <alignment vertical="center"/>
    </xf>
    <xf numFmtId="0" fontId="9" fillId="2" borderId="17" xfId="6" applyFont="1" applyFill="1" applyBorder="1">
      <alignment vertical="center"/>
    </xf>
    <xf numFmtId="0" fontId="9" fillId="2" borderId="6" xfId="6" applyFont="1" applyFill="1" applyBorder="1" applyAlignment="1">
      <alignment horizontal="center" wrapText="1"/>
    </xf>
    <xf numFmtId="0" fontId="5" fillId="2" borderId="10" xfId="6" applyFill="1" applyBorder="1" applyAlignment="1">
      <alignment horizontal="center" vertical="center"/>
    </xf>
    <xf numFmtId="0" fontId="9" fillId="2" borderId="14" xfId="6" applyFont="1" applyFill="1" applyBorder="1" applyAlignment="1">
      <alignment horizontal="center" wrapText="1"/>
    </xf>
    <xf numFmtId="0" fontId="9" fillId="2" borderId="5" xfId="6" applyFont="1" applyFill="1" applyBorder="1">
      <alignment vertical="center"/>
    </xf>
    <xf numFmtId="0" fontId="9" fillId="2" borderId="3" xfId="6" applyFont="1" applyFill="1" applyBorder="1" applyAlignment="1">
      <alignment horizontal="center" vertical="center" wrapText="1"/>
    </xf>
    <xf numFmtId="0" fontId="9" fillId="2" borderId="16" xfId="6" applyFont="1" applyFill="1" applyBorder="1">
      <alignment vertical="center"/>
    </xf>
    <xf numFmtId="0" fontId="9" fillId="2" borderId="9" xfId="6" applyFont="1" applyFill="1" applyBorder="1" applyAlignment="1">
      <alignment horizontal="center" vertical="center" wrapText="1"/>
    </xf>
    <xf numFmtId="3" fontId="9" fillId="2" borderId="8" xfId="6" applyNumberFormat="1" applyFont="1" applyFill="1" applyBorder="1" applyAlignment="1">
      <alignment horizontal="right"/>
    </xf>
    <xf numFmtId="3" fontId="9" fillId="2" borderId="4" xfId="6" applyNumberFormat="1" applyFont="1" applyFill="1" applyBorder="1" applyAlignment="1">
      <alignment horizontal="right"/>
    </xf>
    <xf numFmtId="3" fontId="9" fillId="2" borderId="10" xfId="6" applyNumberFormat="1" applyFont="1" applyFill="1" applyBorder="1" applyAlignment="1">
      <alignment horizontal="left" indent="2"/>
    </xf>
    <xf numFmtId="3" fontId="9" fillId="2" borderId="0" xfId="6" applyNumberFormat="1" applyFont="1" applyFill="1">
      <alignment vertical="center"/>
    </xf>
    <xf numFmtId="191" fontId="9" fillId="2" borderId="8" xfId="6" applyNumberFormat="1" applyFont="1" applyFill="1" applyBorder="1" applyAlignment="1">
      <alignment horizontal="right"/>
    </xf>
    <xf numFmtId="38" fontId="9" fillId="2" borderId="8" xfId="6" applyNumberFormat="1" applyFont="1" applyFill="1" applyBorder="1" applyAlignment="1">
      <alignment horizontal="right" vertical="center"/>
    </xf>
    <xf numFmtId="38" fontId="9" fillId="2" borderId="4" xfId="6" applyNumberFormat="1" applyFont="1" applyFill="1" applyBorder="1" applyAlignment="1">
      <alignment horizontal="right"/>
    </xf>
    <xf numFmtId="38" fontId="9" fillId="2" borderId="10" xfId="1" applyFont="1" applyFill="1" applyBorder="1" applyAlignment="1">
      <alignment horizontal="right"/>
    </xf>
    <xf numFmtId="176" fontId="9" fillId="2" borderId="11" xfId="6" applyNumberFormat="1" applyFont="1" applyFill="1" applyBorder="1" applyAlignment="1">
      <alignment horizontal="center"/>
    </xf>
    <xf numFmtId="176" fontId="9" fillId="2" borderId="12" xfId="6" applyNumberFormat="1" applyFont="1" applyFill="1" applyBorder="1" applyAlignment="1">
      <alignment horizontal="right"/>
    </xf>
    <xf numFmtId="176" fontId="9" fillId="2" borderId="13" xfId="6" applyNumberFormat="1" applyFont="1" applyFill="1" applyBorder="1" applyAlignment="1">
      <alignment horizontal="right"/>
    </xf>
    <xf numFmtId="38" fontId="9" fillId="2" borderId="0" xfId="6" applyNumberFormat="1" applyFont="1" applyFill="1" applyAlignment="1">
      <alignment horizontal="left"/>
    </xf>
    <xf numFmtId="38" fontId="9" fillId="2" borderId="0" xfId="6" applyNumberFormat="1" applyFont="1" applyFill="1">
      <alignment vertical="center"/>
    </xf>
    <xf numFmtId="0" fontId="9" fillId="2" borderId="7" xfId="6" applyFont="1" applyFill="1" applyBorder="1" applyAlignment="1">
      <alignment horizontal="left"/>
    </xf>
    <xf numFmtId="0" fontId="9" fillId="2" borderId="10" xfId="6" applyFont="1" applyFill="1" applyBorder="1" applyAlignment="1">
      <alignment horizontal="center" vertical="center" wrapText="1"/>
    </xf>
    <xf numFmtId="38" fontId="9" fillId="2" borderId="8" xfId="6" applyNumberFormat="1" applyFont="1" applyFill="1" applyBorder="1" applyAlignment="1">
      <alignment horizontal="right"/>
    </xf>
    <xf numFmtId="0" fontId="9" fillId="2" borderId="0" xfId="6" applyFont="1" applyFill="1" applyAlignment="1">
      <alignment horizontal="center"/>
    </xf>
    <xf numFmtId="176" fontId="9" fillId="2" borderId="0" xfId="6" applyNumberFormat="1" applyFont="1" applyFill="1" applyAlignment="1">
      <alignment horizontal="right"/>
    </xf>
    <xf numFmtId="176" fontId="9" fillId="2" borderId="0" xfId="6" applyNumberFormat="1" applyFont="1" applyFill="1" applyAlignment="1">
      <alignment horizontal="center"/>
    </xf>
    <xf numFmtId="0" fontId="15" fillId="2" borderId="0" xfId="6" applyFont="1" applyFill="1">
      <alignment vertical="center"/>
    </xf>
    <xf numFmtId="192" fontId="9" fillId="2" borderId="8" xfId="6" applyNumberFormat="1" applyFont="1" applyFill="1" applyBorder="1" applyAlignment="1">
      <alignment horizontal="right"/>
    </xf>
    <xf numFmtId="192" fontId="9" fillId="2" borderId="10" xfId="6" applyNumberFormat="1" applyFont="1" applyFill="1" applyBorder="1" applyAlignment="1">
      <alignment horizontal="left" indent="2"/>
    </xf>
    <xf numFmtId="191" fontId="9" fillId="2" borderId="10" xfId="6" applyNumberFormat="1" applyFont="1" applyFill="1" applyBorder="1" applyAlignment="1">
      <alignment horizontal="left" indent="2"/>
    </xf>
    <xf numFmtId="190" fontId="9" fillId="2" borderId="4" xfId="1" applyNumberFormat="1" applyFont="1" applyFill="1" applyBorder="1" applyAlignment="1">
      <alignment horizontal="right"/>
    </xf>
    <xf numFmtId="193" fontId="9" fillId="2" borderId="8" xfId="6" applyNumberFormat="1" applyFont="1" applyFill="1" applyBorder="1" applyAlignment="1">
      <alignment horizontal="right"/>
    </xf>
    <xf numFmtId="193" fontId="9" fillId="2" borderId="10" xfId="6" applyNumberFormat="1" applyFont="1" applyFill="1" applyBorder="1" applyAlignment="1">
      <alignment horizontal="left" indent="2"/>
    </xf>
    <xf numFmtId="190" fontId="9" fillId="2" borderId="4" xfId="6" applyNumberFormat="1" applyFont="1" applyFill="1" applyBorder="1" applyAlignment="1">
      <alignment horizontal="right"/>
    </xf>
    <xf numFmtId="20" fontId="9" fillId="2" borderId="0" xfId="6" applyNumberFormat="1" applyFont="1" applyFill="1">
      <alignment vertical="center"/>
    </xf>
    <xf numFmtId="38" fontId="9" fillId="2" borderId="14" xfId="1" applyFont="1" applyFill="1" applyBorder="1" applyAlignment="1">
      <alignment horizontal="center" vertical="center"/>
    </xf>
    <xf numFmtId="38" fontId="9" fillId="2" borderId="15" xfId="1" applyFont="1" applyFill="1" applyBorder="1" applyAlignment="1">
      <alignment horizontal="center" vertical="center"/>
    </xf>
    <xf numFmtId="38" fontId="9" fillId="2" borderId="14" xfId="1" applyFont="1" applyFill="1" applyBorder="1" applyAlignment="1">
      <alignment horizontal="center" vertical="top" wrapText="1"/>
    </xf>
    <xf numFmtId="38" fontId="9" fillId="2" borderId="15" xfId="1" applyFont="1" applyFill="1" applyBorder="1" applyAlignment="1">
      <alignment vertical="top"/>
    </xf>
    <xf numFmtId="38" fontId="9" fillId="2" borderId="18" xfId="1" applyFont="1" applyFill="1" applyBorder="1" applyAlignment="1">
      <alignment vertical="top"/>
    </xf>
    <xf numFmtId="38" fontId="9" fillId="2" borderId="4" xfId="1" applyFont="1" applyFill="1" applyBorder="1" applyAlignment="1">
      <alignment horizontal="center" vertical="center" wrapText="1"/>
    </xf>
    <xf numFmtId="38" fontId="9" fillId="2" borderId="3" xfId="1" applyFont="1" applyFill="1" applyBorder="1" applyAlignment="1">
      <alignment horizontal="center" vertical="center" wrapText="1"/>
    </xf>
    <xf numFmtId="38" fontId="9" fillId="2" borderId="6" xfId="1" applyFont="1" applyFill="1" applyBorder="1" applyAlignment="1">
      <alignment vertical="center" wrapText="1"/>
    </xf>
    <xf numFmtId="38" fontId="9" fillId="2" borderId="4" xfId="1" applyFont="1" applyFill="1" applyBorder="1" applyAlignment="1">
      <alignment vertical="center"/>
    </xf>
    <xf numFmtId="38" fontId="9" fillId="2" borderId="3" xfId="1" applyFont="1" applyFill="1" applyBorder="1" applyAlignment="1">
      <alignment vertical="center"/>
    </xf>
    <xf numFmtId="38" fontId="9" fillId="2" borderId="10" xfId="1" applyFont="1" applyFill="1" applyBorder="1" applyAlignment="1">
      <alignment horizontal="center" vertical="center" wrapText="1"/>
    </xf>
    <xf numFmtId="38" fontId="9" fillId="2" borderId="0" xfId="1" applyFont="1" applyFill="1" applyAlignment="1">
      <alignment horizontal="center" vertical="center"/>
    </xf>
    <xf numFmtId="38" fontId="9" fillId="2" borderId="16" xfId="1" applyFont="1" applyFill="1" applyBorder="1" applyAlignment="1">
      <alignment horizontal="center" vertical="center"/>
    </xf>
    <xf numFmtId="38" fontId="9" fillId="2" borderId="17" xfId="1" applyFont="1" applyFill="1" applyBorder="1" applyAlignment="1">
      <alignment horizontal="center" vertical="center"/>
    </xf>
    <xf numFmtId="38" fontId="9" fillId="2" borderId="10" xfId="1" applyFont="1" applyFill="1" applyBorder="1" applyAlignment="1">
      <alignment horizontal="center" wrapText="1"/>
    </xf>
    <xf numFmtId="38" fontId="9" fillId="2" borderId="10" xfId="1" applyFont="1" applyFill="1" applyBorder="1" applyAlignment="1">
      <alignment horizontal="center" vertical="center"/>
    </xf>
    <xf numFmtId="38" fontId="9" fillId="2" borderId="8" xfId="1" applyFont="1" applyFill="1" applyBorder="1" applyAlignment="1">
      <alignment horizontal="center" vertical="center"/>
    </xf>
    <xf numFmtId="38" fontId="9" fillId="2" borderId="3" xfId="1" applyFont="1" applyFill="1" applyBorder="1" applyAlignment="1">
      <alignment vertical="center" wrapText="1"/>
    </xf>
    <xf numFmtId="38" fontId="9" fillId="2" borderId="0" xfId="1" applyFont="1" applyFill="1" applyBorder="1" applyAlignment="1">
      <alignment horizontal="right" wrapText="1"/>
    </xf>
    <xf numFmtId="38" fontId="9" fillId="2" borderId="20" xfId="1" applyFont="1" applyFill="1" applyBorder="1" applyAlignment="1">
      <alignment horizontal="center" vertical="center"/>
    </xf>
    <xf numFmtId="38" fontId="9" fillId="2" borderId="21" xfId="1" applyFont="1" applyFill="1" applyBorder="1" applyAlignment="1">
      <alignment vertical="center"/>
    </xf>
    <xf numFmtId="38" fontId="9" fillId="2" borderId="16" xfId="1" applyFont="1" applyFill="1" applyBorder="1" applyAlignment="1">
      <alignment vertical="center"/>
    </xf>
    <xf numFmtId="38" fontId="9" fillId="2" borderId="17" xfId="1" applyFont="1" applyFill="1" applyBorder="1" applyAlignment="1">
      <alignment vertical="center"/>
    </xf>
    <xf numFmtId="38" fontId="9" fillId="2" borderId="22" xfId="1" applyFont="1" applyFill="1" applyBorder="1" applyAlignment="1">
      <alignment horizontal="center" vertical="center"/>
    </xf>
    <xf numFmtId="38" fontId="9" fillId="2" borderId="1" xfId="1" applyFont="1" applyFill="1" applyBorder="1" applyAlignment="1">
      <alignment vertical="center"/>
    </xf>
    <xf numFmtId="38" fontId="9" fillId="2" borderId="2" xfId="1" applyFont="1" applyFill="1" applyBorder="1" applyAlignment="1">
      <alignment horizontal="center" vertical="center"/>
    </xf>
    <xf numFmtId="38" fontId="9" fillId="2" borderId="23" xfId="1" applyFont="1" applyFill="1" applyBorder="1" applyAlignment="1">
      <alignment horizontal="center" vertical="center"/>
    </xf>
    <xf numFmtId="38" fontId="9" fillId="2" borderId="24" xfId="1" applyFont="1" applyFill="1" applyBorder="1" applyAlignment="1">
      <alignment horizontal="center" vertical="center"/>
    </xf>
    <xf numFmtId="38" fontId="9" fillId="2" borderId="5" xfId="1" applyFont="1" applyFill="1" applyBorder="1" applyAlignment="1">
      <alignment horizontal="center" vertical="center"/>
    </xf>
    <xf numFmtId="38" fontId="9" fillId="2" borderId="1" xfId="1" applyFont="1" applyFill="1" applyBorder="1" applyAlignment="1">
      <alignment horizontal="center" vertical="center"/>
    </xf>
    <xf numFmtId="38" fontId="9" fillId="2" borderId="14" xfId="1" applyFont="1" applyFill="1" applyBorder="1" applyAlignment="1">
      <alignment horizontal="center" vertical="center" wrapText="1"/>
    </xf>
    <xf numFmtId="38" fontId="9" fillId="4" borderId="20" xfId="1" applyFont="1" applyFill="1" applyBorder="1" applyAlignment="1">
      <alignment horizontal="center" vertical="center"/>
    </xf>
    <xf numFmtId="38" fontId="9" fillId="4" borderId="21" xfId="1" applyFont="1" applyFill="1" applyBorder="1" applyAlignment="1">
      <alignment vertical="center"/>
    </xf>
    <xf numFmtId="38" fontId="9" fillId="4" borderId="16" xfId="1" applyFont="1" applyFill="1" applyBorder="1" applyAlignment="1">
      <alignment vertical="center"/>
    </xf>
    <xf numFmtId="38" fontId="9" fillId="4" borderId="17" xfId="1" applyFont="1" applyFill="1" applyBorder="1" applyAlignment="1">
      <alignment vertical="center"/>
    </xf>
    <xf numFmtId="38" fontId="9" fillId="4" borderId="14" xfId="1" applyFont="1" applyFill="1" applyBorder="1" applyAlignment="1">
      <alignment horizontal="center" vertical="center"/>
    </xf>
    <xf numFmtId="38" fontId="9" fillId="4" borderId="15" xfId="1" applyFont="1" applyFill="1" applyBorder="1" applyAlignment="1">
      <alignment horizontal="center" vertical="center"/>
    </xf>
    <xf numFmtId="38" fontId="9" fillId="4" borderId="10" xfId="1" applyFont="1" applyFill="1" applyBorder="1" applyAlignment="1">
      <alignment horizontal="center" vertical="center"/>
    </xf>
    <xf numFmtId="38" fontId="9" fillId="4" borderId="8" xfId="1" applyFont="1" applyFill="1" applyBorder="1" applyAlignment="1">
      <alignment horizontal="center" vertical="center"/>
    </xf>
    <xf numFmtId="38" fontId="9" fillId="4" borderId="6" xfId="1" applyFont="1" applyFill="1" applyBorder="1" applyAlignment="1">
      <alignment vertical="center" wrapText="1"/>
    </xf>
    <xf numFmtId="38" fontId="9" fillId="4" borderId="4" xfId="1" applyFont="1" applyFill="1" applyBorder="1" applyAlignment="1">
      <alignment vertical="center"/>
    </xf>
    <xf numFmtId="38" fontId="9" fillId="4" borderId="3" xfId="1" applyFont="1" applyFill="1" applyBorder="1" applyAlignment="1">
      <alignment vertical="center"/>
    </xf>
    <xf numFmtId="38" fontId="9" fillId="4" borderId="10" xfId="1" applyFont="1" applyFill="1" applyBorder="1" applyAlignment="1">
      <alignment horizontal="center" vertical="center" wrapText="1"/>
    </xf>
    <xf numFmtId="38" fontId="9" fillId="4" borderId="0" xfId="1" applyFont="1" applyFill="1" applyAlignment="1">
      <alignment horizontal="center" vertical="center"/>
    </xf>
    <xf numFmtId="38" fontId="9" fillId="4" borderId="16" xfId="1" applyFont="1" applyFill="1" applyBorder="1" applyAlignment="1">
      <alignment horizontal="center" vertical="center"/>
    </xf>
    <xf numFmtId="38" fontId="9" fillId="4" borderId="17" xfId="1" applyFont="1" applyFill="1" applyBorder="1" applyAlignment="1">
      <alignment horizontal="center" vertical="center"/>
    </xf>
    <xf numFmtId="38" fontId="9" fillId="4" borderId="10" xfId="1" applyFont="1" applyFill="1" applyBorder="1" applyAlignment="1">
      <alignment horizontal="center" wrapText="1"/>
    </xf>
    <xf numFmtId="38" fontId="9" fillId="4" borderId="2" xfId="1" applyFont="1" applyFill="1" applyBorder="1" applyAlignment="1">
      <alignment horizontal="center" vertical="center"/>
    </xf>
    <xf numFmtId="38" fontId="9" fillId="4" borderId="4" xfId="1" applyFont="1" applyFill="1" applyBorder="1" applyAlignment="1">
      <alignment horizontal="center" vertical="center" wrapText="1"/>
    </xf>
    <xf numFmtId="38" fontId="9" fillId="4" borderId="3" xfId="1" applyFont="1" applyFill="1" applyBorder="1" applyAlignment="1">
      <alignment horizontal="center" vertical="center" wrapText="1"/>
    </xf>
    <xf numFmtId="38" fontId="9" fillId="4" borderId="3" xfId="1" applyFont="1" applyFill="1" applyBorder="1" applyAlignment="1">
      <alignment vertical="center" wrapText="1"/>
    </xf>
    <xf numFmtId="38" fontId="9" fillId="4" borderId="14" xfId="1" applyFont="1" applyFill="1" applyBorder="1" applyAlignment="1">
      <alignment horizontal="center" vertical="top" wrapText="1"/>
    </xf>
    <xf numFmtId="38" fontId="9" fillId="4" borderId="18" xfId="1" applyFont="1" applyFill="1" applyBorder="1" applyAlignment="1">
      <alignment vertical="top"/>
    </xf>
    <xf numFmtId="184" fontId="9" fillId="2" borderId="20" xfId="0" applyFont="1" applyFill="1" applyBorder="1" applyAlignment="1">
      <alignment horizontal="center" vertical="center"/>
    </xf>
    <xf numFmtId="184" fontId="9" fillId="2" borderId="21" xfId="0" applyFont="1" applyFill="1" applyBorder="1" applyAlignment="1">
      <alignment horizontal="center" vertical="center"/>
    </xf>
    <xf numFmtId="184" fontId="9" fillId="2" borderId="16" xfId="0" applyFont="1" applyFill="1" applyBorder="1" applyAlignment="1">
      <alignment horizontal="center" vertical="center"/>
    </xf>
    <xf numFmtId="184" fontId="9" fillId="2" borderId="17" xfId="0" applyFont="1" applyFill="1" applyBorder="1" applyAlignment="1">
      <alignment horizontal="center" vertical="center"/>
    </xf>
    <xf numFmtId="184" fontId="9" fillId="2" borderId="10" xfId="0" applyFont="1" applyFill="1" applyBorder="1" applyAlignment="1">
      <alignment horizontal="center" vertical="center"/>
    </xf>
    <xf numFmtId="184" fontId="0" fillId="2" borderId="8" xfId="0" applyFont="1" applyFill="1" applyBorder="1" applyAlignment="1">
      <alignment horizontal="center" vertical="center"/>
    </xf>
    <xf numFmtId="184" fontId="9" fillId="2" borderId="0" xfId="0" applyFont="1" applyFill="1" applyBorder="1" applyAlignment="1">
      <alignment horizontal="center" vertical="top"/>
    </xf>
    <xf numFmtId="184" fontId="0" fillId="2" borderId="0" xfId="0" applyFont="1" applyFill="1" applyAlignment="1">
      <alignment horizontal="center" vertical="top"/>
    </xf>
    <xf numFmtId="184" fontId="9" fillId="2" borderId="14" xfId="0" applyFont="1" applyFill="1" applyBorder="1" applyAlignment="1">
      <alignment horizontal="center" vertical="center"/>
    </xf>
    <xf numFmtId="184" fontId="9" fillId="2" borderId="15" xfId="0" applyFont="1" applyFill="1" applyBorder="1" applyAlignment="1">
      <alignment horizontal="center" vertical="center"/>
    </xf>
    <xf numFmtId="184" fontId="9" fillId="2" borderId="18" xfId="0" applyFont="1" applyFill="1" applyBorder="1" applyAlignment="1">
      <alignment horizontal="center" vertical="center"/>
    </xf>
    <xf numFmtId="184" fontId="9" fillId="2" borderId="2" xfId="0" applyFont="1" applyFill="1" applyBorder="1" applyAlignment="1">
      <alignment horizontal="center" vertical="center"/>
    </xf>
    <xf numFmtId="184" fontId="9" fillId="2" borderId="6" xfId="0" applyFont="1" applyFill="1" applyBorder="1" applyAlignment="1">
      <alignment horizontal="center" vertical="center" wrapText="1"/>
    </xf>
    <xf numFmtId="184" fontId="9" fillId="2" borderId="3" xfId="0" applyFont="1" applyFill="1" applyBorder="1" applyAlignment="1">
      <alignment horizontal="center" vertical="center"/>
    </xf>
    <xf numFmtId="184" fontId="9" fillId="2" borderId="0" xfId="0" applyFont="1" applyFill="1" applyBorder="1" applyAlignment="1">
      <alignment horizontal="center" vertical="center"/>
    </xf>
    <xf numFmtId="184" fontId="9" fillId="2" borderId="10" xfId="0" applyFont="1" applyFill="1" applyBorder="1" applyAlignment="1">
      <alignment horizontal="center" wrapText="1"/>
    </xf>
    <xf numFmtId="184" fontId="0" fillId="2" borderId="10" xfId="0" applyFont="1" applyFill="1" applyBorder="1" applyAlignment="1">
      <alignment horizontal="center" wrapText="1"/>
    </xf>
    <xf numFmtId="184" fontId="9" fillId="2" borderId="14" xfId="0" applyFont="1" applyFill="1" applyBorder="1" applyAlignment="1">
      <alignment horizontal="center" vertical="center" wrapText="1"/>
    </xf>
    <xf numFmtId="184" fontId="9" fillId="2" borderId="10" xfId="0" applyFont="1" applyFill="1" applyBorder="1" applyAlignment="1">
      <alignment vertical="center"/>
    </xf>
    <xf numFmtId="184" fontId="9" fillId="2" borderId="16" xfId="0" applyFont="1" applyFill="1" applyBorder="1" applyAlignment="1">
      <alignment vertical="center"/>
    </xf>
    <xf numFmtId="184" fontId="0" fillId="2" borderId="16" xfId="0" applyFont="1" applyFill="1" applyBorder="1" applyAlignment="1">
      <alignment vertical="center"/>
    </xf>
    <xf numFmtId="184" fontId="9" fillId="2" borderId="6" xfId="0" applyFont="1" applyFill="1" applyBorder="1" applyAlignment="1">
      <alignment horizontal="center" vertical="center"/>
    </xf>
    <xf numFmtId="184" fontId="0" fillId="2" borderId="3" xfId="0" applyFont="1" applyFill="1" applyBorder="1" applyAlignment="1">
      <alignment vertical="center"/>
    </xf>
    <xf numFmtId="184" fontId="9" fillId="2" borderId="10" xfId="0" applyFont="1" applyFill="1" applyBorder="1" applyAlignment="1">
      <alignment horizontal="center" vertical="center" wrapText="1"/>
    </xf>
    <xf numFmtId="184" fontId="0" fillId="2" borderId="8" xfId="0" applyFont="1" applyFill="1" applyBorder="1" applyAlignment="1">
      <alignment horizontal="center" vertical="center" wrapText="1"/>
    </xf>
    <xf numFmtId="184" fontId="9" fillId="2" borderId="20" xfId="0" applyFont="1" applyFill="1" applyBorder="1" applyAlignment="1">
      <alignment horizontal="center" vertical="center" wrapText="1"/>
    </xf>
    <xf numFmtId="184" fontId="9" fillId="2" borderId="19" xfId="0" applyFont="1" applyFill="1" applyBorder="1" applyAlignment="1">
      <alignment horizontal="center" vertical="center" wrapText="1"/>
    </xf>
    <xf numFmtId="184" fontId="9" fillId="2" borderId="8" xfId="0" applyFont="1" applyFill="1" applyBorder="1" applyAlignment="1">
      <alignment horizontal="center" vertical="center" wrapText="1"/>
    </xf>
    <xf numFmtId="184" fontId="9" fillId="2" borderId="16" xfId="0" applyFont="1" applyFill="1" applyBorder="1" applyAlignment="1">
      <alignment horizontal="center" vertical="center" wrapText="1"/>
    </xf>
    <xf numFmtId="184" fontId="9" fillId="2" borderId="2" xfId="0" applyFont="1" applyFill="1" applyBorder="1" applyAlignment="1">
      <alignment horizontal="center" vertical="center" wrapText="1"/>
    </xf>
    <xf numFmtId="184" fontId="9" fillId="2" borderId="19" xfId="0" applyFont="1" applyFill="1" applyBorder="1" applyAlignment="1">
      <alignment horizontal="center" vertical="center"/>
    </xf>
    <xf numFmtId="184" fontId="9" fillId="4" borderId="14" xfId="0" applyFont="1" applyFill="1" applyBorder="1" applyAlignment="1">
      <alignment horizontal="center" vertical="center" wrapText="1"/>
    </xf>
    <xf numFmtId="184" fontId="9" fillId="4" borderId="10" xfId="0" applyFont="1" applyFill="1" applyBorder="1" applyAlignment="1">
      <alignment horizontal="center" vertical="center" wrapText="1"/>
    </xf>
    <xf numFmtId="184" fontId="9" fillId="4" borderId="16" xfId="0" applyFont="1" applyFill="1" applyBorder="1" applyAlignment="1">
      <alignment horizontal="center" vertical="center" wrapText="1"/>
    </xf>
    <xf numFmtId="184" fontId="9" fillId="2" borderId="4" xfId="0" applyFont="1" applyFill="1" applyBorder="1" applyAlignment="1">
      <alignment horizontal="center" vertical="center"/>
    </xf>
    <xf numFmtId="184" fontId="0" fillId="2" borderId="3" xfId="0" applyFont="1" applyFill="1" applyBorder="1" applyAlignment="1">
      <alignment horizontal="center" vertical="center"/>
    </xf>
    <xf numFmtId="184" fontId="9" fillId="2" borderId="4" xfId="0" applyFont="1" applyFill="1" applyBorder="1" applyAlignment="1">
      <alignment horizontal="center" vertical="center" wrapText="1"/>
    </xf>
    <xf numFmtId="184" fontId="0" fillId="2" borderId="4" xfId="0" applyFont="1" applyFill="1" applyBorder="1" applyAlignment="1">
      <alignment vertical="center" wrapText="1"/>
    </xf>
    <xf numFmtId="184" fontId="0" fillId="2" borderId="3" xfId="0" applyFont="1" applyFill="1" applyBorder="1" applyAlignment="1">
      <alignment vertical="center" wrapText="1"/>
    </xf>
    <xf numFmtId="184" fontId="0" fillId="2" borderId="16" xfId="0" applyFont="1" applyFill="1" applyBorder="1" applyAlignment="1">
      <alignment horizontal="center" vertical="center"/>
    </xf>
    <xf numFmtId="184" fontId="9" fillId="2" borderId="6" xfId="0" applyFont="1" applyFill="1" applyBorder="1" applyAlignment="1">
      <alignment horizontal="center" vertical="center" wrapText="1" shrinkToFit="1"/>
    </xf>
    <xf numFmtId="184" fontId="9" fillId="2" borderId="3" xfId="0" applyFont="1" applyFill="1" applyBorder="1" applyAlignment="1">
      <alignment horizontal="center" vertical="center" shrinkToFit="1"/>
    </xf>
    <xf numFmtId="184" fontId="0" fillId="2" borderId="2" xfId="0" applyFont="1" applyFill="1" applyBorder="1" applyAlignment="1">
      <alignment horizontal="center" vertical="center"/>
    </xf>
    <xf numFmtId="184" fontId="9" fillId="3" borderId="4" xfId="0" applyFont="1" applyFill="1" applyBorder="1" applyAlignment="1">
      <alignment horizontal="center" vertical="center" wrapText="1"/>
    </xf>
    <xf numFmtId="184" fontId="9" fillId="3" borderId="3" xfId="0" applyFont="1" applyFill="1" applyBorder="1" applyAlignment="1">
      <alignment horizontal="center" vertical="center" wrapText="1"/>
    </xf>
    <xf numFmtId="184" fontId="9" fillId="3" borderId="6" xfId="0" applyFont="1" applyFill="1" applyBorder="1" applyAlignment="1">
      <alignment horizontal="center" vertical="center" wrapText="1"/>
    </xf>
    <xf numFmtId="184" fontId="9" fillId="3" borderId="10" xfId="0" applyFont="1" applyFill="1" applyBorder="1" applyAlignment="1">
      <alignment horizontal="center" vertical="center" wrapText="1"/>
    </xf>
    <xf numFmtId="184" fontId="9" fillId="3" borderId="0" xfId="0" applyFont="1" applyFill="1" applyBorder="1" applyAlignment="1">
      <alignment horizontal="center" vertical="center" wrapText="1"/>
    </xf>
    <xf numFmtId="184" fontId="9" fillId="3" borderId="10" xfId="0" applyFont="1" applyFill="1" applyBorder="1" applyAlignment="1">
      <alignment horizontal="center" vertical="center"/>
    </xf>
    <xf numFmtId="184" fontId="9" fillId="3" borderId="8" xfId="0" applyFont="1" applyFill="1" applyBorder="1" applyAlignment="1">
      <alignment horizontal="center" vertical="center"/>
    </xf>
    <xf numFmtId="184" fontId="0" fillId="4" borderId="16" xfId="0" applyFont="1" applyFill="1" applyBorder="1" applyAlignment="1">
      <alignment vertical="center"/>
    </xf>
    <xf numFmtId="184" fontId="9" fillId="2" borderId="0" xfId="0" applyFont="1" applyFill="1" applyBorder="1" applyAlignment="1">
      <alignment horizontal="center" vertical="center" wrapText="1"/>
    </xf>
    <xf numFmtId="184" fontId="9" fillId="4" borderId="20" xfId="0" applyFont="1" applyFill="1" applyBorder="1" applyAlignment="1">
      <alignment horizontal="center" vertical="center"/>
    </xf>
    <xf numFmtId="184" fontId="9" fillId="4" borderId="21" xfId="0" applyFont="1" applyFill="1" applyBorder="1" applyAlignment="1">
      <alignment horizontal="center" vertical="center"/>
    </xf>
    <xf numFmtId="184" fontId="9" fillId="4" borderId="16" xfId="0" applyFont="1" applyFill="1" applyBorder="1" applyAlignment="1">
      <alignment horizontal="center" vertical="center"/>
    </xf>
    <xf numFmtId="184" fontId="9" fillId="4" borderId="17" xfId="0" applyFont="1" applyFill="1" applyBorder="1" applyAlignment="1">
      <alignment horizontal="center" vertical="center"/>
    </xf>
    <xf numFmtId="184" fontId="9" fillId="4" borderId="6" xfId="0" applyFont="1" applyFill="1" applyBorder="1" applyAlignment="1">
      <alignment horizontal="center" vertical="center" wrapText="1"/>
    </xf>
    <xf numFmtId="184" fontId="0" fillId="4" borderId="3" xfId="0" applyFont="1" applyFill="1" applyBorder="1" applyAlignment="1">
      <alignment vertical="center"/>
    </xf>
    <xf numFmtId="184" fontId="9" fillId="4" borderId="10" xfId="0" applyFont="1" applyFill="1" applyBorder="1" applyAlignment="1">
      <alignment horizontal="center" vertical="center"/>
    </xf>
    <xf numFmtId="184" fontId="9" fillId="4" borderId="0" xfId="0" applyFont="1" applyFill="1" applyBorder="1" applyAlignment="1">
      <alignment horizontal="center" vertical="center"/>
    </xf>
    <xf numFmtId="184" fontId="0" fillId="4" borderId="8" xfId="0" applyFont="1" applyFill="1" applyBorder="1" applyAlignment="1">
      <alignment horizontal="center" vertical="center"/>
    </xf>
    <xf numFmtId="184" fontId="9" fillId="4" borderId="0" xfId="0" applyFont="1" applyFill="1" applyBorder="1" applyAlignment="1">
      <alignment horizontal="center" vertical="center" wrapText="1"/>
    </xf>
    <xf numFmtId="184" fontId="9" fillId="4" borderId="10" xfId="0" applyFont="1" applyFill="1" applyBorder="1" applyAlignment="1">
      <alignment horizontal="center" wrapText="1"/>
    </xf>
    <xf numFmtId="184" fontId="0" fillId="4" borderId="10" xfId="0" applyFont="1" applyFill="1" applyBorder="1" applyAlignment="1">
      <alignment horizontal="center" wrapText="1"/>
    </xf>
    <xf numFmtId="184" fontId="9" fillId="4" borderId="3" xfId="0" applyFont="1" applyFill="1" applyBorder="1" applyAlignment="1">
      <alignment horizontal="center" vertical="center"/>
    </xf>
    <xf numFmtId="0" fontId="9" fillId="2" borderId="8" xfId="6" applyFont="1" applyFill="1" applyBorder="1" applyAlignment="1">
      <alignment horizontal="center" vertical="center" wrapText="1"/>
    </xf>
    <xf numFmtId="0" fontId="9" fillId="2" borderId="10" xfId="6" applyFont="1" applyFill="1" applyBorder="1" applyAlignment="1">
      <alignment horizontal="center" vertical="center" wrapText="1"/>
    </xf>
    <xf numFmtId="0" fontId="9" fillId="2" borderId="20" xfId="6" applyFont="1" applyFill="1" applyBorder="1" applyAlignment="1">
      <alignment horizontal="center" vertical="center"/>
    </xf>
    <xf numFmtId="0" fontId="9" fillId="2" borderId="21" xfId="6" applyFont="1" applyFill="1" applyBorder="1" applyAlignment="1">
      <alignment horizontal="center" vertical="center"/>
    </xf>
    <xf numFmtId="0" fontId="9" fillId="2" borderId="19" xfId="6" applyFont="1" applyFill="1" applyBorder="1" applyAlignment="1">
      <alignment horizontal="center" vertical="center"/>
    </xf>
    <xf numFmtId="0" fontId="9" fillId="2" borderId="10" xfId="6" applyFont="1" applyFill="1" applyBorder="1" applyAlignment="1">
      <alignment horizontal="center" vertical="center"/>
    </xf>
    <xf numFmtId="0" fontId="9" fillId="2" borderId="0" xfId="6" applyFont="1" applyFill="1" applyAlignment="1">
      <alignment horizontal="center" vertical="center"/>
    </xf>
    <xf numFmtId="0" fontId="9" fillId="2" borderId="8" xfId="6" applyFont="1" applyFill="1" applyBorder="1" applyAlignment="1">
      <alignment horizontal="center" vertical="center"/>
    </xf>
    <xf numFmtId="0" fontId="5" fillId="2" borderId="21" xfId="6" applyFill="1" applyBorder="1">
      <alignment vertical="center"/>
    </xf>
    <xf numFmtId="0" fontId="5" fillId="2" borderId="16" xfId="6" applyFill="1" applyBorder="1">
      <alignment vertical="center"/>
    </xf>
    <xf numFmtId="0" fontId="5" fillId="2" borderId="17" xfId="6" applyFill="1" applyBorder="1">
      <alignment vertical="center"/>
    </xf>
    <xf numFmtId="0" fontId="9" fillId="2" borderId="10" xfId="6" applyFont="1" applyFill="1" applyBorder="1" applyAlignment="1">
      <alignment horizontal="center" wrapText="1"/>
    </xf>
    <xf numFmtId="176" fontId="9" fillId="2" borderId="10" xfId="6" applyNumberFormat="1" applyFont="1" applyFill="1" applyBorder="1" applyAlignment="1">
      <alignment horizontal="center" wrapText="1"/>
    </xf>
    <xf numFmtId="0" fontId="5" fillId="2" borderId="13" xfId="6" applyFill="1" applyBorder="1" applyAlignment="1">
      <alignment wrapText="1"/>
    </xf>
    <xf numFmtId="0" fontId="5" fillId="2" borderId="13" xfId="6" applyFill="1" applyBorder="1" applyAlignment="1">
      <alignment vertical="center" wrapText="1"/>
    </xf>
    <xf numFmtId="176" fontId="9" fillId="2" borderId="13" xfId="6" applyNumberFormat="1" applyFont="1" applyFill="1" applyBorder="1" applyAlignment="1">
      <alignment horizontal="center" wrapText="1"/>
    </xf>
    <xf numFmtId="0" fontId="9" fillId="2" borderId="16" xfId="6" applyFont="1" applyFill="1" applyBorder="1" applyAlignment="1">
      <alignment horizontal="center" vertical="center"/>
    </xf>
    <xf numFmtId="0" fontId="9" fillId="2" borderId="17" xfId="6" applyFont="1" applyFill="1" applyBorder="1" applyAlignment="1">
      <alignment horizontal="center" vertical="center"/>
    </xf>
    <xf numFmtId="0" fontId="9" fillId="0" borderId="20" xfId="6" applyFont="1" applyBorder="1" applyAlignment="1">
      <alignment horizontal="center" vertical="center"/>
    </xf>
    <xf numFmtId="0" fontId="9" fillId="0" borderId="21" xfId="6" applyFont="1" applyBorder="1" applyAlignment="1">
      <alignment horizontal="center" vertical="center"/>
    </xf>
    <xf numFmtId="0" fontId="9" fillId="0" borderId="16" xfId="6" applyFont="1" applyBorder="1" applyAlignment="1">
      <alignment horizontal="center" vertical="center"/>
    </xf>
    <xf numFmtId="0" fontId="9" fillId="0" borderId="17" xfId="6" applyFont="1" applyBorder="1" applyAlignment="1">
      <alignment horizontal="center" vertical="center"/>
    </xf>
    <xf numFmtId="0" fontId="9" fillId="0" borderId="14" xfId="6" applyFont="1" applyBorder="1" applyAlignment="1">
      <alignment horizontal="center" vertical="center"/>
    </xf>
    <xf numFmtId="0" fontId="9" fillId="0" borderId="15" xfId="6" applyFont="1" applyBorder="1" applyAlignment="1">
      <alignment horizontal="center" vertical="center"/>
    </xf>
    <xf numFmtId="0" fontId="9" fillId="0" borderId="10" xfId="6" applyFont="1" applyBorder="1" applyAlignment="1">
      <alignment horizontal="center" vertical="center"/>
    </xf>
    <xf numFmtId="0" fontId="9" fillId="0" borderId="0" xfId="6" applyFont="1" applyAlignment="1">
      <alignment horizontal="center" vertical="center"/>
    </xf>
    <xf numFmtId="0" fontId="9" fillId="0" borderId="8" xfId="6" applyFont="1" applyBorder="1" applyAlignment="1">
      <alignment horizontal="center" vertical="center" wrapText="1"/>
    </xf>
    <xf numFmtId="0" fontId="5" fillId="0" borderId="8" xfId="6" applyBorder="1" applyAlignment="1">
      <alignment horizontal="center" vertical="center"/>
    </xf>
    <xf numFmtId="0" fontId="9" fillId="0" borderId="10" xfId="6" applyFont="1" applyBorder="1" applyAlignment="1">
      <alignment horizontal="center" vertical="center" wrapText="1"/>
    </xf>
    <xf numFmtId="0" fontId="5" fillId="0" borderId="10" xfId="6" applyBorder="1" applyAlignment="1">
      <alignment horizontal="center" vertical="center"/>
    </xf>
    <xf numFmtId="176" fontId="9" fillId="0" borderId="10" xfId="6" applyNumberFormat="1" applyFont="1" applyBorder="1" applyAlignment="1">
      <alignment horizontal="center" wrapText="1"/>
    </xf>
    <xf numFmtId="0" fontId="5" fillId="0" borderId="13" xfId="6" applyBorder="1" applyAlignment="1">
      <alignment wrapText="1"/>
    </xf>
    <xf numFmtId="0" fontId="5" fillId="0" borderId="13" xfId="6" applyBorder="1" applyAlignment="1">
      <alignment vertical="center" wrapText="1"/>
    </xf>
  </cellXfs>
  <cellStyles count="24">
    <cellStyle name="桁区切り" xfId="1" builtinId="6"/>
    <cellStyle name="桁区切り 2" xfId="2"/>
    <cellStyle name="桁区切り 3" xfId="5"/>
    <cellStyle name="桁区切り 3 2" xfId="9"/>
    <cellStyle name="桁区切り 3 2 2" xfId="13"/>
    <cellStyle name="桁区切り 3 2 2 2" xfId="21"/>
    <cellStyle name="桁区切り 3 2 3" xfId="17"/>
    <cellStyle name="桁区切り 3 3" xfId="11"/>
    <cellStyle name="桁区切り 3 3 2" xfId="19"/>
    <cellStyle name="桁区切り 3 4" xfId="15"/>
    <cellStyle name="標準" xfId="0" builtinId="0"/>
    <cellStyle name="標準 2" xfId="4"/>
    <cellStyle name="標準 2 2" xfId="8"/>
    <cellStyle name="標準 2 2 2" xfId="12"/>
    <cellStyle name="標準 2 2 2 2" xfId="20"/>
    <cellStyle name="標準 2 2 3" xfId="16"/>
    <cellStyle name="標準 2 3" xfId="10"/>
    <cellStyle name="標準 2 3 2" xfId="18"/>
    <cellStyle name="標準 2 4" xfId="14"/>
    <cellStyle name="標準 2_６託送・労務・電力" xfId="7"/>
    <cellStyle name="標準 3" xfId="3"/>
    <cellStyle name="標準 4" xfId="6"/>
    <cellStyle name="標準 5" xfId="22"/>
    <cellStyle name="標準 6" xfId="23"/>
  </cellStyles>
  <dxfs count="200">
    <dxf>
      <numFmt numFmtId="190" formatCode="&quot;r&quot;#,##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numFmt numFmtId="189" formatCode="&quot;r&quot;0.0\ "/>
    </dxf>
    <dxf>
      <fill>
        <patternFill>
          <bgColor rgb="FFFFC000"/>
        </patternFill>
      </fill>
    </dxf>
    <dxf>
      <numFmt numFmtId="194" formatCode="&quot;r&quot;#,###"/>
    </dxf>
    <dxf>
      <numFmt numFmtId="190" formatCode="&quot;r&quot;#,##0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89" formatCode="&quot;r&quot;0.0\ 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89" formatCode="&quot;r&quot;0.0\ 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numFmt numFmtId="190" formatCode="&quot;r&quot;#,##0"/>
    </dxf>
    <dxf>
      <fill>
        <patternFill>
          <bgColor theme="3" tint="0.39994506668294322"/>
        </patternFill>
      </fill>
    </dxf>
    <dxf>
      <numFmt numFmtId="189" formatCode="&quot;r&quot;0.0\ 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89" formatCode="&quot;r&quot;0.0\ "/>
    </dxf>
    <dxf>
      <numFmt numFmtId="194" formatCode="&quot;r&quot;#,###"/>
    </dxf>
    <dxf>
      <numFmt numFmtId="194" formatCode="&quot;r&quot;#,###"/>
    </dxf>
    <dxf>
      <numFmt numFmtId="189" formatCode="&quot;r&quot;0.0\ 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89" formatCode="&quot;r&quot;0.0\ 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numFmt numFmtId="190" formatCode="&quot;r&quot;#,##0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90" formatCode="&quot;r&quot;#,##0"/>
    </dxf>
    <dxf>
      <numFmt numFmtId="190" formatCode="&quot;r&quot;#,##0"/>
    </dxf>
    <dxf>
      <fill>
        <patternFill>
          <bgColor theme="3" tint="0.39994506668294322"/>
        </patternFill>
      </fill>
    </dxf>
    <dxf>
      <numFmt numFmtId="189" formatCode="&quot;r&quot;0.0\ 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89" formatCode="&quot;r&quot;0.0\ "/>
    </dxf>
    <dxf>
      <numFmt numFmtId="190" formatCode="&quot;r&quot;#,##0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89" formatCode="&quot;r&quot;0.0\ "/>
    </dxf>
    <dxf>
      <numFmt numFmtId="194" formatCode="&quot;r&quot;#,###"/>
    </dxf>
    <dxf>
      <numFmt numFmtId="189" formatCode="&quot;r&quot;0.0\ "/>
    </dxf>
    <dxf>
      <numFmt numFmtId="194" formatCode="&quot;r&quot;#,###"/>
    </dxf>
    <dxf>
      <numFmt numFmtId="190" formatCode="&quot;r&quot;#,##0"/>
    </dxf>
    <dxf>
      <numFmt numFmtId="189" formatCode="&quot;r&quot;0.0\ "/>
    </dxf>
    <dxf>
      <numFmt numFmtId="194" formatCode="&quot;r&quot;#,###"/>
    </dxf>
    <dxf>
      <numFmt numFmtId="189" formatCode="&quot;r&quot;0.0\ "/>
    </dxf>
    <dxf>
      <numFmt numFmtId="189" formatCode="&quot;r&quot;0.0\ 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94" formatCode="&quot;r&quot;#,###"/>
    </dxf>
    <dxf>
      <numFmt numFmtId="189" formatCode="&quot;r&quot;0.0\ "/>
    </dxf>
    <dxf>
      <numFmt numFmtId="194" formatCode="&quot;r&quot;#,###"/>
    </dxf>
    <dxf>
      <numFmt numFmtId="194" formatCode="&quot;r&quot;#,###"/>
    </dxf>
    <dxf>
      <numFmt numFmtId="189" formatCode="&quot;r&quot;0.0\ "/>
    </dxf>
    <dxf>
      <numFmt numFmtId="194" formatCode="&quot;r&quot;#,###"/>
    </dxf>
    <dxf>
      <numFmt numFmtId="194" formatCode="&quot;r&quot;#,###"/>
    </dxf>
    <dxf>
      <numFmt numFmtId="189" formatCode="&quot;r&quot;0.0\ "/>
    </dxf>
    <dxf>
      <numFmt numFmtId="189" formatCode="&quot;r&quot;0.0\ "/>
    </dxf>
    <dxf>
      <numFmt numFmtId="194" formatCode="&quot;r&quot;#,###"/>
    </dxf>
    <dxf>
      <numFmt numFmtId="189" formatCode="&quot;r&quot;0.0\ "/>
    </dxf>
    <dxf>
      <numFmt numFmtId="189" formatCode="&quot;r&quot;0.0\ "/>
    </dxf>
    <dxf>
      <numFmt numFmtId="189" formatCode="&quot;r&quot;0.0\ "/>
    </dxf>
    <dxf>
      <numFmt numFmtId="194" formatCode="&quot;r&quot;#,###"/>
    </dxf>
    <dxf>
      <numFmt numFmtId="189" formatCode="&quot;r&quot;0.0\ "/>
    </dxf>
    <dxf>
      <numFmt numFmtId="194" formatCode="&quot;r&quot;#,###"/>
    </dxf>
    <dxf>
      <numFmt numFmtId="189" formatCode="&quot;r&quot;0.0\ "/>
    </dxf>
    <dxf>
      <numFmt numFmtId="194" formatCode="&quot;r&quot;#,###"/>
    </dxf>
    <dxf>
      <numFmt numFmtId="189" formatCode="&quot;r&quot;0.0\ "/>
    </dxf>
    <dxf>
      <numFmt numFmtId="189" formatCode="&quot;r&quot;0.0\ "/>
    </dxf>
    <dxf>
      <numFmt numFmtId="194" formatCode="&quot;r&quot;#,###"/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numFmt numFmtId="189" formatCode="&quot;r&quot;0.0\ 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  <dxf>
      <numFmt numFmtId="190" formatCode="&quot;r&quot;#,##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99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6"/>
  <sheetViews>
    <sheetView tabSelected="1" zoomScale="80" zoomScaleNormal="80" zoomScaleSheetLayoutView="115" workbookViewId="0"/>
  </sheetViews>
  <sheetFormatPr defaultColWidth="9" defaultRowHeight="11.25" outlineLevelRow="1" x14ac:dyDescent="0.15"/>
  <cols>
    <col min="1" max="1" width="4" style="5" customWidth="1"/>
    <col min="2" max="3" width="12.625" style="5" customWidth="1"/>
    <col min="4" max="4" width="11.75" style="5" customWidth="1"/>
    <col min="5" max="6" width="12.625" style="5" customWidth="1"/>
    <col min="7" max="7" width="13.25" style="5" customWidth="1"/>
    <col min="8" max="9" width="11.125" style="5" customWidth="1"/>
    <col min="10" max="12" width="12.625" style="5" customWidth="1"/>
    <col min="13" max="13" width="13.25" style="5" customWidth="1"/>
    <col min="14" max="14" width="12.625" style="5" customWidth="1"/>
    <col min="15" max="16" width="13.25" style="5" customWidth="1"/>
    <col min="17" max="17" width="12.625" style="5" customWidth="1"/>
    <col min="18" max="18" width="11.875" style="5" customWidth="1"/>
    <col min="19" max="24" width="12.625" style="5" customWidth="1"/>
    <col min="25" max="25" width="13.25" style="5" customWidth="1"/>
    <col min="26" max="33" width="12.625" style="5" customWidth="1"/>
    <col min="34" max="34" width="13.25" style="5" customWidth="1"/>
    <col min="35" max="37" width="12.625" style="5" customWidth="1"/>
    <col min="38" max="38" width="1.625" style="5" customWidth="1"/>
    <col min="39" max="39" width="2.375" style="5" hidden="1" customWidth="1"/>
    <col min="40" max="16384" width="9" style="5"/>
  </cols>
  <sheetData>
    <row r="1" spans="2:37" ht="14.25" customHeight="1" x14ac:dyDescent="0.15">
      <c r="C1" s="6"/>
      <c r="D1" s="4"/>
      <c r="E1" s="4"/>
      <c r="F1" s="4"/>
      <c r="G1" s="4"/>
      <c r="H1" s="4"/>
      <c r="I1" s="617" t="s">
        <v>213</v>
      </c>
      <c r="J1" s="617"/>
      <c r="L1" s="4"/>
      <c r="M1" s="4"/>
      <c r="N1" s="4"/>
      <c r="O1" s="4"/>
      <c r="P1" s="4"/>
      <c r="Q1" s="1"/>
      <c r="R1" s="1"/>
      <c r="U1" s="4"/>
      <c r="V1" s="4"/>
      <c r="W1" s="4"/>
      <c r="X1" s="4"/>
      <c r="Y1" s="4"/>
      <c r="Z1" s="4"/>
      <c r="AA1" s="4"/>
      <c r="AC1" s="4"/>
      <c r="AD1" s="4"/>
      <c r="AE1" s="4"/>
      <c r="AF1" s="4"/>
      <c r="AG1" s="4"/>
      <c r="AH1" s="4"/>
      <c r="AI1" s="4"/>
      <c r="AJ1" s="4"/>
    </row>
    <row r="2" spans="2:37" ht="17.25" customHeight="1" x14ac:dyDescent="0.2">
      <c r="B2" s="3" t="s">
        <v>105</v>
      </c>
      <c r="C2" s="2"/>
      <c r="D2" s="1"/>
      <c r="E2" s="1"/>
      <c r="F2" s="1"/>
      <c r="G2" s="1"/>
      <c r="H2" s="1"/>
      <c r="I2" s="617"/>
      <c r="J2" s="617"/>
      <c r="K2" s="12"/>
      <c r="L2" s="13"/>
      <c r="M2" s="1"/>
      <c r="N2" s="1"/>
      <c r="O2" s="1"/>
      <c r="P2" s="1"/>
      <c r="Q2" s="1"/>
      <c r="R2" s="1"/>
      <c r="S2" s="12"/>
      <c r="T2" s="12"/>
      <c r="U2" s="13"/>
      <c r="V2" s="1"/>
      <c r="W2" s="1"/>
      <c r="X2" s="1"/>
      <c r="Y2" s="1"/>
      <c r="Z2" s="1"/>
      <c r="AA2" s="6"/>
      <c r="AB2" s="12"/>
      <c r="AC2" s="1"/>
      <c r="AD2" s="13"/>
      <c r="AE2" s="1"/>
      <c r="AF2" s="1"/>
      <c r="AG2" s="1"/>
      <c r="AH2" s="1"/>
      <c r="AI2" s="1"/>
    </row>
    <row r="3" spans="2:37" ht="17.25" customHeight="1" thickBot="1" x14ac:dyDescent="0.2">
      <c r="B3" s="14"/>
      <c r="C3" s="15"/>
      <c r="D3" s="14"/>
      <c r="E3" s="14"/>
      <c r="F3" s="14"/>
      <c r="G3" s="16"/>
      <c r="H3" s="14"/>
      <c r="I3" s="17"/>
      <c r="J3" s="17" t="s">
        <v>29</v>
      </c>
      <c r="K3" s="14"/>
      <c r="L3" s="14"/>
      <c r="M3" s="18"/>
      <c r="N3" s="14"/>
      <c r="O3" s="14"/>
      <c r="P3" s="14"/>
      <c r="Q3" s="14"/>
      <c r="R3" s="17"/>
      <c r="S3" s="19" t="s">
        <v>29</v>
      </c>
      <c r="T3" s="14"/>
      <c r="U3" s="14"/>
      <c r="V3" s="14"/>
      <c r="W3" s="14"/>
      <c r="X3" s="14"/>
      <c r="Y3" s="14"/>
      <c r="Z3" s="14"/>
      <c r="AA3" s="17"/>
      <c r="AB3" s="19" t="s">
        <v>29</v>
      </c>
      <c r="AC3" s="14"/>
      <c r="AD3" s="14"/>
      <c r="AE3" s="14"/>
      <c r="AF3" s="14"/>
      <c r="AG3" s="14"/>
      <c r="AH3" s="14"/>
      <c r="AI3" s="14"/>
      <c r="AJ3" s="20"/>
      <c r="AK3" s="19" t="s">
        <v>29</v>
      </c>
    </row>
    <row r="4" spans="2:37" ht="14.1" customHeight="1" x14ac:dyDescent="0.15">
      <c r="B4" s="21"/>
      <c r="C4" s="22" t="s">
        <v>14</v>
      </c>
      <c r="D4" s="23"/>
      <c r="E4" s="23"/>
      <c r="F4" s="23"/>
      <c r="G4" s="23"/>
      <c r="H4" s="23"/>
      <c r="I4" s="23"/>
      <c r="J4" s="24"/>
      <c r="K4" s="21"/>
      <c r="L4" s="22" t="s">
        <v>15</v>
      </c>
      <c r="M4" s="23"/>
      <c r="N4" s="23"/>
      <c r="O4" s="23"/>
      <c r="P4" s="23"/>
      <c r="Q4" s="23"/>
      <c r="R4" s="23"/>
      <c r="S4" s="24"/>
      <c r="T4" s="21"/>
      <c r="U4" s="618" t="s">
        <v>16</v>
      </c>
      <c r="V4" s="619"/>
      <c r="W4" s="619"/>
      <c r="X4" s="619"/>
      <c r="Y4" s="619"/>
      <c r="Z4" s="619"/>
      <c r="AA4" s="619"/>
      <c r="AB4" s="24"/>
      <c r="AC4" s="21"/>
      <c r="AD4" s="618" t="s">
        <v>17</v>
      </c>
      <c r="AE4" s="619"/>
      <c r="AF4" s="619"/>
      <c r="AG4" s="619"/>
      <c r="AH4" s="619"/>
      <c r="AI4" s="619"/>
      <c r="AJ4" s="619"/>
      <c r="AK4" s="24"/>
    </row>
    <row r="5" spans="2:37" ht="14.1" customHeight="1" x14ac:dyDescent="0.15">
      <c r="B5" s="25"/>
      <c r="C5" s="622" t="s">
        <v>18</v>
      </c>
      <c r="D5" s="623"/>
      <c r="E5" s="623"/>
      <c r="F5" s="623"/>
      <c r="G5" s="623"/>
      <c r="H5" s="623"/>
      <c r="I5" s="623"/>
      <c r="J5" s="26"/>
      <c r="K5" s="25"/>
      <c r="L5" s="622" t="s">
        <v>19</v>
      </c>
      <c r="M5" s="623"/>
      <c r="N5" s="623"/>
      <c r="O5" s="623"/>
      <c r="P5" s="623"/>
      <c r="Q5" s="623"/>
      <c r="R5" s="623"/>
      <c r="S5" s="26"/>
      <c r="T5" s="25"/>
      <c r="U5" s="620"/>
      <c r="V5" s="621"/>
      <c r="W5" s="621"/>
      <c r="X5" s="621"/>
      <c r="Y5" s="621"/>
      <c r="Z5" s="621"/>
      <c r="AA5" s="621"/>
      <c r="AB5" s="26"/>
      <c r="AC5" s="25"/>
      <c r="AD5" s="620"/>
      <c r="AE5" s="621"/>
      <c r="AF5" s="621"/>
      <c r="AG5" s="621"/>
      <c r="AH5" s="621"/>
      <c r="AI5" s="621"/>
      <c r="AJ5" s="621"/>
      <c r="AK5" s="26"/>
    </row>
    <row r="6" spans="2:37" ht="14.1" customHeight="1" x14ac:dyDescent="0.15">
      <c r="B6" s="27"/>
      <c r="C6" s="405"/>
      <c r="D6" s="28"/>
      <c r="E6" s="599" t="s">
        <v>20</v>
      </c>
      <c r="F6" s="600"/>
      <c r="G6" s="600"/>
      <c r="H6" s="600"/>
      <c r="I6" s="600"/>
      <c r="J6" s="29"/>
      <c r="K6" s="27"/>
      <c r="L6" s="405"/>
      <c r="M6" s="28"/>
      <c r="N6" s="599" t="s">
        <v>20</v>
      </c>
      <c r="O6" s="600"/>
      <c r="P6" s="600"/>
      <c r="Q6" s="600"/>
      <c r="R6" s="600"/>
      <c r="S6" s="29"/>
      <c r="T6" s="27"/>
      <c r="U6" s="405"/>
      <c r="V6" s="28"/>
      <c r="W6" s="599" t="s">
        <v>20</v>
      </c>
      <c r="X6" s="600"/>
      <c r="Y6" s="600"/>
      <c r="Z6" s="600"/>
      <c r="AA6" s="600"/>
      <c r="AB6" s="29"/>
      <c r="AC6" s="27"/>
      <c r="AD6" s="405"/>
      <c r="AE6" s="28"/>
      <c r="AF6" s="599" t="s">
        <v>20</v>
      </c>
      <c r="AG6" s="600"/>
      <c r="AH6" s="600"/>
      <c r="AI6" s="600"/>
      <c r="AJ6" s="600"/>
      <c r="AK6" s="29"/>
    </row>
    <row r="7" spans="2:37" ht="14.1" customHeight="1" x14ac:dyDescent="0.15">
      <c r="B7" s="27" t="s">
        <v>21</v>
      </c>
      <c r="C7" s="614" t="s">
        <v>22</v>
      </c>
      <c r="D7" s="615"/>
      <c r="E7" s="403"/>
      <c r="F7" s="30"/>
      <c r="G7" s="606" t="s">
        <v>23</v>
      </c>
      <c r="H7" s="609" t="s">
        <v>24</v>
      </c>
      <c r="I7" s="610"/>
      <c r="J7" s="613" t="s">
        <v>40</v>
      </c>
      <c r="K7" s="27" t="s">
        <v>21</v>
      </c>
      <c r="L7" s="614" t="s">
        <v>22</v>
      </c>
      <c r="M7" s="615"/>
      <c r="N7" s="403"/>
      <c r="O7" s="30"/>
      <c r="P7" s="606" t="s">
        <v>23</v>
      </c>
      <c r="Q7" s="609" t="s">
        <v>24</v>
      </c>
      <c r="R7" s="610"/>
      <c r="S7" s="613" t="s">
        <v>40</v>
      </c>
      <c r="T7" s="27" t="s">
        <v>21</v>
      </c>
      <c r="U7" s="614" t="s">
        <v>22</v>
      </c>
      <c r="V7" s="615"/>
      <c r="W7" s="403"/>
      <c r="X7" s="30"/>
      <c r="Y7" s="606" t="s">
        <v>23</v>
      </c>
      <c r="Z7" s="609" t="s">
        <v>24</v>
      </c>
      <c r="AA7" s="610"/>
      <c r="AB7" s="613" t="s">
        <v>40</v>
      </c>
      <c r="AC7" s="27" t="s">
        <v>21</v>
      </c>
      <c r="AD7" s="614" t="s">
        <v>22</v>
      </c>
      <c r="AE7" s="615"/>
      <c r="AF7" s="403"/>
      <c r="AG7" s="30"/>
      <c r="AH7" s="606" t="s">
        <v>23</v>
      </c>
      <c r="AI7" s="609" t="s">
        <v>24</v>
      </c>
      <c r="AJ7" s="610"/>
      <c r="AK7" s="613" t="s">
        <v>40</v>
      </c>
    </row>
    <row r="8" spans="2:37" ht="14.1" customHeight="1" x14ac:dyDescent="0.15">
      <c r="B8" s="31"/>
      <c r="C8" s="611" t="s">
        <v>25</v>
      </c>
      <c r="D8" s="624"/>
      <c r="E8" s="604" t="s">
        <v>109</v>
      </c>
      <c r="F8" s="606" t="s">
        <v>108</v>
      </c>
      <c r="G8" s="607"/>
      <c r="H8" s="611"/>
      <c r="I8" s="612"/>
      <c r="J8" s="613"/>
      <c r="K8" s="31"/>
      <c r="L8" s="611" t="s">
        <v>25</v>
      </c>
      <c r="M8" s="624"/>
      <c r="N8" s="604" t="s">
        <v>109</v>
      </c>
      <c r="O8" s="606" t="s">
        <v>108</v>
      </c>
      <c r="P8" s="607"/>
      <c r="Q8" s="611"/>
      <c r="R8" s="612"/>
      <c r="S8" s="613"/>
      <c r="T8" s="31"/>
      <c r="U8" s="611" t="s">
        <v>25</v>
      </c>
      <c r="V8" s="624"/>
      <c r="W8" s="604" t="s">
        <v>109</v>
      </c>
      <c r="X8" s="606" t="s">
        <v>108</v>
      </c>
      <c r="Y8" s="607"/>
      <c r="Z8" s="611"/>
      <c r="AA8" s="612"/>
      <c r="AB8" s="613"/>
      <c r="AC8" s="31"/>
      <c r="AD8" s="611" t="s">
        <v>25</v>
      </c>
      <c r="AE8" s="624"/>
      <c r="AF8" s="604" t="s">
        <v>109</v>
      </c>
      <c r="AG8" s="606" t="s">
        <v>108</v>
      </c>
      <c r="AH8" s="607"/>
      <c r="AI8" s="611"/>
      <c r="AJ8" s="612"/>
      <c r="AK8" s="613"/>
    </row>
    <row r="9" spans="2:37" ht="36" customHeight="1" x14ac:dyDescent="0.15">
      <c r="B9" s="31"/>
      <c r="C9" s="601" t="s">
        <v>26</v>
      </c>
      <c r="D9" s="603"/>
      <c r="E9" s="605"/>
      <c r="F9" s="616"/>
      <c r="G9" s="608"/>
      <c r="H9" s="601" t="s">
        <v>26</v>
      </c>
      <c r="I9" s="602"/>
      <c r="J9" s="402"/>
      <c r="K9" s="31"/>
      <c r="L9" s="601" t="s">
        <v>26</v>
      </c>
      <c r="M9" s="603"/>
      <c r="N9" s="605"/>
      <c r="O9" s="616"/>
      <c r="P9" s="608"/>
      <c r="Q9" s="601" t="s">
        <v>26</v>
      </c>
      <c r="R9" s="603"/>
      <c r="S9" s="402"/>
      <c r="T9" s="31"/>
      <c r="U9" s="601" t="s">
        <v>26</v>
      </c>
      <c r="V9" s="603"/>
      <c r="W9" s="605"/>
      <c r="X9" s="616"/>
      <c r="Y9" s="608"/>
      <c r="Z9" s="601" t="s">
        <v>26</v>
      </c>
      <c r="AA9" s="603"/>
      <c r="AB9" s="402"/>
      <c r="AC9" s="31"/>
      <c r="AD9" s="601" t="s">
        <v>26</v>
      </c>
      <c r="AE9" s="603"/>
      <c r="AF9" s="605"/>
      <c r="AG9" s="616"/>
      <c r="AH9" s="608"/>
      <c r="AI9" s="601" t="s">
        <v>26</v>
      </c>
      <c r="AJ9" s="603"/>
      <c r="AK9" s="402"/>
    </row>
    <row r="10" spans="2:37" ht="14.1" customHeight="1" x14ac:dyDescent="0.15">
      <c r="B10" s="32"/>
      <c r="C10" s="401"/>
      <c r="D10" s="33" t="s">
        <v>27</v>
      </c>
      <c r="E10" s="33" t="s">
        <v>28</v>
      </c>
      <c r="F10" s="33" t="s">
        <v>28</v>
      </c>
      <c r="G10" s="33" t="s">
        <v>28</v>
      </c>
      <c r="H10" s="401"/>
      <c r="I10" s="404" t="s">
        <v>27</v>
      </c>
      <c r="J10" s="34"/>
      <c r="K10" s="32"/>
      <c r="L10" s="401"/>
      <c r="M10" s="33" t="s">
        <v>27</v>
      </c>
      <c r="N10" s="33" t="s">
        <v>28</v>
      </c>
      <c r="O10" s="33" t="s">
        <v>28</v>
      </c>
      <c r="P10" s="33" t="s">
        <v>28</v>
      </c>
      <c r="Q10" s="401"/>
      <c r="R10" s="33" t="s">
        <v>27</v>
      </c>
      <c r="S10" s="34"/>
      <c r="T10" s="32"/>
      <c r="U10" s="401"/>
      <c r="V10" s="33" t="s">
        <v>27</v>
      </c>
      <c r="W10" s="33" t="s">
        <v>28</v>
      </c>
      <c r="X10" s="33" t="s">
        <v>28</v>
      </c>
      <c r="Y10" s="33" t="s">
        <v>28</v>
      </c>
      <c r="Z10" s="401"/>
      <c r="AA10" s="33" t="s">
        <v>27</v>
      </c>
      <c r="AB10" s="34"/>
      <c r="AC10" s="32"/>
      <c r="AD10" s="401"/>
      <c r="AE10" s="33" t="s">
        <v>27</v>
      </c>
      <c r="AF10" s="33" t="s">
        <v>28</v>
      </c>
      <c r="AG10" s="33" t="s">
        <v>28</v>
      </c>
      <c r="AH10" s="33" t="s">
        <v>28</v>
      </c>
      <c r="AI10" s="401"/>
      <c r="AJ10" s="33" t="s">
        <v>27</v>
      </c>
      <c r="AK10" s="34"/>
    </row>
    <row r="11" spans="2:37" s="8" customFormat="1" ht="14.1" customHeight="1" outlineLevel="1" x14ac:dyDescent="0.15">
      <c r="B11" s="35" t="s">
        <v>203</v>
      </c>
      <c r="C11" s="36">
        <v>48169399</v>
      </c>
      <c r="D11" s="37">
        <v>100</v>
      </c>
      <c r="E11" s="36" t="s">
        <v>12</v>
      </c>
      <c r="F11" s="36" t="s">
        <v>12</v>
      </c>
      <c r="G11" s="36" t="s">
        <v>12</v>
      </c>
      <c r="H11" s="38">
        <v>892057</v>
      </c>
      <c r="I11" s="432"/>
      <c r="J11" s="39"/>
      <c r="K11" s="35" t="s">
        <v>203</v>
      </c>
      <c r="L11" s="36">
        <v>48169399</v>
      </c>
      <c r="M11" s="432"/>
      <c r="N11" s="36" t="s">
        <v>12</v>
      </c>
      <c r="O11" s="36" t="s">
        <v>12</v>
      </c>
      <c r="P11" s="36" t="s">
        <v>12</v>
      </c>
      <c r="Q11" s="36">
        <v>6586467</v>
      </c>
      <c r="R11" s="432"/>
      <c r="S11" s="39"/>
      <c r="T11" s="35" t="s">
        <v>203</v>
      </c>
      <c r="U11" s="40">
        <v>111160416</v>
      </c>
      <c r="V11" s="432"/>
      <c r="W11" s="36" t="s">
        <v>12</v>
      </c>
      <c r="X11" s="36" t="s">
        <v>12</v>
      </c>
      <c r="Y11" s="36" t="s">
        <v>12</v>
      </c>
      <c r="Z11" s="36">
        <v>125752392</v>
      </c>
      <c r="AA11" s="432"/>
      <c r="AB11" s="39"/>
      <c r="AC11" s="35" t="s">
        <v>203</v>
      </c>
      <c r="AD11" s="36" t="s">
        <v>1</v>
      </c>
      <c r="AE11" s="39" t="s">
        <v>1</v>
      </c>
      <c r="AF11" s="36" t="s">
        <v>12</v>
      </c>
      <c r="AG11" s="36" t="s">
        <v>12</v>
      </c>
      <c r="AH11" s="36" t="s">
        <v>12</v>
      </c>
      <c r="AI11" s="41">
        <v>46093</v>
      </c>
      <c r="AJ11" s="432"/>
      <c r="AK11" s="39"/>
    </row>
    <row r="12" spans="2:37" s="8" customFormat="1" ht="14.1" customHeight="1" outlineLevel="1" x14ac:dyDescent="0.15">
      <c r="B12" s="35" t="s">
        <v>205</v>
      </c>
      <c r="C12" s="36">
        <v>4014116.5833333335</v>
      </c>
      <c r="D12" s="37"/>
      <c r="E12" s="42" t="s">
        <v>12</v>
      </c>
      <c r="F12" s="39" t="s">
        <v>12</v>
      </c>
      <c r="G12" s="42" t="s">
        <v>12</v>
      </c>
      <c r="H12" s="38">
        <v>74338.083333333328</v>
      </c>
      <c r="I12" s="39"/>
      <c r="J12" s="39"/>
      <c r="K12" s="35" t="s">
        <v>205</v>
      </c>
      <c r="L12" s="36">
        <v>4014116.5833333335</v>
      </c>
      <c r="M12" s="39"/>
      <c r="N12" s="42" t="s">
        <v>12</v>
      </c>
      <c r="O12" s="39" t="s">
        <v>12</v>
      </c>
      <c r="P12" s="42" t="s">
        <v>12</v>
      </c>
      <c r="Q12" s="36">
        <v>548872.25</v>
      </c>
      <c r="R12" s="39"/>
      <c r="S12" s="39"/>
      <c r="T12" s="35" t="s">
        <v>205</v>
      </c>
      <c r="U12" s="36">
        <v>9263368</v>
      </c>
      <c r="V12" s="39"/>
      <c r="W12" s="42" t="s">
        <v>12</v>
      </c>
      <c r="X12" s="39" t="s">
        <v>12</v>
      </c>
      <c r="Y12" s="42" t="s">
        <v>12</v>
      </c>
      <c r="Z12" s="36">
        <v>10479366</v>
      </c>
      <c r="AA12" s="39"/>
      <c r="AB12" s="39"/>
      <c r="AC12" s="35" t="s">
        <v>205</v>
      </c>
      <c r="AD12" s="39" t="s">
        <v>1</v>
      </c>
      <c r="AE12" s="39" t="s">
        <v>1</v>
      </c>
      <c r="AF12" s="42" t="s">
        <v>12</v>
      </c>
      <c r="AG12" s="39" t="s">
        <v>12</v>
      </c>
      <c r="AH12" s="42" t="s">
        <v>12</v>
      </c>
      <c r="AI12" s="36">
        <v>3841.0833333333335</v>
      </c>
      <c r="AJ12" s="39"/>
      <c r="AK12" s="39"/>
    </row>
    <row r="13" spans="2:37" s="8" customFormat="1" ht="20.100000000000001" customHeight="1" x14ac:dyDescent="0.15">
      <c r="B13" s="43" t="s">
        <v>207</v>
      </c>
      <c r="C13" s="40">
        <v>49422012</v>
      </c>
      <c r="D13" s="396">
        <v>102.6004331089952</v>
      </c>
      <c r="E13" s="40" t="s">
        <v>1</v>
      </c>
      <c r="F13" s="40" t="s">
        <v>1</v>
      </c>
      <c r="G13" s="40" t="s">
        <v>1</v>
      </c>
      <c r="H13" s="40">
        <v>476734</v>
      </c>
      <c r="I13" s="396">
        <v>53.442100672939063</v>
      </c>
      <c r="J13" s="45" t="s">
        <v>190</v>
      </c>
      <c r="K13" s="43" t="s">
        <v>207</v>
      </c>
      <c r="L13" s="40">
        <v>49422012</v>
      </c>
      <c r="M13" s="396">
        <v>102.6004331089952</v>
      </c>
      <c r="N13" s="40" t="s">
        <v>1</v>
      </c>
      <c r="O13" s="40" t="s">
        <v>1</v>
      </c>
      <c r="P13" s="40">
        <v>5982198</v>
      </c>
      <c r="Q13" s="40">
        <v>6178589</v>
      </c>
      <c r="R13" s="396">
        <v>93.807332519847137</v>
      </c>
      <c r="S13" s="45" t="s">
        <v>190</v>
      </c>
      <c r="T13" s="43" t="s">
        <v>207</v>
      </c>
      <c r="U13" s="40">
        <v>111464826</v>
      </c>
      <c r="V13" s="396">
        <v>100.27384748182303</v>
      </c>
      <c r="W13" s="40">
        <v>120770350</v>
      </c>
      <c r="X13" s="40" t="s">
        <v>1</v>
      </c>
      <c r="Y13" s="40">
        <v>4948263</v>
      </c>
      <c r="Z13" s="40">
        <v>125718613</v>
      </c>
      <c r="AA13" s="396">
        <v>99.97313848312325</v>
      </c>
      <c r="AB13" s="45" t="s">
        <v>190</v>
      </c>
      <c r="AC13" s="43" t="s">
        <v>207</v>
      </c>
      <c r="AD13" s="40" t="s">
        <v>1</v>
      </c>
      <c r="AE13" s="40" t="s">
        <v>1</v>
      </c>
      <c r="AF13" s="40" t="s">
        <v>1</v>
      </c>
      <c r="AG13" s="40" t="s">
        <v>1</v>
      </c>
      <c r="AH13" s="40" t="s">
        <v>1</v>
      </c>
      <c r="AI13" s="40" t="s">
        <v>1</v>
      </c>
      <c r="AJ13" s="396" t="s">
        <v>1</v>
      </c>
      <c r="AK13" s="45" t="s">
        <v>190</v>
      </c>
    </row>
    <row r="14" spans="2:37" s="8" customFormat="1" ht="11.1" customHeight="1" x14ac:dyDescent="0.15">
      <c r="B14" s="43" t="s">
        <v>208</v>
      </c>
      <c r="C14" s="40">
        <v>53826750</v>
      </c>
      <c r="D14" s="396">
        <v>111.74469916056043</v>
      </c>
      <c r="E14" s="40" t="s">
        <v>1</v>
      </c>
      <c r="F14" s="40" t="s">
        <v>1</v>
      </c>
      <c r="G14" s="40" t="s">
        <v>1</v>
      </c>
      <c r="H14" s="40">
        <v>95970</v>
      </c>
      <c r="I14" s="396">
        <v>10.758281141227522</v>
      </c>
      <c r="J14" s="45" t="s">
        <v>192</v>
      </c>
      <c r="K14" s="43" t="s">
        <v>208</v>
      </c>
      <c r="L14" s="40">
        <v>53826750</v>
      </c>
      <c r="M14" s="396">
        <v>111.74469916056043</v>
      </c>
      <c r="N14" s="40" t="s">
        <v>1</v>
      </c>
      <c r="O14" s="40" t="s">
        <v>1</v>
      </c>
      <c r="P14" s="40">
        <v>5896658</v>
      </c>
      <c r="Q14" s="40">
        <v>5963758</v>
      </c>
      <c r="R14" s="396">
        <v>90.545629394332352</v>
      </c>
      <c r="S14" s="45" t="s">
        <v>192</v>
      </c>
      <c r="T14" s="43" t="s">
        <v>208</v>
      </c>
      <c r="U14" s="40">
        <v>111228841</v>
      </c>
      <c r="V14" s="46">
        <v>100.06155518525588</v>
      </c>
      <c r="W14" s="40">
        <v>125045244</v>
      </c>
      <c r="X14" s="40" t="s">
        <v>1</v>
      </c>
      <c r="Y14" s="40">
        <v>4738036</v>
      </c>
      <c r="Z14" s="40">
        <v>129783280</v>
      </c>
      <c r="AA14" s="396">
        <v>103.20541656177799</v>
      </c>
      <c r="AB14" s="45" t="s">
        <v>192</v>
      </c>
      <c r="AC14" s="43" t="s">
        <v>208</v>
      </c>
      <c r="AD14" s="40" t="s">
        <v>1</v>
      </c>
      <c r="AE14" s="40" t="s">
        <v>1</v>
      </c>
      <c r="AF14" s="40" t="s">
        <v>1</v>
      </c>
      <c r="AG14" s="40" t="s">
        <v>1</v>
      </c>
      <c r="AH14" s="40" t="s">
        <v>1</v>
      </c>
      <c r="AI14" s="40" t="s">
        <v>1</v>
      </c>
      <c r="AJ14" s="396" t="s">
        <v>1</v>
      </c>
      <c r="AK14" s="45" t="s">
        <v>192</v>
      </c>
    </row>
    <row r="15" spans="2:37" s="8" customFormat="1" ht="11.1" customHeight="1" x14ac:dyDescent="0.15">
      <c r="B15" s="43" t="s">
        <v>209</v>
      </c>
      <c r="C15" s="40">
        <v>55345089</v>
      </c>
      <c r="D15" s="396">
        <v>114.89678125317695</v>
      </c>
      <c r="E15" s="40" t="s">
        <v>1</v>
      </c>
      <c r="F15" s="40" t="s">
        <v>1</v>
      </c>
      <c r="G15" s="40" t="s">
        <v>1</v>
      </c>
      <c r="H15" s="40">
        <v>97822</v>
      </c>
      <c r="I15" s="396">
        <v>10.965891193051565</v>
      </c>
      <c r="J15" s="45" t="s">
        <v>194</v>
      </c>
      <c r="K15" s="43" t="s">
        <v>209</v>
      </c>
      <c r="L15" s="40">
        <v>55345089</v>
      </c>
      <c r="M15" s="396">
        <v>114.89678125317695</v>
      </c>
      <c r="N15" s="40" t="s">
        <v>1</v>
      </c>
      <c r="O15" s="40" t="s">
        <v>1</v>
      </c>
      <c r="P15" s="40">
        <v>5438453</v>
      </c>
      <c r="Q15" s="40">
        <v>5507408</v>
      </c>
      <c r="R15" s="396">
        <v>83.617028674097966</v>
      </c>
      <c r="S15" s="45" t="s">
        <v>194</v>
      </c>
      <c r="T15" s="43" t="s">
        <v>209</v>
      </c>
      <c r="U15" s="40">
        <v>102856534</v>
      </c>
      <c r="V15" s="46">
        <v>92.529821047089271</v>
      </c>
      <c r="W15" s="40">
        <v>111074384</v>
      </c>
      <c r="X15" s="40" t="s">
        <v>1</v>
      </c>
      <c r="Y15" s="40">
        <v>4424279</v>
      </c>
      <c r="Z15" s="40">
        <v>115498663</v>
      </c>
      <c r="AA15" s="396">
        <v>91.846096255568639</v>
      </c>
      <c r="AB15" s="45" t="s">
        <v>194</v>
      </c>
      <c r="AC15" s="43" t="s">
        <v>209</v>
      </c>
      <c r="AD15" s="40" t="s">
        <v>1</v>
      </c>
      <c r="AE15" s="40" t="s">
        <v>1</v>
      </c>
      <c r="AF15" s="40" t="s">
        <v>1</v>
      </c>
      <c r="AG15" s="40" t="s">
        <v>1</v>
      </c>
      <c r="AH15" s="40" t="s">
        <v>1</v>
      </c>
      <c r="AI15" s="40" t="s">
        <v>1</v>
      </c>
      <c r="AJ15" s="396" t="s">
        <v>1</v>
      </c>
      <c r="AK15" s="45" t="s">
        <v>194</v>
      </c>
    </row>
    <row r="16" spans="2:37" s="8" customFormat="1" ht="20.100000000000001" customHeight="1" x14ac:dyDescent="0.15">
      <c r="B16" s="43" t="s">
        <v>210</v>
      </c>
      <c r="C16" s="40">
        <v>52737241</v>
      </c>
      <c r="D16" s="396">
        <v>109.4828710650926</v>
      </c>
      <c r="E16" s="40" t="s">
        <v>1</v>
      </c>
      <c r="F16" s="40" t="s">
        <v>1</v>
      </c>
      <c r="G16" s="40" t="s">
        <v>1</v>
      </c>
      <c r="H16" s="40">
        <v>148656</v>
      </c>
      <c r="I16" s="396">
        <v>16.664405974057711</v>
      </c>
      <c r="J16" s="45" t="s">
        <v>196</v>
      </c>
      <c r="K16" s="43" t="s">
        <v>210</v>
      </c>
      <c r="L16" s="40">
        <v>52737241</v>
      </c>
      <c r="M16" s="396">
        <v>109.4828710650926</v>
      </c>
      <c r="N16" s="40" t="s">
        <v>1</v>
      </c>
      <c r="O16" s="40" t="s">
        <v>1</v>
      </c>
      <c r="P16" s="40">
        <v>5892270</v>
      </c>
      <c r="Q16" s="40">
        <v>5961278</v>
      </c>
      <c r="R16" s="396">
        <v>90.507976431066922</v>
      </c>
      <c r="S16" s="45" t="s">
        <v>196</v>
      </c>
      <c r="T16" s="43" t="s">
        <v>210</v>
      </c>
      <c r="U16" s="40">
        <v>112603812</v>
      </c>
      <c r="V16" s="46">
        <v>101.29848020719893</v>
      </c>
      <c r="W16" s="40">
        <v>124430960</v>
      </c>
      <c r="X16" s="40" t="s">
        <v>1</v>
      </c>
      <c r="Y16" s="40">
        <v>5021391</v>
      </c>
      <c r="Z16" s="40">
        <v>129452351</v>
      </c>
      <c r="AA16" s="396">
        <v>102.94225735284621</v>
      </c>
      <c r="AB16" s="45" t="s">
        <v>196</v>
      </c>
      <c r="AC16" s="43" t="s">
        <v>210</v>
      </c>
      <c r="AD16" s="40" t="s">
        <v>1</v>
      </c>
      <c r="AE16" s="40" t="s">
        <v>1</v>
      </c>
      <c r="AF16" s="40" t="s">
        <v>1</v>
      </c>
      <c r="AG16" s="40" t="s">
        <v>1</v>
      </c>
      <c r="AH16" s="40" t="s">
        <v>1</v>
      </c>
      <c r="AI16" s="40" t="s">
        <v>1</v>
      </c>
      <c r="AJ16" s="396" t="s">
        <v>1</v>
      </c>
      <c r="AK16" s="45" t="s">
        <v>196</v>
      </c>
    </row>
    <row r="17" spans="2:37" s="8" customFormat="1" ht="11.1" customHeight="1" x14ac:dyDescent="0.15">
      <c r="B17" s="43" t="s">
        <v>211</v>
      </c>
      <c r="C17" s="40">
        <v>54121039</v>
      </c>
      <c r="D17" s="396">
        <v>112.35564512648372</v>
      </c>
      <c r="E17" s="40" t="s">
        <v>1</v>
      </c>
      <c r="F17" s="40" t="s">
        <v>1</v>
      </c>
      <c r="G17" s="40" t="s">
        <v>1</v>
      </c>
      <c r="H17" s="40">
        <v>100048</v>
      </c>
      <c r="I17" s="396">
        <v>11.21542681689623</v>
      </c>
      <c r="J17" s="45" t="s">
        <v>198</v>
      </c>
      <c r="K17" s="43" t="s">
        <v>211</v>
      </c>
      <c r="L17" s="40">
        <v>54121039</v>
      </c>
      <c r="M17" s="396">
        <v>112.35564512648372</v>
      </c>
      <c r="N17" s="40" t="s">
        <v>1</v>
      </c>
      <c r="O17" s="40" t="s">
        <v>1</v>
      </c>
      <c r="P17" s="40">
        <v>5776337</v>
      </c>
      <c r="Q17" s="40">
        <v>5846030</v>
      </c>
      <c r="R17" s="396">
        <v>88.758206789770597</v>
      </c>
      <c r="S17" s="45" t="s">
        <v>198</v>
      </c>
      <c r="T17" s="43" t="s">
        <v>211</v>
      </c>
      <c r="U17" s="40">
        <v>107503990</v>
      </c>
      <c r="V17" s="46">
        <v>96.710676217692466</v>
      </c>
      <c r="W17" s="40">
        <v>118627855</v>
      </c>
      <c r="X17" s="40" t="s">
        <v>1</v>
      </c>
      <c r="Y17" s="40">
        <v>4544010</v>
      </c>
      <c r="Z17" s="40">
        <v>123171865</v>
      </c>
      <c r="AA17" s="396">
        <v>97.94793008788254</v>
      </c>
      <c r="AB17" s="45" t="s">
        <v>198</v>
      </c>
      <c r="AC17" s="43" t="s">
        <v>211</v>
      </c>
      <c r="AD17" s="40" t="s">
        <v>1</v>
      </c>
      <c r="AE17" s="40" t="s">
        <v>1</v>
      </c>
      <c r="AF17" s="40" t="s">
        <v>1</v>
      </c>
      <c r="AG17" s="40" t="s">
        <v>1</v>
      </c>
      <c r="AH17" s="40" t="s">
        <v>1</v>
      </c>
      <c r="AI17" s="40" t="s">
        <v>1</v>
      </c>
      <c r="AJ17" s="396" t="s">
        <v>1</v>
      </c>
      <c r="AK17" s="45" t="s">
        <v>198</v>
      </c>
    </row>
    <row r="18" spans="2:37" s="8" customFormat="1" ht="20.100000000000001" customHeight="1" x14ac:dyDescent="0.15">
      <c r="B18" s="43" t="s">
        <v>212</v>
      </c>
      <c r="C18" s="40">
        <v>12445110</v>
      </c>
      <c r="D18" s="396">
        <v>103.34453207522891</v>
      </c>
      <c r="E18" s="40" t="s">
        <v>1</v>
      </c>
      <c r="F18" s="40" t="s">
        <v>1</v>
      </c>
      <c r="G18" s="40" t="s">
        <v>1</v>
      </c>
      <c r="H18" s="40">
        <v>24729</v>
      </c>
      <c r="I18" s="396">
        <v>11.088529096234881</v>
      </c>
      <c r="J18" s="45" t="s">
        <v>200</v>
      </c>
      <c r="K18" s="43" t="s">
        <v>212</v>
      </c>
      <c r="L18" s="40">
        <v>12445110</v>
      </c>
      <c r="M18" s="396">
        <v>103.34453207522891</v>
      </c>
      <c r="N18" s="40" t="s">
        <v>1</v>
      </c>
      <c r="O18" s="40" t="s">
        <v>1</v>
      </c>
      <c r="P18" s="40">
        <v>1593070</v>
      </c>
      <c r="Q18" s="40">
        <v>1610959</v>
      </c>
      <c r="R18" s="396">
        <v>97.83448395019667</v>
      </c>
      <c r="S18" s="45" t="s">
        <v>200</v>
      </c>
      <c r="T18" s="43" t="s">
        <v>212</v>
      </c>
      <c r="U18" s="40">
        <v>27183931</v>
      </c>
      <c r="V18" s="46">
        <v>97.818745118766003</v>
      </c>
      <c r="W18" s="40">
        <v>30570120</v>
      </c>
      <c r="X18" s="40" t="s">
        <v>1</v>
      </c>
      <c r="Y18" s="40">
        <v>1170392</v>
      </c>
      <c r="Z18" s="40">
        <v>31740512</v>
      </c>
      <c r="AA18" s="396">
        <v>100.96193478371369</v>
      </c>
      <c r="AB18" s="45" t="s">
        <v>200</v>
      </c>
      <c r="AC18" s="43" t="s">
        <v>212</v>
      </c>
      <c r="AD18" s="40" t="s">
        <v>1</v>
      </c>
      <c r="AE18" s="40" t="s">
        <v>1</v>
      </c>
      <c r="AF18" s="40" t="s">
        <v>1</v>
      </c>
      <c r="AG18" s="40" t="s">
        <v>1</v>
      </c>
      <c r="AH18" s="40" t="s">
        <v>1</v>
      </c>
      <c r="AI18" s="40" t="s">
        <v>1</v>
      </c>
      <c r="AJ18" s="396" t="s">
        <v>1</v>
      </c>
      <c r="AK18" s="45" t="s">
        <v>200</v>
      </c>
    </row>
    <row r="19" spans="2:37" s="8" customFormat="1" ht="11.1" customHeight="1" x14ac:dyDescent="0.15">
      <c r="B19" s="43" t="s">
        <v>201</v>
      </c>
      <c r="C19" s="40">
        <v>16854698</v>
      </c>
      <c r="D19" s="396">
        <v>139.9618708134598</v>
      </c>
      <c r="E19" s="40" t="s">
        <v>1</v>
      </c>
      <c r="F19" s="40" t="s">
        <v>1</v>
      </c>
      <c r="G19" s="40" t="s">
        <v>1</v>
      </c>
      <c r="H19" s="40">
        <v>31024</v>
      </c>
      <c r="I19" s="396">
        <v>13.911218677730234</v>
      </c>
      <c r="J19" s="45" t="s">
        <v>202</v>
      </c>
      <c r="K19" s="43" t="s">
        <v>201</v>
      </c>
      <c r="L19" s="40">
        <v>16854698</v>
      </c>
      <c r="M19" s="396">
        <v>139.9618708134598</v>
      </c>
      <c r="N19" s="40" t="s">
        <v>1</v>
      </c>
      <c r="O19" s="40" t="s">
        <v>1</v>
      </c>
      <c r="P19" s="40">
        <v>1746265</v>
      </c>
      <c r="Q19" s="40">
        <v>1767724</v>
      </c>
      <c r="R19" s="396">
        <v>107.3549142506901</v>
      </c>
      <c r="S19" s="45" t="s">
        <v>202</v>
      </c>
      <c r="T19" s="43" t="s">
        <v>201</v>
      </c>
      <c r="U19" s="40">
        <v>31536628</v>
      </c>
      <c r="V19" s="46">
        <v>113.48150406346087</v>
      </c>
      <c r="W19" s="40">
        <v>33933696</v>
      </c>
      <c r="X19" s="40" t="s">
        <v>1</v>
      </c>
      <c r="Y19" s="40">
        <v>1266570</v>
      </c>
      <c r="Z19" s="40">
        <v>35200266</v>
      </c>
      <c r="AA19" s="396">
        <v>111.96690715831473</v>
      </c>
      <c r="AB19" s="45" t="s">
        <v>202</v>
      </c>
      <c r="AC19" s="43" t="s">
        <v>201</v>
      </c>
      <c r="AD19" s="40" t="s">
        <v>1</v>
      </c>
      <c r="AE19" s="40" t="s">
        <v>1</v>
      </c>
      <c r="AF19" s="40" t="s">
        <v>1</v>
      </c>
      <c r="AG19" s="40" t="s">
        <v>1</v>
      </c>
      <c r="AH19" s="40" t="s">
        <v>214</v>
      </c>
      <c r="AI19" s="40" t="s">
        <v>214</v>
      </c>
      <c r="AJ19" s="396" t="s">
        <v>214</v>
      </c>
      <c r="AK19" s="45" t="s">
        <v>202</v>
      </c>
    </row>
    <row r="20" spans="2:37" s="8" customFormat="1" ht="11.1" customHeight="1" x14ac:dyDescent="0.15">
      <c r="B20" s="43" t="s">
        <v>184</v>
      </c>
      <c r="C20" s="40">
        <v>12682609</v>
      </c>
      <c r="D20" s="396">
        <v>105.31673023364895</v>
      </c>
      <c r="E20" s="40" t="s">
        <v>1</v>
      </c>
      <c r="F20" s="40" t="s">
        <v>1</v>
      </c>
      <c r="G20" s="40" t="s">
        <v>1</v>
      </c>
      <c r="H20" s="40">
        <v>23752</v>
      </c>
      <c r="I20" s="396">
        <v>10.650440498757368</v>
      </c>
      <c r="J20" s="45" t="s">
        <v>107</v>
      </c>
      <c r="K20" s="43" t="s">
        <v>184</v>
      </c>
      <c r="L20" s="40">
        <v>12682609</v>
      </c>
      <c r="M20" s="396">
        <v>105.31673023364895</v>
      </c>
      <c r="N20" s="40" t="s">
        <v>1</v>
      </c>
      <c r="O20" s="40" t="s">
        <v>1</v>
      </c>
      <c r="P20" s="40">
        <v>1299525</v>
      </c>
      <c r="Q20" s="40">
        <v>1316530</v>
      </c>
      <c r="R20" s="396">
        <v>79.953638270714791</v>
      </c>
      <c r="S20" s="45" t="s">
        <v>107</v>
      </c>
      <c r="T20" s="43" t="s">
        <v>184</v>
      </c>
      <c r="U20" s="40">
        <v>23397051</v>
      </c>
      <c r="V20" s="46">
        <v>84.192023894548939</v>
      </c>
      <c r="W20" s="40">
        <v>25480560</v>
      </c>
      <c r="X20" s="40" t="s">
        <v>1</v>
      </c>
      <c r="Y20" s="40">
        <v>1077569</v>
      </c>
      <c r="Z20" s="40">
        <v>26558129</v>
      </c>
      <c r="AA20" s="396">
        <v>84.477531051655873</v>
      </c>
      <c r="AB20" s="45" t="s">
        <v>107</v>
      </c>
      <c r="AC20" s="43" t="s">
        <v>184</v>
      </c>
      <c r="AD20" s="40" t="s">
        <v>1</v>
      </c>
      <c r="AE20" s="40" t="s">
        <v>1</v>
      </c>
      <c r="AF20" s="40" t="s">
        <v>1</v>
      </c>
      <c r="AG20" s="40" t="s">
        <v>1</v>
      </c>
      <c r="AH20" s="40" t="s">
        <v>214</v>
      </c>
      <c r="AI20" s="40" t="s">
        <v>214</v>
      </c>
      <c r="AJ20" s="396" t="s">
        <v>214</v>
      </c>
      <c r="AK20" s="45" t="s">
        <v>107</v>
      </c>
    </row>
    <row r="21" spans="2:37" s="8" customFormat="1" ht="11.1" customHeight="1" x14ac:dyDescent="0.15">
      <c r="B21" s="43" t="s">
        <v>185</v>
      </c>
      <c r="C21" s="40">
        <v>12122657</v>
      </c>
      <c r="D21" s="396">
        <v>100.6668735891847</v>
      </c>
      <c r="E21" s="40" t="s">
        <v>1</v>
      </c>
      <c r="F21" s="40" t="s">
        <v>1</v>
      </c>
      <c r="G21" s="40" t="s">
        <v>1</v>
      </c>
      <c r="H21" s="40">
        <v>21916</v>
      </c>
      <c r="I21" s="396">
        <v>9.8271747208978795</v>
      </c>
      <c r="J21" s="45" t="s">
        <v>186</v>
      </c>
      <c r="K21" s="43" t="s">
        <v>185</v>
      </c>
      <c r="L21" s="40">
        <v>12122657</v>
      </c>
      <c r="M21" s="396">
        <v>100.6668735891847</v>
      </c>
      <c r="N21" s="40" t="s">
        <v>1</v>
      </c>
      <c r="O21" s="40" t="s">
        <v>1</v>
      </c>
      <c r="P21" s="40">
        <v>1060247</v>
      </c>
      <c r="Q21" s="40">
        <v>1076342</v>
      </c>
      <c r="R21" s="396">
        <v>65.366880301685256</v>
      </c>
      <c r="S21" s="45" t="s">
        <v>186</v>
      </c>
      <c r="T21" s="43" t="s">
        <v>185</v>
      </c>
      <c r="U21" s="40">
        <v>22145689</v>
      </c>
      <c r="V21" s="46">
        <v>79.689118831653175</v>
      </c>
      <c r="W21" s="40">
        <v>23944694</v>
      </c>
      <c r="X21" s="40" t="s">
        <v>1</v>
      </c>
      <c r="Y21" s="40">
        <v>1001706</v>
      </c>
      <c r="Z21" s="40">
        <v>24946400</v>
      </c>
      <c r="AA21" s="396">
        <v>79.350856403590313</v>
      </c>
      <c r="AB21" s="45" t="s">
        <v>186</v>
      </c>
      <c r="AC21" s="43" t="s">
        <v>185</v>
      </c>
      <c r="AD21" s="40" t="s">
        <v>1</v>
      </c>
      <c r="AE21" s="40" t="s">
        <v>1</v>
      </c>
      <c r="AF21" s="40" t="s">
        <v>1</v>
      </c>
      <c r="AG21" s="40" t="s">
        <v>1</v>
      </c>
      <c r="AH21" s="40" t="s">
        <v>214</v>
      </c>
      <c r="AI21" s="40" t="s">
        <v>214</v>
      </c>
      <c r="AJ21" s="396" t="s">
        <v>214</v>
      </c>
      <c r="AK21" s="45" t="s">
        <v>186</v>
      </c>
    </row>
    <row r="22" spans="2:37" s="8" customFormat="1" ht="11.1" customHeight="1" x14ac:dyDescent="0.15">
      <c r="B22" s="43" t="s">
        <v>13</v>
      </c>
      <c r="C22" s="40">
        <v>13685125</v>
      </c>
      <c r="D22" s="396">
        <v>113.64165037641429</v>
      </c>
      <c r="E22" s="40" t="s">
        <v>1</v>
      </c>
      <c r="F22" s="40" t="s">
        <v>1</v>
      </c>
      <c r="G22" s="40" t="s">
        <v>1</v>
      </c>
      <c r="H22" s="40">
        <v>21130</v>
      </c>
      <c r="I22" s="396">
        <v>9.4747308748207804</v>
      </c>
      <c r="J22" s="45" t="s">
        <v>187</v>
      </c>
      <c r="K22" s="43" t="s">
        <v>13</v>
      </c>
      <c r="L22" s="40">
        <v>13685125</v>
      </c>
      <c r="M22" s="396">
        <v>113.64165037641429</v>
      </c>
      <c r="N22" s="40" t="s">
        <v>1</v>
      </c>
      <c r="O22" s="40" t="s">
        <v>1</v>
      </c>
      <c r="P22" s="40">
        <v>1332416</v>
      </c>
      <c r="Q22" s="40">
        <v>1346812</v>
      </c>
      <c r="R22" s="396">
        <v>81.792681873301731</v>
      </c>
      <c r="S22" s="45" t="s">
        <v>187</v>
      </c>
      <c r="T22" s="43" t="s">
        <v>13</v>
      </c>
      <c r="U22" s="40">
        <v>25777166</v>
      </c>
      <c r="V22" s="46">
        <v>92.756637398694167</v>
      </c>
      <c r="W22" s="40">
        <v>27715434</v>
      </c>
      <c r="X22" s="40" t="s">
        <v>1</v>
      </c>
      <c r="Y22" s="40">
        <v>1078434</v>
      </c>
      <c r="Z22" s="40">
        <v>28793868</v>
      </c>
      <c r="AA22" s="396">
        <v>91.589090408713659</v>
      </c>
      <c r="AB22" s="45" t="s">
        <v>187</v>
      </c>
      <c r="AC22" s="43" t="s">
        <v>13</v>
      </c>
      <c r="AD22" s="40" t="s">
        <v>1</v>
      </c>
      <c r="AE22" s="40" t="s">
        <v>1</v>
      </c>
      <c r="AF22" s="40" t="s">
        <v>1</v>
      </c>
      <c r="AG22" s="40" t="s">
        <v>1</v>
      </c>
      <c r="AH22" s="40" t="s">
        <v>214</v>
      </c>
      <c r="AI22" s="40" t="s">
        <v>214</v>
      </c>
      <c r="AJ22" s="396" t="s">
        <v>214</v>
      </c>
      <c r="AK22" s="45" t="s">
        <v>187</v>
      </c>
    </row>
    <row r="23" spans="2:37" s="8" customFormat="1" ht="20.100000000000001" customHeight="1" x14ac:dyDescent="0.15">
      <c r="B23" s="10">
        <v>41244</v>
      </c>
      <c r="C23" s="40">
        <v>5238741</v>
      </c>
      <c r="D23" s="396">
        <v>130.50794343520872</v>
      </c>
      <c r="E23" s="40" t="s">
        <v>1</v>
      </c>
      <c r="F23" s="40" t="s">
        <v>1</v>
      </c>
      <c r="G23" s="40" t="s">
        <v>1</v>
      </c>
      <c r="H23" s="40">
        <v>9351</v>
      </c>
      <c r="I23" s="396">
        <v>12.579016811705978</v>
      </c>
      <c r="J23" s="11">
        <v>41244</v>
      </c>
      <c r="K23" s="10">
        <v>41244</v>
      </c>
      <c r="L23" s="40">
        <v>5238741</v>
      </c>
      <c r="M23" s="396">
        <v>130.50794343520872</v>
      </c>
      <c r="N23" s="40" t="s">
        <v>1</v>
      </c>
      <c r="O23" s="40" t="s">
        <v>1</v>
      </c>
      <c r="P23" s="40">
        <v>566034</v>
      </c>
      <c r="Q23" s="40">
        <v>572564</v>
      </c>
      <c r="R23" s="396">
        <v>104.3164415763413</v>
      </c>
      <c r="S23" s="11">
        <v>41244</v>
      </c>
      <c r="T23" s="10">
        <v>41244</v>
      </c>
      <c r="U23" s="40">
        <v>10810844</v>
      </c>
      <c r="V23" s="46">
        <v>116.70532791097148</v>
      </c>
      <c r="W23" s="40">
        <v>11814629</v>
      </c>
      <c r="X23" s="40" t="s">
        <v>1</v>
      </c>
      <c r="Y23" s="40">
        <v>409828</v>
      </c>
      <c r="Z23" s="40">
        <v>12224457</v>
      </c>
      <c r="AA23" s="396">
        <v>116.65263910049519</v>
      </c>
      <c r="AB23" s="11">
        <v>41244</v>
      </c>
      <c r="AC23" s="10">
        <v>41244</v>
      </c>
      <c r="AD23" s="40" t="s">
        <v>1</v>
      </c>
      <c r="AE23" s="40" t="s">
        <v>1</v>
      </c>
      <c r="AF23" s="40" t="s">
        <v>1</v>
      </c>
      <c r="AG23" s="40" t="s">
        <v>1</v>
      </c>
      <c r="AH23" s="40" t="s">
        <v>214</v>
      </c>
      <c r="AI23" s="40" t="s">
        <v>214</v>
      </c>
      <c r="AJ23" s="396" t="s">
        <v>214</v>
      </c>
      <c r="AK23" s="11">
        <v>41244</v>
      </c>
    </row>
    <row r="24" spans="2:37" s="8" customFormat="1" ht="11.1" customHeight="1" x14ac:dyDescent="0.15">
      <c r="B24" s="10">
        <v>41275</v>
      </c>
      <c r="C24" s="40">
        <v>5841742</v>
      </c>
      <c r="D24" s="396">
        <v>145.52995357073067</v>
      </c>
      <c r="E24" s="40" t="s">
        <v>1</v>
      </c>
      <c r="F24" s="40" t="s">
        <v>1</v>
      </c>
      <c r="G24" s="40" t="s">
        <v>1</v>
      </c>
      <c r="H24" s="40">
        <v>10243</v>
      </c>
      <c r="I24" s="396">
        <v>13.778940134991375</v>
      </c>
      <c r="J24" s="11">
        <v>41275</v>
      </c>
      <c r="K24" s="10">
        <v>41275</v>
      </c>
      <c r="L24" s="40">
        <v>5841742</v>
      </c>
      <c r="M24" s="396">
        <v>145.52995357073067</v>
      </c>
      <c r="N24" s="40" t="s">
        <v>1</v>
      </c>
      <c r="O24" s="40" t="s">
        <v>1</v>
      </c>
      <c r="P24" s="40">
        <v>604107</v>
      </c>
      <c r="Q24" s="40">
        <v>611108</v>
      </c>
      <c r="R24" s="396">
        <v>111.33884068651676</v>
      </c>
      <c r="S24" s="11">
        <v>41275</v>
      </c>
      <c r="T24" s="10">
        <v>41275</v>
      </c>
      <c r="U24" s="40">
        <v>11055488</v>
      </c>
      <c r="V24" s="46">
        <v>119.34631119048709</v>
      </c>
      <c r="W24" s="40">
        <v>11901819</v>
      </c>
      <c r="X24" s="40" t="s">
        <v>1</v>
      </c>
      <c r="Y24" s="40">
        <v>435254</v>
      </c>
      <c r="Z24" s="40">
        <v>12337073</v>
      </c>
      <c r="AA24" s="396">
        <v>117.72728426509771</v>
      </c>
      <c r="AB24" s="11">
        <v>41275</v>
      </c>
      <c r="AC24" s="10">
        <v>41275</v>
      </c>
      <c r="AD24" s="40" t="s">
        <v>1</v>
      </c>
      <c r="AE24" s="40" t="s">
        <v>1</v>
      </c>
      <c r="AF24" s="40" t="s">
        <v>1</v>
      </c>
      <c r="AG24" s="40" t="s">
        <v>1</v>
      </c>
      <c r="AH24" s="40" t="s">
        <v>214</v>
      </c>
      <c r="AI24" s="40" t="s">
        <v>214</v>
      </c>
      <c r="AJ24" s="396" t="s">
        <v>214</v>
      </c>
      <c r="AK24" s="11">
        <v>41275</v>
      </c>
    </row>
    <row r="25" spans="2:37" s="8" customFormat="1" ht="11.1" customHeight="1" x14ac:dyDescent="0.15">
      <c r="B25" s="49">
        <v>41306</v>
      </c>
      <c r="C25" s="40">
        <v>5732718</v>
      </c>
      <c r="D25" s="396">
        <v>142.81393878300204</v>
      </c>
      <c r="E25" s="40" t="s">
        <v>1</v>
      </c>
      <c r="F25" s="40" t="s">
        <v>1</v>
      </c>
      <c r="G25" s="40" t="s">
        <v>1</v>
      </c>
      <c r="H25" s="40">
        <v>11105</v>
      </c>
      <c r="I25" s="396">
        <v>14.938507292695421</v>
      </c>
      <c r="J25" s="50">
        <v>41306</v>
      </c>
      <c r="K25" s="49">
        <v>41306</v>
      </c>
      <c r="L25" s="40">
        <v>5732718</v>
      </c>
      <c r="M25" s="396">
        <v>142.81393878300204</v>
      </c>
      <c r="N25" s="40" t="s">
        <v>1</v>
      </c>
      <c r="O25" s="40" t="s">
        <v>1</v>
      </c>
      <c r="P25" s="40">
        <v>569987</v>
      </c>
      <c r="Q25" s="40">
        <v>577805</v>
      </c>
      <c r="R25" s="396">
        <v>105.27130857863555</v>
      </c>
      <c r="S25" s="50">
        <v>41306</v>
      </c>
      <c r="T25" s="49">
        <v>41306</v>
      </c>
      <c r="U25" s="40">
        <v>10251531</v>
      </c>
      <c r="V25" s="46">
        <v>110.66742679336501</v>
      </c>
      <c r="W25" s="40">
        <v>11170945</v>
      </c>
      <c r="X25" s="40" t="s">
        <v>1</v>
      </c>
      <c r="Y25" s="40">
        <v>406286</v>
      </c>
      <c r="Z25" s="40">
        <v>11577231</v>
      </c>
      <c r="AA25" s="396">
        <v>110.4764448536295</v>
      </c>
      <c r="AB25" s="50">
        <v>41306</v>
      </c>
      <c r="AC25" s="49">
        <v>41306</v>
      </c>
      <c r="AD25" s="40" t="s">
        <v>1</v>
      </c>
      <c r="AE25" s="40" t="s">
        <v>1</v>
      </c>
      <c r="AF25" s="40" t="s">
        <v>1</v>
      </c>
      <c r="AG25" s="40" t="s">
        <v>1</v>
      </c>
      <c r="AH25" s="40" t="s">
        <v>214</v>
      </c>
      <c r="AI25" s="40" t="s">
        <v>214</v>
      </c>
      <c r="AJ25" s="396" t="s">
        <v>214</v>
      </c>
      <c r="AK25" s="50">
        <v>41306</v>
      </c>
    </row>
    <row r="26" spans="2:37" s="8" customFormat="1" ht="11.1" customHeight="1" x14ac:dyDescent="0.15">
      <c r="B26" s="49">
        <v>41334</v>
      </c>
      <c r="C26" s="40">
        <v>5280238</v>
      </c>
      <c r="D26" s="396">
        <v>131.54172008664671</v>
      </c>
      <c r="E26" s="40" t="s">
        <v>1</v>
      </c>
      <c r="F26" s="40" t="s">
        <v>1</v>
      </c>
      <c r="G26" s="40" t="s">
        <v>1</v>
      </c>
      <c r="H26" s="40">
        <v>9676</v>
      </c>
      <c r="I26" s="396">
        <v>13.016208605503909</v>
      </c>
      <c r="J26" s="50">
        <v>41334</v>
      </c>
      <c r="K26" s="49">
        <v>41334</v>
      </c>
      <c r="L26" s="40">
        <v>5280238</v>
      </c>
      <c r="M26" s="396">
        <v>131.54172008664671</v>
      </c>
      <c r="N26" s="40" t="s">
        <v>1</v>
      </c>
      <c r="O26" s="40" t="s">
        <v>1</v>
      </c>
      <c r="P26" s="40">
        <v>572171</v>
      </c>
      <c r="Q26" s="40">
        <v>578811</v>
      </c>
      <c r="R26" s="396">
        <v>105.45459348691794</v>
      </c>
      <c r="S26" s="50">
        <v>41334</v>
      </c>
      <c r="T26" s="49">
        <v>41334</v>
      </c>
      <c r="U26" s="40">
        <v>10229609</v>
      </c>
      <c r="V26" s="46">
        <v>110.43077420653049</v>
      </c>
      <c r="W26" s="40">
        <v>10860932</v>
      </c>
      <c r="X26" s="40" t="s">
        <v>1</v>
      </c>
      <c r="Y26" s="40">
        <v>425030</v>
      </c>
      <c r="Z26" s="40">
        <v>11285962</v>
      </c>
      <c r="AA26" s="396">
        <v>107.69699235621697</v>
      </c>
      <c r="AB26" s="50">
        <v>41334</v>
      </c>
      <c r="AC26" s="49">
        <v>41334</v>
      </c>
      <c r="AD26" s="40" t="s">
        <v>1</v>
      </c>
      <c r="AE26" s="40" t="s">
        <v>1</v>
      </c>
      <c r="AF26" s="40" t="s">
        <v>1</v>
      </c>
      <c r="AG26" s="40" t="s">
        <v>1</v>
      </c>
      <c r="AH26" s="40" t="s">
        <v>214</v>
      </c>
      <c r="AI26" s="40" t="s">
        <v>214</v>
      </c>
      <c r="AJ26" s="396" t="s">
        <v>214</v>
      </c>
      <c r="AK26" s="50">
        <v>41334</v>
      </c>
    </row>
    <row r="27" spans="2:37" s="8" customFormat="1" ht="11.1" customHeight="1" x14ac:dyDescent="0.15">
      <c r="B27" s="49">
        <v>41365</v>
      </c>
      <c r="C27" s="40">
        <v>4338130</v>
      </c>
      <c r="D27" s="396">
        <v>108.0718486855109</v>
      </c>
      <c r="E27" s="40" t="s">
        <v>1</v>
      </c>
      <c r="F27" s="40" t="s">
        <v>1</v>
      </c>
      <c r="G27" s="40" t="s">
        <v>1</v>
      </c>
      <c r="H27" s="40">
        <v>8396</v>
      </c>
      <c r="I27" s="396">
        <v>11.294345540699755</v>
      </c>
      <c r="J27" s="50">
        <v>41365</v>
      </c>
      <c r="K27" s="49">
        <v>41365</v>
      </c>
      <c r="L27" s="40">
        <v>4338130</v>
      </c>
      <c r="M27" s="396">
        <v>108.0718486855109</v>
      </c>
      <c r="N27" s="40" t="s">
        <v>1</v>
      </c>
      <c r="O27" s="40" t="s">
        <v>1</v>
      </c>
      <c r="P27" s="40">
        <v>368720</v>
      </c>
      <c r="Q27" s="40">
        <v>374397</v>
      </c>
      <c r="R27" s="396">
        <v>68.212047521076173</v>
      </c>
      <c r="S27" s="50">
        <v>41365</v>
      </c>
      <c r="T27" s="49">
        <v>41365</v>
      </c>
      <c r="U27" s="40">
        <v>8394917</v>
      </c>
      <c r="V27" s="46">
        <v>90.62488934910067</v>
      </c>
      <c r="W27" s="40">
        <v>9365017</v>
      </c>
      <c r="X27" s="40" t="s">
        <v>1</v>
      </c>
      <c r="Y27" s="40">
        <v>374839</v>
      </c>
      <c r="Z27" s="40">
        <v>9739856</v>
      </c>
      <c r="AA27" s="396">
        <v>92.943179959550989</v>
      </c>
      <c r="AB27" s="50">
        <v>41365</v>
      </c>
      <c r="AC27" s="49">
        <v>41365</v>
      </c>
      <c r="AD27" s="40" t="s">
        <v>1</v>
      </c>
      <c r="AE27" s="40" t="s">
        <v>1</v>
      </c>
      <c r="AF27" s="40" t="s">
        <v>1</v>
      </c>
      <c r="AG27" s="40" t="s">
        <v>1</v>
      </c>
      <c r="AH27" s="40" t="s">
        <v>214</v>
      </c>
      <c r="AI27" s="40" t="s">
        <v>214</v>
      </c>
      <c r="AJ27" s="396" t="s">
        <v>214</v>
      </c>
      <c r="AK27" s="50">
        <v>41365</v>
      </c>
    </row>
    <row r="28" spans="2:37" s="8" customFormat="1" ht="11.1" customHeight="1" x14ac:dyDescent="0.15">
      <c r="B28" s="49">
        <v>41395</v>
      </c>
      <c r="C28" s="40">
        <v>4206334</v>
      </c>
      <c r="D28" s="396">
        <v>104.78853597488313</v>
      </c>
      <c r="E28" s="40" t="s">
        <v>1</v>
      </c>
      <c r="F28" s="40" t="s">
        <v>1</v>
      </c>
      <c r="G28" s="40" t="s">
        <v>1</v>
      </c>
      <c r="H28" s="40">
        <v>7626</v>
      </c>
      <c r="I28" s="396">
        <v>10.258537290778506</v>
      </c>
      <c r="J28" s="50">
        <v>41395</v>
      </c>
      <c r="K28" s="49">
        <v>41395</v>
      </c>
      <c r="L28" s="40">
        <v>4206334</v>
      </c>
      <c r="M28" s="396">
        <v>104.78853597488313</v>
      </c>
      <c r="N28" s="40" t="s">
        <v>1</v>
      </c>
      <c r="O28" s="40" t="s">
        <v>1</v>
      </c>
      <c r="P28" s="40">
        <v>417443</v>
      </c>
      <c r="Q28" s="40">
        <v>422922</v>
      </c>
      <c r="R28" s="396">
        <v>77.052902565214396</v>
      </c>
      <c r="S28" s="50">
        <v>41395</v>
      </c>
      <c r="T28" s="49">
        <v>41395</v>
      </c>
      <c r="U28" s="40">
        <v>7661481</v>
      </c>
      <c r="V28" s="46">
        <v>82.707293934560298</v>
      </c>
      <c r="W28" s="40">
        <v>8229003</v>
      </c>
      <c r="X28" s="40" t="s">
        <v>1</v>
      </c>
      <c r="Y28" s="40">
        <v>365381</v>
      </c>
      <c r="Z28" s="40">
        <v>8594384</v>
      </c>
      <c r="AA28" s="396">
        <v>82.012442355768471</v>
      </c>
      <c r="AB28" s="50">
        <v>41395</v>
      </c>
      <c r="AC28" s="49">
        <v>41395</v>
      </c>
      <c r="AD28" s="40" t="s">
        <v>1</v>
      </c>
      <c r="AE28" s="40" t="s">
        <v>1</v>
      </c>
      <c r="AF28" s="40" t="s">
        <v>1</v>
      </c>
      <c r="AG28" s="40" t="s">
        <v>1</v>
      </c>
      <c r="AH28" s="40" t="s">
        <v>214</v>
      </c>
      <c r="AI28" s="40" t="s">
        <v>214</v>
      </c>
      <c r="AJ28" s="396" t="s">
        <v>214</v>
      </c>
      <c r="AK28" s="50">
        <v>41395</v>
      </c>
    </row>
    <row r="29" spans="2:37" s="8" customFormat="1" ht="11.1" customHeight="1" x14ac:dyDescent="0.15">
      <c r="B29" s="49">
        <v>41426</v>
      </c>
      <c r="C29" s="40">
        <v>4138145</v>
      </c>
      <c r="D29" s="396">
        <v>103.08980604055284</v>
      </c>
      <c r="E29" s="40" t="s">
        <v>1</v>
      </c>
      <c r="F29" s="40" t="s">
        <v>1</v>
      </c>
      <c r="G29" s="40" t="s">
        <v>1</v>
      </c>
      <c r="H29" s="40">
        <v>7730</v>
      </c>
      <c r="I29" s="396">
        <v>10.398438664793842</v>
      </c>
      <c r="J29" s="50">
        <v>41426</v>
      </c>
      <c r="K29" s="49">
        <v>41426</v>
      </c>
      <c r="L29" s="40">
        <v>4138145</v>
      </c>
      <c r="M29" s="396">
        <v>103.08980604055284</v>
      </c>
      <c r="N29" s="40" t="s">
        <v>1</v>
      </c>
      <c r="O29" s="40" t="s">
        <v>1</v>
      </c>
      <c r="P29" s="40">
        <v>513362</v>
      </c>
      <c r="Q29" s="40">
        <v>519211</v>
      </c>
      <c r="R29" s="396">
        <v>94.59596472585379</v>
      </c>
      <c r="S29" s="50">
        <v>41426</v>
      </c>
      <c r="T29" s="49">
        <v>41426</v>
      </c>
      <c r="U29" s="40">
        <v>7340653</v>
      </c>
      <c r="V29" s="46">
        <v>79.243888399985835</v>
      </c>
      <c r="W29" s="40">
        <v>7886540</v>
      </c>
      <c r="X29" s="40" t="s">
        <v>1</v>
      </c>
      <c r="Y29" s="40">
        <v>337349</v>
      </c>
      <c r="Z29" s="40">
        <v>8223889</v>
      </c>
      <c r="AA29" s="396">
        <v>78.476970839648118</v>
      </c>
      <c r="AB29" s="50">
        <v>41426</v>
      </c>
      <c r="AC29" s="49">
        <v>41426</v>
      </c>
      <c r="AD29" s="40" t="s">
        <v>1</v>
      </c>
      <c r="AE29" s="40" t="s">
        <v>1</v>
      </c>
      <c r="AF29" s="40" t="s">
        <v>1</v>
      </c>
      <c r="AG29" s="40" t="s">
        <v>1</v>
      </c>
      <c r="AH29" s="40" t="s">
        <v>214</v>
      </c>
      <c r="AI29" s="40" t="s">
        <v>214</v>
      </c>
      <c r="AJ29" s="396" t="s">
        <v>214</v>
      </c>
      <c r="AK29" s="50">
        <v>41426</v>
      </c>
    </row>
    <row r="30" spans="2:37" s="8" customFormat="1" ht="11.1" customHeight="1" x14ac:dyDescent="0.15">
      <c r="B30" s="49">
        <v>41456</v>
      </c>
      <c r="C30" s="40">
        <v>4343450</v>
      </c>
      <c r="D30" s="396">
        <v>108.20438095978734</v>
      </c>
      <c r="E30" s="40" t="s">
        <v>1</v>
      </c>
      <c r="F30" s="40" t="s">
        <v>1</v>
      </c>
      <c r="G30" s="40" t="s">
        <v>1</v>
      </c>
      <c r="H30" s="40">
        <v>7931</v>
      </c>
      <c r="I30" s="396">
        <v>10.668824974188871</v>
      </c>
      <c r="J30" s="50">
        <v>41456</v>
      </c>
      <c r="K30" s="49">
        <v>41456</v>
      </c>
      <c r="L30" s="40">
        <v>4343450</v>
      </c>
      <c r="M30" s="396">
        <v>108.20438095978734</v>
      </c>
      <c r="N30" s="40" t="s">
        <v>1</v>
      </c>
      <c r="O30" s="40" t="s">
        <v>1</v>
      </c>
      <c r="P30" s="40">
        <v>439218</v>
      </c>
      <c r="Q30" s="40">
        <v>445375</v>
      </c>
      <c r="R30" s="396">
        <v>81.143654101660275</v>
      </c>
      <c r="S30" s="50">
        <v>41456</v>
      </c>
      <c r="T30" s="49">
        <v>41456</v>
      </c>
      <c r="U30" s="40">
        <v>7591823</v>
      </c>
      <c r="V30" s="46">
        <v>81.955321217941474</v>
      </c>
      <c r="W30" s="40">
        <v>8296915</v>
      </c>
      <c r="X30" s="40" t="s">
        <v>1</v>
      </c>
      <c r="Y30" s="40">
        <v>349662</v>
      </c>
      <c r="Z30" s="40">
        <v>8646577</v>
      </c>
      <c r="AA30" s="396">
        <v>82.510497295351655</v>
      </c>
      <c r="AB30" s="50">
        <v>41456</v>
      </c>
      <c r="AC30" s="49">
        <v>41456</v>
      </c>
      <c r="AD30" s="40" t="s">
        <v>1</v>
      </c>
      <c r="AE30" s="40" t="s">
        <v>1</v>
      </c>
      <c r="AF30" s="40" t="s">
        <v>1</v>
      </c>
      <c r="AG30" s="40" t="s">
        <v>1</v>
      </c>
      <c r="AH30" s="40" t="s">
        <v>214</v>
      </c>
      <c r="AI30" s="40" t="s">
        <v>214</v>
      </c>
      <c r="AJ30" s="396" t="s">
        <v>214</v>
      </c>
      <c r="AK30" s="50">
        <v>41456</v>
      </c>
    </row>
    <row r="31" spans="2:37" s="8" customFormat="1" ht="11.1" customHeight="1" x14ac:dyDescent="0.15">
      <c r="B31" s="49">
        <v>41487</v>
      </c>
      <c r="C31" s="40">
        <v>3912869</v>
      </c>
      <c r="D31" s="396">
        <v>97.477711939067362</v>
      </c>
      <c r="E31" s="40" t="s">
        <v>1</v>
      </c>
      <c r="F31" s="40" t="s">
        <v>1</v>
      </c>
      <c r="G31" s="40" t="s">
        <v>1</v>
      </c>
      <c r="H31" s="40">
        <v>7260</v>
      </c>
      <c r="I31" s="396">
        <v>9.766192070686067</v>
      </c>
      <c r="J31" s="50">
        <v>41487</v>
      </c>
      <c r="K31" s="49">
        <v>41487</v>
      </c>
      <c r="L31" s="40">
        <v>3912869</v>
      </c>
      <c r="M31" s="396">
        <v>97.477711939067362</v>
      </c>
      <c r="N31" s="40" t="s">
        <v>1</v>
      </c>
      <c r="O31" s="40" t="s">
        <v>1</v>
      </c>
      <c r="P31" s="40">
        <v>242910</v>
      </c>
      <c r="Q31" s="40">
        <v>248115</v>
      </c>
      <c r="R31" s="396">
        <v>45.204507970661659</v>
      </c>
      <c r="S31" s="50">
        <v>41487</v>
      </c>
      <c r="T31" s="49">
        <v>41487</v>
      </c>
      <c r="U31" s="40">
        <v>7489875</v>
      </c>
      <c r="V31" s="46">
        <v>80.854771180417316</v>
      </c>
      <c r="W31" s="40">
        <v>7927015</v>
      </c>
      <c r="X31" s="40" t="s">
        <v>1</v>
      </c>
      <c r="Y31" s="40">
        <v>330436</v>
      </c>
      <c r="Z31" s="40">
        <v>8257451</v>
      </c>
      <c r="AA31" s="396">
        <v>78.797238306210502</v>
      </c>
      <c r="AB31" s="50">
        <v>41487</v>
      </c>
      <c r="AC31" s="49">
        <v>41487</v>
      </c>
      <c r="AD31" s="40" t="s">
        <v>1</v>
      </c>
      <c r="AE31" s="40" t="s">
        <v>1</v>
      </c>
      <c r="AF31" s="40" t="s">
        <v>1</v>
      </c>
      <c r="AG31" s="40" t="s">
        <v>1</v>
      </c>
      <c r="AH31" s="40" t="s">
        <v>214</v>
      </c>
      <c r="AI31" s="40" t="s">
        <v>214</v>
      </c>
      <c r="AJ31" s="396" t="s">
        <v>214</v>
      </c>
      <c r="AK31" s="50">
        <v>41487</v>
      </c>
    </row>
    <row r="32" spans="2:37" s="8" customFormat="1" ht="11.1" customHeight="1" x14ac:dyDescent="0.15">
      <c r="B32" s="49">
        <v>41518</v>
      </c>
      <c r="C32" s="40">
        <v>3866338</v>
      </c>
      <c r="D32" s="396">
        <v>96.318527868699377</v>
      </c>
      <c r="E32" s="40" t="s">
        <v>1</v>
      </c>
      <c r="F32" s="40" t="s">
        <v>1</v>
      </c>
      <c r="G32" s="40" t="s">
        <v>1</v>
      </c>
      <c r="H32" s="40">
        <v>6725</v>
      </c>
      <c r="I32" s="396">
        <v>9.046507117818706</v>
      </c>
      <c r="J32" s="50">
        <v>41518</v>
      </c>
      <c r="K32" s="49">
        <v>41518</v>
      </c>
      <c r="L32" s="40">
        <v>3866338</v>
      </c>
      <c r="M32" s="396">
        <v>96.318527868699377</v>
      </c>
      <c r="N32" s="40" t="s">
        <v>1</v>
      </c>
      <c r="O32" s="40" t="s">
        <v>1</v>
      </c>
      <c r="P32" s="40">
        <v>378119</v>
      </c>
      <c r="Q32" s="40">
        <v>382852</v>
      </c>
      <c r="R32" s="396">
        <v>69.752478832733843</v>
      </c>
      <c r="S32" s="50">
        <v>41518</v>
      </c>
      <c r="T32" s="49">
        <v>41518</v>
      </c>
      <c r="U32" s="40">
        <v>7063991</v>
      </c>
      <c r="V32" s="46">
        <v>76.257264096600721</v>
      </c>
      <c r="W32" s="40">
        <v>7720764</v>
      </c>
      <c r="X32" s="40" t="s">
        <v>1</v>
      </c>
      <c r="Y32" s="40">
        <v>321608</v>
      </c>
      <c r="Z32" s="40">
        <v>8042372</v>
      </c>
      <c r="AA32" s="396">
        <v>76.744833609208811</v>
      </c>
      <c r="AB32" s="50">
        <v>41518</v>
      </c>
      <c r="AC32" s="49">
        <v>41518</v>
      </c>
      <c r="AD32" s="40" t="s">
        <v>1</v>
      </c>
      <c r="AE32" s="40" t="s">
        <v>1</v>
      </c>
      <c r="AF32" s="40" t="s">
        <v>1</v>
      </c>
      <c r="AG32" s="40" t="s">
        <v>1</v>
      </c>
      <c r="AH32" s="40" t="s">
        <v>214</v>
      </c>
      <c r="AI32" s="40" t="s">
        <v>214</v>
      </c>
      <c r="AJ32" s="396" t="s">
        <v>214</v>
      </c>
      <c r="AK32" s="50">
        <v>41518</v>
      </c>
    </row>
    <row r="33" spans="2:39" s="8" customFormat="1" ht="11.1" customHeight="1" x14ac:dyDescent="0.15">
      <c r="B33" s="49">
        <v>41548</v>
      </c>
      <c r="C33" s="40">
        <v>3982351</v>
      </c>
      <c r="D33" s="396">
        <v>99.208653194946436</v>
      </c>
      <c r="E33" s="40" t="s">
        <v>1</v>
      </c>
      <c r="F33" s="40" t="s">
        <v>1</v>
      </c>
      <c r="G33" s="40" t="s">
        <v>1</v>
      </c>
      <c r="H33" s="40">
        <v>6511</v>
      </c>
      <c r="I33" s="396">
        <v>8.7586331366717598</v>
      </c>
      <c r="J33" s="50">
        <v>41548</v>
      </c>
      <c r="K33" s="49">
        <v>41548</v>
      </c>
      <c r="L33" s="40">
        <v>3982351</v>
      </c>
      <c r="M33" s="396">
        <v>99.208653194946436</v>
      </c>
      <c r="N33" s="40" t="s">
        <v>1</v>
      </c>
      <c r="O33" s="40" t="s">
        <v>1</v>
      </c>
      <c r="P33" s="40">
        <v>538841</v>
      </c>
      <c r="Q33" s="40">
        <v>543573</v>
      </c>
      <c r="R33" s="396">
        <v>99.034520327817631</v>
      </c>
      <c r="S33" s="50">
        <v>41548</v>
      </c>
      <c r="T33" s="49">
        <v>41548</v>
      </c>
      <c r="U33" s="40">
        <v>7364369</v>
      </c>
      <c r="V33" s="46">
        <v>79.499907593005048</v>
      </c>
      <c r="W33" s="40">
        <v>7879845</v>
      </c>
      <c r="X33" s="40" t="s">
        <v>1</v>
      </c>
      <c r="Y33" s="40">
        <v>320310</v>
      </c>
      <c r="Z33" s="40">
        <v>8200155</v>
      </c>
      <c r="AA33" s="396">
        <v>78.250487672632104</v>
      </c>
      <c r="AB33" s="50">
        <v>41548</v>
      </c>
      <c r="AC33" s="49">
        <v>41548</v>
      </c>
      <c r="AD33" s="40" t="s">
        <v>1</v>
      </c>
      <c r="AE33" s="40" t="s">
        <v>1</v>
      </c>
      <c r="AF33" s="40" t="s">
        <v>1</v>
      </c>
      <c r="AG33" s="40" t="s">
        <v>1</v>
      </c>
      <c r="AH33" s="40" t="s">
        <v>214</v>
      </c>
      <c r="AI33" s="40" t="s">
        <v>214</v>
      </c>
      <c r="AJ33" s="396" t="s">
        <v>214</v>
      </c>
      <c r="AK33" s="50">
        <v>41548</v>
      </c>
    </row>
    <row r="34" spans="2:39" s="8" customFormat="1" ht="10.5" customHeight="1" x14ac:dyDescent="0.15">
      <c r="B34" s="49">
        <v>41579</v>
      </c>
      <c r="C34" s="40">
        <v>4358065</v>
      </c>
      <c r="D34" s="396">
        <v>108.56847103282314</v>
      </c>
      <c r="E34" s="40" t="s">
        <v>1</v>
      </c>
      <c r="F34" s="40" t="s">
        <v>1</v>
      </c>
      <c r="G34" s="40" t="s">
        <v>1</v>
      </c>
      <c r="H34" s="40">
        <v>6298</v>
      </c>
      <c r="I34" s="396">
        <v>8.4721043610441935</v>
      </c>
      <c r="J34" s="50">
        <v>41579</v>
      </c>
      <c r="K34" s="49">
        <v>41579</v>
      </c>
      <c r="L34" s="40">
        <v>4358065</v>
      </c>
      <c r="M34" s="396">
        <v>108.56847103282314</v>
      </c>
      <c r="N34" s="40" t="s">
        <v>1</v>
      </c>
      <c r="O34" s="40" t="s">
        <v>1</v>
      </c>
      <c r="P34" s="40">
        <v>376110</v>
      </c>
      <c r="Q34" s="40">
        <v>380245</v>
      </c>
      <c r="R34" s="396">
        <v>69.277504920316161</v>
      </c>
      <c r="S34" s="50">
        <v>41579</v>
      </c>
      <c r="T34" s="49">
        <v>41579</v>
      </c>
      <c r="U34" s="40">
        <v>8418001</v>
      </c>
      <c r="V34" s="46">
        <v>90.874085969595512</v>
      </c>
      <c r="W34" s="40">
        <v>9100624</v>
      </c>
      <c r="X34" s="40" t="s">
        <v>1</v>
      </c>
      <c r="Y34" s="40">
        <v>376747</v>
      </c>
      <c r="Z34" s="40">
        <v>9477371</v>
      </c>
      <c r="AA34" s="396">
        <v>90.438400567362564</v>
      </c>
      <c r="AB34" s="50">
        <v>41579</v>
      </c>
      <c r="AC34" s="49">
        <v>41579</v>
      </c>
      <c r="AD34" s="40" t="s">
        <v>1</v>
      </c>
      <c r="AE34" s="40" t="s">
        <v>1</v>
      </c>
      <c r="AF34" s="40" t="s">
        <v>1</v>
      </c>
      <c r="AG34" s="40" t="s">
        <v>1</v>
      </c>
      <c r="AH34" s="40" t="s">
        <v>214</v>
      </c>
      <c r="AI34" s="40" t="s">
        <v>214</v>
      </c>
      <c r="AJ34" s="396" t="s">
        <v>214</v>
      </c>
      <c r="AK34" s="50">
        <v>41579</v>
      </c>
    </row>
    <row r="35" spans="2:39" s="8" customFormat="1" ht="11.1" customHeight="1" x14ac:dyDescent="0.15">
      <c r="B35" s="49">
        <v>41609</v>
      </c>
      <c r="C35" s="40">
        <v>5344709</v>
      </c>
      <c r="D35" s="396">
        <v>133.14782690147325</v>
      </c>
      <c r="E35" s="40" t="s">
        <v>1</v>
      </c>
      <c r="F35" s="40" t="s">
        <v>1</v>
      </c>
      <c r="G35" s="40" t="s">
        <v>1</v>
      </c>
      <c r="H35" s="40">
        <v>8321</v>
      </c>
      <c r="I35" s="396">
        <v>11.193455126746386</v>
      </c>
      <c r="J35" s="50">
        <v>41609</v>
      </c>
      <c r="K35" s="49">
        <v>41609</v>
      </c>
      <c r="L35" s="40">
        <v>5344709</v>
      </c>
      <c r="M35" s="396">
        <v>133.14782690147325</v>
      </c>
      <c r="N35" s="40" t="s">
        <v>1</v>
      </c>
      <c r="O35" s="40" t="s">
        <v>1</v>
      </c>
      <c r="P35" s="40">
        <v>417465</v>
      </c>
      <c r="Q35" s="40">
        <v>422994</v>
      </c>
      <c r="R35" s="396">
        <v>77.066020371771387</v>
      </c>
      <c r="S35" s="50">
        <v>41609</v>
      </c>
      <c r="T35" s="49">
        <v>41609</v>
      </c>
      <c r="U35" s="40">
        <v>9994796</v>
      </c>
      <c r="V35" s="46">
        <v>107.89591863348191</v>
      </c>
      <c r="W35" s="40">
        <v>10734965</v>
      </c>
      <c r="X35" s="40" t="s">
        <v>1</v>
      </c>
      <c r="Y35" s="40">
        <v>381377</v>
      </c>
      <c r="Z35" s="40">
        <v>11116342</v>
      </c>
      <c r="AA35" s="396">
        <v>106.07838298614629</v>
      </c>
      <c r="AB35" s="50">
        <v>41609</v>
      </c>
      <c r="AC35" s="49">
        <v>41609</v>
      </c>
      <c r="AD35" s="40" t="s">
        <v>1</v>
      </c>
      <c r="AE35" s="40" t="s">
        <v>1</v>
      </c>
      <c r="AF35" s="40" t="s">
        <v>1</v>
      </c>
      <c r="AG35" s="40" t="s">
        <v>1</v>
      </c>
      <c r="AH35" s="40" t="s">
        <v>214</v>
      </c>
      <c r="AI35" s="40" t="s">
        <v>214</v>
      </c>
      <c r="AJ35" s="396" t="s">
        <v>214</v>
      </c>
      <c r="AK35" s="50">
        <v>41609</v>
      </c>
    </row>
    <row r="36" spans="2:39" s="8" customFormat="1" ht="10.9" customHeight="1" x14ac:dyDescent="0.15">
      <c r="B36" s="10">
        <v>41640</v>
      </c>
      <c r="C36" s="40">
        <v>6173630</v>
      </c>
      <c r="D36" s="396">
        <v>153.79797451905097</v>
      </c>
      <c r="E36" s="40" t="s">
        <v>1</v>
      </c>
      <c r="F36" s="40" t="s">
        <v>1</v>
      </c>
      <c r="G36" s="40" t="s">
        <v>1</v>
      </c>
      <c r="H36" s="40" t="s">
        <v>1</v>
      </c>
      <c r="I36" s="396" t="s">
        <v>1</v>
      </c>
      <c r="J36" s="11">
        <v>41640</v>
      </c>
      <c r="K36" s="10">
        <v>41640</v>
      </c>
      <c r="L36" s="40">
        <v>6173630</v>
      </c>
      <c r="M36" s="396">
        <v>153.79797451905097</v>
      </c>
      <c r="N36" s="40" t="s">
        <v>1</v>
      </c>
      <c r="O36" s="40" t="s">
        <v>1</v>
      </c>
      <c r="P36" s="40">
        <v>444897</v>
      </c>
      <c r="Q36" s="40">
        <v>444897</v>
      </c>
      <c r="R36" s="396">
        <v>81.056566441462479</v>
      </c>
      <c r="S36" s="11">
        <v>41640</v>
      </c>
      <c r="T36" s="10">
        <v>41640</v>
      </c>
      <c r="U36" s="40">
        <v>10965526</v>
      </c>
      <c r="V36" s="46">
        <v>118.37515253631292</v>
      </c>
      <c r="W36" s="40">
        <v>11480453</v>
      </c>
      <c r="X36" s="40" t="s">
        <v>1</v>
      </c>
      <c r="Y36" s="40">
        <v>396908</v>
      </c>
      <c r="Z36" s="40">
        <v>11877361</v>
      </c>
      <c r="AA36" s="396">
        <v>113.3404539931137</v>
      </c>
      <c r="AB36" s="11">
        <v>41640</v>
      </c>
      <c r="AC36" s="10">
        <v>41640</v>
      </c>
      <c r="AD36" s="40" t="s">
        <v>1</v>
      </c>
      <c r="AE36" s="40" t="s">
        <v>1</v>
      </c>
      <c r="AF36" s="40" t="s">
        <v>1</v>
      </c>
      <c r="AG36" s="40" t="s">
        <v>1</v>
      </c>
      <c r="AH36" s="40" t="s">
        <v>214</v>
      </c>
      <c r="AI36" s="40" t="s">
        <v>214</v>
      </c>
      <c r="AJ36" s="396" t="s">
        <v>214</v>
      </c>
      <c r="AK36" s="11">
        <v>41640</v>
      </c>
    </row>
    <row r="37" spans="2:39" s="8" customFormat="1" ht="11.1" customHeight="1" x14ac:dyDescent="0.15">
      <c r="B37" s="49">
        <v>41671</v>
      </c>
      <c r="C37" s="40">
        <v>6113037</v>
      </c>
      <c r="D37" s="462">
        <v>152.28847675678909</v>
      </c>
      <c r="E37" s="40" t="s">
        <v>1</v>
      </c>
      <c r="F37" s="40" t="s">
        <v>1</v>
      </c>
      <c r="G37" s="40" t="s">
        <v>1</v>
      </c>
      <c r="H37" s="40" t="s">
        <v>1</v>
      </c>
      <c r="I37" s="462" t="s">
        <v>1</v>
      </c>
      <c r="J37" s="50">
        <v>41671</v>
      </c>
      <c r="K37" s="49">
        <v>41671</v>
      </c>
      <c r="L37" s="40">
        <v>6113037</v>
      </c>
      <c r="M37" s="396">
        <v>152.28847675678909</v>
      </c>
      <c r="N37" s="40" t="s">
        <v>1</v>
      </c>
      <c r="O37" s="40" t="s">
        <v>1</v>
      </c>
      <c r="P37" s="40">
        <v>382757</v>
      </c>
      <c r="Q37" s="40">
        <v>382757</v>
      </c>
      <c r="R37" s="396">
        <v>69.735170615748928</v>
      </c>
      <c r="S37" s="50">
        <v>41671</v>
      </c>
      <c r="T37" s="49">
        <v>41671</v>
      </c>
      <c r="U37" s="40">
        <v>10362155</v>
      </c>
      <c r="V37" s="46">
        <v>111.86163607016368</v>
      </c>
      <c r="W37" s="40">
        <v>10961822</v>
      </c>
      <c r="X37" s="40" t="s">
        <v>1</v>
      </c>
      <c r="Y37" s="40">
        <v>372237</v>
      </c>
      <c r="Z37" s="40">
        <v>11334059</v>
      </c>
      <c r="AA37" s="396">
        <v>108.15596096176048</v>
      </c>
      <c r="AB37" s="50">
        <v>41671</v>
      </c>
      <c r="AC37" s="49">
        <v>41671</v>
      </c>
      <c r="AD37" s="40" t="s">
        <v>1</v>
      </c>
      <c r="AE37" s="40" t="s">
        <v>1</v>
      </c>
      <c r="AF37" s="40" t="s">
        <v>1</v>
      </c>
      <c r="AG37" s="40" t="s">
        <v>1</v>
      </c>
      <c r="AH37" s="40" t="s">
        <v>214</v>
      </c>
      <c r="AI37" s="40" t="s">
        <v>214</v>
      </c>
      <c r="AJ37" s="396" t="s">
        <v>214</v>
      </c>
      <c r="AK37" s="50">
        <v>41671</v>
      </c>
    </row>
    <row r="38" spans="2:39" s="8" customFormat="1" ht="11.1" customHeight="1" x14ac:dyDescent="0.15">
      <c r="B38" s="10"/>
      <c r="C38" s="36"/>
      <c r="D38" s="148"/>
      <c r="E38" s="89"/>
      <c r="F38" s="89"/>
      <c r="G38" s="89"/>
      <c r="H38" s="136"/>
      <c r="I38" s="41"/>
      <c r="J38" s="460"/>
      <c r="K38" s="10"/>
      <c r="L38" s="36"/>
      <c r="M38" s="89"/>
      <c r="N38" s="137"/>
      <c r="O38" s="89"/>
      <c r="P38" s="89"/>
      <c r="Q38" s="136"/>
      <c r="R38" s="41"/>
      <c r="S38" s="460"/>
      <c r="T38" s="10"/>
      <c r="U38" s="36"/>
      <c r="V38" s="138"/>
      <c r="W38" s="89"/>
      <c r="X38" s="137"/>
      <c r="Y38" s="89"/>
      <c r="Z38" s="136"/>
      <c r="AA38" s="138"/>
      <c r="AB38" s="460"/>
      <c r="AC38" s="10"/>
      <c r="AD38" s="36"/>
      <c r="AE38" s="89"/>
      <c r="AF38" s="89"/>
      <c r="AG38" s="89"/>
      <c r="AH38" s="89"/>
      <c r="AI38" s="136"/>
      <c r="AJ38" s="138"/>
      <c r="AK38" s="460"/>
    </row>
    <row r="39" spans="2:39" s="8" customFormat="1" ht="12" customHeight="1" thickBot="1" x14ac:dyDescent="0.2">
      <c r="B39" s="139" t="s">
        <v>3</v>
      </c>
      <c r="C39" s="140">
        <f>ROUND(C37/C25*100,1)</f>
        <v>106.6</v>
      </c>
      <c r="D39" s="213"/>
      <c r="E39" s="140" t="s">
        <v>1</v>
      </c>
      <c r="F39" s="140" t="s">
        <v>1</v>
      </c>
      <c r="G39" s="140" t="s">
        <v>138</v>
      </c>
      <c r="H39" s="140" t="s">
        <v>138</v>
      </c>
      <c r="I39" s="141"/>
      <c r="J39" s="142" t="s">
        <v>45</v>
      </c>
      <c r="K39" s="139" t="s">
        <v>3</v>
      </c>
      <c r="L39" s="140">
        <f>ROUND(L37/L25*100,1)</f>
        <v>106.6</v>
      </c>
      <c r="M39" s="143"/>
      <c r="N39" s="140" t="s">
        <v>1</v>
      </c>
      <c r="O39" s="140" t="s">
        <v>138</v>
      </c>
      <c r="P39" s="140">
        <f>ROUND(P37/P25*100,1)</f>
        <v>67.2</v>
      </c>
      <c r="Q39" s="140">
        <f>ROUND(Q37/Q25*100,1)</f>
        <v>66.2</v>
      </c>
      <c r="R39" s="141"/>
      <c r="S39" s="142" t="s">
        <v>45</v>
      </c>
      <c r="T39" s="139" t="s">
        <v>3</v>
      </c>
      <c r="U39" s="140">
        <f>ROUND(U37/U25*100,1)</f>
        <v>101.1</v>
      </c>
      <c r="V39" s="144"/>
      <c r="W39" s="140">
        <f>ROUND(W37/W25*100,1)</f>
        <v>98.1</v>
      </c>
      <c r="X39" s="143" t="s">
        <v>1</v>
      </c>
      <c r="Y39" s="140">
        <f>ROUND(Y37/Y25*100,1)</f>
        <v>91.6</v>
      </c>
      <c r="Z39" s="140">
        <f>ROUND(Z37/Z25*100,1)</f>
        <v>97.9</v>
      </c>
      <c r="AA39" s="144"/>
      <c r="AB39" s="142" t="s">
        <v>45</v>
      </c>
      <c r="AC39" s="139" t="s">
        <v>3</v>
      </c>
      <c r="AD39" s="140" t="s">
        <v>1</v>
      </c>
      <c r="AE39" s="140"/>
      <c r="AF39" s="140" t="s">
        <v>1</v>
      </c>
      <c r="AG39" s="140" t="s">
        <v>1</v>
      </c>
      <c r="AH39" s="140" t="s">
        <v>1</v>
      </c>
      <c r="AI39" s="140" t="s">
        <v>1</v>
      </c>
      <c r="AJ39" s="145"/>
      <c r="AK39" s="142" t="s">
        <v>45</v>
      </c>
    </row>
    <row r="40" spans="2:39" s="147" customFormat="1" ht="12" customHeight="1" x14ac:dyDescent="0.15">
      <c r="B40" s="12"/>
      <c r="C40" s="12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2"/>
      <c r="AL40" s="12"/>
      <c r="AM40" s="12">
        <f>AM22-SUM(AM33:AM35)</f>
        <v>0</v>
      </c>
    </row>
    <row r="41" spans="2:39" ht="14.1" customHeight="1" thickBot="1" x14ac:dyDescent="0.2">
      <c r="B41" s="14"/>
      <c r="C41" s="14"/>
      <c r="D41" s="18"/>
      <c r="E41" s="14"/>
      <c r="F41" s="14"/>
      <c r="G41" s="14"/>
      <c r="H41" s="14"/>
      <c r="I41" s="17"/>
      <c r="J41" s="17" t="s">
        <v>29</v>
      </c>
      <c r="K41" s="14"/>
      <c r="L41" s="52"/>
      <c r="M41" s="52"/>
      <c r="N41" s="52"/>
      <c r="O41" s="52"/>
      <c r="P41" s="52"/>
      <c r="Q41" s="17"/>
      <c r="R41" s="17" t="s">
        <v>29</v>
      </c>
      <c r="S41" s="52"/>
      <c r="T41" s="14"/>
      <c r="U41" s="14"/>
      <c r="V41" s="18"/>
      <c r="W41" s="14"/>
      <c r="X41" s="14"/>
      <c r="Y41" s="14"/>
      <c r="Z41" s="14"/>
      <c r="AA41" s="17"/>
      <c r="AB41" s="17" t="s">
        <v>29</v>
      </c>
      <c r="AC41" s="12"/>
    </row>
    <row r="42" spans="2:39" ht="14.1" customHeight="1" x14ac:dyDescent="0.15">
      <c r="B42" s="21"/>
      <c r="C42" s="22" t="s">
        <v>106</v>
      </c>
      <c r="D42" s="23"/>
      <c r="E42" s="23"/>
      <c r="F42" s="23"/>
      <c r="G42" s="23"/>
      <c r="H42" s="23"/>
      <c r="I42" s="23"/>
      <c r="J42" s="24"/>
      <c r="K42" s="21"/>
      <c r="L42" s="625" t="s">
        <v>30</v>
      </c>
      <c r="M42" s="626"/>
      <c r="N42" s="626"/>
      <c r="O42" s="626"/>
      <c r="P42" s="626"/>
      <c r="Q42" s="626"/>
      <c r="R42" s="24"/>
      <c r="S42" s="52"/>
      <c r="T42" s="21"/>
      <c r="U42" s="618" t="s">
        <v>31</v>
      </c>
      <c r="V42" s="619"/>
      <c r="W42" s="619"/>
      <c r="X42" s="619"/>
      <c r="Y42" s="619"/>
      <c r="Z42" s="619"/>
      <c r="AA42" s="619"/>
      <c r="AB42" s="24"/>
    </row>
    <row r="43" spans="2:39" ht="14.1" customHeight="1" x14ac:dyDescent="0.15">
      <c r="B43" s="25"/>
      <c r="C43" s="622" t="s">
        <v>32</v>
      </c>
      <c r="D43" s="623"/>
      <c r="E43" s="623"/>
      <c r="F43" s="623"/>
      <c r="G43" s="623"/>
      <c r="H43" s="623"/>
      <c r="I43" s="623"/>
      <c r="J43" s="26"/>
      <c r="K43" s="25"/>
      <c r="L43" s="622" t="s">
        <v>33</v>
      </c>
      <c r="M43" s="627"/>
      <c r="N43" s="622" t="s">
        <v>34</v>
      </c>
      <c r="O43" s="627"/>
      <c r="P43" s="622" t="s">
        <v>35</v>
      </c>
      <c r="Q43" s="628"/>
      <c r="R43" s="26"/>
      <c r="T43" s="25"/>
      <c r="U43" s="620"/>
      <c r="V43" s="621"/>
      <c r="W43" s="621"/>
      <c r="X43" s="621"/>
      <c r="Y43" s="621"/>
      <c r="Z43" s="621"/>
      <c r="AA43" s="621"/>
      <c r="AB43" s="26"/>
    </row>
    <row r="44" spans="2:39" ht="14.1" customHeight="1" x14ac:dyDescent="0.15">
      <c r="B44" s="27"/>
      <c r="C44" s="405"/>
      <c r="D44" s="28"/>
      <c r="E44" s="599" t="s">
        <v>36</v>
      </c>
      <c r="F44" s="600"/>
      <c r="G44" s="600"/>
      <c r="H44" s="600"/>
      <c r="I44" s="600"/>
      <c r="J44" s="29"/>
      <c r="K44" s="27"/>
      <c r="L44" s="599" t="s">
        <v>37</v>
      </c>
      <c r="M44" s="600"/>
      <c r="N44" s="600"/>
      <c r="O44" s="600"/>
      <c r="P44" s="600"/>
      <c r="Q44" s="600"/>
      <c r="R44" s="29"/>
      <c r="T44" s="27"/>
      <c r="U44" s="405"/>
      <c r="V44" s="28"/>
      <c r="W44" s="599" t="s">
        <v>36</v>
      </c>
      <c r="X44" s="600"/>
      <c r="Y44" s="600"/>
      <c r="Z44" s="600"/>
      <c r="AA44" s="600"/>
      <c r="AB44" s="29"/>
    </row>
    <row r="45" spans="2:39" ht="14.1" customHeight="1" x14ac:dyDescent="0.15">
      <c r="B45" s="27" t="s">
        <v>21</v>
      </c>
      <c r="C45" s="614" t="s">
        <v>38</v>
      </c>
      <c r="D45" s="615"/>
      <c r="E45" s="403"/>
      <c r="F45" s="30"/>
      <c r="G45" s="606" t="s">
        <v>39</v>
      </c>
      <c r="H45" s="609" t="s">
        <v>35</v>
      </c>
      <c r="I45" s="610"/>
      <c r="J45" s="613" t="s">
        <v>40</v>
      </c>
      <c r="K45" s="27" t="s">
        <v>21</v>
      </c>
      <c r="L45" s="629" t="s">
        <v>110</v>
      </c>
      <c r="M45" s="606" t="s">
        <v>39</v>
      </c>
      <c r="N45" s="629" t="s">
        <v>110</v>
      </c>
      <c r="O45" s="606" t="s">
        <v>39</v>
      </c>
      <c r="P45" s="609" t="s">
        <v>35</v>
      </c>
      <c r="Q45" s="610"/>
      <c r="R45" s="613" t="s">
        <v>40</v>
      </c>
      <c r="T45" s="27" t="s">
        <v>21</v>
      </c>
      <c r="U45" s="614" t="s">
        <v>38</v>
      </c>
      <c r="V45" s="615"/>
      <c r="W45" s="403"/>
      <c r="X45" s="30"/>
      <c r="Y45" s="606" t="s">
        <v>39</v>
      </c>
      <c r="Z45" s="609" t="s">
        <v>35</v>
      </c>
      <c r="AA45" s="610"/>
      <c r="AB45" s="613" t="s">
        <v>40</v>
      </c>
    </row>
    <row r="46" spans="2:39" ht="14.1" customHeight="1" x14ac:dyDescent="0.15">
      <c r="B46" s="31"/>
      <c r="C46" s="611" t="s">
        <v>41</v>
      </c>
      <c r="D46" s="624"/>
      <c r="E46" s="604" t="s">
        <v>109</v>
      </c>
      <c r="F46" s="606" t="s">
        <v>108</v>
      </c>
      <c r="G46" s="607"/>
      <c r="H46" s="611"/>
      <c r="I46" s="612"/>
      <c r="J46" s="613"/>
      <c r="K46" s="31"/>
      <c r="L46" s="614"/>
      <c r="M46" s="607"/>
      <c r="N46" s="614"/>
      <c r="O46" s="607"/>
      <c r="P46" s="611"/>
      <c r="Q46" s="612"/>
      <c r="R46" s="613"/>
      <c r="T46" s="31"/>
      <c r="U46" s="611" t="s">
        <v>41</v>
      </c>
      <c r="V46" s="624"/>
      <c r="W46" s="604" t="s">
        <v>109</v>
      </c>
      <c r="X46" s="606" t="s">
        <v>108</v>
      </c>
      <c r="Y46" s="607"/>
      <c r="Z46" s="611"/>
      <c r="AA46" s="612"/>
      <c r="AB46" s="613"/>
    </row>
    <row r="47" spans="2:39" ht="36" customHeight="1" x14ac:dyDescent="0.15">
      <c r="B47" s="31"/>
      <c r="C47" s="601" t="s">
        <v>42</v>
      </c>
      <c r="D47" s="603"/>
      <c r="E47" s="605"/>
      <c r="F47" s="616"/>
      <c r="G47" s="608"/>
      <c r="H47" s="601" t="s">
        <v>42</v>
      </c>
      <c r="I47" s="603"/>
      <c r="J47" s="402"/>
      <c r="K47" s="31"/>
      <c r="L47" s="611"/>
      <c r="M47" s="608"/>
      <c r="N47" s="611"/>
      <c r="O47" s="608"/>
      <c r="P47" s="601" t="s">
        <v>42</v>
      </c>
      <c r="Q47" s="603"/>
      <c r="R47" s="402"/>
      <c r="T47" s="31"/>
      <c r="U47" s="601" t="s">
        <v>42</v>
      </c>
      <c r="V47" s="603"/>
      <c r="W47" s="605"/>
      <c r="X47" s="616"/>
      <c r="Y47" s="608"/>
      <c r="Z47" s="601" t="s">
        <v>42</v>
      </c>
      <c r="AA47" s="603"/>
      <c r="AB47" s="402"/>
    </row>
    <row r="48" spans="2:39" ht="14.1" customHeight="1" x14ac:dyDescent="0.15">
      <c r="B48" s="32"/>
      <c r="C48" s="401"/>
      <c r="D48" s="33" t="s">
        <v>43</v>
      </c>
      <c r="E48" s="33" t="s">
        <v>44</v>
      </c>
      <c r="F48" s="33" t="s">
        <v>44</v>
      </c>
      <c r="G48" s="33" t="s">
        <v>44</v>
      </c>
      <c r="H48" s="401"/>
      <c r="I48" s="33" t="s">
        <v>43</v>
      </c>
      <c r="J48" s="34"/>
      <c r="K48" s="32"/>
      <c r="L48" s="33" t="s">
        <v>44</v>
      </c>
      <c r="M48" s="33" t="s">
        <v>44</v>
      </c>
      <c r="N48" s="33" t="s">
        <v>44</v>
      </c>
      <c r="O48" s="33" t="s">
        <v>44</v>
      </c>
      <c r="P48" s="401"/>
      <c r="Q48" s="33" t="s">
        <v>43</v>
      </c>
      <c r="R48" s="34"/>
      <c r="T48" s="32"/>
      <c r="U48" s="401"/>
      <c r="V48" s="33" t="s">
        <v>43</v>
      </c>
      <c r="W48" s="33" t="s">
        <v>44</v>
      </c>
      <c r="X48" s="33" t="s">
        <v>44</v>
      </c>
      <c r="Y48" s="33" t="s">
        <v>44</v>
      </c>
      <c r="Z48" s="401"/>
      <c r="AA48" s="33" t="s">
        <v>43</v>
      </c>
      <c r="AB48" s="34"/>
    </row>
    <row r="49" spans="2:36" s="8" customFormat="1" ht="14.1" customHeight="1" outlineLevel="1" x14ac:dyDescent="0.15">
      <c r="B49" s="35" t="s">
        <v>203</v>
      </c>
      <c r="C49" s="36" t="s">
        <v>1</v>
      </c>
      <c r="D49" s="39" t="s">
        <v>1</v>
      </c>
      <c r="E49" s="36" t="s">
        <v>12</v>
      </c>
      <c r="F49" s="36" t="s">
        <v>12</v>
      </c>
      <c r="G49" s="36" t="s">
        <v>12</v>
      </c>
      <c r="H49" s="38">
        <v>8239308</v>
      </c>
      <c r="I49" s="432"/>
      <c r="J49" s="39"/>
      <c r="K49" s="35" t="s">
        <v>203</v>
      </c>
      <c r="L49" s="36" t="s">
        <v>12</v>
      </c>
      <c r="M49" s="36" t="s">
        <v>12</v>
      </c>
      <c r="N49" s="36" t="s">
        <v>12</v>
      </c>
      <c r="O49" s="36" t="s">
        <v>12</v>
      </c>
      <c r="P49" s="36" t="s">
        <v>1</v>
      </c>
      <c r="Q49" s="53" t="s">
        <v>1</v>
      </c>
      <c r="R49" s="39"/>
      <c r="T49" s="35" t="s">
        <v>203</v>
      </c>
      <c r="U49" s="36">
        <v>1417637001</v>
      </c>
      <c r="V49" s="432"/>
      <c r="W49" s="36" t="s">
        <v>12</v>
      </c>
      <c r="X49" s="36" t="s">
        <v>12</v>
      </c>
      <c r="Y49" s="36" t="s">
        <v>12</v>
      </c>
      <c r="Z49" s="40">
        <v>368484460</v>
      </c>
      <c r="AA49" s="432"/>
      <c r="AB49" s="39"/>
      <c r="AC49" s="5"/>
      <c r="AD49" s="54"/>
      <c r="AE49" s="435"/>
      <c r="AF49" s="54"/>
      <c r="AG49" s="54"/>
      <c r="AH49" s="54"/>
      <c r="AI49" s="54"/>
      <c r="AJ49" s="435"/>
    </row>
    <row r="50" spans="2:36" s="8" customFormat="1" ht="14.1" customHeight="1" outlineLevel="1" x14ac:dyDescent="0.15">
      <c r="B50" s="35" t="s">
        <v>205</v>
      </c>
      <c r="C50" s="36" t="s">
        <v>1</v>
      </c>
      <c r="D50" s="39" t="s">
        <v>1</v>
      </c>
      <c r="E50" s="42" t="s">
        <v>12</v>
      </c>
      <c r="F50" s="39" t="s">
        <v>12</v>
      </c>
      <c r="G50" s="42" t="s">
        <v>12</v>
      </c>
      <c r="H50" s="55">
        <v>686609</v>
      </c>
      <c r="I50" s="39"/>
      <c r="J50" s="39"/>
      <c r="K50" s="35" t="s">
        <v>205</v>
      </c>
      <c r="L50" s="42" t="s">
        <v>12</v>
      </c>
      <c r="M50" s="39" t="s">
        <v>12</v>
      </c>
      <c r="N50" s="42" t="s">
        <v>12</v>
      </c>
      <c r="O50" s="39" t="s">
        <v>12</v>
      </c>
      <c r="P50" s="42" t="s">
        <v>1</v>
      </c>
      <c r="Q50" s="39" t="s">
        <v>1</v>
      </c>
      <c r="R50" s="39"/>
      <c r="T50" s="35" t="s">
        <v>205</v>
      </c>
      <c r="U50" s="56">
        <v>118136416.75</v>
      </c>
      <c r="V50" s="39"/>
      <c r="W50" s="42" t="s">
        <v>12</v>
      </c>
      <c r="X50" s="39" t="s">
        <v>12</v>
      </c>
      <c r="Y50" s="42" t="s">
        <v>12</v>
      </c>
      <c r="Z50" s="56">
        <v>30707038.333333332</v>
      </c>
      <c r="AA50" s="39"/>
      <c r="AB50" s="39"/>
      <c r="AC50" s="7"/>
      <c r="AD50" s="57"/>
      <c r="AE50" s="435"/>
      <c r="AF50" s="435"/>
      <c r="AG50" s="435"/>
      <c r="AH50" s="435"/>
      <c r="AI50" s="57"/>
      <c r="AJ50" s="435"/>
    </row>
    <row r="51" spans="2:36" s="8" customFormat="1" ht="20.100000000000001" customHeight="1" x14ac:dyDescent="0.15">
      <c r="B51" s="43" t="s">
        <v>207</v>
      </c>
      <c r="C51" s="40" t="s">
        <v>1</v>
      </c>
      <c r="D51" s="40" t="s">
        <v>1</v>
      </c>
      <c r="E51" s="40" t="s">
        <v>1</v>
      </c>
      <c r="F51" s="40" t="s">
        <v>1</v>
      </c>
      <c r="G51" s="40" t="s">
        <v>1</v>
      </c>
      <c r="H51" s="40" t="s">
        <v>1</v>
      </c>
      <c r="I51" s="40" t="s">
        <v>1</v>
      </c>
      <c r="J51" s="45" t="s">
        <v>190</v>
      </c>
      <c r="K51" s="43" t="s">
        <v>207</v>
      </c>
      <c r="L51" s="40" t="s">
        <v>1</v>
      </c>
      <c r="M51" s="40" t="s">
        <v>1</v>
      </c>
      <c r="N51" s="40" t="s">
        <v>1</v>
      </c>
      <c r="O51" s="40" t="s">
        <v>1</v>
      </c>
      <c r="P51" s="40" t="s">
        <v>1</v>
      </c>
      <c r="Q51" s="40" t="s">
        <v>1</v>
      </c>
      <c r="R51" s="45" t="s">
        <v>190</v>
      </c>
      <c r="T51" s="43" t="s">
        <v>207</v>
      </c>
      <c r="U51" s="40">
        <v>1437865470</v>
      </c>
      <c r="V51" s="396">
        <v>101.42691457585622</v>
      </c>
      <c r="W51" s="40">
        <v>288696967</v>
      </c>
      <c r="X51" s="40">
        <v>176891415</v>
      </c>
      <c r="Y51" s="40">
        <v>97793923</v>
      </c>
      <c r="Z51" s="40">
        <v>386490890</v>
      </c>
      <c r="AA51" s="396">
        <v>104.88661855645147</v>
      </c>
      <c r="AB51" s="45" t="s">
        <v>190</v>
      </c>
      <c r="AC51" s="7"/>
    </row>
    <row r="52" spans="2:36" s="8" customFormat="1" ht="11.1" customHeight="1" x14ac:dyDescent="0.15">
      <c r="B52" s="43" t="s">
        <v>208</v>
      </c>
      <c r="C52" s="40" t="s">
        <v>1</v>
      </c>
      <c r="D52" s="40" t="s">
        <v>1</v>
      </c>
      <c r="E52" s="40" t="s">
        <v>1</v>
      </c>
      <c r="F52" s="40" t="s">
        <v>1</v>
      </c>
      <c r="G52" s="40" t="s">
        <v>1</v>
      </c>
      <c r="H52" s="40" t="s">
        <v>1</v>
      </c>
      <c r="I52" s="40" t="s">
        <v>1</v>
      </c>
      <c r="J52" s="45" t="s">
        <v>192</v>
      </c>
      <c r="K52" s="43" t="s">
        <v>208</v>
      </c>
      <c r="L52" s="40" t="s">
        <v>1</v>
      </c>
      <c r="M52" s="40" t="s">
        <v>1</v>
      </c>
      <c r="N52" s="40" t="s">
        <v>1</v>
      </c>
      <c r="O52" s="40" t="s">
        <v>1</v>
      </c>
      <c r="P52" s="40" t="s">
        <v>1</v>
      </c>
      <c r="Q52" s="40" t="s">
        <v>1</v>
      </c>
      <c r="R52" s="45" t="s">
        <v>192</v>
      </c>
      <c r="T52" s="43" t="s">
        <v>208</v>
      </c>
      <c r="U52" s="40">
        <v>1509675525</v>
      </c>
      <c r="V52" s="396">
        <v>106.49239007835405</v>
      </c>
      <c r="W52" s="40">
        <v>290201480</v>
      </c>
      <c r="X52" s="40">
        <v>181755961</v>
      </c>
      <c r="Y52" s="40">
        <v>101780511</v>
      </c>
      <c r="Z52" s="40">
        <v>391981991</v>
      </c>
      <c r="AA52" s="396">
        <v>106.37680378705794</v>
      </c>
      <c r="AB52" s="45" t="s">
        <v>192</v>
      </c>
    </row>
    <row r="53" spans="2:36" s="8" customFormat="1" ht="11.1" customHeight="1" x14ac:dyDescent="0.15">
      <c r="B53" s="43" t="s">
        <v>209</v>
      </c>
      <c r="C53" s="40" t="s">
        <v>1</v>
      </c>
      <c r="D53" s="40" t="s">
        <v>1</v>
      </c>
      <c r="E53" s="40" t="s">
        <v>1</v>
      </c>
      <c r="F53" s="40" t="s">
        <v>1</v>
      </c>
      <c r="G53" s="40" t="s">
        <v>1</v>
      </c>
      <c r="H53" s="40" t="s">
        <v>1</v>
      </c>
      <c r="I53" s="40" t="s">
        <v>1</v>
      </c>
      <c r="J53" s="45" t="s">
        <v>194</v>
      </c>
      <c r="K53" s="43" t="s">
        <v>209</v>
      </c>
      <c r="L53" s="40" t="s">
        <v>1</v>
      </c>
      <c r="M53" s="40" t="s">
        <v>1</v>
      </c>
      <c r="N53" s="40" t="s">
        <v>1</v>
      </c>
      <c r="O53" s="40" t="s">
        <v>1</v>
      </c>
      <c r="P53" s="40" t="s">
        <v>1</v>
      </c>
      <c r="Q53" s="40" t="s">
        <v>1</v>
      </c>
      <c r="R53" s="45" t="s">
        <v>194</v>
      </c>
      <c r="T53" s="43" t="s">
        <v>209</v>
      </c>
      <c r="U53" s="40">
        <v>1451364560</v>
      </c>
      <c r="V53" s="396">
        <v>102.37913929843879</v>
      </c>
      <c r="W53" s="40">
        <v>264261017</v>
      </c>
      <c r="X53" s="40">
        <v>175129827</v>
      </c>
      <c r="Y53" s="40">
        <v>101063378</v>
      </c>
      <c r="Z53" s="40">
        <v>365324395</v>
      </c>
      <c r="AA53" s="396">
        <v>99.142415666592825</v>
      </c>
      <c r="AB53" s="45" t="s">
        <v>194</v>
      </c>
    </row>
    <row r="54" spans="2:36" s="8" customFormat="1" ht="20.100000000000001" customHeight="1" x14ac:dyDescent="0.15">
      <c r="B54" s="43" t="s">
        <v>210</v>
      </c>
      <c r="C54" s="40" t="s">
        <v>1</v>
      </c>
      <c r="D54" s="40" t="s">
        <v>1</v>
      </c>
      <c r="E54" s="40" t="s">
        <v>1</v>
      </c>
      <c r="F54" s="40" t="s">
        <v>1</v>
      </c>
      <c r="G54" s="40" t="s">
        <v>1</v>
      </c>
      <c r="H54" s="40" t="s">
        <v>1</v>
      </c>
      <c r="I54" s="40" t="s">
        <v>1</v>
      </c>
      <c r="J54" s="45" t="s">
        <v>196</v>
      </c>
      <c r="K54" s="43" t="s">
        <v>210</v>
      </c>
      <c r="L54" s="40" t="s">
        <v>1</v>
      </c>
      <c r="M54" s="40" t="s">
        <v>1</v>
      </c>
      <c r="N54" s="40" t="s">
        <v>1</v>
      </c>
      <c r="O54" s="40" t="s">
        <v>1</v>
      </c>
      <c r="P54" s="40" t="s">
        <v>1</v>
      </c>
      <c r="Q54" s="40" t="s">
        <v>1</v>
      </c>
      <c r="R54" s="45" t="s">
        <v>196</v>
      </c>
      <c r="T54" s="43" t="s">
        <v>210</v>
      </c>
      <c r="U54" s="40">
        <v>1474693902</v>
      </c>
      <c r="V54" s="396">
        <v>104.02478920624618</v>
      </c>
      <c r="W54" s="40">
        <v>299024288</v>
      </c>
      <c r="X54" s="40">
        <v>180352878</v>
      </c>
      <c r="Y54" s="40">
        <v>99147206</v>
      </c>
      <c r="Z54" s="40">
        <v>398171494</v>
      </c>
      <c r="AA54" s="396">
        <v>108.05652265498524</v>
      </c>
      <c r="AB54" s="45" t="s">
        <v>196</v>
      </c>
    </row>
    <row r="55" spans="2:36" s="8" customFormat="1" ht="11.1" customHeight="1" x14ac:dyDescent="0.15">
      <c r="B55" s="43" t="s">
        <v>211</v>
      </c>
      <c r="C55" s="40" t="s">
        <v>1</v>
      </c>
      <c r="D55" s="40" t="s">
        <v>1</v>
      </c>
      <c r="E55" s="40" t="s">
        <v>1</v>
      </c>
      <c r="F55" s="40" t="s">
        <v>1</v>
      </c>
      <c r="G55" s="40" t="s">
        <v>1</v>
      </c>
      <c r="H55" s="40" t="s">
        <v>1</v>
      </c>
      <c r="I55" s="40" t="s">
        <v>1</v>
      </c>
      <c r="J55" s="45" t="s">
        <v>198</v>
      </c>
      <c r="K55" s="43" t="s">
        <v>211</v>
      </c>
      <c r="L55" s="40" t="s">
        <v>1</v>
      </c>
      <c r="M55" s="40" t="s">
        <v>1</v>
      </c>
      <c r="N55" s="40" t="s">
        <v>1</v>
      </c>
      <c r="O55" s="40" t="s">
        <v>1</v>
      </c>
      <c r="P55" s="40" t="s">
        <v>1</v>
      </c>
      <c r="Q55" s="40" t="s">
        <v>1</v>
      </c>
      <c r="R55" s="45" t="s">
        <v>198</v>
      </c>
      <c r="T55" s="43" t="s">
        <v>211</v>
      </c>
      <c r="U55" s="40">
        <v>1491276571</v>
      </c>
      <c r="V55" s="396">
        <v>105.19452934341122</v>
      </c>
      <c r="W55" s="40">
        <v>276457188</v>
      </c>
      <c r="X55" s="40">
        <v>177808819</v>
      </c>
      <c r="Y55" s="40">
        <v>100620475</v>
      </c>
      <c r="Z55" s="40">
        <v>377077663</v>
      </c>
      <c r="AA55" s="396">
        <v>102.33203945696923</v>
      </c>
      <c r="AB55" s="45" t="s">
        <v>198</v>
      </c>
    </row>
    <row r="56" spans="2:36" s="8" customFormat="1" ht="20.100000000000001" customHeight="1" x14ac:dyDescent="0.15">
      <c r="B56" s="43" t="s">
        <v>212</v>
      </c>
      <c r="C56" s="40" t="s">
        <v>1</v>
      </c>
      <c r="D56" s="40" t="s">
        <v>1</v>
      </c>
      <c r="E56" s="40" t="s">
        <v>1</v>
      </c>
      <c r="F56" s="40" t="s">
        <v>1</v>
      </c>
      <c r="G56" s="40" t="s">
        <v>1</v>
      </c>
      <c r="H56" s="40" t="s">
        <v>1</v>
      </c>
      <c r="I56" s="40" t="s">
        <v>1</v>
      </c>
      <c r="J56" s="45" t="s">
        <v>200</v>
      </c>
      <c r="K56" s="43" t="s">
        <v>212</v>
      </c>
      <c r="L56" s="40" t="s">
        <v>1</v>
      </c>
      <c r="M56" s="40" t="s">
        <v>1</v>
      </c>
      <c r="N56" s="40" t="s">
        <v>1</v>
      </c>
      <c r="O56" s="40" t="s">
        <v>1</v>
      </c>
      <c r="P56" s="40" t="s">
        <v>1</v>
      </c>
      <c r="Q56" s="40" t="s">
        <v>1</v>
      </c>
      <c r="R56" s="45" t="s">
        <v>200</v>
      </c>
      <c r="T56" s="43" t="s">
        <v>212</v>
      </c>
      <c r="U56" s="40">
        <v>381586244</v>
      </c>
      <c r="V56" s="396">
        <v>107.66825181081741</v>
      </c>
      <c r="W56" s="40">
        <v>70806809</v>
      </c>
      <c r="X56" s="40">
        <v>45893357</v>
      </c>
      <c r="Y56" s="40">
        <v>26190877</v>
      </c>
      <c r="Z56" s="40">
        <v>96997686</v>
      </c>
      <c r="AA56" s="396">
        <v>105.29365173228744</v>
      </c>
      <c r="AB56" s="45" t="s">
        <v>200</v>
      </c>
    </row>
    <row r="57" spans="2:36" s="8" customFormat="1" ht="11.1" customHeight="1" x14ac:dyDescent="0.15">
      <c r="B57" s="43" t="s">
        <v>201</v>
      </c>
      <c r="C57" s="40" t="s">
        <v>1</v>
      </c>
      <c r="D57" s="40" t="s">
        <v>1</v>
      </c>
      <c r="E57" s="40" t="s">
        <v>1</v>
      </c>
      <c r="F57" s="40" t="s">
        <v>1</v>
      </c>
      <c r="G57" s="40" t="s">
        <v>1</v>
      </c>
      <c r="H57" s="40" t="s">
        <v>1</v>
      </c>
      <c r="I57" s="40" t="s">
        <v>1</v>
      </c>
      <c r="J57" s="45" t="s">
        <v>202</v>
      </c>
      <c r="K57" s="43" t="s">
        <v>201</v>
      </c>
      <c r="L57" s="40" t="s">
        <v>1</v>
      </c>
      <c r="M57" s="40" t="s">
        <v>1</v>
      </c>
      <c r="N57" s="40" t="s">
        <v>1</v>
      </c>
      <c r="O57" s="40" t="s">
        <v>1</v>
      </c>
      <c r="P57" s="40" t="s">
        <v>1</v>
      </c>
      <c r="Q57" s="40" t="s">
        <v>1</v>
      </c>
      <c r="R57" s="45" t="s">
        <v>202</v>
      </c>
      <c r="T57" s="43" t="s">
        <v>201</v>
      </c>
      <c r="U57" s="40">
        <v>432500247</v>
      </c>
      <c r="V57" s="396">
        <v>122.03413051293516</v>
      </c>
      <c r="W57" s="40">
        <v>73748217</v>
      </c>
      <c r="X57" s="40">
        <v>47843132</v>
      </c>
      <c r="Y57" s="40">
        <v>28022245</v>
      </c>
      <c r="Z57" s="40">
        <v>101770462</v>
      </c>
      <c r="AA57" s="396">
        <v>110.47463114183974</v>
      </c>
      <c r="AB57" s="45" t="s">
        <v>202</v>
      </c>
    </row>
    <row r="58" spans="2:36" s="8" customFormat="1" ht="11.1" customHeight="1" x14ac:dyDescent="0.15">
      <c r="B58" s="43" t="s">
        <v>184</v>
      </c>
      <c r="C58" s="40" t="s">
        <v>1</v>
      </c>
      <c r="D58" s="40" t="s">
        <v>1</v>
      </c>
      <c r="E58" s="40" t="s">
        <v>1</v>
      </c>
      <c r="F58" s="40" t="s">
        <v>1</v>
      </c>
      <c r="G58" s="40" t="s">
        <v>1</v>
      </c>
      <c r="H58" s="40" t="s">
        <v>1</v>
      </c>
      <c r="I58" s="40" t="s">
        <v>1</v>
      </c>
      <c r="J58" s="45" t="s">
        <v>107</v>
      </c>
      <c r="K58" s="43" t="s">
        <v>184</v>
      </c>
      <c r="L58" s="40" t="s">
        <v>1</v>
      </c>
      <c r="M58" s="40" t="s">
        <v>1</v>
      </c>
      <c r="N58" s="40" t="s">
        <v>1</v>
      </c>
      <c r="O58" s="40" t="s">
        <v>1</v>
      </c>
      <c r="P58" s="40" t="s">
        <v>1</v>
      </c>
      <c r="Q58" s="40" t="s">
        <v>1</v>
      </c>
      <c r="R58" s="45" t="s">
        <v>107</v>
      </c>
      <c r="T58" s="43" t="s">
        <v>184</v>
      </c>
      <c r="U58" s="40">
        <v>321654008</v>
      </c>
      <c r="V58" s="396">
        <v>90.757791387528826</v>
      </c>
      <c r="W58" s="40">
        <v>60180777</v>
      </c>
      <c r="X58" s="40">
        <v>40920344</v>
      </c>
      <c r="Y58" s="40">
        <v>23728154</v>
      </c>
      <c r="Z58" s="40">
        <v>83908931</v>
      </c>
      <c r="AA58" s="396">
        <v>91.085448759494511</v>
      </c>
      <c r="AB58" s="45" t="s">
        <v>107</v>
      </c>
    </row>
    <row r="59" spans="2:36" s="8" customFormat="1" ht="11.1" customHeight="1" x14ac:dyDescent="0.15">
      <c r="B59" s="43" t="s">
        <v>185</v>
      </c>
      <c r="C59" s="40" t="s">
        <v>1</v>
      </c>
      <c r="D59" s="40" t="s">
        <v>1</v>
      </c>
      <c r="E59" s="40" t="s">
        <v>1</v>
      </c>
      <c r="F59" s="40" t="s">
        <v>1</v>
      </c>
      <c r="G59" s="40" t="s">
        <v>1</v>
      </c>
      <c r="H59" s="40" t="s">
        <v>1</v>
      </c>
      <c r="I59" s="40" t="s">
        <v>1</v>
      </c>
      <c r="J59" s="45" t="s">
        <v>186</v>
      </c>
      <c r="K59" s="43" t="s">
        <v>185</v>
      </c>
      <c r="L59" s="40" t="s">
        <v>1</v>
      </c>
      <c r="M59" s="40" t="s">
        <v>1</v>
      </c>
      <c r="N59" s="40" t="s">
        <v>1</v>
      </c>
      <c r="O59" s="40" t="s">
        <v>1</v>
      </c>
      <c r="P59" s="40" t="s">
        <v>1</v>
      </c>
      <c r="Q59" s="40" t="s">
        <v>1</v>
      </c>
      <c r="R59" s="45" t="s">
        <v>186</v>
      </c>
      <c r="T59" s="43" t="s">
        <v>185</v>
      </c>
      <c r="U59" s="40">
        <v>335350756</v>
      </c>
      <c r="V59" s="396">
        <v>94.622461395531829</v>
      </c>
      <c r="W59" s="40">
        <v>62041986</v>
      </c>
      <c r="X59" s="40">
        <v>41109202</v>
      </c>
      <c r="Y59" s="40">
        <v>23134288</v>
      </c>
      <c r="Z59" s="40">
        <v>85176274</v>
      </c>
      <c r="AA59" s="396">
        <v>92.461184387531588</v>
      </c>
      <c r="AB59" s="45" t="s">
        <v>186</v>
      </c>
    </row>
    <row r="60" spans="2:36" s="8" customFormat="1" ht="11.1" customHeight="1" x14ac:dyDescent="0.15">
      <c r="B60" s="43" t="s">
        <v>13</v>
      </c>
      <c r="C60" s="40" t="s">
        <v>1</v>
      </c>
      <c r="D60" s="40" t="s">
        <v>1</v>
      </c>
      <c r="E60" s="40" t="s">
        <v>1</v>
      </c>
      <c r="F60" s="40" t="s">
        <v>1</v>
      </c>
      <c r="G60" s="40" t="s">
        <v>1</v>
      </c>
      <c r="H60" s="40" t="s">
        <v>1</v>
      </c>
      <c r="I60" s="40" t="s">
        <v>1</v>
      </c>
      <c r="J60" s="45" t="s">
        <v>187</v>
      </c>
      <c r="K60" s="43" t="s">
        <v>13</v>
      </c>
      <c r="L60" s="40" t="s">
        <v>1</v>
      </c>
      <c r="M60" s="40" t="s">
        <v>1</v>
      </c>
      <c r="N60" s="40" t="s">
        <v>1</v>
      </c>
      <c r="O60" s="40" t="s">
        <v>1</v>
      </c>
      <c r="P60" s="40" t="s">
        <v>1</v>
      </c>
      <c r="Q60" s="40" t="s">
        <v>1</v>
      </c>
      <c r="R60" s="45" t="s">
        <v>187</v>
      </c>
      <c r="T60" s="43" t="s">
        <v>13</v>
      </c>
      <c r="U60" s="40">
        <v>361859549</v>
      </c>
      <c r="V60" s="396">
        <v>102.10217389775931</v>
      </c>
      <c r="W60" s="40">
        <v>68290037</v>
      </c>
      <c r="X60" s="40">
        <v>45257149</v>
      </c>
      <c r="Y60" s="40">
        <v>26178691</v>
      </c>
      <c r="Z60" s="40">
        <v>94468728</v>
      </c>
      <c r="AA60" s="396">
        <v>102.54839837750552</v>
      </c>
      <c r="AB60" s="45" t="s">
        <v>187</v>
      </c>
    </row>
    <row r="61" spans="2:36" s="8" customFormat="1" ht="20.100000000000001" customHeight="1" x14ac:dyDescent="0.15">
      <c r="B61" s="10">
        <v>41244</v>
      </c>
      <c r="C61" s="40" t="s">
        <v>1</v>
      </c>
      <c r="D61" s="40" t="s">
        <v>1</v>
      </c>
      <c r="E61" s="40" t="s">
        <v>1</v>
      </c>
      <c r="F61" s="40" t="s">
        <v>1</v>
      </c>
      <c r="G61" s="40" t="s">
        <v>1</v>
      </c>
      <c r="H61" s="40" t="s">
        <v>1</v>
      </c>
      <c r="I61" s="40" t="s">
        <v>1</v>
      </c>
      <c r="J61" s="11">
        <v>41244</v>
      </c>
      <c r="K61" s="10">
        <v>41244</v>
      </c>
      <c r="L61" s="40" t="s">
        <v>1</v>
      </c>
      <c r="M61" s="40" t="s">
        <v>1</v>
      </c>
      <c r="N61" s="40" t="s">
        <v>1</v>
      </c>
      <c r="O61" s="40" t="s">
        <v>1</v>
      </c>
      <c r="P61" s="40" t="s">
        <v>1</v>
      </c>
      <c r="Q61" s="40" t="s">
        <v>1</v>
      </c>
      <c r="R61" s="11">
        <v>41244</v>
      </c>
      <c r="T61" s="10">
        <v>41244</v>
      </c>
      <c r="U61" s="40">
        <v>150736277</v>
      </c>
      <c r="V61" s="396">
        <v>127.59509823206146</v>
      </c>
      <c r="W61" s="40">
        <v>26455369</v>
      </c>
      <c r="X61" s="40">
        <v>16438114</v>
      </c>
      <c r="Y61" s="40">
        <v>10008133</v>
      </c>
      <c r="Z61" s="40">
        <v>36463502</v>
      </c>
      <c r="AA61" s="396">
        <v>118.74639815204149</v>
      </c>
      <c r="AB61" s="11">
        <v>41244</v>
      </c>
    </row>
    <row r="62" spans="2:36" s="8" customFormat="1" ht="11.1" customHeight="1" x14ac:dyDescent="0.15">
      <c r="B62" s="10">
        <v>41275</v>
      </c>
      <c r="C62" s="40" t="s">
        <v>1</v>
      </c>
      <c r="D62" s="40" t="s">
        <v>1</v>
      </c>
      <c r="E62" s="40" t="s">
        <v>1</v>
      </c>
      <c r="F62" s="40" t="s">
        <v>1</v>
      </c>
      <c r="G62" s="40" t="s">
        <v>1</v>
      </c>
      <c r="H62" s="40" t="s">
        <v>1</v>
      </c>
      <c r="I62" s="40" t="s">
        <v>1</v>
      </c>
      <c r="J62" s="11">
        <v>41275</v>
      </c>
      <c r="K62" s="10">
        <v>41275</v>
      </c>
      <c r="L62" s="40" t="s">
        <v>1</v>
      </c>
      <c r="M62" s="40" t="s">
        <v>1</v>
      </c>
      <c r="N62" s="40" t="s">
        <v>1</v>
      </c>
      <c r="O62" s="40" t="s">
        <v>1</v>
      </c>
      <c r="P62" s="40" t="s">
        <v>1</v>
      </c>
      <c r="Q62" s="40" t="s">
        <v>1</v>
      </c>
      <c r="R62" s="11">
        <v>41275</v>
      </c>
      <c r="T62" s="10">
        <v>41275</v>
      </c>
      <c r="U62" s="40">
        <v>154368558</v>
      </c>
      <c r="V62" s="396">
        <v>130.66974794628686</v>
      </c>
      <c r="W62" s="40">
        <v>26372451</v>
      </c>
      <c r="X62" s="40">
        <v>16947007</v>
      </c>
      <c r="Y62" s="40">
        <v>10271897</v>
      </c>
      <c r="Z62" s="40">
        <v>36644348</v>
      </c>
      <c r="AA62" s="396">
        <v>119.33533804926266</v>
      </c>
      <c r="AB62" s="11">
        <v>41275</v>
      </c>
    </row>
    <row r="63" spans="2:36" s="8" customFormat="1" ht="11.1" customHeight="1" x14ac:dyDescent="0.15">
      <c r="B63" s="49">
        <v>41306</v>
      </c>
      <c r="C63" s="40" t="s">
        <v>1</v>
      </c>
      <c r="D63" s="40" t="s">
        <v>1</v>
      </c>
      <c r="E63" s="40" t="s">
        <v>1</v>
      </c>
      <c r="F63" s="40" t="s">
        <v>1</v>
      </c>
      <c r="G63" s="40" t="s">
        <v>1</v>
      </c>
      <c r="H63" s="40" t="s">
        <v>1</v>
      </c>
      <c r="I63" s="40" t="s">
        <v>1</v>
      </c>
      <c r="J63" s="50">
        <v>41306</v>
      </c>
      <c r="K63" s="49">
        <v>41306</v>
      </c>
      <c r="L63" s="40" t="s">
        <v>1</v>
      </c>
      <c r="M63" s="40" t="s">
        <v>1</v>
      </c>
      <c r="N63" s="40" t="s">
        <v>1</v>
      </c>
      <c r="O63" s="40" t="s">
        <v>1</v>
      </c>
      <c r="P63" s="40" t="s">
        <v>1</v>
      </c>
      <c r="Q63" s="40" t="s">
        <v>1</v>
      </c>
      <c r="R63" s="50">
        <v>41306</v>
      </c>
      <c r="T63" s="49">
        <v>41306</v>
      </c>
      <c r="U63" s="40">
        <v>144153917</v>
      </c>
      <c r="V63" s="396">
        <v>122.02326849396337</v>
      </c>
      <c r="W63" s="40">
        <v>24846489</v>
      </c>
      <c r="X63" s="40">
        <v>15959812</v>
      </c>
      <c r="Y63" s="40">
        <v>9159096</v>
      </c>
      <c r="Z63" s="40">
        <v>34005585</v>
      </c>
      <c r="AA63" s="396">
        <v>110.74198895660349</v>
      </c>
      <c r="AB63" s="50">
        <v>41306</v>
      </c>
    </row>
    <row r="64" spans="2:36" s="8" customFormat="1" ht="11.1" customHeight="1" x14ac:dyDescent="0.15">
      <c r="B64" s="49">
        <v>41334</v>
      </c>
      <c r="C64" s="40" t="s">
        <v>1</v>
      </c>
      <c r="D64" s="40" t="s">
        <v>1</v>
      </c>
      <c r="E64" s="40" t="s">
        <v>1</v>
      </c>
      <c r="F64" s="40" t="s">
        <v>1</v>
      </c>
      <c r="G64" s="40" t="s">
        <v>1</v>
      </c>
      <c r="H64" s="40" t="s">
        <v>1</v>
      </c>
      <c r="I64" s="40" t="s">
        <v>1</v>
      </c>
      <c r="J64" s="50">
        <v>41334</v>
      </c>
      <c r="K64" s="49">
        <v>41334</v>
      </c>
      <c r="L64" s="40" t="s">
        <v>1</v>
      </c>
      <c r="M64" s="40" t="s">
        <v>1</v>
      </c>
      <c r="N64" s="40" t="s">
        <v>1</v>
      </c>
      <c r="O64" s="40" t="s">
        <v>1</v>
      </c>
      <c r="P64" s="40" t="s">
        <v>1</v>
      </c>
      <c r="Q64" s="40" t="s">
        <v>1</v>
      </c>
      <c r="R64" s="50">
        <v>41334</v>
      </c>
      <c r="T64" s="49">
        <v>41334</v>
      </c>
      <c r="U64" s="40">
        <v>133977772</v>
      </c>
      <c r="V64" s="396">
        <v>113.40937509855529</v>
      </c>
      <c r="W64" s="40">
        <v>22529277</v>
      </c>
      <c r="X64" s="40">
        <v>14936313</v>
      </c>
      <c r="Y64" s="40">
        <v>8591252</v>
      </c>
      <c r="Z64" s="40">
        <v>31120529</v>
      </c>
      <c r="AA64" s="396">
        <v>101.3465664196531</v>
      </c>
      <c r="AB64" s="50">
        <v>41334</v>
      </c>
    </row>
    <row r="65" spans="2:29" s="8" customFormat="1" ht="11.1" customHeight="1" x14ac:dyDescent="0.15">
      <c r="B65" s="49">
        <v>41365</v>
      </c>
      <c r="C65" s="40" t="s">
        <v>1</v>
      </c>
      <c r="D65" s="40" t="s">
        <v>1</v>
      </c>
      <c r="E65" s="40" t="s">
        <v>1</v>
      </c>
      <c r="F65" s="40" t="s">
        <v>1</v>
      </c>
      <c r="G65" s="40" t="s">
        <v>1</v>
      </c>
      <c r="H65" s="40" t="s">
        <v>1</v>
      </c>
      <c r="I65" s="40" t="s">
        <v>1</v>
      </c>
      <c r="J65" s="50">
        <v>41365</v>
      </c>
      <c r="K65" s="49">
        <v>41365</v>
      </c>
      <c r="L65" s="40" t="s">
        <v>1</v>
      </c>
      <c r="M65" s="40" t="s">
        <v>1</v>
      </c>
      <c r="N65" s="40" t="s">
        <v>1</v>
      </c>
      <c r="O65" s="40" t="s">
        <v>1</v>
      </c>
      <c r="P65" s="40" t="s">
        <v>1</v>
      </c>
      <c r="Q65" s="40" t="s">
        <v>1</v>
      </c>
      <c r="R65" s="50">
        <v>41365</v>
      </c>
      <c r="T65" s="49">
        <v>41365</v>
      </c>
      <c r="U65" s="40">
        <v>112682891</v>
      </c>
      <c r="V65" s="396">
        <v>95.383704788049613</v>
      </c>
      <c r="W65" s="40">
        <v>20972482</v>
      </c>
      <c r="X65" s="40">
        <v>14651065</v>
      </c>
      <c r="Y65" s="40">
        <v>8651138</v>
      </c>
      <c r="Z65" s="40">
        <v>29623620</v>
      </c>
      <c r="AA65" s="396">
        <v>96.471758944732713</v>
      </c>
      <c r="AB65" s="50">
        <v>41365</v>
      </c>
    </row>
    <row r="66" spans="2:29" s="8" customFormat="1" ht="11.1" customHeight="1" x14ac:dyDescent="0.15">
      <c r="B66" s="49">
        <v>41395</v>
      </c>
      <c r="C66" s="40" t="s">
        <v>1</v>
      </c>
      <c r="D66" s="40" t="s">
        <v>1</v>
      </c>
      <c r="E66" s="40" t="s">
        <v>1</v>
      </c>
      <c r="F66" s="40" t="s">
        <v>1</v>
      </c>
      <c r="G66" s="40" t="s">
        <v>1</v>
      </c>
      <c r="H66" s="40" t="s">
        <v>1</v>
      </c>
      <c r="I66" s="40" t="s">
        <v>1</v>
      </c>
      <c r="J66" s="50">
        <v>41395</v>
      </c>
      <c r="K66" s="49">
        <v>41395</v>
      </c>
      <c r="L66" s="40" t="s">
        <v>1</v>
      </c>
      <c r="M66" s="40" t="s">
        <v>1</v>
      </c>
      <c r="N66" s="40" t="s">
        <v>1</v>
      </c>
      <c r="O66" s="40" t="s">
        <v>1</v>
      </c>
      <c r="P66" s="40" t="s">
        <v>1</v>
      </c>
      <c r="Q66" s="40" t="s">
        <v>1</v>
      </c>
      <c r="R66" s="50">
        <v>41395</v>
      </c>
      <c r="T66" s="49">
        <v>41395</v>
      </c>
      <c r="U66" s="40">
        <v>105384222</v>
      </c>
      <c r="V66" s="396">
        <v>89.205534499166191</v>
      </c>
      <c r="W66" s="40">
        <v>19599216</v>
      </c>
      <c r="X66" s="40">
        <v>13277893</v>
      </c>
      <c r="Y66" s="40">
        <v>7395030</v>
      </c>
      <c r="Z66" s="40">
        <v>26994246</v>
      </c>
      <c r="AA66" s="396">
        <v>87.908985904046006</v>
      </c>
      <c r="AB66" s="50">
        <v>41395</v>
      </c>
    </row>
    <row r="67" spans="2:29" s="8" customFormat="1" ht="11.1" customHeight="1" x14ac:dyDescent="0.15">
      <c r="B67" s="49">
        <v>41426</v>
      </c>
      <c r="C67" s="40" t="s">
        <v>1</v>
      </c>
      <c r="D67" s="40" t="s">
        <v>1</v>
      </c>
      <c r="E67" s="40" t="s">
        <v>1</v>
      </c>
      <c r="F67" s="40" t="s">
        <v>1</v>
      </c>
      <c r="G67" s="40" t="s">
        <v>1</v>
      </c>
      <c r="H67" s="40" t="s">
        <v>1</v>
      </c>
      <c r="I67" s="40" t="s">
        <v>1</v>
      </c>
      <c r="J67" s="50">
        <v>41426</v>
      </c>
      <c r="K67" s="49">
        <v>41426</v>
      </c>
      <c r="L67" s="40" t="s">
        <v>1</v>
      </c>
      <c r="M67" s="40" t="s">
        <v>1</v>
      </c>
      <c r="N67" s="40" t="s">
        <v>1</v>
      </c>
      <c r="O67" s="40" t="s">
        <v>1</v>
      </c>
      <c r="P67" s="40" t="s">
        <v>1</v>
      </c>
      <c r="Q67" s="40" t="s">
        <v>1</v>
      </c>
      <c r="R67" s="50">
        <v>41426</v>
      </c>
      <c r="T67" s="49">
        <v>41426</v>
      </c>
      <c r="U67" s="40">
        <v>103586895</v>
      </c>
      <c r="V67" s="396">
        <v>87.684134875370674</v>
      </c>
      <c r="W67" s="40">
        <v>19609079</v>
      </c>
      <c r="X67" s="40">
        <v>12991386</v>
      </c>
      <c r="Y67" s="40">
        <v>7681986</v>
      </c>
      <c r="Z67" s="40">
        <v>27291065</v>
      </c>
      <c r="AA67" s="396">
        <v>88.875601429704801</v>
      </c>
      <c r="AB67" s="50">
        <v>41426</v>
      </c>
    </row>
    <row r="68" spans="2:29" s="8" customFormat="1" ht="11.1" customHeight="1" x14ac:dyDescent="0.15">
      <c r="B68" s="49">
        <v>41456</v>
      </c>
      <c r="C68" s="40" t="s">
        <v>1</v>
      </c>
      <c r="D68" s="40" t="s">
        <v>1</v>
      </c>
      <c r="E68" s="40" t="s">
        <v>1</v>
      </c>
      <c r="F68" s="40" t="s">
        <v>1</v>
      </c>
      <c r="G68" s="40" t="s">
        <v>1</v>
      </c>
      <c r="H68" s="40" t="s">
        <v>1</v>
      </c>
      <c r="I68" s="40" t="s">
        <v>1</v>
      </c>
      <c r="J68" s="50">
        <v>41456</v>
      </c>
      <c r="K68" s="49">
        <v>41456</v>
      </c>
      <c r="L68" s="40" t="s">
        <v>1</v>
      </c>
      <c r="M68" s="40" t="s">
        <v>1</v>
      </c>
      <c r="N68" s="40" t="s">
        <v>1</v>
      </c>
      <c r="O68" s="40" t="s">
        <v>1</v>
      </c>
      <c r="P68" s="40" t="s">
        <v>1</v>
      </c>
      <c r="Q68" s="40" t="s">
        <v>1</v>
      </c>
      <c r="R68" s="50">
        <v>41456</v>
      </c>
      <c r="T68" s="49">
        <v>41456</v>
      </c>
      <c r="U68" s="40">
        <v>116926862</v>
      </c>
      <c r="V68" s="396">
        <v>98.976137262940981</v>
      </c>
      <c r="W68" s="40">
        <v>21599216</v>
      </c>
      <c r="X68" s="40">
        <v>14689300</v>
      </c>
      <c r="Y68" s="40">
        <v>8211439</v>
      </c>
      <c r="Z68" s="40">
        <v>29810655</v>
      </c>
      <c r="AA68" s="396">
        <v>97.080853830308072</v>
      </c>
      <c r="AB68" s="50">
        <v>41456</v>
      </c>
    </row>
    <row r="69" spans="2:29" s="8" customFormat="1" ht="11.1" customHeight="1" x14ac:dyDescent="0.15">
      <c r="B69" s="49">
        <v>41487</v>
      </c>
      <c r="C69" s="40" t="s">
        <v>1</v>
      </c>
      <c r="D69" s="40" t="s">
        <v>1</v>
      </c>
      <c r="E69" s="40" t="s">
        <v>1</v>
      </c>
      <c r="F69" s="40" t="s">
        <v>1</v>
      </c>
      <c r="G69" s="40" t="s">
        <v>1</v>
      </c>
      <c r="H69" s="40" t="s">
        <v>1</v>
      </c>
      <c r="I69" s="40" t="s">
        <v>1</v>
      </c>
      <c r="J69" s="50">
        <v>41487</v>
      </c>
      <c r="K69" s="49">
        <v>41487</v>
      </c>
      <c r="L69" s="40" t="s">
        <v>1</v>
      </c>
      <c r="M69" s="40" t="s">
        <v>1</v>
      </c>
      <c r="N69" s="40" t="s">
        <v>1</v>
      </c>
      <c r="O69" s="40" t="s">
        <v>1</v>
      </c>
      <c r="P69" s="40" t="s">
        <v>1</v>
      </c>
      <c r="Q69" s="40" t="s">
        <v>1</v>
      </c>
      <c r="R69" s="50">
        <v>41487</v>
      </c>
      <c r="T69" s="49">
        <v>41487</v>
      </c>
      <c r="U69" s="40">
        <v>111594333</v>
      </c>
      <c r="V69" s="396">
        <v>94.462263263118658</v>
      </c>
      <c r="W69" s="40">
        <v>19961060</v>
      </c>
      <c r="X69" s="40">
        <v>13200457</v>
      </c>
      <c r="Y69" s="40">
        <v>7365534</v>
      </c>
      <c r="Z69" s="40">
        <v>27326594</v>
      </c>
      <c r="AA69" s="396">
        <v>88.991304545108903</v>
      </c>
      <c r="AB69" s="50">
        <v>41487</v>
      </c>
    </row>
    <row r="70" spans="2:29" s="8" customFormat="1" ht="11.1" customHeight="1" x14ac:dyDescent="0.15">
      <c r="B70" s="49">
        <v>41518</v>
      </c>
      <c r="C70" s="40" t="s">
        <v>1</v>
      </c>
      <c r="D70" s="40" t="s">
        <v>1</v>
      </c>
      <c r="E70" s="40" t="s">
        <v>1</v>
      </c>
      <c r="F70" s="40" t="s">
        <v>1</v>
      </c>
      <c r="G70" s="40" t="s">
        <v>1</v>
      </c>
      <c r="H70" s="40" t="s">
        <v>1</v>
      </c>
      <c r="I70" s="40" t="s">
        <v>1</v>
      </c>
      <c r="J70" s="50">
        <v>41518</v>
      </c>
      <c r="K70" s="49">
        <v>41518</v>
      </c>
      <c r="L70" s="40" t="s">
        <v>1</v>
      </c>
      <c r="M70" s="40" t="s">
        <v>1</v>
      </c>
      <c r="N70" s="40" t="s">
        <v>1</v>
      </c>
      <c r="O70" s="40" t="s">
        <v>1</v>
      </c>
      <c r="P70" s="40" t="s">
        <v>1</v>
      </c>
      <c r="Q70" s="40" t="s">
        <v>1</v>
      </c>
      <c r="R70" s="50">
        <v>41518</v>
      </c>
      <c r="T70" s="49">
        <v>41518</v>
      </c>
      <c r="U70" s="40">
        <v>106829561</v>
      </c>
      <c r="V70" s="396">
        <v>90.42898366053582</v>
      </c>
      <c r="W70" s="40">
        <v>20481710</v>
      </c>
      <c r="X70" s="40">
        <v>13219445</v>
      </c>
      <c r="Y70" s="40">
        <v>7557315</v>
      </c>
      <c r="Z70" s="40">
        <v>28039025</v>
      </c>
      <c r="AA70" s="396">
        <v>91.311394787177733</v>
      </c>
      <c r="AB70" s="50">
        <v>41518</v>
      </c>
    </row>
    <row r="71" spans="2:29" s="8" customFormat="1" ht="11.1" customHeight="1" x14ac:dyDescent="0.15">
      <c r="B71" s="49">
        <v>41548</v>
      </c>
      <c r="C71" s="40" t="s">
        <v>1</v>
      </c>
      <c r="D71" s="40" t="s">
        <v>1</v>
      </c>
      <c r="E71" s="40" t="s">
        <v>1</v>
      </c>
      <c r="F71" s="40" t="s">
        <v>1</v>
      </c>
      <c r="G71" s="40" t="s">
        <v>1</v>
      </c>
      <c r="H71" s="40" t="s">
        <v>1</v>
      </c>
      <c r="I71" s="40" t="s">
        <v>1</v>
      </c>
      <c r="J71" s="50">
        <v>41548</v>
      </c>
      <c r="K71" s="49">
        <v>41548</v>
      </c>
      <c r="L71" s="40" t="s">
        <v>1</v>
      </c>
      <c r="M71" s="40" t="s">
        <v>1</v>
      </c>
      <c r="N71" s="40" t="s">
        <v>1</v>
      </c>
      <c r="O71" s="40" t="s">
        <v>1</v>
      </c>
      <c r="P71" s="40" t="s">
        <v>1</v>
      </c>
      <c r="Q71" s="40" t="s">
        <v>1</v>
      </c>
      <c r="R71" s="50">
        <v>41548</v>
      </c>
      <c r="T71" s="49">
        <v>41548</v>
      </c>
      <c r="U71" s="40">
        <v>105475603</v>
      </c>
      <c r="V71" s="396">
        <v>89.282886599825702</v>
      </c>
      <c r="W71" s="40">
        <v>20789944</v>
      </c>
      <c r="X71" s="40">
        <v>13921538</v>
      </c>
      <c r="Y71" s="40">
        <v>7463223</v>
      </c>
      <c r="Z71" s="40">
        <v>28253167</v>
      </c>
      <c r="AA71" s="396">
        <v>92.008765851346894</v>
      </c>
      <c r="AB71" s="50">
        <v>41548</v>
      </c>
    </row>
    <row r="72" spans="2:29" s="8" customFormat="1" ht="11.1" customHeight="1" x14ac:dyDescent="0.15">
      <c r="B72" s="49">
        <v>41579</v>
      </c>
      <c r="C72" s="40" t="s">
        <v>1</v>
      </c>
      <c r="D72" s="40" t="s">
        <v>1</v>
      </c>
      <c r="E72" s="40" t="s">
        <v>1</v>
      </c>
      <c r="F72" s="40" t="s">
        <v>1</v>
      </c>
      <c r="G72" s="40" t="s">
        <v>1</v>
      </c>
      <c r="H72" s="40" t="s">
        <v>1</v>
      </c>
      <c r="I72" s="40" t="s">
        <v>1</v>
      </c>
      <c r="J72" s="50">
        <v>41579</v>
      </c>
      <c r="K72" s="49">
        <v>41579</v>
      </c>
      <c r="L72" s="40" t="s">
        <v>1</v>
      </c>
      <c r="M72" s="40" t="s">
        <v>1</v>
      </c>
      <c r="N72" s="40" t="s">
        <v>1</v>
      </c>
      <c r="O72" s="40" t="s">
        <v>1</v>
      </c>
      <c r="P72" s="40" t="s">
        <v>1</v>
      </c>
      <c r="Q72" s="40" t="s">
        <v>1</v>
      </c>
      <c r="R72" s="50">
        <v>41579</v>
      </c>
      <c r="T72" s="49">
        <v>41579</v>
      </c>
      <c r="U72" s="40">
        <v>115677254</v>
      </c>
      <c r="V72" s="396">
        <v>97.918370289489928</v>
      </c>
      <c r="W72" s="40">
        <v>21889631</v>
      </c>
      <c r="X72" s="40">
        <v>15201505</v>
      </c>
      <c r="Y72" s="40">
        <v>8701383</v>
      </c>
      <c r="Z72" s="40">
        <v>30591014</v>
      </c>
      <c r="AA72" s="396">
        <v>99.62215720033349</v>
      </c>
      <c r="AB72" s="50">
        <v>41579</v>
      </c>
    </row>
    <row r="73" spans="2:29" s="8" customFormat="1" ht="11.1" customHeight="1" x14ac:dyDescent="0.15">
      <c r="B73" s="49">
        <v>41609</v>
      </c>
      <c r="C73" s="40" t="s">
        <v>1</v>
      </c>
      <c r="D73" s="40" t="s">
        <v>1</v>
      </c>
      <c r="E73" s="40" t="s">
        <v>1</v>
      </c>
      <c r="F73" s="40" t="s">
        <v>1</v>
      </c>
      <c r="G73" s="40" t="s">
        <v>1</v>
      </c>
      <c r="H73" s="40" t="s">
        <v>1</v>
      </c>
      <c r="I73" s="40" t="s">
        <v>1</v>
      </c>
      <c r="J73" s="50">
        <v>41609</v>
      </c>
      <c r="K73" s="49">
        <v>41609</v>
      </c>
      <c r="L73" s="40" t="s">
        <v>1</v>
      </c>
      <c r="M73" s="40" t="s">
        <v>1</v>
      </c>
      <c r="N73" s="40" t="s">
        <v>1</v>
      </c>
      <c r="O73" s="40" t="s">
        <v>1</v>
      </c>
      <c r="P73" s="40" t="s">
        <v>1</v>
      </c>
      <c r="Q73" s="40" t="s">
        <v>1</v>
      </c>
      <c r="R73" s="50">
        <v>41609</v>
      </c>
      <c r="T73" s="49">
        <v>41609</v>
      </c>
      <c r="U73" s="40">
        <v>140706692</v>
      </c>
      <c r="V73" s="396">
        <v>119.10526480396233</v>
      </c>
      <c r="W73" s="40">
        <v>25610462</v>
      </c>
      <c r="X73" s="40">
        <v>16134106</v>
      </c>
      <c r="Y73" s="40">
        <v>10014085</v>
      </c>
      <c r="Z73" s="40">
        <v>35624547</v>
      </c>
      <c r="AA73" s="396">
        <v>116.01427208083619</v>
      </c>
      <c r="AB73" s="50">
        <v>41609</v>
      </c>
    </row>
    <row r="74" spans="2:29" s="8" customFormat="1" ht="11.1" customHeight="1" x14ac:dyDescent="0.15">
      <c r="B74" s="10">
        <v>41640</v>
      </c>
      <c r="C74" s="40" t="s">
        <v>1</v>
      </c>
      <c r="D74" s="40" t="s">
        <v>1</v>
      </c>
      <c r="E74" s="40" t="s">
        <v>1</v>
      </c>
      <c r="F74" s="40" t="s">
        <v>1</v>
      </c>
      <c r="G74" s="40" t="s">
        <v>1</v>
      </c>
      <c r="H74" s="40" t="s">
        <v>1</v>
      </c>
      <c r="I74" s="40" t="s">
        <v>1</v>
      </c>
      <c r="J74" s="11">
        <v>41640</v>
      </c>
      <c r="K74" s="10">
        <v>41640</v>
      </c>
      <c r="L74" s="40" t="s">
        <v>1</v>
      </c>
      <c r="M74" s="40" t="s">
        <v>1</v>
      </c>
      <c r="N74" s="40" t="s">
        <v>1</v>
      </c>
      <c r="O74" s="40" t="s">
        <v>1</v>
      </c>
      <c r="P74" s="40" t="s">
        <v>1</v>
      </c>
      <c r="Q74" s="40" t="s">
        <v>1</v>
      </c>
      <c r="R74" s="11">
        <v>41640</v>
      </c>
      <c r="T74" s="10">
        <v>41640</v>
      </c>
      <c r="U74" s="40">
        <v>150966036</v>
      </c>
      <c r="V74" s="396">
        <v>127.78958440856891</v>
      </c>
      <c r="W74" s="40">
        <v>26981864</v>
      </c>
      <c r="X74" s="40">
        <v>16979908</v>
      </c>
      <c r="Y74" s="40">
        <v>9846354</v>
      </c>
      <c r="Z74" s="40">
        <v>36828218</v>
      </c>
      <c r="AA74" s="396">
        <v>119.93412585160308</v>
      </c>
      <c r="AB74" s="11">
        <v>41640</v>
      </c>
    </row>
    <row r="75" spans="2:29" s="8" customFormat="1" ht="10.9" customHeight="1" x14ac:dyDescent="0.15">
      <c r="B75" s="49">
        <v>41671</v>
      </c>
      <c r="C75" s="40" t="s">
        <v>1</v>
      </c>
      <c r="D75" s="40" t="s">
        <v>1</v>
      </c>
      <c r="E75" s="40" t="s">
        <v>1</v>
      </c>
      <c r="F75" s="40" t="s">
        <v>1</v>
      </c>
      <c r="G75" s="40" t="s">
        <v>1</v>
      </c>
      <c r="H75" s="40" t="s">
        <v>1</v>
      </c>
      <c r="I75" s="40" t="s">
        <v>1</v>
      </c>
      <c r="J75" s="50">
        <v>41671</v>
      </c>
      <c r="K75" s="49">
        <v>41671</v>
      </c>
      <c r="L75" s="40" t="s">
        <v>1</v>
      </c>
      <c r="M75" s="40" t="s">
        <v>1</v>
      </c>
      <c r="N75" s="40" t="s">
        <v>1</v>
      </c>
      <c r="O75" s="40" t="s">
        <v>1</v>
      </c>
      <c r="P75" s="40" t="s">
        <v>1</v>
      </c>
      <c r="Q75" s="40" t="s">
        <v>1</v>
      </c>
      <c r="R75" s="50">
        <v>41671</v>
      </c>
      <c r="T75" s="49">
        <v>41671</v>
      </c>
      <c r="U75" s="40">
        <v>143147065</v>
      </c>
      <c r="V75" s="396">
        <v>121.17098938503229</v>
      </c>
      <c r="W75" s="40">
        <v>25993671</v>
      </c>
      <c r="X75" s="40">
        <v>16022066</v>
      </c>
      <c r="Y75" s="40">
        <v>9872928</v>
      </c>
      <c r="Z75" s="40">
        <v>35866599</v>
      </c>
      <c r="AA75" s="396">
        <v>116.80253435925087</v>
      </c>
      <c r="AB75" s="50">
        <v>41671</v>
      </c>
    </row>
    <row r="76" spans="2:29" s="8" customFormat="1" ht="11.1" customHeight="1" x14ac:dyDescent="0.15">
      <c r="B76" s="10"/>
      <c r="C76" s="36"/>
      <c r="D76" s="89"/>
      <c r="E76" s="137"/>
      <c r="F76" s="89"/>
      <c r="G76" s="89"/>
      <c r="H76" s="136"/>
      <c r="I76" s="41"/>
      <c r="J76" s="460"/>
      <c r="K76" s="10"/>
      <c r="L76" s="137"/>
      <c r="M76" s="89"/>
      <c r="N76" s="137"/>
      <c r="O76" s="89"/>
      <c r="P76" s="136"/>
      <c r="Q76" s="41"/>
      <c r="R76" s="460"/>
      <c r="T76" s="10"/>
      <c r="U76" s="36"/>
      <c r="V76" s="148"/>
      <c r="W76" s="137"/>
      <c r="X76" s="89"/>
      <c r="Y76" s="89"/>
      <c r="Z76" s="136"/>
      <c r="AA76" s="138"/>
      <c r="AB76" s="460"/>
    </row>
    <row r="77" spans="2:29" s="8" customFormat="1" ht="12" customHeight="1" thickBot="1" x14ac:dyDescent="0.2">
      <c r="B77" s="139" t="s">
        <v>3</v>
      </c>
      <c r="C77" s="140" t="s">
        <v>1</v>
      </c>
      <c r="D77" s="143"/>
      <c r="E77" s="140" t="s">
        <v>1</v>
      </c>
      <c r="F77" s="140" t="s">
        <v>1</v>
      </c>
      <c r="G77" s="140" t="s">
        <v>1</v>
      </c>
      <c r="H77" s="140" t="s">
        <v>1</v>
      </c>
      <c r="I77" s="141"/>
      <c r="J77" s="142" t="s">
        <v>45</v>
      </c>
      <c r="K77" s="139" t="s">
        <v>3</v>
      </c>
      <c r="L77" s="140" t="s">
        <v>1</v>
      </c>
      <c r="M77" s="140" t="s">
        <v>1</v>
      </c>
      <c r="N77" s="140" t="s">
        <v>1</v>
      </c>
      <c r="O77" s="140" t="s">
        <v>1</v>
      </c>
      <c r="P77" s="140" t="s">
        <v>1</v>
      </c>
      <c r="Q77" s="141"/>
      <c r="R77" s="142" t="s">
        <v>45</v>
      </c>
      <c r="T77" s="139" t="s">
        <v>3</v>
      </c>
      <c r="U77" s="140">
        <f>ROUND(U75/U63*100,1)</f>
        <v>99.3</v>
      </c>
      <c r="V77" s="149"/>
      <c r="W77" s="140">
        <f>ROUND(W75/W63*100,1)</f>
        <v>104.6</v>
      </c>
      <c r="X77" s="140">
        <f>ROUND(X75/X63*100,1)</f>
        <v>100.4</v>
      </c>
      <c r="Y77" s="140">
        <f>ROUND(Y75/Y63*100,1)</f>
        <v>107.8</v>
      </c>
      <c r="Z77" s="140">
        <f>ROUND(Z75/Z63*100,1)</f>
        <v>105.5</v>
      </c>
      <c r="AA77" s="145"/>
      <c r="AB77" s="142" t="s">
        <v>45</v>
      </c>
    </row>
    <row r="78" spans="2:29" ht="12" customHeight="1" x14ac:dyDescent="0.15">
      <c r="B78" s="150"/>
      <c r="E78" s="12"/>
      <c r="F78" s="12"/>
      <c r="G78" s="12"/>
      <c r="H78" s="12"/>
      <c r="I78" s="12"/>
      <c r="J78" s="150"/>
      <c r="K78" s="12"/>
      <c r="L78" s="12"/>
      <c r="M78" s="12"/>
      <c r="N78" s="12"/>
      <c r="O78" s="12"/>
      <c r="P78" s="12"/>
      <c r="Q78" s="12"/>
      <c r="R78" s="12"/>
      <c r="S78" s="150"/>
      <c r="T78" s="12"/>
      <c r="AC78" s="8"/>
    </row>
    <row r="81" spans="1:37" s="154" customFormat="1" ht="14.1" hidden="1" customHeight="1" outlineLevel="1" x14ac:dyDescent="0.15">
      <c r="A81" s="5"/>
      <c r="B81" s="21"/>
      <c r="C81" s="406" t="s">
        <v>112</v>
      </c>
      <c r="D81" s="152"/>
      <c r="E81" s="152"/>
      <c r="F81" s="152"/>
      <c r="G81" s="152"/>
      <c r="H81" s="152"/>
      <c r="I81" s="152"/>
      <c r="J81" s="153"/>
      <c r="K81" s="151"/>
      <c r="L81" s="406" t="s">
        <v>113</v>
      </c>
      <c r="M81" s="152"/>
      <c r="N81" s="152"/>
      <c r="O81" s="152"/>
      <c r="P81" s="152"/>
      <c r="Q81" s="152"/>
      <c r="R81" s="152"/>
      <c r="S81" s="153"/>
      <c r="T81" s="151"/>
      <c r="U81" s="630" t="s">
        <v>16</v>
      </c>
      <c r="V81" s="631"/>
      <c r="W81" s="631"/>
      <c r="X81" s="631"/>
      <c r="Y81" s="631"/>
      <c r="Z81" s="631"/>
      <c r="AA81" s="631"/>
      <c r="AB81" s="153"/>
      <c r="AC81" s="151"/>
      <c r="AD81" s="406" t="s">
        <v>114</v>
      </c>
      <c r="AE81" s="407"/>
      <c r="AF81" s="407"/>
      <c r="AG81" s="407"/>
      <c r="AH81" s="407"/>
      <c r="AI81" s="407"/>
      <c r="AJ81" s="407"/>
      <c r="AK81" s="153"/>
    </row>
    <row r="82" spans="1:37" s="154" customFormat="1" ht="14.1" hidden="1" customHeight="1" outlineLevel="1" x14ac:dyDescent="0.15">
      <c r="A82" s="5"/>
      <c r="B82" s="25"/>
      <c r="C82" s="156" t="s">
        <v>115</v>
      </c>
      <c r="D82" s="157"/>
      <c r="E82" s="157"/>
      <c r="F82" s="157"/>
      <c r="G82" s="157"/>
      <c r="H82" s="157"/>
      <c r="I82" s="157"/>
      <c r="J82" s="158"/>
      <c r="K82" s="155"/>
      <c r="L82" s="156" t="s">
        <v>116</v>
      </c>
      <c r="M82" s="157"/>
      <c r="N82" s="157"/>
      <c r="O82" s="157"/>
      <c r="P82" s="157"/>
      <c r="Q82" s="157"/>
      <c r="R82" s="157"/>
      <c r="S82" s="158"/>
      <c r="T82" s="155"/>
      <c r="U82" s="632"/>
      <c r="V82" s="633"/>
      <c r="W82" s="633"/>
      <c r="X82" s="633"/>
      <c r="Y82" s="633"/>
      <c r="Z82" s="633"/>
      <c r="AA82" s="633"/>
      <c r="AB82" s="158"/>
      <c r="AC82" s="155"/>
      <c r="AD82" s="408"/>
      <c r="AE82" s="409"/>
      <c r="AF82" s="409"/>
      <c r="AG82" s="409"/>
      <c r="AH82" s="409"/>
      <c r="AI82" s="409"/>
      <c r="AJ82" s="409"/>
      <c r="AK82" s="158"/>
    </row>
    <row r="83" spans="1:37" s="154" customFormat="1" ht="14.1" hidden="1" customHeight="1" outlineLevel="1" x14ac:dyDescent="0.15">
      <c r="A83" s="5"/>
      <c r="B83" s="27"/>
      <c r="C83" s="410"/>
      <c r="D83" s="160"/>
      <c r="E83" s="410" t="s">
        <v>117</v>
      </c>
      <c r="F83" s="411"/>
      <c r="G83" s="411"/>
      <c r="H83" s="411"/>
      <c r="I83" s="411"/>
      <c r="J83" s="161"/>
      <c r="K83" s="159"/>
      <c r="L83" s="410"/>
      <c r="M83" s="160"/>
      <c r="N83" s="410" t="s">
        <v>117</v>
      </c>
      <c r="O83" s="411"/>
      <c r="P83" s="411"/>
      <c r="Q83" s="411"/>
      <c r="R83" s="411"/>
      <c r="S83" s="161"/>
      <c r="T83" s="159"/>
      <c r="U83" s="410"/>
      <c r="V83" s="160"/>
      <c r="W83" s="634" t="s">
        <v>20</v>
      </c>
      <c r="X83" s="635"/>
      <c r="Y83" s="635"/>
      <c r="Z83" s="635"/>
      <c r="AA83" s="635"/>
      <c r="AB83" s="161"/>
      <c r="AC83" s="159"/>
      <c r="AD83" s="410"/>
      <c r="AE83" s="160"/>
      <c r="AF83" s="410" t="s">
        <v>117</v>
      </c>
      <c r="AG83" s="411"/>
      <c r="AH83" s="411"/>
      <c r="AI83" s="411"/>
      <c r="AJ83" s="411"/>
      <c r="AK83" s="161"/>
    </row>
    <row r="84" spans="1:37" s="154" customFormat="1" ht="14.1" hidden="1" customHeight="1" outlineLevel="1" x14ac:dyDescent="0.15">
      <c r="A84" s="5"/>
      <c r="B84" s="27" t="s">
        <v>21</v>
      </c>
      <c r="C84" s="412" t="s">
        <v>118</v>
      </c>
      <c r="D84" s="413"/>
      <c r="E84" s="162"/>
      <c r="F84" s="163"/>
      <c r="G84" s="414" t="s">
        <v>119</v>
      </c>
      <c r="H84" s="417" t="s">
        <v>120</v>
      </c>
      <c r="I84" s="418"/>
      <c r="J84" s="421" t="s">
        <v>121</v>
      </c>
      <c r="K84" s="159" t="s">
        <v>21</v>
      </c>
      <c r="L84" s="412" t="s">
        <v>118</v>
      </c>
      <c r="M84" s="413"/>
      <c r="N84" s="162"/>
      <c r="O84" s="163"/>
      <c r="P84" s="414" t="s">
        <v>119</v>
      </c>
      <c r="Q84" s="417" t="s">
        <v>120</v>
      </c>
      <c r="R84" s="418"/>
      <c r="S84" s="421" t="s">
        <v>121</v>
      </c>
      <c r="T84" s="159" t="s">
        <v>21</v>
      </c>
      <c r="U84" s="636" t="s">
        <v>22</v>
      </c>
      <c r="V84" s="637"/>
      <c r="W84" s="162"/>
      <c r="X84" s="163"/>
      <c r="Y84" s="638" t="s">
        <v>23</v>
      </c>
      <c r="Z84" s="641" t="s">
        <v>24</v>
      </c>
      <c r="AA84" s="642"/>
      <c r="AB84" s="645" t="s">
        <v>40</v>
      </c>
      <c r="AC84" s="159" t="s">
        <v>21</v>
      </c>
      <c r="AD84" s="412" t="s">
        <v>118</v>
      </c>
      <c r="AE84" s="413"/>
      <c r="AF84" s="162"/>
      <c r="AG84" s="163"/>
      <c r="AH84" s="414" t="s">
        <v>119</v>
      </c>
      <c r="AI84" s="417" t="s">
        <v>120</v>
      </c>
      <c r="AJ84" s="418"/>
      <c r="AK84" s="421" t="s">
        <v>121</v>
      </c>
    </row>
    <row r="85" spans="1:37" s="154" customFormat="1" ht="14.1" hidden="1" customHeight="1" outlineLevel="1" x14ac:dyDescent="0.15">
      <c r="A85" s="5"/>
      <c r="B85" s="31"/>
      <c r="C85" s="419" t="s">
        <v>122</v>
      </c>
      <c r="D85" s="422"/>
      <c r="E85" s="423" t="s">
        <v>110</v>
      </c>
      <c r="F85" s="414" t="s">
        <v>108</v>
      </c>
      <c r="G85" s="415"/>
      <c r="H85" s="419"/>
      <c r="I85" s="420"/>
      <c r="J85" s="421"/>
      <c r="K85" s="164"/>
      <c r="L85" s="419" t="s">
        <v>122</v>
      </c>
      <c r="M85" s="422"/>
      <c r="N85" s="423" t="s">
        <v>110</v>
      </c>
      <c r="O85" s="414" t="s">
        <v>108</v>
      </c>
      <c r="P85" s="415"/>
      <c r="Q85" s="419"/>
      <c r="R85" s="420"/>
      <c r="S85" s="421"/>
      <c r="T85" s="164"/>
      <c r="U85" s="643" t="s">
        <v>25</v>
      </c>
      <c r="V85" s="646"/>
      <c r="W85" s="647" t="s">
        <v>109</v>
      </c>
      <c r="X85" s="638" t="s">
        <v>108</v>
      </c>
      <c r="Y85" s="639"/>
      <c r="Z85" s="643"/>
      <c r="AA85" s="644"/>
      <c r="AB85" s="645"/>
      <c r="AC85" s="164"/>
      <c r="AD85" s="419" t="s">
        <v>122</v>
      </c>
      <c r="AE85" s="422"/>
      <c r="AF85" s="423" t="s">
        <v>110</v>
      </c>
      <c r="AG85" s="414" t="s">
        <v>108</v>
      </c>
      <c r="AH85" s="415"/>
      <c r="AI85" s="419"/>
      <c r="AJ85" s="420"/>
      <c r="AK85" s="421"/>
    </row>
    <row r="86" spans="1:37" s="154" customFormat="1" ht="36" hidden="1" customHeight="1" outlineLevel="1" x14ac:dyDescent="0.15">
      <c r="A86" s="5"/>
      <c r="B86" s="31"/>
      <c r="C86" s="426" t="s">
        <v>123</v>
      </c>
      <c r="D86" s="427"/>
      <c r="E86" s="424"/>
      <c r="F86" s="425"/>
      <c r="G86" s="416"/>
      <c r="H86" s="426" t="s">
        <v>123</v>
      </c>
      <c r="I86" s="165"/>
      <c r="J86" s="421"/>
      <c r="K86" s="164"/>
      <c r="L86" s="426" t="s">
        <v>123</v>
      </c>
      <c r="M86" s="427"/>
      <c r="N86" s="424"/>
      <c r="O86" s="425"/>
      <c r="P86" s="416"/>
      <c r="Q86" s="426" t="s">
        <v>123</v>
      </c>
      <c r="R86" s="427"/>
      <c r="S86" s="421"/>
      <c r="T86" s="164"/>
      <c r="U86" s="650" t="s">
        <v>26</v>
      </c>
      <c r="V86" s="651"/>
      <c r="W86" s="648"/>
      <c r="X86" s="649"/>
      <c r="Y86" s="640"/>
      <c r="Z86" s="650" t="s">
        <v>26</v>
      </c>
      <c r="AA86" s="651"/>
      <c r="AB86" s="421"/>
      <c r="AC86" s="164"/>
      <c r="AD86" s="426" t="s">
        <v>123</v>
      </c>
      <c r="AE86" s="427"/>
      <c r="AF86" s="424"/>
      <c r="AG86" s="425"/>
      <c r="AH86" s="416"/>
      <c r="AI86" s="426" t="s">
        <v>123</v>
      </c>
      <c r="AJ86" s="427"/>
      <c r="AK86" s="421"/>
    </row>
    <row r="87" spans="1:37" s="154" customFormat="1" ht="14.1" hidden="1" customHeight="1" outlineLevel="1" x14ac:dyDescent="0.15">
      <c r="A87" s="5"/>
      <c r="B87" s="32"/>
      <c r="C87" s="419"/>
      <c r="D87" s="167" t="s">
        <v>124</v>
      </c>
      <c r="E87" s="167" t="s">
        <v>125</v>
      </c>
      <c r="F87" s="167" t="s">
        <v>125</v>
      </c>
      <c r="G87" s="167" t="s">
        <v>125</v>
      </c>
      <c r="H87" s="419"/>
      <c r="I87" s="156" t="s">
        <v>124</v>
      </c>
      <c r="J87" s="168"/>
      <c r="K87" s="166"/>
      <c r="L87" s="419"/>
      <c r="M87" s="167" t="s">
        <v>124</v>
      </c>
      <c r="N87" s="167" t="s">
        <v>125</v>
      </c>
      <c r="O87" s="167" t="s">
        <v>125</v>
      </c>
      <c r="P87" s="167" t="s">
        <v>125</v>
      </c>
      <c r="Q87" s="419"/>
      <c r="R87" s="167" t="s">
        <v>124</v>
      </c>
      <c r="S87" s="168"/>
      <c r="T87" s="166"/>
      <c r="U87" s="419"/>
      <c r="V87" s="167" t="s">
        <v>27</v>
      </c>
      <c r="W87" s="167" t="s">
        <v>28</v>
      </c>
      <c r="X87" s="167" t="s">
        <v>28</v>
      </c>
      <c r="Y87" s="167" t="s">
        <v>28</v>
      </c>
      <c r="Z87" s="419"/>
      <c r="AA87" s="167" t="s">
        <v>27</v>
      </c>
      <c r="AB87" s="168"/>
      <c r="AC87" s="166"/>
      <c r="AD87" s="419"/>
      <c r="AE87" s="167" t="s">
        <v>124</v>
      </c>
      <c r="AF87" s="167" t="s">
        <v>125</v>
      </c>
      <c r="AG87" s="167" t="s">
        <v>125</v>
      </c>
      <c r="AH87" s="167" t="s">
        <v>125</v>
      </c>
      <c r="AI87" s="419"/>
      <c r="AJ87" s="167" t="s">
        <v>124</v>
      </c>
      <c r="AK87" s="168"/>
    </row>
    <row r="88" spans="1:37" s="176" customFormat="1" ht="14.1" hidden="1" customHeight="1" outlineLevel="1" x14ac:dyDescent="0.15">
      <c r="A88" s="8"/>
      <c r="B88" s="35" t="str">
        <f>B11</f>
        <v>22年</v>
      </c>
      <c r="C88" s="170"/>
      <c r="D88" s="171"/>
      <c r="E88" s="170" t="s">
        <v>12</v>
      </c>
      <c r="F88" s="170" t="s">
        <v>12</v>
      </c>
      <c r="G88" s="170" t="s">
        <v>12</v>
      </c>
      <c r="H88" s="172" t="s">
        <v>178</v>
      </c>
      <c r="I88" s="452"/>
      <c r="J88" s="173">
        <f>J11</f>
        <v>0</v>
      </c>
      <c r="K88" s="169" t="str">
        <f>K11</f>
        <v>22年</v>
      </c>
      <c r="L88" s="452"/>
      <c r="M88" s="519"/>
      <c r="N88" s="170" t="s">
        <v>12</v>
      </c>
      <c r="O88" s="170" t="s">
        <v>12</v>
      </c>
      <c r="P88" s="170" t="s">
        <v>12</v>
      </c>
      <c r="Q88" s="170"/>
      <c r="R88" s="452"/>
      <c r="S88" s="173">
        <f>S11</f>
        <v>0</v>
      </c>
      <c r="T88" s="169" t="str">
        <f>T11</f>
        <v>22年</v>
      </c>
      <c r="U88" s="174"/>
      <c r="V88" s="452"/>
      <c r="W88" s="170" t="s">
        <v>12</v>
      </c>
      <c r="X88" s="170" t="s">
        <v>12</v>
      </c>
      <c r="Y88" s="247" t="s">
        <v>12</v>
      </c>
      <c r="Z88" s="520" t="s">
        <v>188</v>
      </c>
      <c r="AA88" s="453"/>
      <c r="AB88" s="173">
        <f>AB11</f>
        <v>0</v>
      </c>
      <c r="AC88" s="169" t="str">
        <f>AC11</f>
        <v>22年</v>
      </c>
      <c r="AD88" s="170" t="s">
        <v>1</v>
      </c>
      <c r="AE88" s="173" t="s">
        <v>1</v>
      </c>
      <c r="AF88" s="170" t="s">
        <v>12</v>
      </c>
      <c r="AG88" s="170" t="s">
        <v>12</v>
      </c>
      <c r="AH88" s="170" t="s">
        <v>12</v>
      </c>
      <c r="AI88" s="520" t="s">
        <v>188</v>
      </c>
      <c r="AJ88" s="452"/>
      <c r="AK88" s="173">
        <f>AK11</f>
        <v>0</v>
      </c>
    </row>
    <row r="89" spans="1:37" s="176" customFormat="1" ht="14.1" hidden="1" customHeight="1" outlineLevel="1" x14ac:dyDescent="0.15">
      <c r="A89" s="8"/>
      <c r="B89" s="35" t="str">
        <f t="shared" ref="B89" si="0">B12</f>
        <v>（22年月平均）</v>
      </c>
      <c r="C89" s="170"/>
      <c r="D89" s="171"/>
      <c r="E89" s="177" t="s">
        <v>12</v>
      </c>
      <c r="F89" s="173" t="s">
        <v>12</v>
      </c>
      <c r="G89" s="177" t="s">
        <v>12</v>
      </c>
      <c r="H89" s="172" t="s">
        <v>179</v>
      </c>
      <c r="I89" s="173"/>
      <c r="J89" s="173">
        <f>J12</f>
        <v>0</v>
      </c>
      <c r="K89" s="169" t="str">
        <f t="shared" ref="K89" si="1">K12</f>
        <v>（22年月平均）</v>
      </c>
      <c r="L89" s="178" t="s">
        <v>188</v>
      </c>
      <c r="M89" s="173"/>
      <c r="N89" s="177" t="s">
        <v>12</v>
      </c>
      <c r="O89" s="173" t="s">
        <v>12</v>
      </c>
      <c r="P89" s="177" t="s">
        <v>12</v>
      </c>
      <c r="Q89" s="170"/>
      <c r="R89" s="173"/>
      <c r="S89" s="173">
        <f>S12</f>
        <v>0</v>
      </c>
      <c r="T89" s="169" t="str">
        <f t="shared" ref="T89" si="2">T12</f>
        <v>（22年月平均）</v>
      </c>
      <c r="U89" s="170"/>
      <c r="V89" s="173"/>
      <c r="W89" s="177" t="s">
        <v>12</v>
      </c>
      <c r="X89" s="173" t="s">
        <v>12</v>
      </c>
      <c r="Y89" s="177" t="s">
        <v>12</v>
      </c>
      <c r="Z89" s="179" t="s">
        <v>188</v>
      </c>
      <c r="AA89" s="373"/>
      <c r="AB89" s="173">
        <f>AB12</f>
        <v>0</v>
      </c>
      <c r="AC89" s="169" t="str">
        <f t="shared" ref="AC89" si="3">AC12</f>
        <v>（22年月平均）</v>
      </c>
      <c r="AD89" s="173" t="s">
        <v>1</v>
      </c>
      <c r="AE89" s="173" t="s">
        <v>1</v>
      </c>
      <c r="AF89" s="177" t="s">
        <v>12</v>
      </c>
      <c r="AG89" s="173" t="s">
        <v>12</v>
      </c>
      <c r="AH89" s="177" t="s">
        <v>12</v>
      </c>
      <c r="AI89" s="179" t="s">
        <v>188</v>
      </c>
      <c r="AJ89" s="173"/>
      <c r="AK89" s="173">
        <f>AK12</f>
        <v>0</v>
      </c>
    </row>
    <row r="90" spans="1:37" s="154" customFormat="1" ht="20.100000000000001" hidden="1" customHeight="1" outlineLevel="1" x14ac:dyDescent="0.15">
      <c r="A90" s="5"/>
      <c r="B90" s="35" t="s">
        <v>207</v>
      </c>
      <c r="C90" s="178" t="s">
        <v>188</v>
      </c>
      <c r="D90" s="178" t="s">
        <v>188</v>
      </c>
      <c r="E90" s="178" t="s">
        <v>188</v>
      </c>
      <c r="F90" s="179" t="s">
        <v>188</v>
      </c>
      <c r="G90" s="179" t="s">
        <v>188</v>
      </c>
      <c r="H90" s="178" t="s">
        <v>188</v>
      </c>
      <c r="I90" s="178" t="s">
        <v>188</v>
      </c>
      <c r="J90" s="180" t="s">
        <v>188</v>
      </c>
      <c r="K90" s="169" t="s">
        <v>188</v>
      </c>
      <c r="L90" s="178" t="s">
        <v>188</v>
      </c>
      <c r="M90" s="178" t="s">
        <v>188</v>
      </c>
      <c r="N90" s="178" t="s">
        <v>188</v>
      </c>
      <c r="O90" s="178" t="s">
        <v>188</v>
      </c>
      <c r="P90" s="178" t="s">
        <v>188</v>
      </c>
      <c r="Q90" s="178" t="s">
        <v>188</v>
      </c>
      <c r="R90" s="178" t="s">
        <v>188</v>
      </c>
      <c r="S90" s="181" t="s">
        <v>188</v>
      </c>
      <c r="T90" s="169" t="s">
        <v>188</v>
      </c>
      <c r="U90" s="178" t="s">
        <v>188</v>
      </c>
      <c r="V90" s="178" t="s">
        <v>188</v>
      </c>
      <c r="W90" s="178" t="s">
        <v>188</v>
      </c>
      <c r="X90" s="178" t="s">
        <v>188</v>
      </c>
      <c r="Y90" s="178" t="s">
        <v>188</v>
      </c>
      <c r="Z90" s="179" t="s">
        <v>188</v>
      </c>
      <c r="AA90" s="185" t="s">
        <v>188</v>
      </c>
      <c r="AB90" s="181" t="s">
        <v>188</v>
      </c>
      <c r="AC90" s="169" t="s">
        <v>188</v>
      </c>
      <c r="AD90" s="178" t="s">
        <v>188</v>
      </c>
      <c r="AE90" s="178" t="s">
        <v>188</v>
      </c>
      <c r="AF90" s="178" t="s">
        <v>188</v>
      </c>
      <c r="AG90" s="178" t="s">
        <v>188</v>
      </c>
      <c r="AH90" s="178" t="s">
        <v>188</v>
      </c>
      <c r="AI90" s="179" t="s">
        <v>188</v>
      </c>
      <c r="AJ90" s="178" t="s">
        <v>188</v>
      </c>
      <c r="AK90" s="181"/>
    </row>
    <row r="91" spans="1:37" s="154" customFormat="1" ht="11.1" hidden="1" customHeight="1" outlineLevel="1" x14ac:dyDescent="0.15">
      <c r="A91" s="5"/>
      <c r="B91" s="35" t="s">
        <v>208</v>
      </c>
      <c r="C91" s="178" t="s">
        <v>188</v>
      </c>
      <c r="D91" s="178" t="s">
        <v>188</v>
      </c>
      <c r="E91" s="178" t="s">
        <v>188</v>
      </c>
      <c r="F91" s="179" t="s">
        <v>188</v>
      </c>
      <c r="G91" s="179" t="s">
        <v>188</v>
      </c>
      <c r="H91" s="178" t="s">
        <v>188</v>
      </c>
      <c r="I91" s="178" t="s">
        <v>188</v>
      </c>
      <c r="J91" s="180" t="s">
        <v>188</v>
      </c>
      <c r="K91" s="169" t="s">
        <v>188</v>
      </c>
      <c r="L91" s="178" t="s">
        <v>188</v>
      </c>
      <c r="M91" s="178" t="s">
        <v>188</v>
      </c>
      <c r="N91" s="178" t="s">
        <v>188</v>
      </c>
      <c r="O91" s="178" t="s">
        <v>188</v>
      </c>
      <c r="P91" s="178" t="s">
        <v>188</v>
      </c>
      <c r="Q91" s="178" t="s">
        <v>188</v>
      </c>
      <c r="R91" s="178" t="s">
        <v>188</v>
      </c>
      <c r="S91" s="181" t="s">
        <v>188</v>
      </c>
      <c r="T91" s="169" t="s">
        <v>188</v>
      </c>
      <c r="U91" s="178" t="s">
        <v>188</v>
      </c>
      <c r="V91" s="178" t="s">
        <v>188</v>
      </c>
      <c r="W91" s="178" t="s">
        <v>188</v>
      </c>
      <c r="X91" s="178" t="s">
        <v>188</v>
      </c>
      <c r="Y91" s="178" t="s">
        <v>188</v>
      </c>
      <c r="Z91" s="178" t="s">
        <v>188</v>
      </c>
      <c r="AA91" s="178" t="s">
        <v>188</v>
      </c>
      <c r="AB91" s="181" t="s">
        <v>188</v>
      </c>
      <c r="AC91" s="169" t="s">
        <v>188</v>
      </c>
      <c r="AD91" s="178" t="s">
        <v>188</v>
      </c>
      <c r="AE91" s="178" t="s">
        <v>188</v>
      </c>
      <c r="AF91" s="178" t="s">
        <v>188</v>
      </c>
      <c r="AG91" s="178" t="s">
        <v>188</v>
      </c>
      <c r="AH91" s="178" t="s">
        <v>188</v>
      </c>
      <c r="AI91" s="178" t="s">
        <v>188</v>
      </c>
      <c r="AJ91" s="178" t="s">
        <v>188</v>
      </c>
      <c r="AK91" s="181"/>
    </row>
    <row r="92" spans="1:37" s="154" customFormat="1" ht="11.1" hidden="1" customHeight="1" outlineLevel="1" x14ac:dyDescent="0.15">
      <c r="A92" s="5"/>
      <c r="B92" s="35" t="s">
        <v>209</v>
      </c>
      <c r="C92" s="178" t="s">
        <v>188</v>
      </c>
      <c r="D92" s="178" t="s">
        <v>188</v>
      </c>
      <c r="E92" s="178" t="s">
        <v>188</v>
      </c>
      <c r="F92" s="179" t="s">
        <v>188</v>
      </c>
      <c r="G92" s="179" t="s">
        <v>188</v>
      </c>
      <c r="H92" s="178" t="s">
        <v>188</v>
      </c>
      <c r="I92" s="178" t="s">
        <v>188</v>
      </c>
      <c r="J92" s="180" t="s">
        <v>188</v>
      </c>
      <c r="K92" s="169" t="s">
        <v>188</v>
      </c>
      <c r="L92" s="178" t="s">
        <v>188</v>
      </c>
      <c r="M92" s="178" t="s">
        <v>188</v>
      </c>
      <c r="N92" s="178" t="s">
        <v>188</v>
      </c>
      <c r="O92" s="178" t="s">
        <v>188</v>
      </c>
      <c r="P92" s="178" t="s">
        <v>188</v>
      </c>
      <c r="Q92" s="178" t="s">
        <v>188</v>
      </c>
      <c r="R92" s="178" t="s">
        <v>188</v>
      </c>
      <c r="S92" s="181" t="s">
        <v>188</v>
      </c>
      <c r="T92" s="169" t="s">
        <v>188</v>
      </c>
      <c r="U92" s="178" t="s">
        <v>188</v>
      </c>
      <c r="V92" s="178" t="s">
        <v>188</v>
      </c>
      <c r="W92" s="178" t="s">
        <v>188</v>
      </c>
      <c r="X92" s="178" t="s">
        <v>188</v>
      </c>
      <c r="Y92" s="178" t="s">
        <v>188</v>
      </c>
      <c r="Z92" s="178" t="s">
        <v>188</v>
      </c>
      <c r="AA92" s="178" t="s">
        <v>188</v>
      </c>
      <c r="AB92" s="181" t="s">
        <v>188</v>
      </c>
      <c r="AC92" s="169" t="s">
        <v>188</v>
      </c>
      <c r="AD92" s="178" t="s">
        <v>188</v>
      </c>
      <c r="AE92" s="178" t="s">
        <v>188</v>
      </c>
      <c r="AF92" s="178" t="s">
        <v>188</v>
      </c>
      <c r="AG92" s="178" t="s">
        <v>188</v>
      </c>
      <c r="AH92" s="178" t="s">
        <v>188</v>
      </c>
      <c r="AI92" s="178" t="s">
        <v>188</v>
      </c>
      <c r="AJ92" s="178" t="s">
        <v>188</v>
      </c>
      <c r="AK92" s="181"/>
    </row>
    <row r="93" spans="1:37" s="154" customFormat="1" ht="20.100000000000001" hidden="1" customHeight="1" outlineLevel="1" x14ac:dyDescent="0.15">
      <c r="A93" s="5"/>
      <c r="B93" s="35" t="s">
        <v>210</v>
      </c>
      <c r="C93" s="178" t="s">
        <v>188</v>
      </c>
      <c r="D93" s="178" t="s">
        <v>188</v>
      </c>
      <c r="E93" s="179" t="s">
        <v>188</v>
      </c>
      <c r="F93" s="179" t="s">
        <v>188</v>
      </c>
      <c r="G93" s="179" t="s">
        <v>188</v>
      </c>
      <c r="H93" s="178" t="s">
        <v>188</v>
      </c>
      <c r="I93" s="178" t="s">
        <v>188</v>
      </c>
      <c r="J93" s="180" t="s">
        <v>188</v>
      </c>
      <c r="K93" s="169" t="s">
        <v>188</v>
      </c>
      <c r="L93" s="178" t="s">
        <v>188</v>
      </c>
      <c r="M93" s="178" t="s">
        <v>188</v>
      </c>
      <c r="N93" s="178" t="s">
        <v>188</v>
      </c>
      <c r="O93" s="178" t="s">
        <v>188</v>
      </c>
      <c r="P93" s="178" t="s">
        <v>188</v>
      </c>
      <c r="Q93" s="178" t="s">
        <v>188</v>
      </c>
      <c r="R93" s="178" t="s">
        <v>188</v>
      </c>
      <c r="S93" s="181" t="s">
        <v>188</v>
      </c>
      <c r="T93" s="169" t="s">
        <v>188</v>
      </c>
      <c r="U93" s="178" t="s">
        <v>188</v>
      </c>
      <c r="V93" s="178" t="s">
        <v>188</v>
      </c>
      <c r="W93" s="178" t="s">
        <v>188</v>
      </c>
      <c r="X93" s="178" t="s">
        <v>188</v>
      </c>
      <c r="Y93" s="178" t="s">
        <v>188</v>
      </c>
      <c r="Z93" s="178" t="s">
        <v>188</v>
      </c>
      <c r="AA93" s="178" t="s">
        <v>188</v>
      </c>
      <c r="AB93" s="181" t="s">
        <v>188</v>
      </c>
      <c r="AC93" s="169" t="s">
        <v>188</v>
      </c>
      <c r="AD93" s="178" t="s">
        <v>188</v>
      </c>
      <c r="AE93" s="178" t="s">
        <v>188</v>
      </c>
      <c r="AF93" s="178" t="s">
        <v>188</v>
      </c>
      <c r="AG93" s="178" t="s">
        <v>188</v>
      </c>
      <c r="AH93" s="178" t="s">
        <v>188</v>
      </c>
      <c r="AI93" s="178" t="s">
        <v>188</v>
      </c>
      <c r="AJ93" s="178" t="s">
        <v>188</v>
      </c>
      <c r="AK93" s="181"/>
    </row>
    <row r="94" spans="1:37" s="154" customFormat="1" ht="11.1" hidden="1" customHeight="1" outlineLevel="1" x14ac:dyDescent="0.15">
      <c r="A94" s="5"/>
      <c r="B94" s="35" t="s">
        <v>211</v>
      </c>
      <c r="C94" s="178"/>
      <c r="D94" s="178"/>
      <c r="E94" s="179"/>
      <c r="F94" s="179"/>
      <c r="G94" s="179"/>
      <c r="H94" s="178"/>
      <c r="I94" s="178"/>
      <c r="J94" s="180"/>
      <c r="K94" s="169"/>
      <c r="L94" s="178"/>
      <c r="M94" s="178"/>
      <c r="N94" s="178"/>
      <c r="O94" s="178"/>
      <c r="P94" s="178"/>
      <c r="Q94" s="178"/>
      <c r="R94" s="178"/>
      <c r="S94" s="181"/>
      <c r="T94" s="169"/>
      <c r="U94" s="178"/>
      <c r="V94" s="178"/>
      <c r="W94" s="178"/>
      <c r="X94" s="178"/>
      <c r="Y94" s="178"/>
      <c r="Z94" s="178"/>
      <c r="AA94" s="178"/>
      <c r="AB94" s="181" t="s">
        <v>188</v>
      </c>
      <c r="AC94" s="169" t="s">
        <v>188</v>
      </c>
      <c r="AD94" s="178" t="s">
        <v>188</v>
      </c>
      <c r="AE94" s="178" t="s">
        <v>188</v>
      </c>
      <c r="AF94" s="178" t="s">
        <v>188</v>
      </c>
      <c r="AG94" s="178" t="s">
        <v>188</v>
      </c>
      <c r="AH94" s="178" t="s">
        <v>188</v>
      </c>
      <c r="AI94" s="178" t="s">
        <v>188</v>
      </c>
      <c r="AJ94" s="178" t="s">
        <v>188</v>
      </c>
      <c r="AK94" s="181"/>
    </row>
    <row r="95" spans="1:37" s="154" customFormat="1" ht="20.100000000000001" hidden="1" customHeight="1" outlineLevel="1" x14ac:dyDescent="0.15">
      <c r="A95" s="5"/>
      <c r="B95" s="35" t="s">
        <v>212</v>
      </c>
      <c r="C95" s="178" t="s">
        <v>188</v>
      </c>
      <c r="D95" s="178" t="s">
        <v>188</v>
      </c>
      <c r="E95" s="178" t="s">
        <v>188</v>
      </c>
      <c r="F95" s="179" t="s">
        <v>188</v>
      </c>
      <c r="G95" s="179" t="s">
        <v>188</v>
      </c>
      <c r="H95" s="178" t="s">
        <v>188</v>
      </c>
      <c r="I95" s="178" t="s">
        <v>188</v>
      </c>
      <c r="J95" s="180" t="s">
        <v>188</v>
      </c>
      <c r="K95" s="169" t="s">
        <v>188</v>
      </c>
      <c r="L95" s="178" t="s">
        <v>188</v>
      </c>
      <c r="M95" s="178" t="s">
        <v>188</v>
      </c>
      <c r="N95" s="178" t="s">
        <v>188</v>
      </c>
      <c r="O95" s="178" t="s">
        <v>188</v>
      </c>
      <c r="P95" s="178" t="s">
        <v>188</v>
      </c>
      <c r="Q95" s="178" t="s">
        <v>188</v>
      </c>
      <c r="R95" s="178" t="s">
        <v>188</v>
      </c>
      <c r="S95" s="181" t="s">
        <v>188</v>
      </c>
      <c r="T95" s="169" t="s">
        <v>188</v>
      </c>
      <c r="U95" s="178" t="s">
        <v>188</v>
      </c>
      <c r="V95" s="178" t="s">
        <v>188</v>
      </c>
      <c r="W95" s="178" t="s">
        <v>188</v>
      </c>
      <c r="X95" s="178" t="s">
        <v>188</v>
      </c>
      <c r="Y95" s="178" t="s">
        <v>188</v>
      </c>
      <c r="Z95" s="178" t="s">
        <v>188</v>
      </c>
      <c r="AA95" s="178" t="s">
        <v>188</v>
      </c>
      <c r="AB95" s="181" t="s">
        <v>188</v>
      </c>
      <c r="AC95" s="169" t="s">
        <v>188</v>
      </c>
      <c r="AD95" s="178"/>
      <c r="AE95" s="178"/>
      <c r="AF95" s="178"/>
      <c r="AG95" s="178"/>
      <c r="AH95" s="178"/>
      <c r="AI95" s="178"/>
      <c r="AJ95" s="178"/>
      <c r="AK95" s="181"/>
    </row>
    <row r="96" spans="1:37" s="154" customFormat="1" ht="11.1" hidden="1" customHeight="1" outlineLevel="1" x14ac:dyDescent="0.15">
      <c r="A96" s="5"/>
      <c r="B96" s="35" t="s">
        <v>201</v>
      </c>
      <c r="C96" s="178" t="s">
        <v>188</v>
      </c>
      <c r="D96" s="178" t="s">
        <v>188</v>
      </c>
      <c r="E96" s="178" t="s">
        <v>188</v>
      </c>
      <c r="F96" s="179" t="s">
        <v>188</v>
      </c>
      <c r="G96" s="179" t="s">
        <v>188</v>
      </c>
      <c r="H96" s="178" t="s">
        <v>188</v>
      </c>
      <c r="I96" s="178" t="s">
        <v>188</v>
      </c>
      <c r="J96" s="180" t="s">
        <v>188</v>
      </c>
      <c r="K96" s="169" t="s">
        <v>188</v>
      </c>
      <c r="L96" s="178" t="s">
        <v>188</v>
      </c>
      <c r="M96" s="178" t="s">
        <v>188</v>
      </c>
      <c r="N96" s="178" t="s">
        <v>188</v>
      </c>
      <c r="O96" s="178" t="s">
        <v>188</v>
      </c>
      <c r="P96" s="178" t="s">
        <v>188</v>
      </c>
      <c r="Q96" s="178" t="s">
        <v>188</v>
      </c>
      <c r="R96" s="178" t="s">
        <v>188</v>
      </c>
      <c r="S96" s="181" t="s">
        <v>188</v>
      </c>
      <c r="T96" s="169" t="s">
        <v>188</v>
      </c>
      <c r="U96" s="178" t="s">
        <v>188</v>
      </c>
      <c r="V96" s="178" t="s">
        <v>188</v>
      </c>
      <c r="W96" s="178" t="s">
        <v>188</v>
      </c>
      <c r="X96" s="178" t="s">
        <v>188</v>
      </c>
      <c r="Y96" s="178" t="s">
        <v>188</v>
      </c>
      <c r="Z96" s="178" t="s">
        <v>188</v>
      </c>
      <c r="AA96" s="178" t="s">
        <v>188</v>
      </c>
      <c r="AB96" s="181" t="s">
        <v>188</v>
      </c>
      <c r="AC96" s="169" t="s">
        <v>188</v>
      </c>
      <c r="AD96" s="178"/>
      <c r="AE96" s="178"/>
      <c r="AF96" s="178"/>
      <c r="AG96" s="178"/>
      <c r="AH96" s="178"/>
      <c r="AI96" s="178"/>
      <c r="AJ96" s="178"/>
      <c r="AK96" s="181"/>
    </row>
    <row r="97" spans="1:37" s="154" customFormat="1" ht="11.1" hidden="1" customHeight="1" outlineLevel="1" x14ac:dyDescent="0.15">
      <c r="A97" s="5"/>
      <c r="B97" s="35" t="s">
        <v>184</v>
      </c>
      <c r="C97" s="178" t="s">
        <v>188</v>
      </c>
      <c r="D97" s="178" t="s">
        <v>188</v>
      </c>
      <c r="E97" s="178" t="s">
        <v>188</v>
      </c>
      <c r="F97" s="179" t="s">
        <v>188</v>
      </c>
      <c r="G97" s="179" t="s">
        <v>188</v>
      </c>
      <c r="H97" s="178" t="s">
        <v>188</v>
      </c>
      <c r="I97" s="178" t="s">
        <v>188</v>
      </c>
      <c r="J97" s="180" t="s">
        <v>188</v>
      </c>
      <c r="K97" s="169" t="s">
        <v>188</v>
      </c>
      <c r="L97" s="178" t="s">
        <v>188</v>
      </c>
      <c r="M97" s="178" t="s">
        <v>188</v>
      </c>
      <c r="N97" s="178" t="s">
        <v>188</v>
      </c>
      <c r="O97" s="178" t="s">
        <v>188</v>
      </c>
      <c r="P97" s="178" t="s">
        <v>188</v>
      </c>
      <c r="Q97" s="178" t="s">
        <v>188</v>
      </c>
      <c r="R97" s="178" t="s">
        <v>188</v>
      </c>
      <c r="S97" s="181" t="s">
        <v>188</v>
      </c>
      <c r="T97" s="169" t="s">
        <v>188</v>
      </c>
      <c r="U97" s="178" t="s">
        <v>188</v>
      </c>
      <c r="V97" s="178" t="s">
        <v>188</v>
      </c>
      <c r="W97" s="178" t="s">
        <v>188</v>
      </c>
      <c r="X97" s="178" t="s">
        <v>188</v>
      </c>
      <c r="Y97" s="178" t="s">
        <v>188</v>
      </c>
      <c r="Z97" s="178" t="s">
        <v>188</v>
      </c>
      <c r="AA97" s="178" t="s">
        <v>188</v>
      </c>
      <c r="AB97" s="181" t="s">
        <v>188</v>
      </c>
      <c r="AC97" s="169" t="s">
        <v>188</v>
      </c>
      <c r="AD97" s="178"/>
      <c r="AE97" s="178"/>
      <c r="AF97" s="178"/>
      <c r="AG97" s="178"/>
      <c r="AH97" s="178"/>
      <c r="AI97" s="178"/>
      <c r="AJ97" s="178"/>
      <c r="AK97" s="181"/>
    </row>
    <row r="98" spans="1:37" s="154" customFormat="1" ht="11.1" hidden="1" customHeight="1" outlineLevel="1" x14ac:dyDescent="0.15">
      <c r="A98" s="5"/>
      <c r="B98" s="35" t="s">
        <v>185</v>
      </c>
      <c r="C98" s="178" t="s">
        <v>188</v>
      </c>
      <c r="D98" s="178" t="s">
        <v>188</v>
      </c>
      <c r="E98" s="178" t="s">
        <v>188</v>
      </c>
      <c r="F98" s="179" t="s">
        <v>188</v>
      </c>
      <c r="G98" s="179" t="s">
        <v>188</v>
      </c>
      <c r="H98" s="178" t="s">
        <v>188</v>
      </c>
      <c r="I98" s="178" t="s">
        <v>188</v>
      </c>
      <c r="J98" s="180" t="s">
        <v>188</v>
      </c>
      <c r="K98" s="169" t="s">
        <v>188</v>
      </c>
      <c r="L98" s="178" t="s">
        <v>188</v>
      </c>
      <c r="M98" s="178" t="s">
        <v>188</v>
      </c>
      <c r="N98" s="178" t="s">
        <v>188</v>
      </c>
      <c r="O98" s="178" t="s">
        <v>188</v>
      </c>
      <c r="P98" s="178" t="s">
        <v>188</v>
      </c>
      <c r="Q98" s="178" t="s">
        <v>188</v>
      </c>
      <c r="R98" s="178" t="s">
        <v>188</v>
      </c>
      <c r="S98" s="181" t="s">
        <v>188</v>
      </c>
      <c r="T98" s="169" t="s">
        <v>188</v>
      </c>
      <c r="U98" s="178" t="s">
        <v>188</v>
      </c>
      <c r="V98" s="178" t="s">
        <v>188</v>
      </c>
      <c r="W98" s="178" t="s">
        <v>188</v>
      </c>
      <c r="X98" s="178" t="s">
        <v>188</v>
      </c>
      <c r="Y98" s="178" t="s">
        <v>188</v>
      </c>
      <c r="Z98" s="178" t="s">
        <v>188</v>
      </c>
      <c r="AA98" s="178" t="s">
        <v>188</v>
      </c>
      <c r="AB98" s="181" t="s">
        <v>188</v>
      </c>
      <c r="AC98" s="169" t="s">
        <v>188</v>
      </c>
      <c r="AD98" s="178"/>
      <c r="AE98" s="178"/>
      <c r="AF98" s="178"/>
      <c r="AG98" s="178"/>
      <c r="AH98" s="178"/>
      <c r="AI98" s="178"/>
      <c r="AJ98" s="178"/>
      <c r="AK98" s="181"/>
    </row>
    <row r="99" spans="1:37" s="154" customFormat="1" ht="11.1" hidden="1" customHeight="1" outlineLevel="1" x14ac:dyDescent="0.15">
      <c r="A99" s="5"/>
      <c r="B99" s="35" t="s">
        <v>13</v>
      </c>
      <c r="C99" s="178" t="s">
        <v>188</v>
      </c>
      <c r="D99" s="178" t="s">
        <v>188</v>
      </c>
      <c r="E99" s="178" t="s">
        <v>188</v>
      </c>
      <c r="F99" s="179" t="s">
        <v>188</v>
      </c>
      <c r="G99" s="179" t="s">
        <v>188</v>
      </c>
      <c r="H99" s="178" t="s">
        <v>188</v>
      </c>
      <c r="I99" s="178" t="s">
        <v>188</v>
      </c>
      <c r="J99" s="180" t="s">
        <v>188</v>
      </c>
      <c r="K99" s="169" t="s">
        <v>188</v>
      </c>
      <c r="L99" s="178" t="s">
        <v>188</v>
      </c>
      <c r="M99" s="178" t="s">
        <v>188</v>
      </c>
      <c r="N99" s="178" t="s">
        <v>188</v>
      </c>
      <c r="O99" s="178" t="s">
        <v>188</v>
      </c>
      <c r="P99" s="178" t="s">
        <v>188</v>
      </c>
      <c r="Q99" s="178" t="s">
        <v>188</v>
      </c>
      <c r="R99" s="178" t="s">
        <v>188</v>
      </c>
      <c r="S99" s="181" t="s">
        <v>188</v>
      </c>
      <c r="T99" s="169" t="s">
        <v>188</v>
      </c>
      <c r="U99" s="178" t="s">
        <v>188</v>
      </c>
      <c r="V99" s="178" t="s">
        <v>188</v>
      </c>
      <c r="W99" s="178" t="s">
        <v>188</v>
      </c>
      <c r="X99" s="178" t="s">
        <v>188</v>
      </c>
      <c r="Y99" s="178" t="s">
        <v>188</v>
      </c>
      <c r="Z99" s="178" t="s">
        <v>188</v>
      </c>
      <c r="AA99" s="178" t="s">
        <v>188</v>
      </c>
      <c r="AB99" s="181" t="s">
        <v>188</v>
      </c>
      <c r="AC99" s="169" t="s">
        <v>188</v>
      </c>
      <c r="AD99" s="178"/>
      <c r="AE99" s="178"/>
      <c r="AF99" s="178"/>
      <c r="AG99" s="178"/>
      <c r="AH99" s="178"/>
      <c r="AI99" s="178"/>
      <c r="AJ99" s="178"/>
      <c r="AK99" s="181"/>
    </row>
    <row r="100" spans="1:37" s="154" customFormat="1" ht="19.5" hidden="1" customHeight="1" outlineLevel="1" x14ac:dyDescent="0.15">
      <c r="A100" s="5"/>
      <c r="B100" s="391">
        <v>41244</v>
      </c>
      <c r="C100" s="178" t="s">
        <v>188</v>
      </c>
      <c r="D100" s="178" t="s">
        <v>188</v>
      </c>
      <c r="E100" s="179" t="s">
        <v>188</v>
      </c>
      <c r="F100" s="179" t="s">
        <v>188</v>
      </c>
      <c r="G100" s="179" t="s">
        <v>188</v>
      </c>
      <c r="H100" s="178" t="s">
        <v>188</v>
      </c>
      <c r="I100" s="178" t="s">
        <v>188</v>
      </c>
      <c r="J100" s="183" t="s">
        <v>188</v>
      </c>
      <c r="K100" s="182" t="s">
        <v>188</v>
      </c>
      <c r="L100" s="178" t="s">
        <v>188</v>
      </c>
      <c r="M100" s="178" t="s">
        <v>188</v>
      </c>
      <c r="N100" s="178" t="s">
        <v>188</v>
      </c>
      <c r="O100" s="178" t="s">
        <v>188</v>
      </c>
      <c r="P100" s="178" t="s">
        <v>188</v>
      </c>
      <c r="Q100" s="178" t="s">
        <v>188</v>
      </c>
      <c r="R100" s="178" t="s">
        <v>188</v>
      </c>
      <c r="S100" s="183" t="s">
        <v>188</v>
      </c>
      <c r="T100" s="182" t="s">
        <v>188</v>
      </c>
      <c r="U100" s="178" t="s">
        <v>188</v>
      </c>
      <c r="V100" s="178" t="s">
        <v>188</v>
      </c>
      <c r="W100" s="178" t="s">
        <v>188</v>
      </c>
      <c r="X100" s="178" t="s">
        <v>188</v>
      </c>
      <c r="Y100" s="178" t="s">
        <v>188</v>
      </c>
      <c r="Z100" s="178" t="s">
        <v>188</v>
      </c>
      <c r="AA100" s="178" t="s">
        <v>188</v>
      </c>
      <c r="AB100" s="183" t="s">
        <v>188</v>
      </c>
      <c r="AC100" s="182" t="s">
        <v>188</v>
      </c>
      <c r="AD100" s="178"/>
      <c r="AE100" s="178"/>
      <c r="AF100" s="178"/>
      <c r="AG100" s="178"/>
      <c r="AH100" s="178"/>
      <c r="AI100" s="178"/>
      <c r="AJ100" s="178"/>
      <c r="AK100" s="183"/>
    </row>
    <row r="101" spans="1:37" s="154" customFormat="1" ht="11.1" hidden="1" customHeight="1" outlineLevel="1" x14ac:dyDescent="0.15">
      <c r="A101" s="5"/>
      <c r="B101" s="35">
        <v>41275</v>
      </c>
      <c r="C101" s="178" t="s">
        <v>188</v>
      </c>
      <c r="D101" s="178" t="s">
        <v>188</v>
      </c>
      <c r="E101" s="179" t="s">
        <v>188</v>
      </c>
      <c r="F101" s="179" t="s">
        <v>188</v>
      </c>
      <c r="G101" s="179" t="s">
        <v>188</v>
      </c>
      <c r="H101" s="178" t="s">
        <v>188</v>
      </c>
      <c r="I101" s="178" t="s">
        <v>188</v>
      </c>
      <c r="J101" s="183" t="s">
        <v>188</v>
      </c>
      <c r="K101" s="169" t="s">
        <v>188</v>
      </c>
      <c r="L101" s="178" t="s">
        <v>188</v>
      </c>
      <c r="M101" s="178" t="s">
        <v>188</v>
      </c>
      <c r="N101" s="178" t="s">
        <v>188</v>
      </c>
      <c r="O101" s="178" t="s">
        <v>188</v>
      </c>
      <c r="P101" s="178" t="s">
        <v>188</v>
      </c>
      <c r="Q101" s="178" t="s">
        <v>188</v>
      </c>
      <c r="R101" s="178" t="s">
        <v>188</v>
      </c>
      <c r="S101" s="183" t="s">
        <v>188</v>
      </c>
      <c r="T101" s="169" t="s">
        <v>188</v>
      </c>
      <c r="U101" s="178" t="s">
        <v>188</v>
      </c>
      <c r="V101" s="178" t="s">
        <v>188</v>
      </c>
      <c r="W101" s="178" t="s">
        <v>188</v>
      </c>
      <c r="X101" s="178" t="s">
        <v>188</v>
      </c>
      <c r="Y101" s="178" t="s">
        <v>188</v>
      </c>
      <c r="Z101" s="178" t="s">
        <v>188</v>
      </c>
      <c r="AA101" s="178" t="s">
        <v>188</v>
      </c>
      <c r="AB101" s="183" t="s">
        <v>188</v>
      </c>
      <c r="AC101" s="169" t="s">
        <v>188</v>
      </c>
      <c r="AD101" s="178"/>
      <c r="AE101" s="178"/>
      <c r="AF101" s="178"/>
      <c r="AG101" s="178"/>
      <c r="AH101" s="178"/>
      <c r="AI101" s="178"/>
      <c r="AJ101" s="178"/>
      <c r="AK101" s="183"/>
    </row>
    <row r="102" spans="1:37" s="154" customFormat="1" ht="11.1" hidden="1" customHeight="1" outlineLevel="1" x14ac:dyDescent="0.15">
      <c r="A102" s="5"/>
      <c r="B102" s="35">
        <v>41306</v>
      </c>
      <c r="C102" s="178" t="s">
        <v>188</v>
      </c>
      <c r="D102" s="178" t="s">
        <v>188</v>
      </c>
      <c r="E102" s="179" t="s">
        <v>188</v>
      </c>
      <c r="F102" s="179" t="s">
        <v>188</v>
      </c>
      <c r="G102" s="179" t="s">
        <v>188</v>
      </c>
      <c r="H102" s="178" t="s">
        <v>188</v>
      </c>
      <c r="I102" s="178" t="s">
        <v>188</v>
      </c>
      <c r="J102" s="183" t="s">
        <v>188</v>
      </c>
      <c r="K102" s="169" t="s">
        <v>188</v>
      </c>
      <c r="L102" s="178" t="s">
        <v>188</v>
      </c>
      <c r="M102" s="178" t="s">
        <v>188</v>
      </c>
      <c r="N102" s="178" t="s">
        <v>188</v>
      </c>
      <c r="O102" s="178" t="s">
        <v>188</v>
      </c>
      <c r="P102" s="178" t="s">
        <v>188</v>
      </c>
      <c r="Q102" s="178" t="s">
        <v>188</v>
      </c>
      <c r="R102" s="178" t="s">
        <v>188</v>
      </c>
      <c r="S102" s="183" t="s">
        <v>188</v>
      </c>
      <c r="T102" s="169" t="s">
        <v>188</v>
      </c>
      <c r="U102" s="178" t="s">
        <v>188</v>
      </c>
      <c r="V102" s="178" t="s">
        <v>188</v>
      </c>
      <c r="W102" s="178" t="s">
        <v>188</v>
      </c>
      <c r="X102" s="178" t="s">
        <v>188</v>
      </c>
      <c r="Y102" s="178" t="s">
        <v>188</v>
      </c>
      <c r="Z102" s="178" t="s">
        <v>188</v>
      </c>
      <c r="AA102" s="178" t="s">
        <v>188</v>
      </c>
      <c r="AB102" s="183" t="s">
        <v>188</v>
      </c>
      <c r="AC102" s="169" t="s">
        <v>188</v>
      </c>
      <c r="AD102" s="178"/>
      <c r="AE102" s="178"/>
      <c r="AF102" s="178"/>
      <c r="AG102" s="178"/>
      <c r="AH102" s="178"/>
      <c r="AI102" s="178"/>
      <c r="AJ102" s="178"/>
      <c r="AK102" s="183"/>
    </row>
    <row r="103" spans="1:37" s="154" customFormat="1" ht="11.1" hidden="1" customHeight="1" outlineLevel="1" x14ac:dyDescent="0.15">
      <c r="A103" s="5"/>
      <c r="B103" s="35">
        <v>41334</v>
      </c>
      <c r="C103" s="178" t="s">
        <v>188</v>
      </c>
      <c r="D103" s="178" t="s">
        <v>188</v>
      </c>
      <c r="E103" s="179" t="s">
        <v>188</v>
      </c>
      <c r="F103" s="179" t="s">
        <v>188</v>
      </c>
      <c r="G103" s="179" t="s">
        <v>188</v>
      </c>
      <c r="H103" s="178" t="s">
        <v>188</v>
      </c>
      <c r="I103" s="178" t="s">
        <v>188</v>
      </c>
      <c r="J103" s="183" t="s">
        <v>188</v>
      </c>
      <c r="K103" s="169" t="s">
        <v>188</v>
      </c>
      <c r="L103" s="178" t="s">
        <v>188</v>
      </c>
      <c r="M103" s="178" t="s">
        <v>188</v>
      </c>
      <c r="N103" s="178" t="s">
        <v>188</v>
      </c>
      <c r="O103" s="178" t="s">
        <v>188</v>
      </c>
      <c r="P103" s="178" t="s">
        <v>188</v>
      </c>
      <c r="Q103" s="178" t="s">
        <v>188</v>
      </c>
      <c r="R103" s="178" t="s">
        <v>188</v>
      </c>
      <c r="S103" s="183" t="s">
        <v>188</v>
      </c>
      <c r="T103" s="169" t="s">
        <v>188</v>
      </c>
      <c r="U103" s="178" t="s">
        <v>188</v>
      </c>
      <c r="V103" s="178" t="s">
        <v>188</v>
      </c>
      <c r="W103" s="178" t="s">
        <v>188</v>
      </c>
      <c r="X103" s="178" t="s">
        <v>188</v>
      </c>
      <c r="Y103" s="178" t="s">
        <v>188</v>
      </c>
      <c r="Z103" s="178" t="s">
        <v>188</v>
      </c>
      <c r="AA103" s="178" t="s">
        <v>188</v>
      </c>
      <c r="AB103" s="183" t="s">
        <v>188</v>
      </c>
      <c r="AC103" s="169" t="s">
        <v>188</v>
      </c>
      <c r="AD103" s="178"/>
      <c r="AE103" s="178"/>
      <c r="AF103" s="178"/>
      <c r="AG103" s="178"/>
      <c r="AH103" s="178"/>
      <c r="AI103" s="178"/>
      <c r="AJ103" s="178"/>
      <c r="AK103" s="183"/>
    </row>
    <row r="104" spans="1:37" s="154" customFormat="1" ht="11.1" hidden="1" customHeight="1" outlineLevel="1" x14ac:dyDescent="0.15">
      <c r="A104" s="5"/>
      <c r="B104" s="35">
        <v>41365</v>
      </c>
      <c r="C104" s="178" t="s">
        <v>188</v>
      </c>
      <c r="D104" s="178" t="s">
        <v>188</v>
      </c>
      <c r="E104" s="179" t="s">
        <v>188</v>
      </c>
      <c r="F104" s="179" t="s">
        <v>188</v>
      </c>
      <c r="G104" s="179" t="s">
        <v>188</v>
      </c>
      <c r="H104" s="178" t="s">
        <v>188</v>
      </c>
      <c r="I104" s="178" t="s">
        <v>188</v>
      </c>
      <c r="J104" s="183" t="s">
        <v>188</v>
      </c>
      <c r="K104" s="169" t="s">
        <v>188</v>
      </c>
      <c r="L104" s="178" t="s">
        <v>188</v>
      </c>
      <c r="M104" s="178" t="s">
        <v>188</v>
      </c>
      <c r="N104" s="178" t="s">
        <v>188</v>
      </c>
      <c r="O104" s="178" t="s">
        <v>188</v>
      </c>
      <c r="P104" s="178" t="s">
        <v>188</v>
      </c>
      <c r="Q104" s="178" t="s">
        <v>188</v>
      </c>
      <c r="R104" s="178" t="s">
        <v>188</v>
      </c>
      <c r="S104" s="183" t="s">
        <v>188</v>
      </c>
      <c r="T104" s="169" t="s">
        <v>188</v>
      </c>
      <c r="U104" s="178" t="s">
        <v>188</v>
      </c>
      <c r="V104" s="178" t="s">
        <v>188</v>
      </c>
      <c r="W104" s="178" t="s">
        <v>188</v>
      </c>
      <c r="X104" s="178" t="s">
        <v>188</v>
      </c>
      <c r="Y104" s="178" t="s">
        <v>188</v>
      </c>
      <c r="Z104" s="178" t="s">
        <v>188</v>
      </c>
      <c r="AA104" s="178" t="s">
        <v>188</v>
      </c>
      <c r="AB104" s="183" t="s">
        <v>188</v>
      </c>
      <c r="AC104" s="169" t="s">
        <v>188</v>
      </c>
      <c r="AD104" s="178"/>
      <c r="AE104" s="178"/>
      <c r="AF104" s="178"/>
      <c r="AG104" s="178"/>
      <c r="AH104" s="178"/>
      <c r="AI104" s="178"/>
      <c r="AJ104" s="178"/>
      <c r="AK104" s="183"/>
    </row>
    <row r="105" spans="1:37" s="154" customFormat="1" ht="11.1" hidden="1" customHeight="1" outlineLevel="1" x14ac:dyDescent="0.15">
      <c r="A105" s="5"/>
      <c r="B105" s="35">
        <v>41395</v>
      </c>
      <c r="C105" s="178" t="s">
        <v>188</v>
      </c>
      <c r="D105" s="178" t="s">
        <v>188</v>
      </c>
      <c r="E105" s="179" t="s">
        <v>188</v>
      </c>
      <c r="F105" s="179" t="s">
        <v>188</v>
      </c>
      <c r="G105" s="179" t="s">
        <v>188</v>
      </c>
      <c r="H105" s="178" t="s">
        <v>188</v>
      </c>
      <c r="I105" s="178" t="s">
        <v>188</v>
      </c>
      <c r="J105" s="183" t="s">
        <v>188</v>
      </c>
      <c r="K105" s="169" t="s">
        <v>188</v>
      </c>
      <c r="L105" s="178" t="s">
        <v>188</v>
      </c>
      <c r="M105" s="178" t="s">
        <v>188</v>
      </c>
      <c r="N105" s="178" t="s">
        <v>188</v>
      </c>
      <c r="O105" s="178" t="s">
        <v>188</v>
      </c>
      <c r="P105" s="178" t="s">
        <v>188</v>
      </c>
      <c r="Q105" s="178" t="s">
        <v>188</v>
      </c>
      <c r="R105" s="178" t="s">
        <v>188</v>
      </c>
      <c r="S105" s="183" t="s">
        <v>188</v>
      </c>
      <c r="T105" s="169" t="s">
        <v>188</v>
      </c>
      <c r="U105" s="178" t="s">
        <v>188</v>
      </c>
      <c r="V105" s="178" t="s">
        <v>188</v>
      </c>
      <c r="W105" s="178" t="s">
        <v>188</v>
      </c>
      <c r="X105" s="178" t="s">
        <v>188</v>
      </c>
      <c r="Y105" s="178" t="s">
        <v>188</v>
      </c>
      <c r="Z105" s="178" t="s">
        <v>188</v>
      </c>
      <c r="AA105" s="178" t="s">
        <v>188</v>
      </c>
      <c r="AB105" s="183" t="s">
        <v>188</v>
      </c>
      <c r="AC105" s="169" t="s">
        <v>188</v>
      </c>
      <c r="AD105" s="178" t="s">
        <v>188</v>
      </c>
      <c r="AE105" s="178" t="s">
        <v>188</v>
      </c>
      <c r="AF105" s="178" t="s">
        <v>188</v>
      </c>
      <c r="AG105" s="178" t="s">
        <v>188</v>
      </c>
      <c r="AH105" s="178" t="s">
        <v>188</v>
      </c>
      <c r="AI105" s="178" t="s">
        <v>188</v>
      </c>
      <c r="AJ105" s="178" t="s">
        <v>188</v>
      </c>
      <c r="AK105" s="183"/>
    </row>
    <row r="106" spans="1:37" s="154" customFormat="1" ht="11.1" hidden="1" customHeight="1" outlineLevel="1" x14ac:dyDescent="0.15">
      <c r="A106" s="5"/>
      <c r="B106" s="35">
        <v>41426</v>
      </c>
      <c r="C106" s="178" t="s">
        <v>188</v>
      </c>
      <c r="D106" s="178" t="s">
        <v>188</v>
      </c>
      <c r="E106" s="179" t="s">
        <v>188</v>
      </c>
      <c r="F106" s="179" t="s">
        <v>188</v>
      </c>
      <c r="G106" s="179" t="s">
        <v>188</v>
      </c>
      <c r="H106" s="178" t="s">
        <v>188</v>
      </c>
      <c r="I106" s="178" t="s">
        <v>188</v>
      </c>
      <c r="J106" s="183" t="s">
        <v>188</v>
      </c>
      <c r="K106" s="169" t="s">
        <v>188</v>
      </c>
      <c r="L106" s="178" t="s">
        <v>188</v>
      </c>
      <c r="M106" s="178" t="s">
        <v>188</v>
      </c>
      <c r="N106" s="178" t="s">
        <v>188</v>
      </c>
      <c r="O106" s="178" t="s">
        <v>188</v>
      </c>
      <c r="P106" s="178" t="s">
        <v>188</v>
      </c>
      <c r="Q106" s="178" t="s">
        <v>188</v>
      </c>
      <c r="R106" s="178" t="s">
        <v>188</v>
      </c>
      <c r="S106" s="183" t="s">
        <v>188</v>
      </c>
      <c r="T106" s="169" t="s">
        <v>188</v>
      </c>
      <c r="U106" s="178" t="s">
        <v>188</v>
      </c>
      <c r="V106" s="178" t="s">
        <v>188</v>
      </c>
      <c r="W106" s="178" t="s">
        <v>188</v>
      </c>
      <c r="X106" s="178" t="s">
        <v>188</v>
      </c>
      <c r="Y106" s="178" t="s">
        <v>188</v>
      </c>
      <c r="Z106" s="178" t="s">
        <v>188</v>
      </c>
      <c r="AA106" s="178" t="s">
        <v>188</v>
      </c>
      <c r="AB106" s="183" t="s">
        <v>188</v>
      </c>
      <c r="AC106" s="169" t="s">
        <v>188</v>
      </c>
      <c r="AD106" s="178" t="s">
        <v>188</v>
      </c>
      <c r="AE106" s="178" t="s">
        <v>188</v>
      </c>
      <c r="AF106" s="178" t="s">
        <v>188</v>
      </c>
      <c r="AG106" s="178" t="s">
        <v>188</v>
      </c>
      <c r="AH106" s="178" t="s">
        <v>188</v>
      </c>
      <c r="AI106" s="178" t="s">
        <v>188</v>
      </c>
      <c r="AJ106" s="178" t="s">
        <v>188</v>
      </c>
      <c r="AK106" s="183"/>
    </row>
    <row r="107" spans="1:37" s="154" customFormat="1" ht="11.1" hidden="1" customHeight="1" outlineLevel="1" x14ac:dyDescent="0.15">
      <c r="A107" s="5"/>
      <c r="B107" s="35">
        <v>41456</v>
      </c>
      <c r="C107" s="178" t="s">
        <v>188</v>
      </c>
      <c r="D107" s="178" t="s">
        <v>188</v>
      </c>
      <c r="E107" s="179" t="s">
        <v>188</v>
      </c>
      <c r="F107" s="179" t="s">
        <v>188</v>
      </c>
      <c r="G107" s="179" t="s">
        <v>188</v>
      </c>
      <c r="H107" s="178" t="s">
        <v>188</v>
      </c>
      <c r="I107" s="178" t="s">
        <v>188</v>
      </c>
      <c r="J107" s="183" t="s">
        <v>188</v>
      </c>
      <c r="K107" s="169" t="s">
        <v>188</v>
      </c>
      <c r="L107" s="178" t="s">
        <v>188</v>
      </c>
      <c r="M107" s="178" t="s">
        <v>188</v>
      </c>
      <c r="N107" s="178" t="s">
        <v>188</v>
      </c>
      <c r="O107" s="178" t="s">
        <v>188</v>
      </c>
      <c r="P107" s="178" t="s">
        <v>188</v>
      </c>
      <c r="Q107" s="178" t="s">
        <v>188</v>
      </c>
      <c r="R107" s="178" t="s">
        <v>188</v>
      </c>
      <c r="S107" s="183" t="s">
        <v>188</v>
      </c>
      <c r="T107" s="169" t="s">
        <v>188</v>
      </c>
      <c r="U107" s="178" t="s">
        <v>188</v>
      </c>
      <c r="V107" s="178" t="s">
        <v>188</v>
      </c>
      <c r="W107" s="178" t="s">
        <v>188</v>
      </c>
      <c r="X107" s="178" t="s">
        <v>188</v>
      </c>
      <c r="Y107" s="178" t="s">
        <v>188</v>
      </c>
      <c r="Z107" s="178" t="s">
        <v>188</v>
      </c>
      <c r="AA107" s="178" t="s">
        <v>188</v>
      </c>
      <c r="AB107" s="183" t="s">
        <v>188</v>
      </c>
      <c r="AC107" s="169" t="s">
        <v>188</v>
      </c>
      <c r="AD107" s="178" t="s">
        <v>188</v>
      </c>
      <c r="AE107" s="178" t="s">
        <v>188</v>
      </c>
      <c r="AF107" s="178" t="s">
        <v>188</v>
      </c>
      <c r="AG107" s="178" t="s">
        <v>188</v>
      </c>
      <c r="AH107" s="178" t="s">
        <v>188</v>
      </c>
      <c r="AI107" s="178" t="s">
        <v>188</v>
      </c>
      <c r="AJ107" s="178" t="s">
        <v>188</v>
      </c>
      <c r="AK107" s="183"/>
    </row>
    <row r="108" spans="1:37" s="154" customFormat="1" ht="11.1" hidden="1" customHeight="1" outlineLevel="1" x14ac:dyDescent="0.15">
      <c r="A108" s="5"/>
      <c r="B108" s="35">
        <v>41487</v>
      </c>
      <c r="C108" s="178" t="s">
        <v>188</v>
      </c>
      <c r="D108" s="178" t="s">
        <v>188</v>
      </c>
      <c r="E108" s="179" t="s">
        <v>188</v>
      </c>
      <c r="F108" s="179" t="s">
        <v>188</v>
      </c>
      <c r="G108" s="179" t="s">
        <v>188</v>
      </c>
      <c r="H108" s="178" t="s">
        <v>188</v>
      </c>
      <c r="I108" s="178" t="s">
        <v>188</v>
      </c>
      <c r="J108" s="183" t="s">
        <v>188</v>
      </c>
      <c r="K108" s="169" t="s">
        <v>188</v>
      </c>
      <c r="L108" s="178" t="s">
        <v>188</v>
      </c>
      <c r="M108" s="178" t="s">
        <v>188</v>
      </c>
      <c r="N108" s="178" t="s">
        <v>188</v>
      </c>
      <c r="O108" s="178" t="s">
        <v>188</v>
      </c>
      <c r="P108" s="178" t="s">
        <v>188</v>
      </c>
      <c r="Q108" s="178" t="s">
        <v>188</v>
      </c>
      <c r="R108" s="178" t="s">
        <v>188</v>
      </c>
      <c r="S108" s="183" t="s">
        <v>188</v>
      </c>
      <c r="T108" s="169" t="s">
        <v>188</v>
      </c>
      <c r="U108" s="178" t="s">
        <v>188</v>
      </c>
      <c r="V108" s="178" t="s">
        <v>188</v>
      </c>
      <c r="W108" s="178" t="s">
        <v>188</v>
      </c>
      <c r="X108" s="178" t="s">
        <v>188</v>
      </c>
      <c r="Y108" s="178" t="s">
        <v>188</v>
      </c>
      <c r="Z108" s="178" t="s">
        <v>188</v>
      </c>
      <c r="AA108" s="178" t="s">
        <v>188</v>
      </c>
      <c r="AB108" s="183" t="s">
        <v>188</v>
      </c>
      <c r="AC108" s="169" t="s">
        <v>188</v>
      </c>
      <c r="AD108" s="178" t="s">
        <v>188</v>
      </c>
      <c r="AE108" s="178" t="s">
        <v>188</v>
      </c>
      <c r="AF108" s="178" t="s">
        <v>188</v>
      </c>
      <c r="AG108" s="178" t="s">
        <v>188</v>
      </c>
      <c r="AH108" s="178" t="s">
        <v>188</v>
      </c>
      <c r="AI108" s="178" t="s">
        <v>188</v>
      </c>
      <c r="AJ108" s="178" t="s">
        <v>188</v>
      </c>
      <c r="AK108" s="183"/>
    </row>
    <row r="109" spans="1:37" s="154" customFormat="1" ht="11.1" hidden="1" customHeight="1" outlineLevel="1" x14ac:dyDescent="0.15">
      <c r="A109" s="5"/>
      <c r="B109" s="35">
        <v>41518</v>
      </c>
      <c r="C109" s="178" t="s">
        <v>188</v>
      </c>
      <c r="D109" s="178" t="s">
        <v>188</v>
      </c>
      <c r="E109" s="179" t="s">
        <v>188</v>
      </c>
      <c r="F109" s="179" t="s">
        <v>188</v>
      </c>
      <c r="G109" s="179" t="s">
        <v>188</v>
      </c>
      <c r="H109" s="178" t="s">
        <v>188</v>
      </c>
      <c r="I109" s="178" t="s">
        <v>188</v>
      </c>
      <c r="J109" s="183" t="s">
        <v>188</v>
      </c>
      <c r="K109" s="169" t="s">
        <v>188</v>
      </c>
      <c r="L109" s="178" t="s">
        <v>188</v>
      </c>
      <c r="M109" s="178" t="s">
        <v>188</v>
      </c>
      <c r="N109" s="178" t="s">
        <v>188</v>
      </c>
      <c r="O109" s="178" t="s">
        <v>188</v>
      </c>
      <c r="P109" s="178" t="s">
        <v>188</v>
      </c>
      <c r="Q109" s="178" t="s">
        <v>188</v>
      </c>
      <c r="R109" s="178" t="s">
        <v>188</v>
      </c>
      <c r="S109" s="183" t="s">
        <v>188</v>
      </c>
      <c r="T109" s="169" t="s">
        <v>188</v>
      </c>
      <c r="U109" s="178" t="s">
        <v>188</v>
      </c>
      <c r="V109" s="178" t="s">
        <v>188</v>
      </c>
      <c r="W109" s="178" t="s">
        <v>188</v>
      </c>
      <c r="X109" s="178" t="s">
        <v>188</v>
      </c>
      <c r="Y109" s="178" t="s">
        <v>188</v>
      </c>
      <c r="Z109" s="178" t="s">
        <v>188</v>
      </c>
      <c r="AA109" s="178" t="s">
        <v>188</v>
      </c>
      <c r="AB109" s="183" t="s">
        <v>188</v>
      </c>
      <c r="AC109" s="169" t="s">
        <v>188</v>
      </c>
      <c r="AD109" s="178" t="s">
        <v>188</v>
      </c>
      <c r="AE109" s="178" t="s">
        <v>188</v>
      </c>
      <c r="AF109" s="178" t="s">
        <v>188</v>
      </c>
      <c r="AG109" s="178" t="s">
        <v>188</v>
      </c>
      <c r="AH109" s="178" t="s">
        <v>188</v>
      </c>
      <c r="AI109" s="178" t="s">
        <v>188</v>
      </c>
      <c r="AJ109" s="178" t="s">
        <v>188</v>
      </c>
      <c r="AK109" s="183"/>
    </row>
    <row r="110" spans="1:37" s="154" customFormat="1" ht="11.1" hidden="1" customHeight="1" outlineLevel="1" x14ac:dyDescent="0.15">
      <c r="A110" s="5"/>
      <c r="B110" s="35">
        <v>41548</v>
      </c>
      <c r="C110" s="178" t="s">
        <v>188</v>
      </c>
      <c r="D110" s="178" t="s">
        <v>188</v>
      </c>
      <c r="E110" s="179" t="s">
        <v>188</v>
      </c>
      <c r="F110" s="179" t="s">
        <v>188</v>
      </c>
      <c r="G110" s="179" t="s">
        <v>188</v>
      </c>
      <c r="H110" s="178" t="s">
        <v>188</v>
      </c>
      <c r="I110" s="178" t="s">
        <v>188</v>
      </c>
      <c r="J110" s="183" t="s">
        <v>188</v>
      </c>
      <c r="K110" s="169" t="s">
        <v>188</v>
      </c>
      <c r="L110" s="178" t="s">
        <v>188</v>
      </c>
      <c r="M110" s="178" t="s">
        <v>188</v>
      </c>
      <c r="N110" s="178" t="s">
        <v>188</v>
      </c>
      <c r="O110" s="178" t="s">
        <v>188</v>
      </c>
      <c r="P110" s="178" t="s">
        <v>188</v>
      </c>
      <c r="Q110" s="178" t="s">
        <v>188</v>
      </c>
      <c r="R110" s="178" t="s">
        <v>188</v>
      </c>
      <c r="S110" s="183" t="s">
        <v>188</v>
      </c>
      <c r="T110" s="169" t="s">
        <v>188</v>
      </c>
      <c r="U110" s="178" t="s">
        <v>188</v>
      </c>
      <c r="V110" s="178" t="s">
        <v>188</v>
      </c>
      <c r="W110" s="178" t="s">
        <v>188</v>
      </c>
      <c r="X110" s="178" t="s">
        <v>188</v>
      </c>
      <c r="Y110" s="178" t="s">
        <v>188</v>
      </c>
      <c r="Z110" s="178" t="s">
        <v>188</v>
      </c>
      <c r="AA110" s="178" t="s">
        <v>188</v>
      </c>
      <c r="AB110" s="183" t="s">
        <v>188</v>
      </c>
      <c r="AC110" s="169" t="s">
        <v>188</v>
      </c>
      <c r="AD110" s="178" t="s">
        <v>188</v>
      </c>
      <c r="AE110" s="178" t="s">
        <v>188</v>
      </c>
      <c r="AF110" s="178" t="s">
        <v>188</v>
      </c>
      <c r="AG110" s="178" t="s">
        <v>188</v>
      </c>
      <c r="AH110" s="178" t="s">
        <v>188</v>
      </c>
      <c r="AI110" s="178" t="s">
        <v>188</v>
      </c>
      <c r="AJ110" s="178" t="s">
        <v>188</v>
      </c>
      <c r="AK110" s="183"/>
    </row>
    <row r="111" spans="1:37" s="154" customFormat="1" ht="11.1" hidden="1" customHeight="1" outlineLevel="1" x14ac:dyDescent="0.15">
      <c r="A111" s="5"/>
      <c r="B111" s="35">
        <v>41579</v>
      </c>
      <c r="C111" s="178" t="s">
        <v>188</v>
      </c>
      <c r="D111" s="178" t="s">
        <v>188</v>
      </c>
      <c r="E111" s="179" t="s">
        <v>188</v>
      </c>
      <c r="F111" s="179" t="s">
        <v>188</v>
      </c>
      <c r="G111" s="179" t="s">
        <v>188</v>
      </c>
      <c r="H111" s="178" t="s">
        <v>188</v>
      </c>
      <c r="I111" s="178" t="s">
        <v>188</v>
      </c>
      <c r="J111" s="183" t="s">
        <v>188</v>
      </c>
      <c r="K111" s="169" t="s">
        <v>188</v>
      </c>
      <c r="L111" s="178" t="s">
        <v>188</v>
      </c>
      <c r="M111" s="178" t="s">
        <v>188</v>
      </c>
      <c r="N111" s="178" t="s">
        <v>188</v>
      </c>
      <c r="O111" s="178" t="s">
        <v>188</v>
      </c>
      <c r="P111" s="178" t="s">
        <v>188</v>
      </c>
      <c r="Q111" s="178" t="s">
        <v>188</v>
      </c>
      <c r="R111" s="178" t="s">
        <v>188</v>
      </c>
      <c r="S111" s="183" t="s">
        <v>188</v>
      </c>
      <c r="T111" s="169" t="s">
        <v>188</v>
      </c>
      <c r="U111" s="178" t="s">
        <v>188</v>
      </c>
      <c r="V111" s="178" t="s">
        <v>188</v>
      </c>
      <c r="W111" s="178" t="s">
        <v>188</v>
      </c>
      <c r="X111" s="178" t="s">
        <v>188</v>
      </c>
      <c r="Y111" s="178" t="s">
        <v>188</v>
      </c>
      <c r="Z111" s="178" t="s">
        <v>188</v>
      </c>
      <c r="AA111" s="178" t="s">
        <v>188</v>
      </c>
      <c r="AB111" s="183" t="s">
        <v>188</v>
      </c>
      <c r="AC111" s="169" t="s">
        <v>188</v>
      </c>
      <c r="AD111" s="178" t="s">
        <v>188</v>
      </c>
      <c r="AE111" s="178" t="s">
        <v>188</v>
      </c>
      <c r="AF111" s="178" t="s">
        <v>188</v>
      </c>
      <c r="AG111" s="178" t="s">
        <v>188</v>
      </c>
      <c r="AH111" s="178" t="s">
        <v>188</v>
      </c>
      <c r="AI111" s="178" t="s">
        <v>188</v>
      </c>
      <c r="AJ111" s="178" t="s">
        <v>188</v>
      </c>
      <c r="AK111" s="183"/>
    </row>
    <row r="112" spans="1:37" s="154" customFormat="1" ht="11.1" hidden="1" customHeight="1" outlineLevel="1" x14ac:dyDescent="0.15">
      <c r="A112" s="5"/>
      <c r="B112" s="35">
        <v>41609</v>
      </c>
      <c r="C112" s="178" t="s">
        <v>188</v>
      </c>
      <c r="D112" s="178" t="s">
        <v>188</v>
      </c>
      <c r="E112" s="179" t="s">
        <v>188</v>
      </c>
      <c r="F112" s="179" t="s">
        <v>188</v>
      </c>
      <c r="G112" s="179" t="s">
        <v>188</v>
      </c>
      <c r="H112" s="178" t="s">
        <v>188</v>
      </c>
      <c r="I112" s="178" t="s">
        <v>188</v>
      </c>
      <c r="J112" s="183" t="s">
        <v>188</v>
      </c>
      <c r="K112" s="169" t="s">
        <v>188</v>
      </c>
      <c r="L112" s="178" t="s">
        <v>188</v>
      </c>
      <c r="M112" s="178" t="s">
        <v>188</v>
      </c>
      <c r="N112" s="178" t="s">
        <v>188</v>
      </c>
      <c r="O112" s="178" t="s">
        <v>188</v>
      </c>
      <c r="P112" s="178" t="s">
        <v>188</v>
      </c>
      <c r="Q112" s="178" t="s">
        <v>188</v>
      </c>
      <c r="R112" s="178" t="s">
        <v>188</v>
      </c>
      <c r="S112" s="183" t="s">
        <v>188</v>
      </c>
      <c r="T112" s="169" t="s">
        <v>188</v>
      </c>
      <c r="U112" s="178" t="s">
        <v>188</v>
      </c>
      <c r="V112" s="178" t="s">
        <v>188</v>
      </c>
      <c r="W112" s="178" t="s">
        <v>188</v>
      </c>
      <c r="X112" s="178" t="s">
        <v>188</v>
      </c>
      <c r="Y112" s="178" t="s">
        <v>188</v>
      </c>
      <c r="Z112" s="178" t="s">
        <v>188</v>
      </c>
      <c r="AA112" s="178" t="s">
        <v>188</v>
      </c>
      <c r="AB112" s="183" t="s">
        <v>188</v>
      </c>
      <c r="AC112" s="169" t="s">
        <v>188</v>
      </c>
      <c r="AD112" s="178" t="s">
        <v>188</v>
      </c>
      <c r="AE112" s="178" t="s">
        <v>188</v>
      </c>
      <c r="AF112" s="178" t="s">
        <v>188</v>
      </c>
      <c r="AG112" s="178" t="s">
        <v>188</v>
      </c>
      <c r="AH112" s="178" t="s">
        <v>188</v>
      </c>
      <c r="AI112" s="178" t="s">
        <v>188</v>
      </c>
      <c r="AJ112" s="178" t="s">
        <v>188</v>
      </c>
      <c r="AK112" s="183"/>
    </row>
    <row r="113" spans="1:37" s="154" customFormat="1" ht="11.1" hidden="1" customHeight="1" outlineLevel="1" x14ac:dyDescent="0.15">
      <c r="A113" s="5"/>
      <c r="B113" s="35">
        <v>41640</v>
      </c>
      <c r="C113" s="178">
        <v>1</v>
      </c>
      <c r="D113" s="178">
        <v>1</v>
      </c>
      <c r="E113" s="179" t="s">
        <v>188</v>
      </c>
      <c r="F113" s="179" t="s">
        <v>188</v>
      </c>
      <c r="G113" s="179" t="s">
        <v>188</v>
      </c>
      <c r="H113" s="178" t="s">
        <v>188</v>
      </c>
      <c r="I113" s="178" t="s">
        <v>188</v>
      </c>
      <c r="J113" s="183" t="s">
        <v>188</v>
      </c>
      <c r="K113" s="169" t="s">
        <v>188</v>
      </c>
      <c r="L113" s="178">
        <v>1</v>
      </c>
      <c r="M113" s="178">
        <v>1</v>
      </c>
      <c r="N113" s="178" t="s">
        <v>188</v>
      </c>
      <c r="O113" s="178" t="s">
        <v>188</v>
      </c>
      <c r="P113" s="178" t="s">
        <v>188</v>
      </c>
      <c r="Q113" s="178" t="s">
        <v>188</v>
      </c>
      <c r="R113" s="178" t="s">
        <v>188</v>
      </c>
      <c r="S113" s="183" t="s">
        <v>188</v>
      </c>
      <c r="T113" s="169" t="s">
        <v>188</v>
      </c>
      <c r="U113" s="178" t="s">
        <v>188</v>
      </c>
      <c r="V113" s="178" t="s">
        <v>188</v>
      </c>
      <c r="W113" s="178" t="s">
        <v>188</v>
      </c>
      <c r="X113" s="178" t="s">
        <v>188</v>
      </c>
      <c r="Y113" s="178" t="s">
        <v>188</v>
      </c>
      <c r="Z113" s="178" t="s">
        <v>188</v>
      </c>
      <c r="AA113" s="178" t="s">
        <v>188</v>
      </c>
      <c r="AB113" s="183" t="s">
        <v>188</v>
      </c>
      <c r="AC113" s="169" t="s">
        <v>188</v>
      </c>
      <c r="AD113" s="178" t="s">
        <v>188</v>
      </c>
      <c r="AE113" s="178" t="s">
        <v>188</v>
      </c>
      <c r="AF113" s="178" t="s">
        <v>188</v>
      </c>
      <c r="AG113" s="178" t="s">
        <v>188</v>
      </c>
      <c r="AH113" s="178">
        <v>1</v>
      </c>
      <c r="AI113" s="178">
        <v>1</v>
      </c>
      <c r="AJ113" s="178">
        <v>1</v>
      </c>
      <c r="AK113" s="183"/>
    </row>
    <row r="114" spans="1:37" s="154" customFormat="1" ht="11.1" hidden="1" customHeight="1" outlineLevel="1" x14ac:dyDescent="0.15">
      <c r="A114" s="5"/>
      <c r="B114" s="35">
        <v>41671</v>
      </c>
      <c r="C114" s="178">
        <v>1</v>
      </c>
      <c r="D114" s="178">
        <v>1</v>
      </c>
      <c r="E114" s="179" t="s">
        <v>188</v>
      </c>
      <c r="F114" s="179" t="s">
        <v>188</v>
      </c>
      <c r="G114" s="179" t="s">
        <v>188</v>
      </c>
      <c r="H114" s="178" t="s">
        <v>188</v>
      </c>
      <c r="I114" s="178" t="s">
        <v>188</v>
      </c>
      <c r="J114" s="183" t="s">
        <v>188</v>
      </c>
      <c r="K114" s="169" t="s">
        <v>188</v>
      </c>
      <c r="L114" s="178">
        <v>1</v>
      </c>
      <c r="M114" s="178">
        <v>1</v>
      </c>
      <c r="N114" s="178" t="s">
        <v>188</v>
      </c>
      <c r="O114" s="178" t="s">
        <v>188</v>
      </c>
      <c r="P114" s="178" t="s">
        <v>188</v>
      </c>
      <c r="Q114" s="178" t="s">
        <v>188</v>
      </c>
      <c r="R114" s="178" t="s">
        <v>188</v>
      </c>
      <c r="S114" s="183" t="s">
        <v>188</v>
      </c>
      <c r="T114" s="169" t="s">
        <v>188</v>
      </c>
      <c r="U114" s="178" t="s">
        <v>188</v>
      </c>
      <c r="V114" s="178" t="s">
        <v>188</v>
      </c>
      <c r="W114" s="178" t="s">
        <v>188</v>
      </c>
      <c r="X114" s="178" t="s">
        <v>188</v>
      </c>
      <c r="Y114" s="178" t="s">
        <v>188</v>
      </c>
      <c r="Z114" s="178" t="s">
        <v>188</v>
      </c>
      <c r="AA114" s="178" t="s">
        <v>188</v>
      </c>
      <c r="AB114" s="183" t="s">
        <v>188</v>
      </c>
      <c r="AC114" s="169" t="s">
        <v>188</v>
      </c>
      <c r="AD114" s="178" t="s">
        <v>188</v>
      </c>
      <c r="AE114" s="178" t="s">
        <v>188</v>
      </c>
      <c r="AF114" s="178" t="s">
        <v>188</v>
      </c>
      <c r="AG114" s="178" t="s">
        <v>188</v>
      </c>
      <c r="AH114" s="178">
        <v>1</v>
      </c>
      <c r="AI114" s="178">
        <v>1</v>
      </c>
      <c r="AJ114" s="178">
        <v>1</v>
      </c>
      <c r="AK114" s="183"/>
    </row>
    <row r="115" spans="1:37" s="154" customFormat="1" ht="11.1" hidden="1" customHeight="1" outlineLevel="1" x14ac:dyDescent="0.15">
      <c r="A115" s="5"/>
      <c r="B115" s="35"/>
      <c r="C115" s="178" t="s">
        <v>188</v>
      </c>
      <c r="D115" s="179" t="s">
        <v>188</v>
      </c>
      <c r="E115" s="184" t="s">
        <v>188</v>
      </c>
      <c r="F115" s="179" t="s">
        <v>188</v>
      </c>
      <c r="G115" s="179" t="s">
        <v>188</v>
      </c>
      <c r="H115" s="185" t="s">
        <v>188</v>
      </c>
      <c r="I115" s="178" t="s">
        <v>188</v>
      </c>
      <c r="J115" s="186" t="s">
        <v>188</v>
      </c>
      <c r="K115" s="184" t="s">
        <v>188</v>
      </c>
      <c r="L115" s="178" t="s">
        <v>188</v>
      </c>
      <c r="M115" s="179" t="s">
        <v>188</v>
      </c>
      <c r="N115" s="184" t="s">
        <v>188</v>
      </c>
      <c r="O115" s="179" t="s">
        <v>188</v>
      </c>
      <c r="P115" s="179" t="s">
        <v>188</v>
      </c>
      <c r="Q115" s="185" t="s">
        <v>188</v>
      </c>
      <c r="R115" s="178" t="s">
        <v>188</v>
      </c>
      <c r="S115" s="187" t="s">
        <v>188</v>
      </c>
      <c r="T115" s="184" t="s">
        <v>188</v>
      </c>
      <c r="U115" s="178" t="s">
        <v>188</v>
      </c>
      <c r="V115" s="179" t="s">
        <v>188</v>
      </c>
      <c r="W115" s="184" t="s">
        <v>188</v>
      </c>
      <c r="X115" s="179" t="s">
        <v>188</v>
      </c>
      <c r="Y115" s="179" t="s">
        <v>188</v>
      </c>
      <c r="Z115" s="384" t="s">
        <v>188</v>
      </c>
      <c r="AA115" s="185" t="s">
        <v>188</v>
      </c>
      <c r="AB115" s="187" t="s">
        <v>188</v>
      </c>
      <c r="AC115" s="184" t="s">
        <v>188</v>
      </c>
      <c r="AD115" s="178" t="s">
        <v>188</v>
      </c>
      <c r="AE115" s="179" t="s">
        <v>188</v>
      </c>
      <c r="AF115" s="184" t="s">
        <v>188</v>
      </c>
      <c r="AG115" s="179" t="s">
        <v>188</v>
      </c>
      <c r="AH115" s="179" t="s">
        <v>188</v>
      </c>
      <c r="AI115" s="185" t="s">
        <v>188</v>
      </c>
      <c r="AJ115" s="178" t="s">
        <v>188</v>
      </c>
      <c r="AK115" s="187"/>
    </row>
    <row r="116" spans="1:37" s="154" customFormat="1" ht="12" hidden="1" customHeight="1" outlineLevel="1" thickBot="1" x14ac:dyDescent="0.2">
      <c r="A116" s="5"/>
      <c r="B116" s="35" t="str">
        <f>B39</f>
        <v>前年同月比</v>
      </c>
      <c r="C116" s="188">
        <v>0</v>
      </c>
      <c r="D116" s="189"/>
      <c r="E116" s="188" t="s">
        <v>1</v>
      </c>
      <c r="F116" s="188" t="s">
        <v>1</v>
      </c>
      <c r="G116" s="188" t="s">
        <v>1</v>
      </c>
      <c r="H116" s="188" t="s">
        <v>1</v>
      </c>
      <c r="I116" s="190"/>
      <c r="J116" s="191" t="s">
        <v>111</v>
      </c>
      <c r="K116" s="192" t="s">
        <v>3</v>
      </c>
      <c r="L116" s="188">
        <v>0</v>
      </c>
      <c r="M116" s="189"/>
      <c r="N116" s="188" t="s">
        <v>1</v>
      </c>
      <c r="O116" s="188" t="s">
        <v>1</v>
      </c>
      <c r="P116" s="188" t="e">
        <v>#DIV/0!</v>
      </c>
      <c r="Q116" s="188" t="e">
        <v>#DIV/0!</v>
      </c>
      <c r="R116" s="190"/>
      <c r="S116" s="193" t="s">
        <v>111</v>
      </c>
      <c r="T116" s="192" t="s">
        <v>3</v>
      </c>
      <c r="U116" s="188" t="e">
        <v>#DIV/0!</v>
      </c>
      <c r="V116" s="189"/>
      <c r="W116" s="188" t="e">
        <v>#DIV/0!</v>
      </c>
      <c r="X116" s="188" t="s">
        <v>1</v>
      </c>
      <c r="Y116" s="188" t="e">
        <v>#DIV/0!</v>
      </c>
      <c r="Z116" s="386" t="e">
        <v>#DIV/0!</v>
      </c>
      <c r="AA116" s="189"/>
      <c r="AB116" s="193" t="s">
        <v>111</v>
      </c>
      <c r="AC116" s="192" t="s">
        <v>3</v>
      </c>
      <c r="AD116" s="188" t="s">
        <v>1</v>
      </c>
      <c r="AE116" s="188"/>
      <c r="AF116" s="188" t="s">
        <v>1</v>
      </c>
      <c r="AG116" s="188" t="s">
        <v>1</v>
      </c>
      <c r="AH116" s="188" t="s">
        <v>1</v>
      </c>
      <c r="AI116" s="188" t="s">
        <v>1</v>
      </c>
      <c r="AJ116" s="190"/>
      <c r="AK116" s="193" t="s">
        <v>111</v>
      </c>
    </row>
    <row r="117" spans="1:37" s="154" customFormat="1" ht="12" hidden="1" customHeight="1" outlineLevel="1" x14ac:dyDescent="0.15">
      <c r="A117" s="5"/>
      <c r="B117" s="150"/>
      <c r="C117" s="196"/>
      <c r="D117" s="185"/>
      <c r="E117" s="185"/>
      <c r="F117" s="185"/>
      <c r="G117" s="185"/>
      <c r="H117" s="185"/>
      <c r="I117" s="185"/>
      <c r="J117" s="196"/>
      <c r="K117" s="195"/>
      <c r="L117" s="185"/>
      <c r="M117" s="185"/>
      <c r="N117" s="185"/>
      <c r="O117" s="185"/>
      <c r="P117" s="185"/>
      <c r="Q117" s="185"/>
      <c r="R117" s="185"/>
      <c r="S117" s="195"/>
      <c r="T117" s="195"/>
      <c r="V117" s="185"/>
      <c r="W117" s="185"/>
      <c r="X117" s="185"/>
      <c r="Y117" s="185"/>
      <c r="Z117" s="154" t="e">
        <f t="shared" ref="Z117:Z118" si="4">Z95-(W95+Y95)</f>
        <v>#VALUE!</v>
      </c>
      <c r="AA117" s="185"/>
      <c r="AB117" s="195"/>
      <c r="AC117" s="195"/>
      <c r="AE117" s="185"/>
      <c r="AF117" s="185"/>
      <c r="AG117" s="185"/>
      <c r="AH117" s="185"/>
      <c r="AI117" s="185"/>
      <c r="AJ117" s="185"/>
    </row>
    <row r="118" spans="1:37" s="154" customFormat="1" ht="14.1" hidden="1" customHeight="1" outlineLevel="1" thickBot="1" x14ac:dyDescent="0.2">
      <c r="A118" s="5"/>
      <c r="B118" s="14"/>
      <c r="C118" s="197"/>
      <c r="D118" s="198"/>
      <c r="E118" s="197"/>
      <c r="F118" s="197"/>
      <c r="G118" s="197"/>
      <c r="H118" s="197"/>
      <c r="I118" s="194"/>
      <c r="J118" s="194" t="s">
        <v>126</v>
      </c>
      <c r="K118" s="197"/>
      <c r="L118" s="199"/>
      <c r="M118" s="199"/>
      <c r="N118" s="199"/>
      <c r="O118" s="199"/>
      <c r="P118" s="199"/>
      <c r="Q118" s="194"/>
      <c r="R118" s="194" t="s">
        <v>126</v>
      </c>
      <c r="S118" s="199"/>
      <c r="T118" s="197"/>
      <c r="U118" s="197"/>
      <c r="V118" s="198"/>
      <c r="W118" s="197"/>
      <c r="X118" s="197"/>
      <c r="Y118" s="197"/>
      <c r="Z118" s="154" t="e">
        <f t="shared" si="4"/>
        <v>#VALUE!</v>
      </c>
      <c r="AA118" s="194"/>
      <c r="AB118" s="194" t="s">
        <v>126</v>
      </c>
    </row>
    <row r="119" spans="1:37" s="154" customFormat="1" ht="14.1" hidden="1" customHeight="1" outlineLevel="1" x14ac:dyDescent="0.15">
      <c r="A119" s="5"/>
      <c r="B119" s="21"/>
      <c r="C119" s="406" t="s">
        <v>106</v>
      </c>
      <c r="D119" s="152"/>
      <c r="E119" s="152"/>
      <c r="F119" s="152"/>
      <c r="G119" s="152"/>
      <c r="H119" s="152"/>
      <c r="I119" s="152"/>
      <c r="J119" s="153"/>
      <c r="K119" s="151"/>
      <c r="L119" s="200" t="s">
        <v>127</v>
      </c>
      <c r="M119" s="201"/>
      <c r="N119" s="201"/>
      <c r="O119" s="201"/>
      <c r="P119" s="201"/>
      <c r="Q119" s="201"/>
      <c r="R119" s="153"/>
      <c r="S119" s="199"/>
      <c r="T119" s="151"/>
      <c r="U119" s="630" t="s">
        <v>31</v>
      </c>
      <c r="V119" s="631"/>
      <c r="W119" s="631"/>
      <c r="X119" s="631"/>
      <c r="Y119" s="631"/>
      <c r="Z119" s="631"/>
      <c r="AA119" s="631"/>
      <c r="AB119" s="153"/>
    </row>
    <row r="120" spans="1:37" s="154" customFormat="1" ht="14.1" hidden="1" customHeight="1" outlineLevel="1" x14ac:dyDescent="0.15">
      <c r="A120" s="5"/>
      <c r="B120" s="25"/>
      <c r="C120" s="156" t="s">
        <v>128</v>
      </c>
      <c r="D120" s="157"/>
      <c r="E120" s="157"/>
      <c r="F120" s="157"/>
      <c r="G120" s="157"/>
      <c r="H120" s="157"/>
      <c r="I120" s="157"/>
      <c r="J120" s="158"/>
      <c r="K120" s="155"/>
      <c r="L120" s="156" t="s">
        <v>129</v>
      </c>
      <c r="M120" s="202"/>
      <c r="N120" s="156" t="s">
        <v>130</v>
      </c>
      <c r="O120" s="202"/>
      <c r="P120" s="156" t="s">
        <v>120</v>
      </c>
      <c r="Q120" s="203"/>
      <c r="R120" s="158"/>
      <c r="T120" s="155"/>
      <c r="U120" s="632"/>
      <c r="V120" s="633"/>
      <c r="W120" s="633"/>
      <c r="X120" s="633"/>
      <c r="Y120" s="633"/>
      <c r="Z120" s="633"/>
      <c r="AA120" s="633"/>
      <c r="AB120" s="158"/>
    </row>
    <row r="121" spans="1:37" s="154" customFormat="1" ht="14.1" hidden="1" customHeight="1" outlineLevel="1" x14ac:dyDescent="0.15">
      <c r="A121" s="5"/>
      <c r="B121" s="27"/>
      <c r="C121" s="410"/>
      <c r="D121" s="160"/>
      <c r="E121" s="410" t="s">
        <v>117</v>
      </c>
      <c r="F121" s="411"/>
      <c r="G121" s="411"/>
      <c r="H121" s="411"/>
      <c r="I121" s="411"/>
      <c r="J121" s="161"/>
      <c r="K121" s="159"/>
      <c r="L121" s="410" t="s">
        <v>131</v>
      </c>
      <c r="M121" s="411"/>
      <c r="N121" s="411"/>
      <c r="O121" s="411"/>
      <c r="P121" s="411"/>
      <c r="Q121" s="411"/>
      <c r="R121" s="161"/>
      <c r="T121" s="159"/>
      <c r="U121" s="410"/>
      <c r="V121" s="160"/>
      <c r="W121" s="634" t="s">
        <v>20</v>
      </c>
      <c r="X121" s="635"/>
      <c r="Y121" s="635"/>
      <c r="Z121" s="635"/>
      <c r="AA121" s="635"/>
      <c r="AB121" s="161"/>
    </row>
    <row r="122" spans="1:37" s="154" customFormat="1" ht="14.1" hidden="1" customHeight="1" outlineLevel="1" x14ac:dyDescent="0.15">
      <c r="A122" s="5"/>
      <c r="B122" s="27" t="s">
        <v>21</v>
      </c>
      <c r="C122" s="412" t="s">
        <v>118</v>
      </c>
      <c r="D122" s="413"/>
      <c r="E122" s="162"/>
      <c r="F122" s="163"/>
      <c r="G122" s="414" t="s">
        <v>119</v>
      </c>
      <c r="H122" s="417" t="s">
        <v>120</v>
      </c>
      <c r="I122" s="418"/>
      <c r="J122" s="421" t="s">
        <v>121</v>
      </c>
      <c r="K122" s="159" t="s">
        <v>21</v>
      </c>
      <c r="L122" s="162" t="s">
        <v>110</v>
      </c>
      <c r="M122" s="414" t="s">
        <v>119</v>
      </c>
      <c r="N122" s="162" t="s">
        <v>110</v>
      </c>
      <c r="O122" s="414" t="s">
        <v>119</v>
      </c>
      <c r="P122" s="417" t="s">
        <v>120</v>
      </c>
      <c r="Q122" s="418"/>
      <c r="R122" s="421" t="s">
        <v>121</v>
      </c>
      <c r="T122" s="159" t="s">
        <v>21</v>
      </c>
      <c r="U122" s="636" t="s">
        <v>22</v>
      </c>
      <c r="V122" s="637"/>
      <c r="W122" s="162"/>
      <c r="X122" s="163"/>
      <c r="Y122" s="638" t="s">
        <v>23</v>
      </c>
      <c r="Z122" s="641" t="s">
        <v>24</v>
      </c>
      <c r="AA122" s="642"/>
      <c r="AB122" s="645" t="s">
        <v>40</v>
      </c>
    </row>
    <row r="123" spans="1:37" s="154" customFormat="1" ht="14.1" hidden="1" customHeight="1" outlineLevel="1" x14ac:dyDescent="0.15">
      <c r="A123" s="5"/>
      <c r="B123" s="31"/>
      <c r="C123" s="419" t="s">
        <v>122</v>
      </c>
      <c r="D123" s="422"/>
      <c r="E123" s="423" t="s">
        <v>110</v>
      </c>
      <c r="F123" s="414" t="s">
        <v>108</v>
      </c>
      <c r="G123" s="415"/>
      <c r="H123" s="419"/>
      <c r="I123" s="420"/>
      <c r="J123" s="421"/>
      <c r="K123" s="164"/>
      <c r="L123" s="412"/>
      <c r="M123" s="415"/>
      <c r="N123" s="412"/>
      <c r="O123" s="415"/>
      <c r="P123" s="419"/>
      <c r="Q123" s="420"/>
      <c r="R123" s="421"/>
      <c r="T123" s="164"/>
      <c r="U123" s="643" t="s">
        <v>25</v>
      </c>
      <c r="V123" s="646"/>
      <c r="W123" s="647" t="s">
        <v>109</v>
      </c>
      <c r="X123" s="638" t="s">
        <v>108</v>
      </c>
      <c r="Y123" s="639"/>
      <c r="Z123" s="643"/>
      <c r="AA123" s="644"/>
      <c r="AB123" s="645"/>
    </row>
    <row r="124" spans="1:37" s="154" customFormat="1" ht="36" hidden="1" customHeight="1" outlineLevel="1" x14ac:dyDescent="0.15">
      <c r="A124" s="5"/>
      <c r="B124" s="31"/>
      <c r="C124" s="426" t="s">
        <v>123</v>
      </c>
      <c r="D124" s="427"/>
      <c r="E124" s="424"/>
      <c r="F124" s="425"/>
      <c r="G124" s="416"/>
      <c r="H124" s="426" t="s">
        <v>123</v>
      </c>
      <c r="I124" s="427"/>
      <c r="J124" s="421"/>
      <c r="K124" s="164"/>
      <c r="L124" s="419"/>
      <c r="M124" s="416"/>
      <c r="N124" s="419"/>
      <c r="O124" s="416"/>
      <c r="P124" s="426" t="s">
        <v>123</v>
      </c>
      <c r="Q124" s="427"/>
      <c r="R124" s="421"/>
      <c r="T124" s="164"/>
      <c r="U124" s="650" t="s">
        <v>26</v>
      </c>
      <c r="V124" s="651"/>
      <c r="W124" s="648"/>
      <c r="X124" s="649"/>
      <c r="Y124" s="640"/>
      <c r="Z124" s="650" t="s">
        <v>26</v>
      </c>
      <c r="AA124" s="651"/>
      <c r="AB124" s="421"/>
    </row>
    <row r="125" spans="1:37" s="154" customFormat="1" ht="14.1" hidden="1" customHeight="1" outlineLevel="1" x14ac:dyDescent="0.15">
      <c r="A125" s="5"/>
      <c r="B125" s="32"/>
      <c r="C125" s="419"/>
      <c r="D125" s="167" t="s">
        <v>124</v>
      </c>
      <c r="E125" s="167" t="s">
        <v>125</v>
      </c>
      <c r="F125" s="167" t="s">
        <v>125</v>
      </c>
      <c r="G125" s="167" t="s">
        <v>125</v>
      </c>
      <c r="H125" s="419"/>
      <c r="I125" s="167" t="s">
        <v>124</v>
      </c>
      <c r="J125" s="168"/>
      <c r="K125" s="166"/>
      <c r="L125" s="167" t="s">
        <v>125</v>
      </c>
      <c r="M125" s="167" t="s">
        <v>125</v>
      </c>
      <c r="N125" s="167" t="s">
        <v>125</v>
      </c>
      <c r="O125" s="167" t="s">
        <v>125</v>
      </c>
      <c r="P125" s="419"/>
      <c r="Q125" s="167" t="s">
        <v>124</v>
      </c>
      <c r="R125" s="168"/>
      <c r="T125" s="166"/>
      <c r="U125" s="419"/>
      <c r="V125" s="167" t="s">
        <v>27</v>
      </c>
      <c r="W125" s="167" t="s">
        <v>28</v>
      </c>
      <c r="X125" s="167" t="s">
        <v>28</v>
      </c>
      <c r="Y125" s="167" t="s">
        <v>28</v>
      </c>
      <c r="Z125" s="419"/>
      <c r="AA125" s="167" t="s">
        <v>27</v>
      </c>
      <c r="AB125" s="168"/>
    </row>
    <row r="126" spans="1:37" s="176" customFormat="1" ht="14.1" hidden="1" customHeight="1" outlineLevel="1" x14ac:dyDescent="0.15">
      <c r="A126" s="8"/>
      <c r="B126" s="35" t="str">
        <f>B49</f>
        <v>22年</v>
      </c>
      <c r="C126" s="170" t="s">
        <v>1</v>
      </c>
      <c r="D126" s="173" t="s">
        <v>1</v>
      </c>
      <c r="E126" s="170" t="s">
        <v>12</v>
      </c>
      <c r="F126" s="170" t="s">
        <v>12</v>
      </c>
      <c r="G126" s="170" t="s">
        <v>12</v>
      </c>
      <c r="H126" s="172" t="s">
        <v>178</v>
      </c>
      <c r="I126" s="452"/>
      <c r="J126" s="173">
        <f>J49</f>
        <v>0</v>
      </c>
      <c r="K126" s="169" t="str">
        <f>K49</f>
        <v>22年</v>
      </c>
      <c r="L126" s="170" t="s">
        <v>12</v>
      </c>
      <c r="M126" s="170" t="s">
        <v>12</v>
      </c>
      <c r="N126" s="170" t="s">
        <v>12</v>
      </c>
      <c r="O126" s="170" t="s">
        <v>12</v>
      </c>
      <c r="P126" s="170" t="s">
        <v>1</v>
      </c>
      <c r="Q126" s="204" t="s">
        <v>1</v>
      </c>
      <c r="R126" s="173">
        <f>R49</f>
        <v>0</v>
      </c>
      <c r="T126" s="169" t="str">
        <f>T49</f>
        <v>22年</v>
      </c>
      <c r="U126" s="170"/>
      <c r="V126" s="452"/>
      <c r="W126" s="170" t="s">
        <v>12</v>
      </c>
      <c r="X126" s="170" t="s">
        <v>12</v>
      </c>
      <c r="Y126" s="247" t="s">
        <v>12</v>
      </c>
      <c r="Z126" s="518"/>
      <c r="AA126" s="452"/>
      <c r="AB126" s="173">
        <f>AB49</f>
        <v>0</v>
      </c>
      <c r="AC126" s="205"/>
      <c r="AD126" s="206"/>
      <c r="AE126" s="453"/>
      <c r="AF126" s="206"/>
      <c r="AG126" s="206"/>
      <c r="AH126" s="206"/>
      <c r="AI126" s="206"/>
      <c r="AJ126" s="453"/>
    </row>
    <row r="127" spans="1:37" s="176" customFormat="1" ht="14.1" hidden="1" customHeight="1" outlineLevel="1" x14ac:dyDescent="0.15">
      <c r="A127" s="8"/>
      <c r="B127" s="35" t="str">
        <f t="shared" ref="B127" si="5">B50</f>
        <v>（22年月平均）</v>
      </c>
      <c r="C127" s="170" t="s">
        <v>1</v>
      </c>
      <c r="D127" s="173" t="s">
        <v>1</v>
      </c>
      <c r="E127" s="177" t="s">
        <v>12</v>
      </c>
      <c r="F127" s="173" t="s">
        <v>12</v>
      </c>
      <c r="G127" s="177" t="s">
        <v>12</v>
      </c>
      <c r="H127" s="207" t="s">
        <v>180</v>
      </c>
      <c r="I127" s="173"/>
      <c r="J127" s="173">
        <f>J50</f>
        <v>0</v>
      </c>
      <c r="K127" s="169" t="str">
        <f t="shared" ref="K127" si="6">K50</f>
        <v>（22年月平均）</v>
      </c>
      <c r="L127" s="177" t="s">
        <v>12</v>
      </c>
      <c r="M127" s="173" t="s">
        <v>12</v>
      </c>
      <c r="N127" s="177" t="s">
        <v>12</v>
      </c>
      <c r="O127" s="173" t="s">
        <v>12</v>
      </c>
      <c r="P127" s="177" t="s">
        <v>1</v>
      </c>
      <c r="Q127" s="173" t="s">
        <v>1</v>
      </c>
      <c r="R127" s="173">
        <f>R50</f>
        <v>0</v>
      </c>
      <c r="T127" s="169" t="str">
        <f t="shared" ref="T127" si="7">T50</f>
        <v>（22年月平均）</v>
      </c>
      <c r="U127" s="208"/>
      <c r="V127" s="173"/>
      <c r="W127" s="177" t="s">
        <v>12</v>
      </c>
      <c r="X127" s="173" t="s">
        <v>12</v>
      </c>
      <c r="Y127" s="177" t="s">
        <v>12</v>
      </c>
      <c r="Z127" s="173"/>
      <c r="AA127" s="173"/>
      <c r="AB127" s="173">
        <f>AB50</f>
        <v>0</v>
      </c>
      <c r="AC127" s="205"/>
      <c r="AD127" s="209"/>
      <c r="AE127" s="453"/>
      <c r="AF127" s="453"/>
      <c r="AG127" s="453"/>
      <c r="AH127" s="453"/>
      <c r="AI127" s="209"/>
      <c r="AJ127" s="453"/>
    </row>
    <row r="128" spans="1:37" s="154" customFormat="1" ht="20.100000000000001" hidden="1" customHeight="1" outlineLevel="1" x14ac:dyDescent="0.15">
      <c r="A128" s="5"/>
      <c r="B128" s="35" t="s">
        <v>189</v>
      </c>
      <c r="C128" s="178" t="s">
        <v>188</v>
      </c>
      <c r="D128" s="178" t="s">
        <v>188</v>
      </c>
      <c r="E128" s="178" t="s">
        <v>188</v>
      </c>
      <c r="F128" s="178" t="s">
        <v>188</v>
      </c>
      <c r="G128" s="178" t="s">
        <v>188</v>
      </c>
      <c r="H128" s="178" t="s">
        <v>188</v>
      </c>
      <c r="I128" s="178" t="s">
        <v>188</v>
      </c>
      <c r="J128" s="181" t="s">
        <v>190</v>
      </c>
      <c r="K128" s="169" t="s">
        <v>189</v>
      </c>
      <c r="L128" s="178" t="s">
        <v>188</v>
      </c>
      <c r="M128" s="178" t="s">
        <v>188</v>
      </c>
      <c r="N128" s="178" t="s">
        <v>188</v>
      </c>
      <c r="O128" s="178" t="s">
        <v>188</v>
      </c>
      <c r="P128" s="178" t="s">
        <v>188</v>
      </c>
      <c r="Q128" s="178" t="s">
        <v>188</v>
      </c>
      <c r="R128" s="181" t="s">
        <v>188</v>
      </c>
      <c r="T128" s="169" t="s">
        <v>189</v>
      </c>
      <c r="U128" s="178"/>
      <c r="V128" s="178" t="s">
        <v>188</v>
      </c>
      <c r="W128" s="178" t="s">
        <v>188</v>
      </c>
      <c r="X128" s="178" t="s">
        <v>188</v>
      </c>
      <c r="Y128" s="178" t="s">
        <v>188</v>
      </c>
      <c r="Z128" s="178" t="s">
        <v>188</v>
      </c>
      <c r="AA128" s="178" t="s">
        <v>188</v>
      </c>
      <c r="AB128" s="181" t="s">
        <v>190</v>
      </c>
    </row>
    <row r="129" spans="1:28" s="154" customFormat="1" ht="11.1" hidden="1" customHeight="1" outlineLevel="1" x14ac:dyDescent="0.15">
      <c r="A129" s="5"/>
      <c r="B129" s="35" t="s">
        <v>191</v>
      </c>
      <c r="C129" s="178" t="s">
        <v>188</v>
      </c>
      <c r="D129" s="178" t="s">
        <v>188</v>
      </c>
      <c r="E129" s="178" t="s">
        <v>188</v>
      </c>
      <c r="F129" s="178" t="s">
        <v>188</v>
      </c>
      <c r="G129" s="178" t="s">
        <v>188</v>
      </c>
      <c r="H129" s="178" t="s">
        <v>188</v>
      </c>
      <c r="I129" s="178" t="s">
        <v>188</v>
      </c>
      <c r="J129" s="181" t="s">
        <v>192</v>
      </c>
      <c r="K129" s="169" t="s">
        <v>191</v>
      </c>
      <c r="L129" s="178" t="s">
        <v>188</v>
      </c>
      <c r="M129" s="178" t="s">
        <v>188</v>
      </c>
      <c r="N129" s="178" t="s">
        <v>188</v>
      </c>
      <c r="O129" s="178" t="s">
        <v>188</v>
      </c>
      <c r="P129" s="178" t="s">
        <v>188</v>
      </c>
      <c r="Q129" s="178" t="s">
        <v>188</v>
      </c>
      <c r="R129" s="181" t="s">
        <v>188</v>
      </c>
      <c r="T129" s="169" t="s">
        <v>191</v>
      </c>
      <c r="U129" s="178" t="s">
        <v>188</v>
      </c>
      <c r="V129" s="178" t="s">
        <v>188</v>
      </c>
      <c r="W129" s="178" t="s">
        <v>188</v>
      </c>
      <c r="X129" s="178" t="s">
        <v>188</v>
      </c>
      <c r="Y129" s="178" t="s">
        <v>188</v>
      </c>
      <c r="Z129" s="178" t="s">
        <v>188</v>
      </c>
      <c r="AA129" s="178" t="s">
        <v>188</v>
      </c>
      <c r="AB129" s="181" t="s">
        <v>192</v>
      </c>
    </row>
    <row r="130" spans="1:28" s="154" customFormat="1" ht="11.1" hidden="1" customHeight="1" outlineLevel="1" x14ac:dyDescent="0.15">
      <c r="A130" s="5"/>
      <c r="B130" s="35" t="s">
        <v>193</v>
      </c>
      <c r="C130" s="178" t="s">
        <v>188</v>
      </c>
      <c r="D130" s="178" t="s">
        <v>188</v>
      </c>
      <c r="E130" s="178" t="s">
        <v>188</v>
      </c>
      <c r="F130" s="178" t="s">
        <v>188</v>
      </c>
      <c r="G130" s="178" t="s">
        <v>188</v>
      </c>
      <c r="H130" s="178" t="s">
        <v>188</v>
      </c>
      <c r="I130" s="178" t="s">
        <v>188</v>
      </c>
      <c r="J130" s="181" t="s">
        <v>194</v>
      </c>
      <c r="K130" s="169" t="s">
        <v>193</v>
      </c>
      <c r="L130" s="178" t="s">
        <v>188</v>
      </c>
      <c r="M130" s="178" t="s">
        <v>188</v>
      </c>
      <c r="N130" s="178" t="s">
        <v>188</v>
      </c>
      <c r="O130" s="178" t="s">
        <v>188</v>
      </c>
      <c r="P130" s="178" t="s">
        <v>188</v>
      </c>
      <c r="Q130" s="178" t="s">
        <v>188</v>
      </c>
      <c r="R130" s="181" t="s">
        <v>188</v>
      </c>
      <c r="T130" s="169" t="s">
        <v>193</v>
      </c>
      <c r="U130" s="178" t="s">
        <v>188</v>
      </c>
      <c r="V130" s="178" t="s">
        <v>188</v>
      </c>
      <c r="W130" s="178" t="s">
        <v>188</v>
      </c>
      <c r="X130" s="178" t="s">
        <v>188</v>
      </c>
      <c r="Y130" s="178" t="s">
        <v>188</v>
      </c>
      <c r="Z130" s="178" t="s">
        <v>188</v>
      </c>
      <c r="AA130" s="178" t="s">
        <v>188</v>
      </c>
      <c r="AB130" s="181" t="s">
        <v>194</v>
      </c>
    </row>
    <row r="131" spans="1:28" s="154" customFormat="1" ht="20.100000000000001" hidden="1" customHeight="1" outlineLevel="1" x14ac:dyDescent="0.15">
      <c r="A131" s="5"/>
      <c r="B131" s="35" t="s">
        <v>195</v>
      </c>
      <c r="C131" s="178" t="s">
        <v>188</v>
      </c>
      <c r="D131" s="178" t="s">
        <v>188</v>
      </c>
      <c r="E131" s="178" t="s">
        <v>188</v>
      </c>
      <c r="F131" s="178" t="s">
        <v>188</v>
      </c>
      <c r="G131" s="178" t="s">
        <v>188</v>
      </c>
      <c r="H131" s="178" t="s">
        <v>188</v>
      </c>
      <c r="I131" s="178" t="s">
        <v>188</v>
      </c>
      <c r="J131" s="181" t="s">
        <v>196</v>
      </c>
      <c r="K131" s="169" t="s">
        <v>195</v>
      </c>
      <c r="L131" s="178" t="s">
        <v>188</v>
      </c>
      <c r="M131" s="178" t="s">
        <v>188</v>
      </c>
      <c r="N131" s="178" t="s">
        <v>188</v>
      </c>
      <c r="O131" s="178" t="s">
        <v>188</v>
      </c>
      <c r="P131" s="178" t="s">
        <v>188</v>
      </c>
      <c r="Q131" s="178" t="s">
        <v>188</v>
      </c>
      <c r="R131" s="181" t="s">
        <v>188</v>
      </c>
      <c r="T131" s="169" t="s">
        <v>195</v>
      </c>
      <c r="U131" s="178" t="s">
        <v>188</v>
      </c>
      <c r="V131" s="178" t="s">
        <v>188</v>
      </c>
      <c r="W131" s="178" t="s">
        <v>188</v>
      </c>
      <c r="X131" s="178" t="s">
        <v>188</v>
      </c>
      <c r="Y131" s="178" t="s">
        <v>188</v>
      </c>
      <c r="Z131" s="178" t="s">
        <v>188</v>
      </c>
      <c r="AA131" s="178" t="s">
        <v>188</v>
      </c>
      <c r="AB131" s="181" t="s">
        <v>196</v>
      </c>
    </row>
    <row r="132" spans="1:28" s="154" customFormat="1" ht="11.1" hidden="1" customHeight="1" outlineLevel="1" x14ac:dyDescent="0.15">
      <c r="A132" s="5"/>
      <c r="B132" s="35" t="s">
        <v>197</v>
      </c>
      <c r="C132" s="178" t="s">
        <v>188</v>
      </c>
      <c r="D132" s="178" t="s">
        <v>188</v>
      </c>
      <c r="E132" s="178" t="s">
        <v>188</v>
      </c>
      <c r="F132" s="178" t="s">
        <v>188</v>
      </c>
      <c r="G132" s="178" t="s">
        <v>188</v>
      </c>
      <c r="H132" s="178" t="s">
        <v>188</v>
      </c>
      <c r="I132" s="178" t="s">
        <v>188</v>
      </c>
      <c r="J132" s="181" t="s">
        <v>198</v>
      </c>
      <c r="K132" s="169" t="s">
        <v>197</v>
      </c>
      <c r="L132" s="178" t="s">
        <v>188</v>
      </c>
      <c r="M132" s="178" t="s">
        <v>188</v>
      </c>
      <c r="N132" s="178" t="s">
        <v>188</v>
      </c>
      <c r="O132" s="178" t="s">
        <v>188</v>
      </c>
      <c r="P132" s="178" t="s">
        <v>188</v>
      </c>
      <c r="Q132" s="178" t="s">
        <v>188</v>
      </c>
      <c r="R132" s="181" t="s">
        <v>188</v>
      </c>
      <c r="T132" s="169" t="s">
        <v>197</v>
      </c>
      <c r="U132" s="178"/>
      <c r="V132" s="178"/>
      <c r="W132" s="178"/>
      <c r="X132" s="178"/>
      <c r="Y132" s="178"/>
      <c r="Z132" s="178"/>
      <c r="AA132" s="178"/>
      <c r="AB132" s="181" t="s">
        <v>198</v>
      </c>
    </row>
    <row r="133" spans="1:28" s="154" customFormat="1" ht="20.100000000000001" hidden="1" customHeight="1" outlineLevel="1" x14ac:dyDescent="0.15">
      <c r="A133" s="5"/>
      <c r="B133" s="35" t="s">
        <v>199</v>
      </c>
      <c r="C133" s="178" t="s">
        <v>188</v>
      </c>
      <c r="D133" s="178" t="s">
        <v>188</v>
      </c>
      <c r="E133" s="178" t="s">
        <v>188</v>
      </c>
      <c r="F133" s="178" t="s">
        <v>188</v>
      </c>
      <c r="G133" s="178" t="s">
        <v>188</v>
      </c>
      <c r="H133" s="178" t="s">
        <v>188</v>
      </c>
      <c r="I133" s="178" t="s">
        <v>188</v>
      </c>
      <c r="J133" s="181" t="s">
        <v>200</v>
      </c>
      <c r="K133" s="169" t="s">
        <v>199</v>
      </c>
      <c r="L133" s="178" t="s">
        <v>188</v>
      </c>
      <c r="M133" s="178" t="s">
        <v>188</v>
      </c>
      <c r="N133" s="178" t="s">
        <v>188</v>
      </c>
      <c r="O133" s="178" t="s">
        <v>188</v>
      </c>
      <c r="P133" s="178" t="s">
        <v>188</v>
      </c>
      <c r="Q133" s="178" t="s">
        <v>188</v>
      </c>
      <c r="R133" s="181" t="s">
        <v>188</v>
      </c>
      <c r="T133" s="169" t="s">
        <v>199</v>
      </c>
      <c r="U133" s="178" t="s">
        <v>188</v>
      </c>
      <c r="V133" s="178" t="s">
        <v>188</v>
      </c>
      <c r="W133" s="178" t="s">
        <v>188</v>
      </c>
      <c r="X133" s="178" t="s">
        <v>188</v>
      </c>
      <c r="Y133" s="178" t="s">
        <v>188</v>
      </c>
      <c r="Z133" s="178" t="s">
        <v>188</v>
      </c>
      <c r="AA133" s="178" t="s">
        <v>188</v>
      </c>
      <c r="AB133" s="181" t="s">
        <v>200</v>
      </c>
    </row>
    <row r="134" spans="1:28" s="154" customFormat="1" ht="11.1" hidden="1" customHeight="1" outlineLevel="1" x14ac:dyDescent="0.15">
      <c r="A134" s="5"/>
      <c r="B134" s="35" t="s">
        <v>201</v>
      </c>
      <c r="C134" s="178" t="s">
        <v>188</v>
      </c>
      <c r="D134" s="178" t="s">
        <v>188</v>
      </c>
      <c r="E134" s="178" t="s">
        <v>188</v>
      </c>
      <c r="F134" s="178" t="s">
        <v>188</v>
      </c>
      <c r="G134" s="178" t="s">
        <v>188</v>
      </c>
      <c r="H134" s="178" t="s">
        <v>188</v>
      </c>
      <c r="I134" s="178" t="s">
        <v>188</v>
      </c>
      <c r="J134" s="181" t="s">
        <v>202</v>
      </c>
      <c r="K134" s="169" t="s">
        <v>201</v>
      </c>
      <c r="L134" s="178" t="s">
        <v>188</v>
      </c>
      <c r="M134" s="178" t="s">
        <v>188</v>
      </c>
      <c r="N134" s="178" t="s">
        <v>188</v>
      </c>
      <c r="O134" s="178" t="s">
        <v>188</v>
      </c>
      <c r="P134" s="178" t="s">
        <v>188</v>
      </c>
      <c r="Q134" s="178" t="s">
        <v>188</v>
      </c>
      <c r="R134" s="181" t="s">
        <v>188</v>
      </c>
      <c r="T134" s="169" t="s">
        <v>201</v>
      </c>
      <c r="U134" s="178" t="s">
        <v>188</v>
      </c>
      <c r="V134" s="178" t="s">
        <v>188</v>
      </c>
      <c r="W134" s="178" t="s">
        <v>188</v>
      </c>
      <c r="X134" s="178" t="s">
        <v>188</v>
      </c>
      <c r="Y134" s="178" t="s">
        <v>188</v>
      </c>
      <c r="Z134" s="178" t="s">
        <v>188</v>
      </c>
      <c r="AA134" s="178" t="s">
        <v>188</v>
      </c>
      <c r="AB134" s="181" t="s">
        <v>202</v>
      </c>
    </row>
    <row r="135" spans="1:28" s="154" customFormat="1" ht="11.1" hidden="1" customHeight="1" outlineLevel="1" x14ac:dyDescent="0.15">
      <c r="A135" s="5"/>
      <c r="B135" s="35" t="s">
        <v>184</v>
      </c>
      <c r="C135" s="178" t="s">
        <v>188</v>
      </c>
      <c r="D135" s="178" t="s">
        <v>188</v>
      </c>
      <c r="E135" s="178" t="s">
        <v>188</v>
      </c>
      <c r="F135" s="178" t="s">
        <v>188</v>
      </c>
      <c r="G135" s="178" t="s">
        <v>188</v>
      </c>
      <c r="H135" s="178" t="s">
        <v>188</v>
      </c>
      <c r="I135" s="178" t="s">
        <v>188</v>
      </c>
      <c r="J135" s="181" t="s">
        <v>107</v>
      </c>
      <c r="K135" s="169" t="s">
        <v>184</v>
      </c>
      <c r="L135" s="178" t="s">
        <v>188</v>
      </c>
      <c r="M135" s="178" t="s">
        <v>188</v>
      </c>
      <c r="N135" s="178" t="s">
        <v>188</v>
      </c>
      <c r="O135" s="178" t="s">
        <v>188</v>
      </c>
      <c r="P135" s="178" t="s">
        <v>188</v>
      </c>
      <c r="Q135" s="178" t="s">
        <v>188</v>
      </c>
      <c r="R135" s="181" t="s">
        <v>188</v>
      </c>
      <c r="T135" s="169" t="s">
        <v>184</v>
      </c>
      <c r="U135" s="178" t="s">
        <v>188</v>
      </c>
      <c r="V135" s="178" t="s">
        <v>188</v>
      </c>
      <c r="W135" s="178" t="s">
        <v>188</v>
      </c>
      <c r="X135" s="178" t="s">
        <v>188</v>
      </c>
      <c r="Y135" s="178" t="s">
        <v>188</v>
      </c>
      <c r="Z135" s="178" t="s">
        <v>188</v>
      </c>
      <c r="AA135" s="178" t="s">
        <v>188</v>
      </c>
      <c r="AB135" s="181" t="s">
        <v>107</v>
      </c>
    </row>
    <row r="136" spans="1:28" s="154" customFormat="1" ht="11.1" hidden="1" customHeight="1" outlineLevel="1" x14ac:dyDescent="0.15">
      <c r="A136" s="5"/>
      <c r="B136" s="35" t="s">
        <v>185</v>
      </c>
      <c r="C136" s="178" t="s">
        <v>188</v>
      </c>
      <c r="D136" s="178" t="s">
        <v>188</v>
      </c>
      <c r="E136" s="178" t="s">
        <v>188</v>
      </c>
      <c r="F136" s="178" t="s">
        <v>188</v>
      </c>
      <c r="G136" s="178" t="s">
        <v>188</v>
      </c>
      <c r="H136" s="178" t="s">
        <v>188</v>
      </c>
      <c r="I136" s="178" t="s">
        <v>188</v>
      </c>
      <c r="J136" s="181" t="s">
        <v>186</v>
      </c>
      <c r="K136" s="169" t="s">
        <v>185</v>
      </c>
      <c r="L136" s="178" t="s">
        <v>188</v>
      </c>
      <c r="M136" s="178" t="s">
        <v>188</v>
      </c>
      <c r="N136" s="178" t="s">
        <v>188</v>
      </c>
      <c r="O136" s="178" t="s">
        <v>188</v>
      </c>
      <c r="P136" s="178" t="s">
        <v>188</v>
      </c>
      <c r="Q136" s="178" t="s">
        <v>188</v>
      </c>
      <c r="R136" s="181" t="s">
        <v>188</v>
      </c>
      <c r="T136" s="169" t="s">
        <v>185</v>
      </c>
      <c r="U136" s="178" t="s">
        <v>188</v>
      </c>
      <c r="V136" s="178" t="s">
        <v>188</v>
      </c>
      <c r="W136" s="178" t="s">
        <v>188</v>
      </c>
      <c r="X136" s="178" t="s">
        <v>188</v>
      </c>
      <c r="Y136" s="178" t="s">
        <v>188</v>
      </c>
      <c r="Z136" s="178" t="s">
        <v>188</v>
      </c>
      <c r="AA136" s="178" t="s">
        <v>188</v>
      </c>
      <c r="AB136" s="181" t="s">
        <v>186</v>
      </c>
    </row>
    <row r="137" spans="1:28" s="154" customFormat="1" ht="11.1" hidden="1" customHeight="1" outlineLevel="1" x14ac:dyDescent="0.15">
      <c r="A137" s="5"/>
      <c r="B137" s="35" t="s">
        <v>13</v>
      </c>
      <c r="C137" s="178" t="s">
        <v>188</v>
      </c>
      <c r="D137" s="178" t="s">
        <v>188</v>
      </c>
      <c r="E137" s="178" t="s">
        <v>188</v>
      </c>
      <c r="F137" s="178" t="s">
        <v>188</v>
      </c>
      <c r="G137" s="178" t="s">
        <v>188</v>
      </c>
      <c r="H137" s="178" t="s">
        <v>188</v>
      </c>
      <c r="I137" s="178" t="s">
        <v>188</v>
      </c>
      <c r="J137" s="181" t="s">
        <v>187</v>
      </c>
      <c r="K137" s="169" t="s">
        <v>13</v>
      </c>
      <c r="L137" s="178" t="s">
        <v>188</v>
      </c>
      <c r="M137" s="178" t="s">
        <v>188</v>
      </c>
      <c r="N137" s="178" t="s">
        <v>188</v>
      </c>
      <c r="O137" s="178" t="s">
        <v>188</v>
      </c>
      <c r="P137" s="178" t="s">
        <v>188</v>
      </c>
      <c r="Q137" s="178" t="s">
        <v>188</v>
      </c>
      <c r="R137" s="181" t="s">
        <v>188</v>
      </c>
      <c r="T137" s="169" t="s">
        <v>13</v>
      </c>
      <c r="U137" s="178" t="s">
        <v>188</v>
      </c>
      <c r="V137" s="178" t="s">
        <v>188</v>
      </c>
      <c r="W137" s="178" t="s">
        <v>188</v>
      </c>
      <c r="X137" s="178" t="s">
        <v>188</v>
      </c>
      <c r="Y137" s="178" t="s">
        <v>188</v>
      </c>
      <c r="Z137" s="178" t="s">
        <v>188</v>
      </c>
      <c r="AA137" s="178" t="s">
        <v>188</v>
      </c>
      <c r="AB137" s="181" t="s">
        <v>187</v>
      </c>
    </row>
    <row r="138" spans="1:28" s="154" customFormat="1" ht="20.100000000000001" hidden="1" customHeight="1" outlineLevel="1" x14ac:dyDescent="0.15">
      <c r="A138" s="5"/>
      <c r="B138" s="391">
        <v>41244</v>
      </c>
      <c r="C138" s="178" t="s">
        <v>188</v>
      </c>
      <c r="D138" s="178" t="s">
        <v>188</v>
      </c>
      <c r="E138" s="178" t="s">
        <v>188</v>
      </c>
      <c r="F138" s="178" t="s">
        <v>188</v>
      </c>
      <c r="G138" s="178" t="s">
        <v>188</v>
      </c>
      <c r="H138" s="178" t="s">
        <v>188</v>
      </c>
      <c r="I138" s="178" t="s">
        <v>188</v>
      </c>
      <c r="J138" s="183">
        <v>41244</v>
      </c>
      <c r="K138" s="182">
        <v>41244</v>
      </c>
      <c r="L138" s="178" t="s">
        <v>188</v>
      </c>
      <c r="M138" s="178" t="s">
        <v>188</v>
      </c>
      <c r="N138" s="178" t="s">
        <v>188</v>
      </c>
      <c r="O138" s="178" t="s">
        <v>188</v>
      </c>
      <c r="P138" s="178" t="s">
        <v>188</v>
      </c>
      <c r="Q138" s="178" t="s">
        <v>188</v>
      </c>
      <c r="R138" s="183" t="s">
        <v>188</v>
      </c>
      <c r="T138" s="182">
        <v>41244</v>
      </c>
      <c r="U138" s="178" t="s">
        <v>188</v>
      </c>
      <c r="V138" s="178" t="s">
        <v>188</v>
      </c>
      <c r="W138" s="178" t="s">
        <v>188</v>
      </c>
      <c r="X138" s="178" t="s">
        <v>188</v>
      </c>
      <c r="Y138" s="178" t="s">
        <v>188</v>
      </c>
      <c r="Z138" s="178" t="s">
        <v>188</v>
      </c>
      <c r="AA138" s="178" t="s">
        <v>188</v>
      </c>
      <c r="AB138" s="183">
        <v>41244</v>
      </c>
    </row>
    <row r="139" spans="1:28" s="154" customFormat="1" ht="11.1" hidden="1" customHeight="1" outlineLevel="1" x14ac:dyDescent="0.15">
      <c r="A139" s="5"/>
      <c r="B139" s="35">
        <v>41275</v>
      </c>
      <c r="C139" s="178" t="s">
        <v>188</v>
      </c>
      <c r="D139" s="178" t="s">
        <v>188</v>
      </c>
      <c r="E139" s="178" t="s">
        <v>188</v>
      </c>
      <c r="F139" s="178" t="s">
        <v>188</v>
      </c>
      <c r="G139" s="178" t="s">
        <v>188</v>
      </c>
      <c r="H139" s="178" t="s">
        <v>188</v>
      </c>
      <c r="I139" s="178" t="s">
        <v>188</v>
      </c>
      <c r="J139" s="183">
        <v>41275</v>
      </c>
      <c r="K139" s="169">
        <v>41275</v>
      </c>
      <c r="L139" s="178" t="s">
        <v>188</v>
      </c>
      <c r="M139" s="178" t="s">
        <v>188</v>
      </c>
      <c r="N139" s="178" t="s">
        <v>188</v>
      </c>
      <c r="O139" s="178" t="s">
        <v>188</v>
      </c>
      <c r="P139" s="178" t="s">
        <v>188</v>
      </c>
      <c r="Q139" s="178" t="s">
        <v>188</v>
      </c>
      <c r="R139" s="183" t="s">
        <v>188</v>
      </c>
      <c r="T139" s="169">
        <v>41275</v>
      </c>
      <c r="U139" s="178" t="s">
        <v>188</v>
      </c>
      <c r="V139" s="178" t="s">
        <v>188</v>
      </c>
      <c r="W139" s="178" t="s">
        <v>188</v>
      </c>
      <c r="X139" s="178" t="s">
        <v>188</v>
      </c>
      <c r="Y139" s="178" t="s">
        <v>188</v>
      </c>
      <c r="Z139" s="178" t="s">
        <v>188</v>
      </c>
      <c r="AA139" s="178" t="s">
        <v>188</v>
      </c>
      <c r="AB139" s="183">
        <v>41275</v>
      </c>
    </row>
    <row r="140" spans="1:28" s="154" customFormat="1" ht="11.1" hidden="1" customHeight="1" outlineLevel="1" x14ac:dyDescent="0.15">
      <c r="A140" s="5"/>
      <c r="B140" s="35">
        <v>41306</v>
      </c>
      <c r="C140" s="178" t="s">
        <v>188</v>
      </c>
      <c r="D140" s="178" t="s">
        <v>188</v>
      </c>
      <c r="E140" s="178" t="s">
        <v>188</v>
      </c>
      <c r="F140" s="178" t="s">
        <v>188</v>
      </c>
      <c r="G140" s="178" t="s">
        <v>188</v>
      </c>
      <c r="H140" s="178" t="s">
        <v>188</v>
      </c>
      <c r="I140" s="178" t="s">
        <v>188</v>
      </c>
      <c r="J140" s="183">
        <v>41306</v>
      </c>
      <c r="K140" s="169">
        <v>41306</v>
      </c>
      <c r="L140" s="178" t="s">
        <v>188</v>
      </c>
      <c r="M140" s="178" t="s">
        <v>188</v>
      </c>
      <c r="N140" s="178" t="s">
        <v>188</v>
      </c>
      <c r="O140" s="178" t="s">
        <v>188</v>
      </c>
      <c r="P140" s="178" t="s">
        <v>188</v>
      </c>
      <c r="Q140" s="178" t="s">
        <v>188</v>
      </c>
      <c r="R140" s="183" t="s">
        <v>188</v>
      </c>
      <c r="T140" s="169">
        <v>41306</v>
      </c>
      <c r="U140" s="178" t="s">
        <v>188</v>
      </c>
      <c r="V140" s="178" t="s">
        <v>188</v>
      </c>
      <c r="W140" s="178" t="s">
        <v>188</v>
      </c>
      <c r="X140" s="178" t="s">
        <v>188</v>
      </c>
      <c r="Y140" s="178" t="s">
        <v>188</v>
      </c>
      <c r="Z140" s="178" t="s">
        <v>188</v>
      </c>
      <c r="AA140" s="178" t="s">
        <v>188</v>
      </c>
      <c r="AB140" s="183">
        <v>41306</v>
      </c>
    </row>
    <row r="141" spans="1:28" s="154" customFormat="1" ht="11.1" hidden="1" customHeight="1" outlineLevel="1" x14ac:dyDescent="0.15">
      <c r="A141" s="5"/>
      <c r="B141" s="35">
        <v>41334</v>
      </c>
      <c r="C141" s="178" t="s">
        <v>188</v>
      </c>
      <c r="D141" s="178" t="s">
        <v>188</v>
      </c>
      <c r="E141" s="178" t="s">
        <v>188</v>
      </c>
      <c r="F141" s="178" t="s">
        <v>188</v>
      </c>
      <c r="G141" s="178" t="s">
        <v>188</v>
      </c>
      <c r="H141" s="178" t="s">
        <v>188</v>
      </c>
      <c r="I141" s="178" t="s">
        <v>188</v>
      </c>
      <c r="J141" s="183">
        <v>41334</v>
      </c>
      <c r="K141" s="169">
        <v>41334</v>
      </c>
      <c r="L141" s="178" t="s">
        <v>188</v>
      </c>
      <c r="M141" s="178" t="s">
        <v>188</v>
      </c>
      <c r="N141" s="178" t="s">
        <v>188</v>
      </c>
      <c r="O141" s="178" t="s">
        <v>188</v>
      </c>
      <c r="P141" s="178" t="s">
        <v>188</v>
      </c>
      <c r="Q141" s="178" t="s">
        <v>188</v>
      </c>
      <c r="R141" s="183" t="s">
        <v>188</v>
      </c>
      <c r="T141" s="169">
        <v>41334</v>
      </c>
      <c r="U141" s="178" t="s">
        <v>188</v>
      </c>
      <c r="V141" s="178" t="s">
        <v>188</v>
      </c>
      <c r="W141" s="178" t="s">
        <v>188</v>
      </c>
      <c r="X141" s="178" t="s">
        <v>188</v>
      </c>
      <c r="Y141" s="178" t="s">
        <v>188</v>
      </c>
      <c r="Z141" s="178" t="s">
        <v>188</v>
      </c>
      <c r="AA141" s="178" t="s">
        <v>188</v>
      </c>
      <c r="AB141" s="183">
        <v>41334</v>
      </c>
    </row>
    <row r="142" spans="1:28" s="154" customFormat="1" ht="11.1" hidden="1" customHeight="1" outlineLevel="1" x14ac:dyDescent="0.15">
      <c r="A142" s="5"/>
      <c r="B142" s="35">
        <v>41365</v>
      </c>
      <c r="C142" s="178" t="s">
        <v>188</v>
      </c>
      <c r="D142" s="178" t="s">
        <v>188</v>
      </c>
      <c r="E142" s="178" t="s">
        <v>188</v>
      </c>
      <c r="F142" s="178" t="s">
        <v>188</v>
      </c>
      <c r="G142" s="178" t="s">
        <v>188</v>
      </c>
      <c r="H142" s="178" t="s">
        <v>188</v>
      </c>
      <c r="I142" s="178" t="s">
        <v>188</v>
      </c>
      <c r="J142" s="183">
        <v>41365</v>
      </c>
      <c r="K142" s="169">
        <v>41365</v>
      </c>
      <c r="L142" s="178" t="s">
        <v>188</v>
      </c>
      <c r="M142" s="178" t="s">
        <v>188</v>
      </c>
      <c r="N142" s="178" t="s">
        <v>188</v>
      </c>
      <c r="O142" s="178" t="s">
        <v>188</v>
      </c>
      <c r="P142" s="178" t="s">
        <v>188</v>
      </c>
      <c r="Q142" s="178" t="s">
        <v>188</v>
      </c>
      <c r="R142" s="183" t="s">
        <v>188</v>
      </c>
      <c r="T142" s="169">
        <v>41365</v>
      </c>
      <c r="U142" s="178" t="s">
        <v>188</v>
      </c>
      <c r="V142" s="178" t="s">
        <v>188</v>
      </c>
      <c r="W142" s="178" t="s">
        <v>188</v>
      </c>
      <c r="X142" s="178" t="s">
        <v>188</v>
      </c>
      <c r="Y142" s="178" t="s">
        <v>188</v>
      </c>
      <c r="Z142" s="178" t="s">
        <v>188</v>
      </c>
      <c r="AA142" s="178" t="s">
        <v>188</v>
      </c>
      <c r="AB142" s="183">
        <v>41365</v>
      </c>
    </row>
    <row r="143" spans="1:28" s="154" customFormat="1" ht="11.1" hidden="1" customHeight="1" outlineLevel="1" x14ac:dyDescent="0.15">
      <c r="A143" s="5"/>
      <c r="B143" s="35">
        <v>41395</v>
      </c>
      <c r="C143" s="178" t="s">
        <v>188</v>
      </c>
      <c r="D143" s="178" t="s">
        <v>188</v>
      </c>
      <c r="E143" s="178" t="s">
        <v>188</v>
      </c>
      <c r="F143" s="178" t="s">
        <v>188</v>
      </c>
      <c r="G143" s="178" t="s">
        <v>188</v>
      </c>
      <c r="H143" s="178" t="s">
        <v>188</v>
      </c>
      <c r="I143" s="178" t="s">
        <v>188</v>
      </c>
      <c r="J143" s="183">
        <v>41395</v>
      </c>
      <c r="K143" s="169">
        <v>41395</v>
      </c>
      <c r="L143" s="178" t="s">
        <v>188</v>
      </c>
      <c r="M143" s="178" t="s">
        <v>188</v>
      </c>
      <c r="N143" s="178" t="s">
        <v>188</v>
      </c>
      <c r="O143" s="178" t="s">
        <v>188</v>
      </c>
      <c r="P143" s="178" t="s">
        <v>188</v>
      </c>
      <c r="Q143" s="178" t="s">
        <v>188</v>
      </c>
      <c r="R143" s="183" t="s">
        <v>188</v>
      </c>
      <c r="T143" s="169">
        <v>41395</v>
      </c>
      <c r="U143" s="178" t="s">
        <v>188</v>
      </c>
      <c r="V143" s="178" t="s">
        <v>188</v>
      </c>
      <c r="W143" s="178" t="s">
        <v>188</v>
      </c>
      <c r="X143" s="178" t="s">
        <v>188</v>
      </c>
      <c r="Y143" s="178" t="s">
        <v>188</v>
      </c>
      <c r="Z143" s="178" t="s">
        <v>188</v>
      </c>
      <c r="AA143" s="178" t="s">
        <v>188</v>
      </c>
      <c r="AB143" s="183">
        <v>41395</v>
      </c>
    </row>
    <row r="144" spans="1:28" s="154" customFormat="1" ht="11.1" hidden="1" customHeight="1" outlineLevel="1" x14ac:dyDescent="0.15">
      <c r="A144" s="5"/>
      <c r="B144" s="35">
        <v>41426</v>
      </c>
      <c r="C144" s="178" t="s">
        <v>188</v>
      </c>
      <c r="D144" s="178" t="s">
        <v>188</v>
      </c>
      <c r="E144" s="178" t="s">
        <v>188</v>
      </c>
      <c r="F144" s="178" t="s">
        <v>188</v>
      </c>
      <c r="G144" s="178" t="s">
        <v>188</v>
      </c>
      <c r="H144" s="178" t="s">
        <v>188</v>
      </c>
      <c r="I144" s="178" t="s">
        <v>188</v>
      </c>
      <c r="J144" s="183">
        <v>41426</v>
      </c>
      <c r="K144" s="169">
        <v>41426</v>
      </c>
      <c r="L144" s="178" t="s">
        <v>188</v>
      </c>
      <c r="M144" s="178" t="s">
        <v>188</v>
      </c>
      <c r="N144" s="178" t="s">
        <v>188</v>
      </c>
      <c r="O144" s="178" t="s">
        <v>188</v>
      </c>
      <c r="P144" s="178" t="s">
        <v>188</v>
      </c>
      <c r="Q144" s="178" t="s">
        <v>188</v>
      </c>
      <c r="R144" s="183" t="s">
        <v>188</v>
      </c>
      <c r="T144" s="169">
        <v>41426</v>
      </c>
      <c r="U144" s="178" t="s">
        <v>188</v>
      </c>
      <c r="V144" s="178" t="s">
        <v>188</v>
      </c>
      <c r="W144" s="178" t="s">
        <v>188</v>
      </c>
      <c r="X144" s="178" t="s">
        <v>188</v>
      </c>
      <c r="Y144" s="178" t="s">
        <v>188</v>
      </c>
      <c r="Z144" s="178" t="s">
        <v>188</v>
      </c>
      <c r="AA144" s="178" t="s">
        <v>188</v>
      </c>
      <c r="AB144" s="183">
        <v>41426</v>
      </c>
    </row>
    <row r="145" spans="1:36" s="154" customFormat="1" ht="11.1" hidden="1" customHeight="1" outlineLevel="1" x14ac:dyDescent="0.15">
      <c r="A145" s="5"/>
      <c r="B145" s="35">
        <v>41456</v>
      </c>
      <c r="C145" s="178" t="s">
        <v>188</v>
      </c>
      <c r="D145" s="178" t="s">
        <v>188</v>
      </c>
      <c r="E145" s="178" t="s">
        <v>188</v>
      </c>
      <c r="F145" s="178" t="s">
        <v>188</v>
      </c>
      <c r="G145" s="178" t="s">
        <v>188</v>
      </c>
      <c r="H145" s="178" t="s">
        <v>188</v>
      </c>
      <c r="I145" s="178" t="s">
        <v>188</v>
      </c>
      <c r="J145" s="183">
        <v>41456</v>
      </c>
      <c r="K145" s="169">
        <v>41456</v>
      </c>
      <c r="L145" s="178" t="s">
        <v>188</v>
      </c>
      <c r="M145" s="178" t="s">
        <v>188</v>
      </c>
      <c r="N145" s="178" t="s">
        <v>188</v>
      </c>
      <c r="O145" s="178" t="s">
        <v>188</v>
      </c>
      <c r="P145" s="178" t="s">
        <v>188</v>
      </c>
      <c r="Q145" s="178" t="s">
        <v>188</v>
      </c>
      <c r="R145" s="183" t="s">
        <v>188</v>
      </c>
      <c r="T145" s="169">
        <v>41456</v>
      </c>
      <c r="U145" s="178" t="s">
        <v>188</v>
      </c>
      <c r="V145" s="178" t="s">
        <v>188</v>
      </c>
      <c r="W145" s="178" t="s">
        <v>188</v>
      </c>
      <c r="X145" s="178" t="s">
        <v>188</v>
      </c>
      <c r="Y145" s="178" t="s">
        <v>188</v>
      </c>
      <c r="Z145" s="178" t="s">
        <v>188</v>
      </c>
      <c r="AA145" s="178" t="s">
        <v>188</v>
      </c>
      <c r="AB145" s="183">
        <v>41456</v>
      </c>
    </row>
    <row r="146" spans="1:36" s="154" customFormat="1" ht="11.1" hidden="1" customHeight="1" outlineLevel="1" x14ac:dyDescent="0.15">
      <c r="A146" s="5"/>
      <c r="B146" s="35">
        <v>41487</v>
      </c>
      <c r="C146" s="178" t="s">
        <v>188</v>
      </c>
      <c r="D146" s="178" t="s">
        <v>188</v>
      </c>
      <c r="E146" s="178" t="s">
        <v>188</v>
      </c>
      <c r="F146" s="178" t="s">
        <v>188</v>
      </c>
      <c r="G146" s="178" t="s">
        <v>188</v>
      </c>
      <c r="H146" s="178" t="s">
        <v>188</v>
      </c>
      <c r="I146" s="178" t="s">
        <v>188</v>
      </c>
      <c r="J146" s="183">
        <v>41487</v>
      </c>
      <c r="K146" s="169">
        <v>41487</v>
      </c>
      <c r="L146" s="178" t="s">
        <v>188</v>
      </c>
      <c r="M146" s="178" t="s">
        <v>188</v>
      </c>
      <c r="N146" s="178" t="s">
        <v>188</v>
      </c>
      <c r="O146" s="178" t="s">
        <v>188</v>
      </c>
      <c r="P146" s="178" t="s">
        <v>188</v>
      </c>
      <c r="Q146" s="178" t="s">
        <v>188</v>
      </c>
      <c r="R146" s="183" t="s">
        <v>188</v>
      </c>
      <c r="T146" s="169">
        <v>41487</v>
      </c>
      <c r="U146" s="178" t="s">
        <v>188</v>
      </c>
      <c r="V146" s="178" t="s">
        <v>188</v>
      </c>
      <c r="W146" s="178" t="s">
        <v>188</v>
      </c>
      <c r="X146" s="178" t="s">
        <v>188</v>
      </c>
      <c r="Y146" s="178" t="s">
        <v>188</v>
      </c>
      <c r="Z146" s="178" t="s">
        <v>188</v>
      </c>
      <c r="AA146" s="178" t="s">
        <v>188</v>
      </c>
      <c r="AB146" s="183">
        <v>41487</v>
      </c>
    </row>
    <row r="147" spans="1:36" s="154" customFormat="1" ht="11.1" hidden="1" customHeight="1" outlineLevel="1" x14ac:dyDescent="0.15">
      <c r="A147" s="5"/>
      <c r="B147" s="35">
        <v>41518</v>
      </c>
      <c r="C147" s="178" t="s">
        <v>188</v>
      </c>
      <c r="D147" s="178" t="s">
        <v>188</v>
      </c>
      <c r="E147" s="178" t="s">
        <v>188</v>
      </c>
      <c r="F147" s="178" t="s">
        <v>188</v>
      </c>
      <c r="G147" s="178" t="s">
        <v>188</v>
      </c>
      <c r="H147" s="178" t="s">
        <v>188</v>
      </c>
      <c r="I147" s="178" t="s">
        <v>188</v>
      </c>
      <c r="J147" s="183">
        <v>41518</v>
      </c>
      <c r="K147" s="169">
        <v>41518</v>
      </c>
      <c r="L147" s="178" t="s">
        <v>188</v>
      </c>
      <c r="M147" s="178" t="s">
        <v>188</v>
      </c>
      <c r="N147" s="178" t="s">
        <v>188</v>
      </c>
      <c r="O147" s="178" t="s">
        <v>188</v>
      </c>
      <c r="P147" s="178" t="s">
        <v>188</v>
      </c>
      <c r="Q147" s="178" t="s">
        <v>188</v>
      </c>
      <c r="R147" s="183" t="s">
        <v>188</v>
      </c>
      <c r="T147" s="169">
        <v>41518</v>
      </c>
      <c r="U147" s="178" t="s">
        <v>188</v>
      </c>
      <c r="V147" s="178" t="s">
        <v>188</v>
      </c>
      <c r="W147" s="178" t="s">
        <v>188</v>
      </c>
      <c r="X147" s="178" t="s">
        <v>188</v>
      </c>
      <c r="Y147" s="178" t="s">
        <v>188</v>
      </c>
      <c r="Z147" s="178" t="s">
        <v>188</v>
      </c>
      <c r="AA147" s="178" t="s">
        <v>188</v>
      </c>
      <c r="AB147" s="183">
        <v>41518</v>
      </c>
    </row>
    <row r="148" spans="1:36" s="154" customFormat="1" ht="11.1" hidden="1" customHeight="1" outlineLevel="1" x14ac:dyDescent="0.15">
      <c r="A148" s="5"/>
      <c r="B148" s="35">
        <v>41548</v>
      </c>
      <c r="C148" s="178" t="s">
        <v>188</v>
      </c>
      <c r="D148" s="178" t="s">
        <v>188</v>
      </c>
      <c r="E148" s="178" t="s">
        <v>188</v>
      </c>
      <c r="F148" s="178" t="s">
        <v>188</v>
      </c>
      <c r="G148" s="178" t="s">
        <v>188</v>
      </c>
      <c r="H148" s="178" t="s">
        <v>188</v>
      </c>
      <c r="I148" s="178" t="s">
        <v>188</v>
      </c>
      <c r="J148" s="183">
        <v>41548</v>
      </c>
      <c r="K148" s="169">
        <v>41548</v>
      </c>
      <c r="L148" s="178" t="s">
        <v>188</v>
      </c>
      <c r="M148" s="178" t="s">
        <v>188</v>
      </c>
      <c r="N148" s="178" t="s">
        <v>188</v>
      </c>
      <c r="O148" s="178" t="s">
        <v>188</v>
      </c>
      <c r="P148" s="178" t="s">
        <v>188</v>
      </c>
      <c r="Q148" s="178" t="s">
        <v>188</v>
      </c>
      <c r="R148" s="183" t="s">
        <v>188</v>
      </c>
      <c r="T148" s="169">
        <v>41548</v>
      </c>
      <c r="U148" s="178" t="s">
        <v>188</v>
      </c>
      <c r="V148" s="178" t="s">
        <v>188</v>
      </c>
      <c r="W148" s="178" t="s">
        <v>188</v>
      </c>
      <c r="X148" s="178" t="s">
        <v>188</v>
      </c>
      <c r="Y148" s="178" t="s">
        <v>188</v>
      </c>
      <c r="Z148" s="178" t="s">
        <v>188</v>
      </c>
      <c r="AA148" s="178" t="s">
        <v>188</v>
      </c>
      <c r="AB148" s="183">
        <v>41548</v>
      </c>
    </row>
    <row r="149" spans="1:36" s="154" customFormat="1" ht="11.1" hidden="1" customHeight="1" outlineLevel="1" x14ac:dyDescent="0.15">
      <c r="A149" s="5"/>
      <c r="B149" s="35">
        <v>41579</v>
      </c>
      <c r="C149" s="178" t="s">
        <v>188</v>
      </c>
      <c r="D149" s="178" t="s">
        <v>188</v>
      </c>
      <c r="E149" s="178" t="s">
        <v>188</v>
      </c>
      <c r="F149" s="178" t="s">
        <v>188</v>
      </c>
      <c r="G149" s="178" t="s">
        <v>188</v>
      </c>
      <c r="H149" s="178" t="s">
        <v>188</v>
      </c>
      <c r="I149" s="178" t="s">
        <v>188</v>
      </c>
      <c r="J149" s="183">
        <v>41579</v>
      </c>
      <c r="K149" s="169">
        <v>41579</v>
      </c>
      <c r="L149" s="178" t="s">
        <v>188</v>
      </c>
      <c r="M149" s="178" t="s">
        <v>188</v>
      </c>
      <c r="N149" s="178" t="s">
        <v>188</v>
      </c>
      <c r="O149" s="178" t="s">
        <v>188</v>
      </c>
      <c r="P149" s="178" t="s">
        <v>188</v>
      </c>
      <c r="Q149" s="178" t="s">
        <v>188</v>
      </c>
      <c r="R149" s="183" t="s">
        <v>188</v>
      </c>
      <c r="T149" s="169">
        <v>41579</v>
      </c>
      <c r="U149" s="178" t="s">
        <v>188</v>
      </c>
      <c r="V149" s="178" t="s">
        <v>188</v>
      </c>
      <c r="W149" s="178" t="s">
        <v>188</v>
      </c>
      <c r="X149" s="178" t="s">
        <v>188</v>
      </c>
      <c r="Y149" s="178" t="s">
        <v>188</v>
      </c>
      <c r="Z149" s="178" t="s">
        <v>188</v>
      </c>
      <c r="AA149" s="178" t="s">
        <v>188</v>
      </c>
      <c r="AB149" s="183">
        <v>41579</v>
      </c>
    </row>
    <row r="150" spans="1:36" s="154" customFormat="1" ht="11.1" hidden="1" customHeight="1" outlineLevel="1" x14ac:dyDescent="0.15">
      <c r="A150" s="5"/>
      <c r="B150" s="35">
        <v>41609</v>
      </c>
      <c r="C150" s="178" t="s">
        <v>188</v>
      </c>
      <c r="D150" s="178" t="s">
        <v>188</v>
      </c>
      <c r="E150" s="178" t="s">
        <v>188</v>
      </c>
      <c r="F150" s="178" t="s">
        <v>188</v>
      </c>
      <c r="G150" s="178" t="s">
        <v>188</v>
      </c>
      <c r="H150" s="178" t="s">
        <v>188</v>
      </c>
      <c r="I150" s="178" t="s">
        <v>188</v>
      </c>
      <c r="J150" s="183">
        <v>41609</v>
      </c>
      <c r="K150" s="169">
        <v>41609</v>
      </c>
      <c r="L150" s="178" t="s">
        <v>188</v>
      </c>
      <c r="M150" s="178" t="s">
        <v>188</v>
      </c>
      <c r="N150" s="178" t="s">
        <v>188</v>
      </c>
      <c r="O150" s="178" t="s">
        <v>188</v>
      </c>
      <c r="P150" s="178" t="s">
        <v>188</v>
      </c>
      <c r="Q150" s="178" t="s">
        <v>188</v>
      </c>
      <c r="R150" s="183" t="s">
        <v>188</v>
      </c>
      <c r="T150" s="169">
        <v>41609</v>
      </c>
      <c r="U150" s="178" t="s">
        <v>188</v>
      </c>
      <c r="V150" s="178" t="s">
        <v>188</v>
      </c>
      <c r="W150" s="178" t="s">
        <v>188</v>
      </c>
      <c r="X150" s="178" t="s">
        <v>188</v>
      </c>
      <c r="Y150" s="178" t="s">
        <v>188</v>
      </c>
      <c r="Z150" s="178" t="s">
        <v>188</v>
      </c>
      <c r="AA150" s="178" t="s">
        <v>188</v>
      </c>
      <c r="AB150" s="183">
        <v>41609</v>
      </c>
    </row>
    <row r="151" spans="1:36" s="154" customFormat="1" ht="11.1" hidden="1" customHeight="1" outlineLevel="1" x14ac:dyDescent="0.15">
      <c r="A151" s="5"/>
      <c r="B151" s="35">
        <v>41640</v>
      </c>
      <c r="C151" s="178" t="s">
        <v>188</v>
      </c>
      <c r="D151" s="178" t="s">
        <v>188</v>
      </c>
      <c r="E151" s="178" t="s">
        <v>188</v>
      </c>
      <c r="F151" s="178" t="s">
        <v>188</v>
      </c>
      <c r="G151" s="178" t="s">
        <v>188</v>
      </c>
      <c r="H151" s="178" t="s">
        <v>188</v>
      </c>
      <c r="I151" s="178" t="s">
        <v>188</v>
      </c>
      <c r="J151" s="183">
        <v>41640</v>
      </c>
      <c r="K151" s="169">
        <v>41640</v>
      </c>
      <c r="L151" s="178" t="s">
        <v>188</v>
      </c>
      <c r="M151" s="178" t="s">
        <v>188</v>
      </c>
      <c r="N151" s="178" t="s">
        <v>188</v>
      </c>
      <c r="O151" s="178" t="s">
        <v>188</v>
      </c>
      <c r="P151" s="178" t="s">
        <v>188</v>
      </c>
      <c r="Q151" s="178" t="s">
        <v>188</v>
      </c>
      <c r="R151" s="183" t="s">
        <v>188</v>
      </c>
      <c r="T151" s="169">
        <v>41640</v>
      </c>
      <c r="U151" s="178" t="s">
        <v>188</v>
      </c>
      <c r="V151" s="178" t="s">
        <v>188</v>
      </c>
      <c r="W151" s="178">
        <v>1</v>
      </c>
      <c r="X151" s="178" t="s">
        <v>188</v>
      </c>
      <c r="Y151" s="178" t="s">
        <v>188</v>
      </c>
      <c r="Z151" s="178">
        <v>1</v>
      </c>
      <c r="AA151" s="178">
        <v>1</v>
      </c>
      <c r="AB151" s="183">
        <v>41640</v>
      </c>
    </row>
    <row r="152" spans="1:36" s="154" customFormat="1" ht="11.1" hidden="1" customHeight="1" outlineLevel="1" x14ac:dyDescent="0.15">
      <c r="A152" s="5"/>
      <c r="B152" s="35">
        <v>41671</v>
      </c>
      <c r="C152" s="178" t="s">
        <v>188</v>
      </c>
      <c r="D152" s="178" t="s">
        <v>188</v>
      </c>
      <c r="E152" s="178" t="s">
        <v>188</v>
      </c>
      <c r="F152" s="178" t="s">
        <v>188</v>
      </c>
      <c r="G152" s="178" t="s">
        <v>188</v>
      </c>
      <c r="H152" s="178" t="s">
        <v>188</v>
      </c>
      <c r="I152" s="178" t="s">
        <v>188</v>
      </c>
      <c r="J152" s="183">
        <v>41671</v>
      </c>
      <c r="K152" s="169">
        <v>41671</v>
      </c>
      <c r="L152" s="178" t="s">
        <v>188</v>
      </c>
      <c r="M152" s="178" t="s">
        <v>188</v>
      </c>
      <c r="N152" s="178" t="s">
        <v>188</v>
      </c>
      <c r="O152" s="178" t="s">
        <v>188</v>
      </c>
      <c r="P152" s="178" t="s">
        <v>188</v>
      </c>
      <c r="Q152" s="178" t="s">
        <v>188</v>
      </c>
      <c r="R152" s="183" t="s">
        <v>188</v>
      </c>
      <c r="T152" s="169">
        <v>41671</v>
      </c>
      <c r="U152" s="178">
        <v>1</v>
      </c>
      <c r="V152" s="178">
        <v>1</v>
      </c>
      <c r="W152" s="178">
        <v>1</v>
      </c>
      <c r="X152" s="178" t="s">
        <v>188</v>
      </c>
      <c r="Y152" s="179" t="s">
        <v>188</v>
      </c>
      <c r="Z152" s="384">
        <v>1</v>
      </c>
      <c r="AA152" s="178">
        <v>1</v>
      </c>
      <c r="AB152" s="183">
        <v>41671</v>
      </c>
    </row>
    <row r="153" spans="1:36" s="154" customFormat="1" ht="10.9" hidden="1" customHeight="1" outlineLevel="1" x14ac:dyDescent="0.15">
      <c r="A153" s="5"/>
      <c r="B153" s="392"/>
      <c r="C153" s="178"/>
      <c r="D153" s="179"/>
      <c r="E153" s="184"/>
      <c r="F153" s="179"/>
      <c r="G153" s="179"/>
      <c r="H153" s="185"/>
      <c r="I153" s="178"/>
      <c r="J153" s="187"/>
      <c r="K153" s="184"/>
      <c r="L153" s="184"/>
      <c r="M153" s="179"/>
      <c r="N153" s="184"/>
      <c r="O153" s="179"/>
      <c r="P153" s="185"/>
      <c r="Q153" s="178"/>
      <c r="R153" s="187"/>
      <c r="T153" s="184"/>
      <c r="U153" s="178"/>
      <c r="V153" s="179"/>
      <c r="W153" s="184"/>
      <c r="X153" s="179"/>
      <c r="Y153" s="179"/>
      <c r="Z153" s="384"/>
      <c r="AA153" s="178"/>
      <c r="AB153" s="187"/>
    </row>
    <row r="154" spans="1:36" s="154" customFormat="1" ht="12" hidden="1" customHeight="1" outlineLevel="1" thickBot="1" x14ac:dyDescent="0.2">
      <c r="A154" s="5"/>
      <c r="B154" s="393" t="s">
        <v>3</v>
      </c>
      <c r="C154" s="188" t="s">
        <v>1</v>
      </c>
      <c r="D154" s="189"/>
      <c r="E154" s="188" t="s">
        <v>1</v>
      </c>
      <c r="F154" s="188" t="s">
        <v>1</v>
      </c>
      <c r="G154" s="188" t="s">
        <v>1</v>
      </c>
      <c r="H154" s="188" t="s">
        <v>1</v>
      </c>
      <c r="I154" s="190"/>
      <c r="J154" s="193" t="s">
        <v>111</v>
      </c>
      <c r="K154" s="192" t="s">
        <v>3</v>
      </c>
      <c r="L154" s="188" t="s">
        <v>1</v>
      </c>
      <c r="M154" s="188" t="s">
        <v>1</v>
      </c>
      <c r="N154" s="188" t="s">
        <v>1</v>
      </c>
      <c r="O154" s="188" t="s">
        <v>1</v>
      </c>
      <c r="P154" s="188" t="s">
        <v>1</v>
      </c>
      <c r="Q154" s="190"/>
      <c r="R154" s="193" t="s">
        <v>111</v>
      </c>
      <c r="T154" s="192" t="s">
        <v>3</v>
      </c>
      <c r="U154" s="188">
        <v>0</v>
      </c>
      <c r="V154" s="189"/>
      <c r="W154" s="188">
        <v>0</v>
      </c>
      <c r="X154" s="188" t="e">
        <v>#DIV/0!</v>
      </c>
      <c r="Y154" s="383" t="e">
        <v>#DIV/0!</v>
      </c>
      <c r="Z154" s="385" t="e">
        <v>#DIV/0!</v>
      </c>
      <c r="AA154" s="190"/>
      <c r="AB154" s="193" t="s">
        <v>111</v>
      </c>
    </row>
    <row r="155" spans="1:36" ht="12" hidden="1" customHeight="1" outlineLevel="1" x14ac:dyDescent="0.15">
      <c r="B155" s="150"/>
      <c r="E155" s="12"/>
      <c r="F155" s="12"/>
      <c r="G155" s="12"/>
      <c r="H155" s="12"/>
      <c r="I155" s="12"/>
      <c r="J155" s="150"/>
      <c r="K155" s="12"/>
      <c r="L155" s="12"/>
      <c r="M155" s="12"/>
      <c r="N155" s="12"/>
      <c r="O155" s="12"/>
      <c r="P155" s="12"/>
      <c r="Q155" s="12"/>
      <c r="R155" s="12"/>
      <c r="S155" s="150"/>
      <c r="T155" s="12"/>
      <c r="V155" s="12"/>
      <c r="W155" s="12"/>
      <c r="X155" s="12"/>
      <c r="Y155" s="12"/>
      <c r="AA155" s="12"/>
      <c r="AB155" s="150"/>
      <c r="AC155" s="210"/>
    </row>
    <row r="156" spans="1:36" s="7" customFormat="1" ht="11.1" customHeight="1" collapsed="1" x14ac:dyDescent="0.15">
      <c r="B156" s="210"/>
      <c r="C156" s="54"/>
      <c r="D156" s="211"/>
      <c r="E156" s="136"/>
      <c r="F156" s="136"/>
      <c r="G156" s="136"/>
      <c r="H156" s="136"/>
      <c r="I156" s="211"/>
      <c r="J156" s="211"/>
      <c r="K156" s="210"/>
      <c r="L156" s="54"/>
      <c r="M156" s="211"/>
      <c r="N156" s="136"/>
      <c r="O156" s="136"/>
      <c r="P156" s="136"/>
      <c r="Q156" s="136"/>
      <c r="R156" s="211"/>
      <c r="S156" s="211"/>
      <c r="T156" s="211"/>
      <c r="U156" s="12"/>
      <c r="V156" s="54"/>
      <c r="W156" s="211"/>
      <c r="X156" s="136"/>
      <c r="Y156" s="136"/>
      <c r="Z156" s="136"/>
      <c r="AA156" s="136"/>
      <c r="AB156" s="211"/>
      <c r="AC156" s="5"/>
      <c r="AD156" s="54"/>
      <c r="AE156" s="211"/>
      <c r="AF156" s="136"/>
      <c r="AG156" s="136"/>
      <c r="AH156" s="136"/>
      <c r="AI156" s="136"/>
      <c r="AJ156" s="211"/>
    </row>
  </sheetData>
  <mergeCells count="101">
    <mergeCell ref="U119:AA120"/>
    <mergeCell ref="W121:AA121"/>
    <mergeCell ref="U122:V122"/>
    <mergeCell ref="Y122:Y124"/>
    <mergeCell ref="Z122:AA123"/>
    <mergeCell ref="AB122:AB123"/>
    <mergeCell ref="U123:V123"/>
    <mergeCell ref="W123:W124"/>
    <mergeCell ref="X123:X124"/>
    <mergeCell ref="U124:V124"/>
    <mergeCell ref="Z124:AA124"/>
    <mergeCell ref="U81:AA82"/>
    <mergeCell ref="W83:AA83"/>
    <mergeCell ref="U84:V84"/>
    <mergeCell ref="Y84:Y86"/>
    <mergeCell ref="Z84:AA85"/>
    <mergeCell ref="AB84:AB85"/>
    <mergeCell ref="U85:V85"/>
    <mergeCell ref="W85:W86"/>
    <mergeCell ref="X85:X86"/>
    <mergeCell ref="U86:V86"/>
    <mergeCell ref="Z86:AA86"/>
    <mergeCell ref="R45:R46"/>
    <mergeCell ref="F46:F47"/>
    <mergeCell ref="H47:I47"/>
    <mergeCell ref="Z45:AA46"/>
    <mergeCell ref="AB45:AB46"/>
    <mergeCell ref="Z47:AA47"/>
    <mergeCell ref="U42:AA43"/>
    <mergeCell ref="W44:AA44"/>
    <mergeCell ref="U46:V46"/>
    <mergeCell ref="X46:X47"/>
    <mergeCell ref="W46:W47"/>
    <mergeCell ref="Y45:Y47"/>
    <mergeCell ref="U47:V47"/>
    <mergeCell ref="U45:V45"/>
    <mergeCell ref="C43:I43"/>
    <mergeCell ref="L43:M43"/>
    <mergeCell ref="C7:D7"/>
    <mergeCell ref="L42:Q42"/>
    <mergeCell ref="N43:O43"/>
    <mergeCell ref="P43:Q43"/>
    <mergeCell ref="C46:D46"/>
    <mergeCell ref="C47:D47"/>
    <mergeCell ref="E46:E47"/>
    <mergeCell ref="E44:I44"/>
    <mergeCell ref="C45:D45"/>
    <mergeCell ref="G45:G47"/>
    <mergeCell ref="H45:I46"/>
    <mergeCell ref="J45:J46"/>
    <mergeCell ref="M45:M47"/>
    <mergeCell ref="L44:Q44"/>
    <mergeCell ref="L45:L47"/>
    <mergeCell ref="P47:Q47"/>
    <mergeCell ref="N45:N47"/>
    <mergeCell ref="O45:O47"/>
    <mergeCell ref="P45:Q46"/>
    <mergeCell ref="I1:J2"/>
    <mergeCell ref="U4:AA5"/>
    <mergeCell ref="AD4:AJ5"/>
    <mergeCell ref="C5:I5"/>
    <mergeCell ref="L5:R5"/>
    <mergeCell ref="AK7:AK8"/>
    <mergeCell ref="C8:D8"/>
    <mergeCell ref="F8:F9"/>
    <mergeCell ref="L8:M8"/>
    <mergeCell ref="O8:O9"/>
    <mergeCell ref="U8:V8"/>
    <mergeCell ref="X8:X9"/>
    <mergeCell ref="AD8:AE8"/>
    <mergeCell ref="C9:D9"/>
    <mergeCell ref="AI9:AJ9"/>
    <mergeCell ref="Y7:Y9"/>
    <mergeCell ref="Z7:AA8"/>
    <mergeCell ref="AB7:AB8"/>
    <mergeCell ref="N8:N9"/>
    <mergeCell ref="W8:W9"/>
    <mergeCell ref="G7:G9"/>
    <mergeCell ref="AD9:AE9"/>
    <mergeCell ref="P7:P9"/>
    <mergeCell ref="Q7:R8"/>
    <mergeCell ref="AF6:AJ6"/>
    <mergeCell ref="H9:I9"/>
    <mergeCell ref="L9:M9"/>
    <mergeCell ref="E6:I6"/>
    <mergeCell ref="AF8:AF9"/>
    <mergeCell ref="N6:R6"/>
    <mergeCell ref="W6:AA6"/>
    <mergeCell ref="Q9:R9"/>
    <mergeCell ref="U9:V9"/>
    <mergeCell ref="AH7:AH9"/>
    <mergeCell ref="H7:I8"/>
    <mergeCell ref="J7:J8"/>
    <mergeCell ref="L7:M7"/>
    <mergeCell ref="E8:E9"/>
    <mergeCell ref="AI7:AJ8"/>
    <mergeCell ref="Z9:AA9"/>
    <mergeCell ref="S7:S8"/>
    <mergeCell ref="AG8:AG9"/>
    <mergeCell ref="U7:V7"/>
    <mergeCell ref="AD7:AE7"/>
  </mergeCells>
  <phoneticPr fontId="6"/>
  <conditionalFormatting sqref="L13:L37 N13:Q37">
    <cfRule type="expression" dxfId="199" priority="72">
      <formula>L90=1</formula>
    </cfRule>
  </conditionalFormatting>
  <conditionalFormatting sqref="AD13:AI37">
    <cfRule type="expression" dxfId="198" priority="68">
      <formula>AD90=1</formula>
    </cfRule>
  </conditionalFormatting>
  <conditionalFormatting sqref="C51:I75">
    <cfRule type="expression" dxfId="197" priority="66">
      <formula>C128=1</formula>
    </cfRule>
  </conditionalFormatting>
  <conditionalFormatting sqref="L51:Q75">
    <cfRule type="expression" dxfId="196" priority="64">
      <formula>L128=1</formula>
    </cfRule>
  </conditionalFormatting>
  <conditionalFormatting sqref="C13:C37 E13:H37">
    <cfRule type="expression" dxfId="195" priority="58">
      <formula>C90=1</formula>
    </cfRule>
  </conditionalFormatting>
  <conditionalFormatting sqref="W13:Z37">
    <cfRule type="expression" dxfId="194" priority="45">
      <formula>W90=1</formula>
    </cfRule>
  </conditionalFormatting>
  <conditionalFormatting sqref="L13:L37 N13:Q37 AD13:AI37 C51:I75 L51:Q75 C13:C37 E13:H37 W13:Z33">
    <cfRule type="expression" dxfId="193" priority="857">
      <formula>C13&lt;&gt;#REF!</formula>
    </cfRule>
  </conditionalFormatting>
  <conditionalFormatting sqref="U13:V37 M13:M37 R13:R37 AA13:AA37 AJ13:AJ37 U51:AA75 D13:D37 I13:I37">
    <cfRule type="expression" dxfId="192" priority="859">
      <formula>D13&lt;&gt;#REF!</formula>
    </cfRule>
    <cfRule type="expression" dxfId="191" priority="860">
      <formula>D90=1</formula>
    </cfRule>
  </conditionalFormatting>
  <conditionalFormatting sqref="C90:I114 L90:R114 AD92:AJ114 C128:I152 L128:Q152 U90:AA114 U129:AA152 AD90:AH91 AJ90:AJ91 U128:Y128 AA128">
    <cfRule type="expression" dxfId="190" priority="868">
      <formula>C13&lt;&gt;#REF!</formula>
    </cfRule>
  </conditionalFormatting>
  <conditionalFormatting sqref="L89">
    <cfRule type="expression" dxfId="189" priority="7">
      <formula>L12&lt;&gt;#REF!</formula>
    </cfRule>
  </conditionalFormatting>
  <conditionalFormatting sqref="Z89">
    <cfRule type="expression" dxfId="188" priority="6">
      <formula>Z12&lt;&gt;#REF!</formula>
    </cfRule>
  </conditionalFormatting>
  <conditionalFormatting sqref="Z88">
    <cfRule type="expression" dxfId="187" priority="5">
      <formula>Z11&lt;&gt;#REF!</formula>
    </cfRule>
  </conditionalFormatting>
  <conditionalFormatting sqref="AI90:AI91">
    <cfRule type="expression" dxfId="186" priority="4">
      <formula>AI13&lt;&gt;#REF!</formula>
    </cfRule>
  </conditionalFormatting>
  <conditionalFormatting sqref="AI89">
    <cfRule type="expression" dxfId="185" priority="3">
      <formula>AI12&lt;&gt;#REF!</formula>
    </cfRule>
  </conditionalFormatting>
  <conditionalFormatting sqref="AI88">
    <cfRule type="expression" dxfId="184" priority="2">
      <formula>AI11&lt;&gt;#REF!</formula>
    </cfRule>
  </conditionalFormatting>
  <conditionalFormatting sqref="Z128">
    <cfRule type="expression" dxfId="183" priority="1">
      <formula>Z51&lt;&gt;#REF!</formula>
    </cfRule>
  </conditionalFormatting>
  <pageMargins left="0.59055118110236227" right="0.49" top="0.78740157480314965" bottom="0.51" header="0.51181102362204722" footer="0.27559055118110237"/>
  <pageSetup paperSize="9" scale="79" firstPageNumber="25" fitToWidth="0" orientation="portrait" useFirstPageNumber="1" r:id="rId1"/>
  <headerFooter alignWithMargins="0"/>
  <colBreaks count="2" manualBreakCount="2">
    <brk id="10" max="78" man="1"/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58"/>
  <sheetViews>
    <sheetView zoomScale="70" zoomScaleNormal="70" zoomScaleSheetLayoutView="115" workbookViewId="0">
      <selection activeCell="A22" sqref="A22"/>
    </sheetView>
  </sheetViews>
  <sheetFormatPr defaultColWidth="9" defaultRowHeight="11.25" outlineLevelRow="1" x14ac:dyDescent="0.15"/>
  <cols>
    <col min="1" max="1" width="4" style="8" customWidth="1"/>
    <col min="2" max="5" width="13.25" style="8" customWidth="1"/>
    <col min="6" max="6" width="14.75" style="8" customWidth="1"/>
    <col min="7" max="7" width="12.125" style="8" customWidth="1"/>
    <col min="8" max="9" width="13.25" style="8" customWidth="1"/>
    <col min="10" max="26" width="13.625" style="8" customWidth="1"/>
    <col min="27" max="27" width="15.375" style="8" customWidth="1"/>
    <col min="28" max="28" width="13.625" style="8" customWidth="1"/>
    <col min="29" max="29" width="11.625" style="8" customWidth="1"/>
    <col min="30" max="30" width="15.375" style="8" customWidth="1"/>
    <col min="31" max="31" width="13.625" style="8" customWidth="1"/>
    <col min="32" max="32" width="11.625" style="8" customWidth="1"/>
    <col min="33" max="34" width="13.625" style="8" customWidth="1"/>
    <col min="35" max="35" width="16.625" style="8" customWidth="1"/>
    <col min="36" max="36" width="13.625" style="8" customWidth="1"/>
    <col min="37" max="37" width="11.625" style="8" customWidth="1"/>
    <col min="38" max="38" width="16.625" style="8" customWidth="1"/>
    <col min="39" max="39" width="13.625" style="8" customWidth="1"/>
    <col min="40" max="40" width="11.625" style="8" customWidth="1"/>
    <col min="41" max="42" width="13.625" style="8" customWidth="1"/>
    <col min="43" max="43" width="15.625" style="8" customWidth="1"/>
    <col min="44" max="44" width="13.625" style="8" customWidth="1"/>
    <col min="45" max="45" width="11.125" style="8" customWidth="1"/>
    <col min="46" max="46" width="15.625" style="8" customWidth="1"/>
    <col min="47" max="47" width="13.625" style="8" customWidth="1"/>
    <col min="48" max="48" width="11.125" style="8" customWidth="1"/>
    <col min="49" max="50" width="13.625" style="8" customWidth="1"/>
    <col min="51" max="51" width="15" style="8" customWidth="1"/>
    <col min="52" max="52" width="13.625" style="8" customWidth="1"/>
    <col min="53" max="53" width="12.25" style="8" customWidth="1"/>
    <col min="54" max="54" width="15" style="8" customWidth="1"/>
    <col min="55" max="55" width="13.625" style="8" customWidth="1"/>
    <col min="56" max="56" width="11.875" style="8" customWidth="1"/>
    <col min="57" max="57" width="13.625" style="8" customWidth="1"/>
    <col min="58" max="58" width="1" style="8" customWidth="1"/>
    <col min="59" max="16384" width="9" style="8"/>
  </cols>
  <sheetData>
    <row r="1" spans="2:57" ht="12" customHeight="1" x14ac:dyDescent="0.15">
      <c r="C1" s="58"/>
      <c r="D1" s="59"/>
      <c r="E1" s="59"/>
      <c r="F1" s="59"/>
      <c r="G1" s="59"/>
      <c r="H1" s="617"/>
      <c r="I1" s="617"/>
      <c r="K1" s="58"/>
      <c r="L1" s="59"/>
      <c r="M1" s="59"/>
      <c r="N1" s="59"/>
      <c r="O1" s="59"/>
      <c r="P1" s="59"/>
      <c r="S1" s="58"/>
      <c r="T1" s="59"/>
      <c r="U1" s="59"/>
      <c r="V1" s="59"/>
      <c r="W1" s="59"/>
      <c r="X1" s="59"/>
      <c r="AA1" s="58"/>
      <c r="AB1" s="59"/>
      <c r="AC1" s="59"/>
      <c r="AD1" s="59"/>
      <c r="AE1" s="59"/>
      <c r="AI1" s="58"/>
      <c r="AJ1" s="59"/>
      <c r="AK1" s="59"/>
      <c r="AL1" s="59"/>
      <c r="AM1" s="59"/>
      <c r="AQ1" s="58"/>
      <c r="AR1" s="59"/>
      <c r="AS1" s="59"/>
      <c r="AT1" s="59"/>
      <c r="AU1" s="59"/>
      <c r="AY1" s="58"/>
      <c r="AZ1" s="59"/>
      <c r="BA1" s="59"/>
      <c r="BB1" s="59"/>
      <c r="BC1" s="59"/>
    </row>
    <row r="2" spans="2:57" ht="15" customHeight="1" x14ac:dyDescent="0.15">
      <c r="B2" s="60" t="s">
        <v>4</v>
      </c>
      <c r="C2" s="60"/>
      <c r="D2" s="61"/>
      <c r="E2" s="61"/>
      <c r="F2" s="61"/>
      <c r="G2" s="61"/>
      <c r="H2" s="617"/>
      <c r="I2" s="617"/>
      <c r="J2" s="54"/>
      <c r="K2" s="58"/>
      <c r="L2" s="61"/>
      <c r="M2" s="61"/>
      <c r="N2" s="61"/>
      <c r="O2" s="61"/>
      <c r="P2" s="61"/>
      <c r="Q2" s="54"/>
      <c r="R2" s="54"/>
      <c r="S2" s="58"/>
      <c r="T2" s="61"/>
      <c r="U2" s="61"/>
      <c r="V2" s="61"/>
      <c r="W2" s="61"/>
      <c r="X2" s="61"/>
      <c r="Y2" s="54"/>
      <c r="Z2" s="54"/>
      <c r="AA2" s="58"/>
      <c r="AB2" s="61"/>
      <c r="AC2" s="61"/>
      <c r="AD2" s="61"/>
      <c r="AE2" s="61"/>
      <c r="AG2" s="54"/>
      <c r="AH2" s="54"/>
      <c r="AI2" s="58"/>
      <c r="AJ2" s="61"/>
      <c r="AK2" s="61"/>
      <c r="AL2" s="61"/>
      <c r="AM2" s="61"/>
      <c r="AO2" s="54"/>
      <c r="AP2" s="54"/>
      <c r="AQ2" s="58"/>
      <c r="AR2" s="61"/>
      <c r="AS2" s="61"/>
      <c r="AT2" s="61"/>
      <c r="AU2" s="61"/>
      <c r="AW2" s="54"/>
      <c r="AX2" s="54"/>
      <c r="AY2" s="58"/>
      <c r="AZ2" s="61"/>
      <c r="BA2" s="61"/>
      <c r="BB2" s="61"/>
      <c r="BC2" s="61"/>
    </row>
    <row r="3" spans="2:57" ht="19.5" customHeight="1" thickBot="1" x14ac:dyDescent="0.2">
      <c r="B3" s="62" t="s">
        <v>139</v>
      </c>
      <c r="C3" s="62"/>
      <c r="D3" s="63"/>
      <c r="E3" s="63"/>
      <c r="F3" s="63"/>
      <c r="G3" s="63"/>
      <c r="H3" s="64"/>
      <c r="I3" s="65" t="s">
        <v>140</v>
      </c>
      <c r="J3" s="63"/>
      <c r="K3" s="66"/>
      <c r="L3" s="63"/>
      <c r="M3" s="63"/>
      <c r="N3" s="63"/>
      <c r="O3" s="63"/>
      <c r="P3" s="67"/>
      <c r="Q3" s="63"/>
      <c r="R3" s="63"/>
      <c r="S3" s="66"/>
      <c r="T3" s="63"/>
      <c r="U3" s="63"/>
      <c r="V3" s="63"/>
      <c r="W3" s="63"/>
      <c r="X3" s="67"/>
      <c r="Y3" s="63"/>
      <c r="Z3" s="63"/>
      <c r="AA3" s="66"/>
      <c r="AB3" s="63"/>
      <c r="AC3" s="63"/>
      <c r="AD3" s="63"/>
      <c r="AE3" s="63"/>
      <c r="AF3" s="67"/>
      <c r="AG3" s="63"/>
      <c r="AH3" s="63"/>
      <c r="AI3" s="66"/>
      <c r="AJ3" s="63"/>
      <c r="AK3" s="63"/>
      <c r="AL3" s="63"/>
      <c r="AM3" s="63"/>
      <c r="AN3" s="67"/>
      <c r="AO3" s="63"/>
      <c r="AP3" s="63"/>
      <c r="AQ3" s="66"/>
      <c r="AR3" s="63"/>
      <c r="AS3" s="63"/>
      <c r="AT3" s="63"/>
      <c r="AU3" s="63"/>
      <c r="AV3" s="67"/>
      <c r="AW3" s="63"/>
      <c r="AX3" s="63"/>
      <c r="AY3" s="66"/>
      <c r="AZ3" s="63"/>
      <c r="BA3" s="63"/>
      <c r="BB3" s="63"/>
      <c r="BC3" s="63"/>
      <c r="BD3" s="67"/>
    </row>
    <row r="4" spans="2:57" ht="14.1" customHeight="1" x14ac:dyDescent="0.15">
      <c r="B4" s="68"/>
      <c r="C4" s="69"/>
      <c r="D4" s="70"/>
      <c r="E4" s="69"/>
      <c r="F4" s="70"/>
      <c r="G4" s="70"/>
      <c r="H4" s="70"/>
      <c r="I4" s="71"/>
      <c r="J4" s="68"/>
      <c r="K4" s="433"/>
      <c r="L4" s="434"/>
      <c r="M4" s="434"/>
      <c r="N4" s="434"/>
      <c r="O4" s="434"/>
      <c r="P4" s="434"/>
      <c r="Q4" s="71"/>
      <c r="R4" s="68"/>
      <c r="S4" s="433"/>
      <c r="T4" s="434"/>
      <c r="U4" s="434"/>
      <c r="V4" s="434"/>
      <c r="W4" s="434"/>
      <c r="X4" s="434"/>
      <c r="Y4" s="71"/>
      <c r="Z4" s="68"/>
      <c r="AA4" s="652" t="s">
        <v>141</v>
      </c>
      <c r="AB4" s="653"/>
      <c r="AC4" s="653"/>
      <c r="AD4" s="653"/>
      <c r="AE4" s="653"/>
      <c r="AF4" s="653"/>
      <c r="AG4" s="71"/>
      <c r="AH4" s="68"/>
      <c r="AI4" s="652" t="s">
        <v>142</v>
      </c>
      <c r="AJ4" s="653"/>
      <c r="AK4" s="653"/>
      <c r="AL4" s="653"/>
      <c r="AM4" s="653"/>
      <c r="AN4" s="653"/>
      <c r="AO4" s="71"/>
      <c r="AP4" s="68"/>
      <c r="AQ4" s="652" t="s">
        <v>142</v>
      </c>
      <c r="AR4" s="653"/>
      <c r="AS4" s="653"/>
      <c r="AT4" s="653"/>
      <c r="AU4" s="653"/>
      <c r="AV4" s="653"/>
      <c r="AW4" s="71"/>
      <c r="AX4" s="68"/>
      <c r="AY4" s="652" t="s">
        <v>142</v>
      </c>
      <c r="AZ4" s="653"/>
      <c r="BA4" s="653"/>
      <c r="BB4" s="653"/>
      <c r="BC4" s="653"/>
      <c r="BD4" s="653"/>
      <c r="BE4" s="71"/>
    </row>
    <row r="5" spans="2:57" ht="14.1" customHeight="1" x14ac:dyDescent="0.15">
      <c r="B5" s="72"/>
      <c r="C5" s="73"/>
      <c r="D5" s="74"/>
      <c r="E5" s="73" t="s">
        <v>46</v>
      </c>
      <c r="F5" s="74"/>
      <c r="G5" s="74"/>
      <c r="H5" s="74"/>
      <c r="I5" s="75"/>
      <c r="J5" s="72"/>
      <c r="K5" s="73" t="s">
        <v>143</v>
      </c>
      <c r="L5" s="76"/>
      <c r="M5" s="76"/>
      <c r="N5" s="76"/>
      <c r="O5" s="76"/>
      <c r="P5" s="76"/>
      <c r="Q5" s="75"/>
      <c r="R5" s="72"/>
      <c r="S5" s="73" t="s">
        <v>144</v>
      </c>
      <c r="T5" s="76"/>
      <c r="U5" s="76"/>
      <c r="V5" s="76"/>
      <c r="W5" s="76"/>
      <c r="X5" s="76"/>
      <c r="Y5" s="75"/>
      <c r="Z5" s="72"/>
      <c r="AA5" s="654"/>
      <c r="AB5" s="655"/>
      <c r="AC5" s="655"/>
      <c r="AD5" s="655"/>
      <c r="AE5" s="655"/>
      <c r="AF5" s="655"/>
      <c r="AG5" s="75"/>
      <c r="AH5" s="72"/>
      <c r="AI5" s="654"/>
      <c r="AJ5" s="655"/>
      <c r="AK5" s="655"/>
      <c r="AL5" s="655"/>
      <c r="AM5" s="655"/>
      <c r="AN5" s="655"/>
      <c r="AO5" s="75"/>
      <c r="AP5" s="72"/>
      <c r="AQ5" s="654"/>
      <c r="AR5" s="655"/>
      <c r="AS5" s="655"/>
      <c r="AT5" s="655"/>
      <c r="AU5" s="655"/>
      <c r="AV5" s="655"/>
      <c r="AW5" s="75"/>
      <c r="AX5" s="72"/>
      <c r="AY5" s="654"/>
      <c r="AZ5" s="655"/>
      <c r="BA5" s="655"/>
      <c r="BB5" s="655"/>
      <c r="BC5" s="655"/>
      <c r="BD5" s="655"/>
      <c r="BE5" s="75"/>
    </row>
    <row r="6" spans="2:57" ht="14.1" customHeight="1" x14ac:dyDescent="0.15">
      <c r="B6" s="77"/>
      <c r="C6" s="656" t="s">
        <v>0</v>
      </c>
      <c r="D6" s="657"/>
      <c r="E6" s="428"/>
      <c r="F6" s="658" t="s">
        <v>145</v>
      </c>
      <c r="G6" s="659"/>
      <c r="H6" s="435"/>
      <c r="I6" s="78"/>
      <c r="J6" s="77"/>
      <c r="K6" s="428"/>
      <c r="L6" s="398"/>
      <c r="M6" s="398"/>
      <c r="N6" s="398"/>
      <c r="O6" s="398"/>
      <c r="P6" s="398"/>
      <c r="Q6" s="78"/>
      <c r="R6" s="77"/>
      <c r="S6" s="428"/>
      <c r="T6" s="398"/>
      <c r="U6" s="398"/>
      <c r="V6" s="398"/>
      <c r="W6" s="398"/>
      <c r="X6" s="398"/>
      <c r="Y6" s="78"/>
      <c r="Z6" s="77"/>
      <c r="AA6" s="660" t="s">
        <v>146</v>
      </c>
      <c r="AB6" s="661"/>
      <c r="AC6" s="661"/>
      <c r="AD6" s="661"/>
      <c r="AE6" s="661"/>
      <c r="AF6" s="661"/>
      <c r="AG6" s="78"/>
      <c r="AH6" s="77"/>
      <c r="AI6" s="660" t="s">
        <v>147</v>
      </c>
      <c r="AJ6" s="661"/>
      <c r="AK6" s="661"/>
      <c r="AL6" s="661"/>
      <c r="AM6" s="661"/>
      <c r="AN6" s="661"/>
      <c r="AO6" s="78"/>
      <c r="AP6" s="77"/>
      <c r="AQ6" s="660" t="s">
        <v>148</v>
      </c>
      <c r="AR6" s="661"/>
      <c r="AS6" s="662"/>
      <c r="AT6" s="660" t="s">
        <v>47</v>
      </c>
      <c r="AU6" s="661"/>
      <c r="AV6" s="661"/>
      <c r="AW6" s="78"/>
      <c r="AX6" s="77"/>
      <c r="AY6" s="660" t="s">
        <v>149</v>
      </c>
      <c r="AZ6" s="661"/>
      <c r="BA6" s="661"/>
      <c r="BB6" s="661"/>
      <c r="BC6" s="661"/>
      <c r="BD6" s="661"/>
      <c r="BE6" s="78"/>
    </row>
    <row r="7" spans="2:57" ht="14.1" customHeight="1" x14ac:dyDescent="0.15">
      <c r="B7" s="77" t="s">
        <v>21</v>
      </c>
      <c r="C7" s="656" t="s">
        <v>150</v>
      </c>
      <c r="D7" s="657"/>
      <c r="E7" s="664" t="s">
        <v>151</v>
      </c>
      <c r="F7" s="664" t="s">
        <v>152</v>
      </c>
      <c r="G7" s="656" t="s">
        <v>153</v>
      </c>
      <c r="H7" s="666"/>
      <c r="I7" s="667" t="s">
        <v>154</v>
      </c>
      <c r="J7" s="77" t="s">
        <v>21</v>
      </c>
      <c r="K7" s="660" t="s">
        <v>155</v>
      </c>
      <c r="L7" s="661"/>
      <c r="M7" s="661"/>
      <c r="N7" s="661"/>
      <c r="O7" s="661"/>
      <c r="P7" s="661"/>
      <c r="Q7" s="667" t="s">
        <v>154</v>
      </c>
      <c r="R7" s="77" t="s">
        <v>21</v>
      </c>
      <c r="S7" s="660" t="s">
        <v>156</v>
      </c>
      <c r="T7" s="661"/>
      <c r="U7" s="661"/>
      <c r="V7" s="661"/>
      <c r="W7" s="661"/>
      <c r="X7" s="661"/>
      <c r="Y7" s="667" t="s">
        <v>154</v>
      </c>
      <c r="Z7" s="77" t="s">
        <v>21</v>
      </c>
      <c r="AA7" s="654"/>
      <c r="AB7" s="655"/>
      <c r="AC7" s="655"/>
      <c r="AD7" s="655"/>
      <c r="AE7" s="655"/>
      <c r="AF7" s="655"/>
      <c r="AG7" s="667" t="s">
        <v>154</v>
      </c>
      <c r="AH7" s="77" t="s">
        <v>21</v>
      </c>
      <c r="AI7" s="654"/>
      <c r="AJ7" s="655"/>
      <c r="AK7" s="655"/>
      <c r="AL7" s="655"/>
      <c r="AM7" s="655"/>
      <c r="AN7" s="655"/>
      <c r="AO7" s="667" t="s">
        <v>154</v>
      </c>
      <c r="AP7" s="77" t="s">
        <v>21</v>
      </c>
      <c r="AQ7" s="654"/>
      <c r="AR7" s="655"/>
      <c r="AS7" s="663"/>
      <c r="AT7" s="654"/>
      <c r="AU7" s="655"/>
      <c r="AV7" s="655"/>
      <c r="AW7" s="667" t="s">
        <v>154</v>
      </c>
      <c r="AX7" s="77" t="s">
        <v>21</v>
      </c>
      <c r="AY7" s="654"/>
      <c r="AZ7" s="655"/>
      <c r="BA7" s="655"/>
      <c r="BB7" s="655"/>
      <c r="BC7" s="655"/>
      <c r="BD7" s="655"/>
      <c r="BE7" s="667" t="s">
        <v>154</v>
      </c>
    </row>
    <row r="8" spans="2:57" ht="17.45" customHeight="1" x14ac:dyDescent="0.15">
      <c r="B8" s="79"/>
      <c r="C8" s="73"/>
      <c r="D8" s="74"/>
      <c r="E8" s="665"/>
      <c r="F8" s="665"/>
      <c r="H8" s="74"/>
      <c r="I8" s="668"/>
      <c r="J8" s="79"/>
      <c r="K8" s="654"/>
      <c r="L8" s="655"/>
      <c r="M8" s="655"/>
      <c r="N8" s="655"/>
      <c r="O8" s="655"/>
      <c r="P8" s="655"/>
      <c r="Q8" s="668"/>
      <c r="R8" s="79"/>
      <c r="S8" s="654"/>
      <c r="T8" s="655"/>
      <c r="U8" s="655"/>
      <c r="V8" s="655"/>
      <c r="W8" s="655"/>
      <c r="X8" s="655"/>
      <c r="Y8" s="668"/>
      <c r="Z8" s="79"/>
      <c r="AA8" s="669" t="s">
        <v>157</v>
      </c>
      <c r="AB8" s="80"/>
      <c r="AC8" s="81"/>
      <c r="AD8" s="669" t="s">
        <v>158</v>
      </c>
      <c r="AE8" s="80"/>
      <c r="AF8" s="81"/>
      <c r="AG8" s="668"/>
      <c r="AH8" s="79"/>
      <c r="AI8" s="669" t="s">
        <v>158</v>
      </c>
      <c r="AJ8" s="80"/>
      <c r="AK8" s="81"/>
      <c r="AL8" s="669" t="s">
        <v>159</v>
      </c>
      <c r="AM8" s="80"/>
      <c r="AN8" s="81"/>
      <c r="AO8" s="668"/>
      <c r="AP8" s="79"/>
      <c r="AQ8" s="669" t="s">
        <v>159</v>
      </c>
      <c r="AR8" s="80"/>
      <c r="AS8" s="81"/>
      <c r="AT8" s="669" t="s">
        <v>157</v>
      </c>
      <c r="AU8" s="80"/>
      <c r="AV8" s="81"/>
      <c r="AW8" s="668"/>
      <c r="AX8" s="79"/>
      <c r="AY8" s="669" t="s">
        <v>157</v>
      </c>
      <c r="AZ8" s="80"/>
      <c r="BA8" s="81"/>
      <c r="BB8" s="669" t="s">
        <v>158</v>
      </c>
      <c r="BC8" s="80"/>
      <c r="BD8" s="81"/>
      <c r="BE8" s="668"/>
    </row>
    <row r="9" spans="2:57" ht="14.1" customHeight="1" x14ac:dyDescent="0.15">
      <c r="B9" s="79"/>
      <c r="C9" s="660" t="s">
        <v>160</v>
      </c>
      <c r="D9" s="82"/>
      <c r="E9" s="673" t="s">
        <v>161</v>
      </c>
      <c r="F9" s="673" t="s">
        <v>161</v>
      </c>
      <c r="G9" s="660" t="s">
        <v>161</v>
      </c>
      <c r="H9" s="82"/>
      <c r="I9" s="429"/>
      <c r="J9" s="79"/>
      <c r="K9" s="669" t="s">
        <v>162</v>
      </c>
      <c r="L9" s="83"/>
      <c r="M9" s="669" t="s">
        <v>182</v>
      </c>
      <c r="N9" s="83"/>
      <c r="O9" s="669" t="s">
        <v>183</v>
      </c>
      <c r="P9" s="84"/>
      <c r="Q9" s="429"/>
      <c r="R9" s="79"/>
      <c r="S9" s="669" t="s">
        <v>162</v>
      </c>
      <c r="T9" s="83"/>
      <c r="U9" s="669" t="s">
        <v>182</v>
      </c>
      <c r="V9" s="83"/>
      <c r="W9" s="669" t="s">
        <v>183</v>
      </c>
      <c r="X9" s="84"/>
      <c r="Y9" s="429"/>
      <c r="Z9" s="79"/>
      <c r="AA9" s="670"/>
      <c r="AB9" s="85"/>
      <c r="AC9" s="660" t="s">
        <v>163</v>
      </c>
      <c r="AD9" s="670"/>
      <c r="AE9" s="85"/>
      <c r="AF9" s="660" t="s">
        <v>163</v>
      </c>
      <c r="AG9" s="429"/>
      <c r="AH9" s="79"/>
      <c r="AI9" s="670"/>
      <c r="AJ9" s="85"/>
      <c r="AK9" s="660" t="s">
        <v>163</v>
      </c>
      <c r="AL9" s="670"/>
      <c r="AM9" s="85"/>
      <c r="AN9" s="660" t="s">
        <v>163</v>
      </c>
      <c r="AO9" s="429"/>
      <c r="AP9" s="79"/>
      <c r="AQ9" s="670"/>
      <c r="AR9" s="85"/>
      <c r="AS9" s="660" t="s">
        <v>163</v>
      </c>
      <c r="AT9" s="670"/>
      <c r="AU9" s="85"/>
      <c r="AV9" s="660" t="s">
        <v>163</v>
      </c>
      <c r="AW9" s="429"/>
      <c r="AX9" s="79"/>
      <c r="AY9" s="670"/>
      <c r="AZ9" s="85"/>
      <c r="BA9" s="660" t="s">
        <v>163</v>
      </c>
      <c r="BB9" s="670"/>
      <c r="BC9" s="85"/>
      <c r="BD9" s="660" t="s">
        <v>163</v>
      </c>
      <c r="BE9" s="429"/>
    </row>
    <row r="10" spans="2:57" ht="27" customHeight="1" x14ac:dyDescent="0.15">
      <c r="B10" s="86"/>
      <c r="C10" s="672"/>
      <c r="D10" s="87" t="s">
        <v>164</v>
      </c>
      <c r="E10" s="674"/>
      <c r="F10" s="674"/>
      <c r="G10" s="674"/>
      <c r="H10" s="459" t="s">
        <v>163</v>
      </c>
      <c r="I10" s="458"/>
      <c r="J10" s="86"/>
      <c r="K10" s="672"/>
      <c r="L10" s="87" t="s">
        <v>164</v>
      </c>
      <c r="M10" s="672"/>
      <c r="N10" s="87" t="s">
        <v>164</v>
      </c>
      <c r="O10" s="672"/>
      <c r="P10" s="459" t="s">
        <v>164</v>
      </c>
      <c r="Q10" s="458"/>
      <c r="R10" s="86"/>
      <c r="S10" s="672"/>
      <c r="T10" s="87" t="s">
        <v>164</v>
      </c>
      <c r="U10" s="672"/>
      <c r="V10" s="87" t="s">
        <v>164</v>
      </c>
      <c r="W10" s="672"/>
      <c r="X10" s="459" t="s">
        <v>164</v>
      </c>
      <c r="Y10" s="458"/>
      <c r="Z10" s="86"/>
      <c r="AA10" s="671"/>
      <c r="AB10" s="88" t="s">
        <v>165</v>
      </c>
      <c r="AC10" s="671"/>
      <c r="AD10" s="671"/>
      <c r="AE10" s="88" t="s">
        <v>165</v>
      </c>
      <c r="AF10" s="671"/>
      <c r="AG10" s="458"/>
      <c r="AH10" s="86"/>
      <c r="AI10" s="671"/>
      <c r="AJ10" s="88" t="s">
        <v>165</v>
      </c>
      <c r="AK10" s="671"/>
      <c r="AL10" s="671"/>
      <c r="AM10" s="88" t="s">
        <v>165</v>
      </c>
      <c r="AN10" s="671"/>
      <c r="AO10" s="458"/>
      <c r="AP10" s="86"/>
      <c r="AQ10" s="671"/>
      <c r="AR10" s="88" t="s">
        <v>165</v>
      </c>
      <c r="AS10" s="671"/>
      <c r="AT10" s="671"/>
      <c r="AU10" s="88" t="s">
        <v>165</v>
      </c>
      <c r="AV10" s="671"/>
      <c r="AW10" s="458"/>
      <c r="AX10" s="86"/>
      <c r="AY10" s="671"/>
      <c r="AZ10" s="88" t="s">
        <v>165</v>
      </c>
      <c r="BA10" s="671"/>
      <c r="BB10" s="671"/>
      <c r="BC10" s="88" t="s">
        <v>165</v>
      </c>
      <c r="BD10" s="671"/>
      <c r="BE10" s="458"/>
    </row>
    <row r="11" spans="2:57" ht="14.1" customHeight="1" outlineLevel="1" x14ac:dyDescent="0.15">
      <c r="B11" s="35" t="s">
        <v>203</v>
      </c>
      <c r="C11" s="36">
        <v>1576966816</v>
      </c>
      <c r="D11" s="432"/>
      <c r="E11" s="40" t="s">
        <v>12</v>
      </c>
      <c r="F11" s="40" t="s">
        <v>12</v>
      </c>
      <c r="G11" s="36">
        <v>501027526</v>
      </c>
      <c r="H11" s="53"/>
      <c r="I11" s="39"/>
      <c r="J11" s="35" t="s">
        <v>203</v>
      </c>
      <c r="K11" s="36">
        <v>88048505</v>
      </c>
      <c r="L11" s="36"/>
      <c r="M11" s="89">
        <v>12387</v>
      </c>
      <c r="N11" s="36"/>
      <c r="O11" s="89">
        <v>2935</v>
      </c>
      <c r="P11" s="53"/>
      <c r="Q11" s="39"/>
      <c r="R11" s="35" t="s">
        <v>203</v>
      </c>
      <c r="S11" s="36">
        <v>69195249</v>
      </c>
      <c r="T11" s="400"/>
      <c r="U11" s="89">
        <v>15043</v>
      </c>
      <c r="V11" s="36"/>
      <c r="W11" s="89">
        <v>2347</v>
      </c>
      <c r="X11" s="53"/>
      <c r="Y11" s="39"/>
      <c r="Z11" s="35" t="s">
        <v>203</v>
      </c>
      <c r="AA11" s="40">
        <v>405906423</v>
      </c>
      <c r="AB11" s="40" t="s">
        <v>12</v>
      </c>
      <c r="AC11" s="400"/>
      <c r="AD11" s="89">
        <v>27194359</v>
      </c>
      <c r="AE11" s="40" t="s">
        <v>12</v>
      </c>
      <c r="AF11" s="39"/>
      <c r="AG11" s="39"/>
      <c r="AH11" s="35" t="s">
        <v>203</v>
      </c>
      <c r="AI11" s="89">
        <v>1277099</v>
      </c>
      <c r="AJ11" s="90" t="s">
        <v>12</v>
      </c>
      <c r="AK11" s="36"/>
      <c r="AL11" s="90">
        <v>974983</v>
      </c>
      <c r="AM11" s="90" t="s">
        <v>12</v>
      </c>
      <c r="AO11" s="39"/>
      <c r="AP11" s="35" t="s">
        <v>203</v>
      </c>
      <c r="AQ11" s="89">
        <v>43019</v>
      </c>
      <c r="AR11" s="40" t="s">
        <v>12</v>
      </c>
      <c r="AS11" s="91"/>
      <c r="AT11" s="92">
        <v>60595552</v>
      </c>
      <c r="AU11" s="93" t="s">
        <v>12</v>
      </c>
      <c r="AW11" s="39"/>
      <c r="AX11" s="35" t="s">
        <v>203</v>
      </c>
      <c r="AY11" s="92">
        <v>595422453</v>
      </c>
      <c r="AZ11" s="93" t="s">
        <v>12</v>
      </c>
      <c r="BA11" s="91"/>
      <c r="BB11" s="89">
        <v>28800713</v>
      </c>
      <c r="BC11" s="90" t="s">
        <v>12</v>
      </c>
      <c r="BD11" s="94"/>
      <c r="BE11" s="39"/>
    </row>
    <row r="12" spans="2:57" ht="14.1" customHeight="1" outlineLevel="1" x14ac:dyDescent="0.15">
      <c r="B12" s="35" t="s">
        <v>205</v>
      </c>
      <c r="C12" s="36">
        <v>131413901.33333333</v>
      </c>
      <c r="D12" s="432"/>
      <c r="E12" s="48" t="s">
        <v>12</v>
      </c>
      <c r="F12" s="95" t="s">
        <v>12</v>
      </c>
      <c r="G12" s="36">
        <v>41752293.833333336</v>
      </c>
      <c r="H12" s="56"/>
      <c r="I12" s="39"/>
      <c r="J12" s="35" t="s">
        <v>205</v>
      </c>
      <c r="K12" s="36">
        <v>7337375.416666667</v>
      </c>
      <c r="L12" s="96"/>
      <c r="M12" s="56">
        <v>12387</v>
      </c>
      <c r="N12" s="42"/>
      <c r="O12" s="97">
        <v>2935</v>
      </c>
      <c r="P12" s="39"/>
      <c r="Q12" s="39"/>
      <c r="R12" s="35" t="s">
        <v>205</v>
      </c>
      <c r="S12" s="36">
        <v>5766270.75</v>
      </c>
      <c r="T12" s="439"/>
      <c r="U12" s="98">
        <v>15043</v>
      </c>
      <c r="V12" s="56"/>
      <c r="W12" s="56">
        <v>2347</v>
      </c>
      <c r="X12" s="39"/>
      <c r="Y12" s="39"/>
      <c r="Z12" s="35" t="s">
        <v>205</v>
      </c>
      <c r="AA12" s="36">
        <v>33825535.25</v>
      </c>
      <c r="AB12" s="56" t="s">
        <v>12</v>
      </c>
      <c r="AC12" s="42"/>
      <c r="AD12" s="98">
        <v>27194359</v>
      </c>
      <c r="AE12" s="95" t="s">
        <v>12</v>
      </c>
      <c r="AF12" s="39"/>
      <c r="AG12" s="39"/>
      <c r="AH12" s="35" t="s">
        <v>205</v>
      </c>
      <c r="AI12" s="56">
        <v>1277099</v>
      </c>
      <c r="AJ12" s="48" t="s">
        <v>12</v>
      </c>
      <c r="AK12" s="56"/>
      <c r="AL12" s="99">
        <v>974983</v>
      </c>
      <c r="AM12" s="99" t="s">
        <v>12</v>
      </c>
      <c r="AO12" s="39"/>
      <c r="AP12" s="35" t="s">
        <v>205</v>
      </c>
      <c r="AQ12" s="100">
        <v>43019</v>
      </c>
      <c r="AR12" s="98" t="s">
        <v>12</v>
      </c>
      <c r="AS12" s="72"/>
      <c r="AT12" s="101">
        <v>5049629.333333333</v>
      </c>
      <c r="AU12" s="99" t="s">
        <v>12</v>
      </c>
      <c r="AW12" s="39"/>
      <c r="AX12" s="35" t="s">
        <v>205</v>
      </c>
      <c r="AY12" s="101">
        <v>49618537.75</v>
      </c>
      <c r="AZ12" s="98" t="s">
        <v>12</v>
      </c>
      <c r="BA12" s="72"/>
      <c r="BB12" s="100">
        <v>28800713</v>
      </c>
      <c r="BC12" s="98" t="s">
        <v>12</v>
      </c>
      <c r="BD12" s="75"/>
      <c r="BE12" s="39"/>
    </row>
    <row r="13" spans="2:57" ht="20.100000000000001" customHeight="1" x14ac:dyDescent="0.15">
      <c r="B13" s="43" t="s">
        <v>207</v>
      </c>
      <c r="C13" s="40">
        <v>1598752308</v>
      </c>
      <c r="D13" s="396">
        <v>101.38148068678194</v>
      </c>
      <c r="E13" s="40">
        <v>409663708</v>
      </c>
      <c r="F13" s="40">
        <v>108914379</v>
      </c>
      <c r="G13" s="40">
        <v>518578087</v>
      </c>
      <c r="H13" s="396">
        <v>103.50291353054324</v>
      </c>
      <c r="I13" s="45" t="s">
        <v>190</v>
      </c>
      <c r="J13" s="43" t="s">
        <v>207</v>
      </c>
      <c r="K13" s="40">
        <v>81926181</v>
      </c>
      <c r="L13" s="396">
        <v>93.046646277526236</v>
      </c>
      <c r="M13" s="40">
        <v>12406</v>
      </c>
      <c r="N13" s="396">
        <v>100.15338661499959</v>
      </c>
      <c r="O13" s="40">
        <v>2963</v>
      </c>
      <c r="P13" s="396">
        <v>100.95400340715503</v>
      </c>
      <c r="Q13" s="45" t="s">
        <v>190</v>
      </c>
      <c r="R13" s="43" t="s">
        <v>207</v>
      </c>
      <c r="S13" s="40">
        <v>67072985</v>
      </c>
      <c r="T13" s="396">
        <v>96.932933935970084</v>
      </c>
      <c r="U13" s="40">
        <v>15304</v>
      </c>
      <c r="V13" s="396">
        <v>101.73502625806023</v>
      </c>
      <c r="W13" s="40">
        <v>2368</v>
      </c>
      <c r="X13" s="396">
        <v>100.89475926714955</v>
      </c>
      <c r="Y13" s="45" t="s">
        <v>190</v>
      </c>
      <c r="Z13" s="43" t="s">
        <v>207</v>
      </c>
      <c r="AA13" s="40">
        <v>404522087</v>
      </c>
      <c r="AB13" s="40">
        <v>86098242</v>
      </c>
      <c r="AC13" s="396">
        <v>99.658951935333135</v>
      </c>
      <c r="AD13" s="40">
        <v>27324548</v>
      </c>
      <c r="AE13" s="40">
        <v>3400093</v>
      </c>
      <c r="AF13" s="46">
        <v>100.47873531418776</v>
      </c>
      <c r="AG13" s="45" t="s">
        <v>190</v>
      </c>
      <c r="AH13" s="43" t="s">
        <v>207</v>
      </c>
      <c r="AI13" s="40">
        <v>1271319</v>
      </c>
      <c r="AJ13" s="40">
        <v>88121</v>
      </c>
      <c r="AK13" s="396">
        <v>99.547411751164162</v>
      </c>
      <c r="AL13" s="40">
        <v>961053</v>
      </c>
      <c r="AM13" s="40">
        <v>70074</v>
      </c>
      <c r="AN13" s="396">
        <v>98.571257139868081</v>
      </c>
      <c r="AO13" s="45" t="s">
        <v>190</v>
      </c>
      <c r="AP13" s="43" t="s">
        <v>207</v>
      </c>
      <c r="AQ13" s="40">
        <v>42372</v>
      </c>
      <c r="AR13" s="40">
        <v>6969</v>
      </c>
      <c r="AS13" s="396">
        <v>98.496013389432576</v>
      </c>
      <c r="AT13" s="40">
        <v>55622934</v>
      </c>
      <c r="AU13" s="40">
        <v>37835021</v>
      </c>
      <c r="AV13" s="396">
        <v>91.793757403183648</v>
      </c>
      <c r="AW13" s="45" t="s">
        <v>190</v>
      </c>
      <c r="AX13" s="43" t="s">
        <v>207</v>
      </c>
      <c r="AY13" s="40">
        <v>582530136</v>
      </c>
      <c r="AZ13" s="40">
        <v>197466127</v>
      </c>
      <c r="BA13" s="396">
        <v>97.834761363962201</v>
      </c>
      <c r="BB13" s="40">
        <v>28927731</v>
      </c>
      <c r="BC13" s="40">
        <v>3554258</v>
      </c>
      <c r="BD13" s="396">
        <v>100.4410238038204</v>
      </c>
      <c r="BE13" s="45" t="s">
        <v>190</v>
      </c>
    </row>
    <row r="14" spans="2:57" ht="11.1" customHeight="1" x14ac:dyDescent="0.15">
      <c r="B14" s="43" t="s">
        <v>208</v>
      </c>
      <c r="C14" s="40">
        <v>1674746731</v>
      </c>
      <c r="D14" s="396">
        <v>106.20050555331406</v>
      </c>
      <c r="E14" s="40">
        <v>415313824</v>
      </c>
      <c r="F14" s="40">
        <v>112631305</v>
      </c>
      <c r="G14" s="40">
        <v>527945129</v>
      </c>
      <c r="H14" s="396">
        <v>105.37247987448896</v>
      </c>
      <c r="I14" s="45" t="s">
        <v>192</v>
      </c>
      <c r="J14" s="43" t="s">
        <v>208</v>
      </c>
      <c r="K14" s="40">
        <v>82380278</v>
      </c>
      <c r="L14" s="396">
        <v>93.562381326065662</v>
      </c>
      <c r="M14" s="40">
        <v>12083</v>
      </c>
      <c r="N14" s="396">
        <v>97.545814160006458</v>
      </c>
      <c r="O14" s="40">
        <v>2907</v>
      </c>
      <c r="P14" s="396">
        <v>99.045996592844972</v>
      </c>
      <c r="Q14" s="45" t="s">
        <v>192</v>
      </c>
      <c r="R14" s="43" t="s">
        <v>208</v>
      </c>
      <c r="S14" s="40">
        <v>68415693</v>
      </c>
      <c r="T14" s="396">
        <v>98.873396640280902</v>
      </c>
      <c r="U14" s="40">
        <v>15537</v>
      </c>
      <c r="V14" s="396">
        <v>103.28391943096457</v>
      </c>
      <c r="W14" s="40">
        <v>2404</v>
      </c>
      <c r="X14" s="396">
        <v>102.4286322965488</v>
      </c>
      <c r="Y14" s="45" t="s">
        <v>192</v>
      </c>
      <c r="Z14" s="43" t="s">
        <v>208</v>
      </c>
      <c r="AA14" s="40">
        <v>414871468</v>
      </c>
      <c r="AB14" s="40">
        <v>98819861</v>
      </c>
      <c r="AC14" s="396">
        <v>102.20864822333692</v>
      </c>
      <c r="AD14" s="40">
        <v>27502562</v>
      </c>
      <c r="AE14" s="40">
        <v>4178657</v>
      </c>
      <c r="AF14" s="46">
        <v>101.13333430657438</v>
      </c>
      <c r="AG14" s="45" t="s">
        <v>192</v>
      </c>
      <c r="AH14" s="43" t="s">
        <v>208</v>
      </c>
      <c r="AI14" s="40">
        <v>1266922</v>
      </c>
      <c r="AJ14" s="40">
        <v>93138</v>
      </c>
      <c r="AK14" s="396">
        <v>99.203115811695099</v>
      </c>
      <c r="AL14" s="40">
        <v>955655</v>
      </c>
      <c r="AM14" s="40">
        <v>72584</v>
      </c>
      <c r="AN14" s="396">
        <v>98.017606460830592</v>
      </c>
      <c r="AO14" s="45" t="s">
        <v>192</v>
      </c>
      <c r="AP14" s="43" t="s">
        <v>208</v>
      </c>
      <c r="AQ14" s="40">
        <v>41880</v>
      </c>
      <c r="AR14" s="40">
        <v>7192</v>
      </c>
      <c r="AS14" s="396">
        <v>97.352332690206651</v>
      </c>
      <c r="AT14" s="40">
        <v>58782055</v>
      </c>
      <c r="AU14" s="40">
        <v>40405458</v>
      </c>
      <c r="AV14" s="396">
        <v>97.007211024333927</v>
      </c>
      <c r="AW14" s="45" t="s">
        <v>192</v>
      </c>
      <c r="AX14" s="43" t="s">
        <v>208</v>
      </c>
      <c r="AY14" s="40">
        <v>600179501</v>
      </c>
      <c r="AZ14" s="40">
        <v>216254062</v>
      </c>
      <c r="BA14" s="396">
        <v>100.79893661652024</v>
      </c>
      <c r="BB14" s="40">
        <v>29104667</v>
      </c>
      <c r="BC14" s="40">
        <v>4340802</v>
      </c>
      <c r="BD14" s="396">
        <v>101.05536970560416</v>
      </c>
      <c r="BE14" s="45" t="s">
        <v>192</v>
      </c>
    </row>
    <row r="15" spans="2:57" ht="11.1" customHeight="1" x14ac:dyDescent="0.15">
      <c r="B15" s="43" t="s">
        <v>209</v>
      </c>
      <c r="C15" s="40">
        <v>1609580736</v>
      </c>
      <c r="D15" s="396">
        <v>102.06814244086162</v>
      </c>
      <c r="E15" s="40">
        <v>375404356</v>
      </c>
      <c r="F15" s="40">
        <v>111111567</v>
      </c>
      <c r="G15" s="40">
        <v>486515923</v>
      </c>
      <c r="H15" s="396">
        <v>97.10363158769843</v>
      </c>
      <c r="I15" s="45" t="s">
        <v>194</v>
      </c>
      <c r="J15" s="43" t="s">
        <v>209</v>
      </c>
      <c r="K15" s="40">
        <v>79818503</v>
      </c>
      <c r="L15" s="396">
        <v>90.652877070428389</v>
      </c>
      <c r="M15" s="40">
        <v>12187</v>
      </c>
      <c r="N15" s="396">
        <v>98.385404052635835</v>
      </c>
      <c r="O15" s="40">
        <v>2930</v>
      </c>
      <c r="P15" s="396">
        <v>99.829642248722323</v>
      </c>
      <c r="Q15" s="45" t="s">
        <v>194</v>
      </c>
      <c r="R15" s="43" t="s">
        <v>209</v>
      </c>
      <c r="S15" s="40">
        <v>67691950</v>
      </c>
      <c r="T15" s="396">
        <v>97.827453442648931</v>
      </c>
      <c r="U15" s="40">
        <v>15756</v>
      </c>
      <c r="V15" s="396">
        <v>104.73974606129097</v>
      </c>
      <c r="W15" s="40">
        <v>2454</v>
      </c>
      <c r="X15" s="396">
        <v>104.55901150404772</v>
      </c>
      <c r="Y15" s="45" t="s">
        <v>194</v>
      </c>
      <c r="Z15" s="43" t="s">
        <v>209</v>
      </c>
      <c r="AA15" s="40">
        <v>398533125</v>
      </c>
      <c r="AB15" s="40">
        <v>104025803</v>
      </c>
      <c r="AC15" s="396">
        <v>98.183498071918905</v>
      </c>
      <c r="AD15" s="40">
        <v>27711904</v>
      </c>
      <c r="AE15" s="40">
        <v>4720583</v>
      </c>
      <c r="AF15" s="46">
        <v>101.90313366091843</v>
      </c>
      <c r="AG15" s="45" t="s">
        <v>194</v>
      </c>
      <c r="AH15" s="43" t="s">
        <v>209</v>
      </c>
      <c r="AI15" s="40">
        <v>1263557</v>
      </c>
      <c r="AJ15" s="40">
        <v>95276</v>
      </c>
      <c r="AK15" s="396">
        <v>98.939628016308831</v>
      </c>
      <c r="AL15" s="40">
        <v>948749</v>
      </c>
      <c r="AM15" s="40">
        <v>74299</v>
      </c>
      <c r="AN15" s="396">
        <v>97.309286418327289</v>
      </c>
      <c r="AO15" s="45" t="s">
        <v>194</v>
      </c>
      <c r="AP15" s="43" t="s">
        <v>209</v>
      </c>
      <c r="AQ15" s="40">
        <v>41130</v>
      </c>
      <c r="AR15" s="40">
        <v>7347</v>
      </c>
      <c r="AS15" s="396">
        <v>95.608916990167131</v>
      </c>
      <c r="AT15" s="40">
        <v>58867298</v>
      </c>
      <c r="AU15" s="40">
        <v>41211043</v>
      </c>
      <c r="AV15" s="396">
        <v>97.147886366312832</v>
      </c>
      <c r="AW15" s="45" t="s">
        <v>194</v>
      </c>
      <c r="AX15" s="43" t="s">
        <v>209</v>
      </c>
      <c r="AY15" s="40">
        <v>583820553</v>
      </c>
      <c r="AZ15" s="40">
        <v>223944637</v>
      </c>
      <c r="BA15" s="396">
        <v>98.051484296310193</v>
      </c>
      <c r="BB15" s="40">
        <v>29313342</v>
      </c>
      <c r="BC15" s="40">
        <v>4887333</v>
      </c>
      <c r="BD15" s="396">
        <v>101.77991774023094</v>
      </c>
      <c r="BE15" s="45" t="s">
        <v>194</v>
      </c>
    </row>
    <row r="16" spans="2:57" ht="20.100000000000001" customHeight="1" x14ac:dyDescent="0.15">
      <c r="B16" s="43" t="s">
        <v>210</v>
      </c>
      <c r="C16" s="40">
        <v>1640035277</v>
      </c>
      <c r="D16" s="396">
        <v>103.99935245054644</v>
      </c>
      <c r="E16" s="40">
        <v>423524256</v>
      </c>
      <c r="F16" s="40">
        <v>110260084</v>
      </c>
      <c r="G16" s="40">
        <v>533784340</v>
      </c>
      <c r="H16" s="396">
        <v>106.53792702000169</v>
      </c>
      <c r="I16" s="45" t="s">
        <v>196</v>
      </c>
      <c r="J16" s="43" t="s">
        <v>210</v>
      </c>
      <c r="K16" s="40">
        <v>82770717</v>
      </c>
      <c r="L16" s="396">
        <v>94.00581758883925</v>
      </c>
      <c r="M16" s="40">
        <v>12432</v>
      </c>
      <c r="N16" s="396">
        <v>100.36328408815693</v>
      </c>
      <c r="O16" s="40">
        <v>2972</v>
      </c>
      <c r="P16" s="396">
        <v>101.26064735945486</v>
      </c>
      <c r="Q16" s="45" t="s">
        <v>196</v>
      </c>
      <c r="R16" s="43" t="s">
        <v>210</v>
      </c>
      <c r="S16" s="40">
        <v>67779408</v>
      </c>
      <c r="T16" s="396">
        <v>97.953846513363942</v>
      </c>
      <c r="U16" s="40">
        <v>15451</v>
      </c>
      <c r="V16" s="396">
        <v>102.71222495512863</v>
      </c>
      <c r="W16" s="40">
        <v>2387</v>
      </c>
      <c r="X16" s="396">
        <v>101.70430336599914</v>
      </c>
      <c r="Y16" s="45" t="s">
        <v>196</v>
      </c>
      <c r="Z16" s="43" t="s">
        <v>210</v>
      </c>
      <c r="AA16" s="40">
        <v>409873267</v>
      </c>
      <c r="AB16" s="40">
        <v>91622060</v>
      </c>
      <c r="AC16" s="396">
        <v>100.97728042110829</v>
      </c>
      <c r="AD16" s="40">
        <v>27397018</v>
      </c>
      <c r="AE16" s="40">
        <v>3809918</v>
      </c>
      <c r="AF16" s="46">
        <v>100.74522440481131</v>
      </c>
      <c r="AG16" s="45" t="s">
        <v>196</v>
      </c>
      <c r="AH16" s="43" t="s">
        <v>210</v>
      </c>
      <c r="AI16" s="40">
        <v>1269970</v>
      </c>
      <c r="AJ16" s="40">
        <v>90584</v>
      </c>
      <c r="AK16" s="396">
        <v>99.441781725614064</v>
      </c>
      <c r="AL16" s="40">
        <v>960778</v>
      </c>
      <c r="AM16" s="40">
        <v>70708</v>
      </c>
      <c r="AN16" s="396">
        <v>98.543051519872648</v>
      </c>
      <c r="AO16" s="45" t="s">
        <v>196</v>
      </c>
      <c r="AP16" s="43" t="s">
        <v>210</v>
      </c>
      <c r="AQ16" s="40">
        <v>42327</v>
      </c>
      <c r="AR16" s="40">
        <v>6999</v>
      </c>
      <c r="AS16" s="396">
        <v>98.391408447430209</v>
      </c>
      <c r="AT16" s="40">
        <v>56735446</v>
      </c>
      <c r="AU16" s="40">
        <v>38711142</v>
      </c>
      <c r="AV16" s="396">
        <v>93.629720544504664</v>
      </c>
      <c r="AW16" s="45" t="s">
        <v>196</v>
      </c>
      <c r="AX16" s="43" t="s">
        <v>210</v>
      </c>
      <c r="AY16" s="40">
        <v>590442251</v>
      </c>
      <c r="AZ16" s="40">
        <v>205068072</v>
      </c>
      <c r="BA16" s="396">
        <v>99.163585119286722</v>
      </c>
      <c r="BB16" s="40">
        <v>29000302</v>
      </c>
      <c r="BC16" s="40">
        <v>3967313</v>
      </c>
      <c r="BD16" s="396">
        <v>100.69300020454355</v>
      </c>
      <c r="BE16" s="45" t="s">
        <v>196</v>
      </c>
    </row>
    <row r="17" spans="2:58" ht="11.1" customHeight="1" x14ac:dyDescent="0.15">
      <c r="B17" s="43" t="s">
        <v>211</v>
      </c>
      <c r="C17" s="40">
        <v>1652920531</v>
      </c>
      <c r="D17" s="396">
        <v>104.81644345520584</v>
      </c>
      <c r="E17" s="40">
        <v>395154736</v>
      </c>
      <c r="F17" s="40">
        <v>111148523</v>
      </c>
      <c r="G17" s="40">
        <v>506303259</v>
      </c>
      <c r="H17" s="396">
        <v>101.05298266586655</v>
      </c>
      <c r="I17" s="45" t="s">
        <v>198</v>
      </c>
      <c r="J17" s="43" t="s">
        <v>211</v>
      </c>
      <c r="K17" s="40">
        <v>81494354</v>
      </c>
      <c r="L17" s="396">
        <v>92.556204105907298</v>
      </c>
      <c r="M17" s="40">
        <v>12012</v>
      </c>
      <c r="N17" s="396">
        <v>96.972632598692172</v>
      </c>
      <c r="O17" s="40">
        <v>2901</v>
      </c>
      <c r="P17" s="396">
        <v>98.841567291311748</v>
      </c>
      <c r="Q17" s="45" t="s">
        <v>198</v>
      </c>
      <c r="R17" s="43" t="s">
        <v>211</v>
      </c>
      <c r="S17" s="40">
        <v>67469605</v>
      </c>
      <c r="T17" s="396">
        <v>97.506123577935242</v>
      </c>
      <c r="U17" s="40">
        <v>15608</v>
      </c>
      <c r="V17" s="396">
        <v>103.75589975403842</v>
      </c>
      <c r="W17" s="40">
        <v>2417</v>
      </c>
      <c r="X17" s="396">
        <v>102.98253089049851</v>
      </c>
      <c r="Y17" s="45" t="s">
        <v>198</v>
      </c>
      <c r="Z17" s="43" t="s">
        <v>211</v>
      </c>
      <c r="AA17" s="40">
        <v>410172254</v>
      </c>
      <c r="AB17" s="40">
        <v>101516947</v>
      </c>
      <c r="AC17" s="396">
        <v>101.05093951666785</v>
      </c>
      <c r="AD17" s="40">
        <v>27587783</v>
      </c>
      <c r="AE17" s="40">
        <v>4338283</v>
      </c>
      <c r="AF17" s="46">
        <v>101.44671179784012</v>
      </c>
      <c r="AG17" s="45" t="s">
        <v>198</v>
      </c>
      <c r="AH17" s="43" t="s">
        <v>211</v>
      </c>
      <c r="AI17" s="40">
        <v>1266196</v>
      </c>
      <c r="AJ17" s="40">
        <v>93530</v>
      </c>
      <c r="AK17" s="396">
        <v>99.14626822196243</v>
      </c>
      <c r="AL17" s="40">
        <v>953737</v>
      </c>
      <c r="AM17" s="40">
        <v>73093</v>
      </c>
      <c r="AN17" s="396">
        <v>97.820885082098869</v>
      </c>
      <c r="AO17" s="45" t="s">
        <v>198</v>
      </c>
      <c r="AP17" s="43" t="s">
        <v>211</v>
      </c>
      <c r="AQ17" s="40">
        <v>41782</v>
      </c>
      <c r="AR17" s="40">
        <v>7262</v>
      </c>
      <c r="AS17" s="396">
        <v>97.124526372068161</v>
      </c>
      <c r="AT17" s="40">
        <v>58252381</v>
      </c>
      <c r="AU17" s="40">
        <v>40241756</v>
      </c>
      <c r="AV17" s="396">
        <v>96.133097360017445</v>
      </c>
      <c r="AW17" s="45" t="s">
        <v>198</v>
      </c>
      <c r="AX17" s="43" t="s">
        <v>211</v>
      </c>
      <c r="AY17" s="40">
        <v>594659582</v>
      </c>
      <c r="AZ17" s="40">
        <v>219154605</v>
      </c>
      <c r="BA17" s="396">
        <f>AY17/AY11*100</f>
        <v>99.871877354279079</v>
      </c>
      <c r="BB17" s="40">
        <v>29190530</v>
      </c>
      <c r="BC17" s="40">
        <v>4501322</v>
      </c>
      <c r="BD17" s="396">
        <f>BB17/BB11*100</f>
        <v>101.35349774153161</v>
      </c>
      <c r="BE17" s="45" t="s">
        <v>198</v>
      </c>
    </row>
    <row r="18" spans="2:58" ht="20.100000000000001" customHeight="1" x14ac:dyDescent="0.15">
      <c r="B18" s="43" t="s">
        <v>212</v>
      </c>
      <c r="C18" s="40">
        <v>421220967</v>
      </c>
      <c r="D18" s="396">
        <v>106.84333055743895</v>
      </c>
      <c r="E18" s="40">
        <v>101394818</v>
      </c>
      <c r="F18" s="40">
        <v>29009164</v>
      </c>
      <c r="G18" s="40">
        <v>130403982</v>
      </c>
      <c r="H18" s="396">
        <v>104.10923570694196</v>
      </c>
      <c r="I18" s="45" t="s">
        <v>200</v>
      </c>
      <c r="J18" s="43" t="s">
        <v>212</v>
      </c>
      <c r="K18" s="40">
        <v>18104193</v>
      </c>
      <c r="L18" s="396">
        <v>82.246452679690591</v>
      </c>
      <c r="M18" s="40">
        <v>12083</v>
      </c>
      <c r="N18" s="396">
        <v>97.545814160006458</v>
      </c>
      <c r="O18" s="40">
        <v>2907</v>
      </c>
      <c r="P18" s="396">
        <v>99.045996592844972</v>
      </c>
      <c r="Q18" s="45" t="s">
        <v>200</v>
      </c>
      <c r="R18" s="43" t="s">
        <v>212</v>
      </c>
      <c r="S18" s="40">
        <v>14903534</v>
      </c>
      <c r="T18" s="396">
        <v>86.153510337104208</v>
      </c>
      <c r="U18" s="40">
        <v>15537</v>
      </c>
      <c r="V18" s="396">
        <v>103.28391943096457</v>
      </c>
      <c r="W18" s="40">
        <v>2404</v>
      </c>
      <c r="X18" s="396">
        <v>102.4286322965488</v>
      </c>
      <c r="Y18" s="45" t="s">
        <v>200</v>
      </c>
      <c r="Z18" s="43" t="s">
        <v>212</v>
      </c>
      <c r="AA18" s="40">
        <v>92589439</v>
      </c>
      <c r="AB18" s="40">
        <v>22257512</v>
      </c>
      <c r="AC18" s="396">
        <v>91.242152135148629</v>
      </c>
      <c r="AD18" s="40">
        <v>27502562</v>
      </c>
      <c r="AE18" s="40">
        <v>4178657</v>
      </c>
      <c r="AF18" s="46">
        <v>101.13333430657438</v>
      </c>
      <c r="AG18" s="45" t="s">
        <v>200</v>
      </c>
      <c r="AH18" s="43" t="s">
        <v>212</v>
      </c>
      <c r="AI18" s="40">
        <v>1266922</v>
      </c>
      <c r="AJ18" s="40">
        <v>93138</v>
      </c>
      <c r="AK18" s="396">
        <v>99.203115811695099</v>
      </c>
      <c r="AL18" s="40">
        <v>955655</v>
      </c>
      <c r="AM18" s="40">
        <v>72584</v>
      </c>
      <c r="AN18" s="396">
        <v>98.017606460830592</v>
      </c>
      <c r="AO18" s="45" t="s">
        <v>200</v>
      </c>
      <c r="AP18" s="43" t="s">
        <v>212</v>
      </c>
      <c r="AQ18" s="40">
        <v>41880</v>
      </c>
      <c r="AR18" s="40">
        <v>7192</v>
      </c>
      <c r="AS18" s="396">
        <v>97.352332690206651</v>
      </c>
      <c r="AT18" s="40">
        <v>12193244</v>
      </c>
      <c r="AU18" s="40">
        <v>8055446</v>
      </c>
      <c r="AV18" s="396">
        <v>80.489366612255637</v>
      </c>
      <c r="AW18" s="45" t="s">
        <v>200</v>
      </c>
      <c r="AX18" s="43" t="s">
        <v>212</v>
      </c>
      <c r="AY18" s="40">
        <v>133555745</v>
      </c>
      <c r="AZ18" s="40">
        <v>47562262</v>
      </c>
      <c r="BA18" s="396">
        <v>89.721671950452972</v>
      </c>
      <c r="BB18" s="40">
        <v>29104667</v>
      </c>
      <c r="BC18" s="40">
        <v>4340802</v>
      </c>
      <c r="BD18" s="396">
        <v>101.05536970560416</v>
      </c>
      <c r="BE18" s="45" t="s">
        <v>200</v>
      </c>
    </row>
    <row r="19" spans="2:58" ht="11.1" customHeight="1" x14ac:dyDescent="0.15">
      <c r="B19" s="43" t="s">
        <v>201</v>
      </c>
      <c r="C19" s="40">
        <v>480895211</v>
      </c>
      <c r="D19" s="396">
        <v>121.97979212265176</v>
      </c>
      <c r="E19" s="40">
        <v>107703372</v>
      </c>
      <c r="F19" s="40">
        <v>31078599</v>
      </c>
      <c r="G19" s="40">
        <v>138781971</v>
      </c>
      <c r="H19" s="396">
        <v>110.7978813922491</v>
      </c>
      <c r="I19" s="45" t="s">
        <v>202</v>
      </c>
      <c r="J19" s="43" t="s">
        <v>201</v>
      </c>
      <c r="K19" s="40">
        <v>21574722</v>
      </c>
      <c r="L19" s="396">
        <v>98.012894142836387</v>
      </c>
      <c r="M19" s="40">
        <v>12012</v>
      </c>
      <c r="N19" s="396">
        <v>96.972632598692172</v>
      </c>
      <c r="O19" s="40">
        <v>2901</v>
      </c>
      <c r="P19" s="396">
        <v>98.841567291311748</v>
      </c>
      <c r="Q19" s="45" t="s">
        <v>202</v>
      </c>
      <c r="R19" s="43" t="s">
        <v>201</v>
      </c>
      <c r="S19" s="40">
        <v>19586313</v>
      </c>
      <c r="T19" s="396">
        <v>113.2234555583433</v>
      </c>
      <c r="U19" s="40">
        <v>15608</v>
      </c>
      <c r="V19" s="396">
        <v>103.75589975403842</v>
      </c>
      <c r="W19" s="40">
        <v>2417</v>
      </c>
      <c r="X19" s="396">
        <v>102.98253089049851</v>
      </c>
      <c r="Y19" s="45" t="s">
        <v>202</v>
      </c>
      <c r="Z19" s="43" t="s">
        <v>201</v>
      </c>
      <c r="AA19" s="40">
        <v>161901417</v>
      </c>
      <c r="AB19" s="40">
        <v>45843326</v>
      </c>
      <c r="AC19" s="396">
        <v>159.54555811500424</v>
      </c>
      <c r="AD19" s="40">
        <v>27587783</v>
      </c>
      <c r="AE19" s="40">
        <v>4338283</v>
      </c>
      <c r="AF19" s="46">
        <v>101.44671179784012</v>
      </c>
      <c r="AG19" s="45" t="s">
        <v>202</v>
      </c>
      <c r="AH19" s="43" t="s">
        <v>201</v>
      </c>
      <c r="AI19" s="40">
        <v>1266196</v>
      </c>
      <c r="AJ19" s="40">
        <v>93530</v>
      </c>
      <c r="AK19" s="396">
        <v>99.14626822196243</v>
      </c>
      <c r="AL19" s="40">
        <v>953737</v>
      </c>
      <c r="AM19" s="40">
        <v>73093</v>
      </c>
      <c r="AN19" s="396">
        <v>97.820885082098869</v>
      </c>
      <c r="AO19" s="45" t="s">
        <v>202</v>
      </c>
      <c r="AP19" s="43" t="s">
        <v>201</v>
      </c>
      <c r="AQ19" s="40">
        <v>41782</v>
      </c>
      <c r="AR19" s="40">
        <v>7262</v>
      </c>
      <c r="AS19" s="396">
        <v>97.124526372068161</v>
      </c>
      <c r="AT19" s="40">
        <v>20284054</v>
      </c>
      <c r="AU19" s="40">
        <v>13398940</v>
      </c>
      <c r="AV19" s="396">
        <v>133.8979732373756</v>
      </c>
      <c r="AW19" s="45" t="s">
        <v>202</v>
      </c>
      <c r="AX19" s="43" t="s">
        <v>201</v>
      </c>
      <c r="AY19" s="40">
        <v>218677792</v>
      </c>
      <c r="AZ19" s="40">
        <v>80421932</v>
      </c>
      <c r="BA19" s="396">
        <v>146.90597635222196</v>
      </c>
      <c r="BB19" s="40">
        <v>29190530</v>
      </c>
      <c r="BC19" s="40">
        <v>4501322</v>
      </c>
      <c r="BD19" s="396">
        <v>101.35349774153161</v>
      </c>
      <c r="BE19" s="45" t="s">
        <v>202</v>
      </c>
    </row>
    <row r="20" spans="2:58" ht="11.1" customHeight="1" x14ac:dyDescent="0.15">
      <c r="B20" s="43" t="s">
        <v>184</v>
      </c>
      <c r="C20" s="40">
        <v>357737478</v>
      </c>
      <c r="D20" s="396">
        <v>90.740648280071355</v>
      </c>
      <c r="E20" s="40">
        <v>85678342</v>
      </c>
      <c r="F20" s="40">
        <v>26151187</v>
      </c>
      <c r="G20" s="40">
        <v>111829529</v>
      </c>
      <c r="H20" s="396">
        <v>89.280147853593178</v>
      </c>
      <c r="I20" s="45" t="s">
        <v>107</v>
      </c>
      <c r="J20" s="43" t="s">
        <v>184</v>
      </c>
      <c r="K20" s="40">
        <v>16477602</v>
      </c>
      <c r="L20" s="396">
        <v>74.856930279509001</v>
      </c>
      <c r="M20" s="40">
        <v>12081</v>
      </c>
      <c r="N20" s="396">
        <v>97.529668200532811</v>
      </c>
      <c r="O20" s="40">
        <v>2892</v>
      </c>
      <c r="P20" s="396">
        <v>98.534923339011925</v>
      </c>
      <c r="Q20" s="45" t="s">
        <v>107</v>
      </c>
      <c r="R20" s="43" t="s">
        <v>184</v>
      </c>
      <c r="S20" s="40">
        <v>13530253</v>
      </c>
      <c r="T20" s="396">
        <v>78.214924842600112</v>
      </c>
      <c r="U20" s="40">
        <v>15638</v>
      </c>
      <c r="V20" s="396">
        <v>103.95532805956258</v>
      </c>
      <c r="W20" s="40">
        <v>2431</v>
      </c>
      <c r="X20" s="396">
        <v>103.57903706859821</v>
      </c>
      <c r="Y20" s="45" t="s">
        <v>107</v>
      </c>
      <c r="Z20" s="43" t="s">
        <v>184</v>
      </c>
      <c r="AA20" s="40">
        <v>99428675</v>
      </c>
      <c r="AB20" s="40">
        <v>24134199</v>
      </c>
      <c r="AC20" s="396">
        <v>97.981869087102382</v>
      </c>
      <c r="AD20" s="40">
        <v>27612716</v>
      </c>
      <c r="AE20" s="40">
        <v>4363936</v>
      </c>
      <c r="AF20" s="46">
        <v>101.53839625342889</v>
      </c>
      <c r="AG20" s="45" t="s">
        <v>107</v>
      </c>
      <c r="AH20" s="43" t="s">
        <v>184</v>
      </c>
      <c r="AI20" s="40">
        <v>1264085</v>
      </c>
      <c r="AJ20" s="40">
        <v>87905</v>
      </c>
      <c r="AK20" s="396">
        <v>98.980971717932604</v>
      </c>
      <c r="AL20" s="40">
        <v>941079</v>
      </c>
      <c r="AM20" s="40">
        <v>69085</v>
      </c>
      <c r="AN20" s="396">
        <v>96.52260603518215</v>
      </c>
      <c r="AO20" s="45" t="s">
        <v>107</v>
      </c>
      <c r="AP20" s="43" t="s">
        <v>184</v>
      </c>
      <c r="AQ20" s="40">
        <v>41378</v>
      </c>
      <c r="AR20" s="40">
        <v>7268</v>
      </c>
      <c r="AS20" s="396">
        <v>96.185406448313543</v>
      </c>
      <c r="AT20" s="40">
        <v>10259461</v>
      </c>
      <c r="AU20" s="40">
        <v>6297284</v>
      </c>
      <c r="AV20" s="396">
        <v>67.724185431960422</v>
      </c>
      <c r="AW20" s="45" t="s">
        <v>107</v>
      </c>
      <c r="AX20" s="43" t="s">
        <v>184</v>
      </c>
      <c r="AY20" s="40">
        <v>138290988</v>
      </c>
      <c r="AZ20" s="40">
        <v>46970230</v>
      </c>
      <c r="BA20" s="396">
        <v>92.902769993458762</v>
      </c>
      <c r="BB20" s="40">
        <v>29213720</v>
      </c>
      <c r="BC20" s="40">
        <v>4520806</v>
      </c>
      <c r="BD20" s="396">
        <v>101.43401658146449</v>
      </c>
      <c r="BE20" s="45" t="s">
        <v>107</v>
      </c>
    </row>
    <row r="21" spans="2:58" ht="11.1" customHeight="1" x14ac:dyDescent="0.15">
      <c r="B21" s="43" t="s">
        <v>185</v>
      </c>
      <c r="C21" s="40">
        <v>369622925</v>
      </c>
      <c r="D21" s="396">
        <v>93.755409752388857</v>
      </c>
      <c r="E21" s="40">
        <v>86002775</v>
      </c>
      <c r="F21" s="40">
        <v>25240931</v>
      </c>
      <c r="G21" s="40">
        <v>111243706</v>
      </c>
      <c r="H21" s="396">
        <v>88.81245059577823</v>
      </c>
      <c r="I21" s="45" t="s">
        <v>186</v>
      </c>
      <c r="J21" s="43" t="s">
        <v>185</v>
      </c>
      <c r="K21" s="40">
        <v>24490984</v>
      </c>
      <c r="L21" s="396">
        <v>111.26132806002782</v>
      </c>
      <c r="M21" s="40">
        <v>12132</v>
      </c>
      <c r="N21" s="396">
        <v>97.941390167110683</v>
      </c>
      <c r="O21" s="40">
        <v>2922</v>
      </c>
      <c r="P21" s="396">
        <v>99.557069846678019</v>
      </c>
      <c r="Q21" s="45" t="s">
        <v>186</v>
      </c>
      <c r="R21" s="43" t="s">
        <v>185</v>
      </c>
      <c r="S21" s="40">
        <v>19867792</v>
      </c>
      <c r="T21" s="396">
        <v>114.85061351538747</v>
      </c>
      <c r="U21" s="40">
        <v>15720</v>
      </c>
      <c r="V21" s="396">
        <v>104.50043209466197</v>
      </c>
      <c r="W21" s="40">
        <v>2439</v>
      </c>
      <c r="X21" s="396">
        <v>103.91989774179804</v>
      </c>
      <c r="Y21" s="45" t="s">
        <v>186</v>
      </c>
      <c r="Z21" s="43" t="s">
        <v>185</v>
      </c>
      <c r="AA21" s="40">
        <v>48402152</v>
      </c>
      <c r="AB21" s="40">
        <v>10819003</v>
      </c>
      <c r="AC21" s="396">
        <v>47.697842908980029</v>
      </c>
      <c r="AD21" s="40">
        <v>27661569</v>
      </c>
      <c r="AE21" s="40">
        <v>4473597</v>
      </c>
      <c r="AF21" s="46">
        <v>101.71804012736612</v>
      </c>
      <c r="AG21" s="45" t="s">
        <v>186</v>
      </c>
      <c r="AH21" s="43" t="s">
        <v>185</v>
      </c>
      <c r="AI21" s="40">
        <v>1262921</v>
      </c>
      <c r="AJ21" s="40">
        <v>88248</v>
      </c>
      <c r="AK21" s="396">
        <v>98.889827648443855</v>
      </c>
      <c r="AL21" s="40">
        <v>935029</v>
      </c>
      <c r="AM21" s="40">
        <v>69484</v>
      </c>
      <c r="AN21" s="396">
        <v>95.90208239528279</v>
      </c>
      <c r="AO21" s="45" t="s">
        <v>186</v>
      </c>
      <c r="AP21" s="43" t="s">
        <v>185</v>
      </c>
      <c r="AQ21" s="40">
        <v>41102</v>
      </c>
      <c r="AR21" s="40">
        <v>7288</v>
      </c>
      <c r="AS21" s="396">
        <v>95.543829470698995</v>
      </c>
      <c r="AT21" s="40">
        <v>16264970</v>
      </c>
      <c r="AU21" s="40">
        <v>13482136</v>
      </c>
      <c r="AV21" s="396">
        <v>107.36741865145483</v>
      </c>
      <c r="AW21" s="45" t="s">
        <v>186</v>
      </c>
      <c r="AX21" s="43" t="s">
        <v>185</v>
      </c>
      <c r="AY21" s="40">
        <v>97521969</v>
      </c>
      <c r="AZ21" s="40">
        <v>47939973</v>
      </c>
      <c r="BA21" s="396">
        <v>65.51447195761024</v>
      </c>
      <c r="BB21" s="40">
        <v>29261711</v>
      </c>
      <c r="BC21" s="40">
        <v>4631532</v>
      </c>
      <c r="BD21" s="396">
        <v>101.60064787284955</v>
      </c>
      <c r="BE21" s="45" t="s">
        <v>186</v>
      </c>
    </row>
    <row r="22" spans="2:58" ht="11.1" customHeight="1" x14ac:dyDescent="0.15">
      <c r="B22" s="43" t="s">
        <v>13</v>
      </c>
      <c r="C22" s="40">
        <v>401325122</v>
      </c>
      <c r="D22" s="396">
        <v>101.7967196083345</v>
      </c>
      <c r="E22" s="40">
        <v>96019867</v>
      </c>
      <c r="F22" s="40">
        <v>28640850</v>
      </c>
      <c r="G22" s="40">
        <v>124660717</v>
      </c>
      <c r="H22" s="396">
        <v>99.524046509173232</v>
      </c>
      <c r="I22" s="45" t="s">
        <v>187</v>
      </c>
      <c r="J22" s="43" t="s">
        <v>13</v>
      </c>
      <c r="K22" s="40">
        <v>17275195</v>
      </c>
      <c r="L22" s="396">
        <v>78.480355799340373</v>
      </c>
      <c r="M22" s="40">
        <v>12187</v>
      </c>
      <c r="N22" s="396">
        <v>98.385404052635835</v>
      </c>
      <c r="O22" s="40">
        <v>2930</v>
      </c>
      <c r="P22" s="396">
        <v>99.829642248722323</v>
      </c>
      <c r="Q22" s="45" t="s">
        <v>187</v>
      </c>
      <c r="R22" s="43" t="s">
        <v>13</v>
      </c>
      <c r="S22" s="40">
        <v>14707592</v>
      </c>
      <c r="T22" s="396">
        <v>85.020819854264857</v>
      </c>
      <c r="U22" s="40">
        <v>15756</v>
      </c>
      <c r="V22" s="396">
        <v>104.73974606129097</v>
      </c>
      <c r="W22" s="40">
        <v>2454</v>
      </c>
      <c r="X22" s="396">
        <v>104.55901150404772</v>
      </c>
      <c r="Y22" s="45" t="s">
        <v>187</v>
      </c>
      <c r="Z22" s="43" t="s">
        <v>13</v>
      </c>
      <c r="AA22" s="40">
        <v>88800881</v>
      </c>
      <c r="AB22" s="40">
        <v>23229275</v>
      </c>
      <c r="AC22" s="396">
        <v>87.508722176588961</v>
      </c>
      <c r="AD22" s="40">
        <v>27711904</v>
      </c>
      <c r="AE22" s="40">
        <v>4720583</v>
      </c>
      <c r="AF22" s="46">
        <v>101.90313366091843</v>
      </c>
      <c r="AG22" s="45" t="s">
        <v>187</v>
      </c>
      <c r="AH22" s="43" t="s">
        <v>13</v>
      </c>
      <c r="AI22" s="40">
        <v>1263557</v>
      </c>
      <c r="AJ22" s="40">
        <v>95276</v>
      </c>
      <c r="AK22" s="396">
        <v>98.939628016308831</v>
      </c>
      <c r="AL22" s="40">
        <v>948749</v>
      </c>
      <c r="AM22" s="40">
        <v>74299</v>
      </c>
      <c r="AN22" s="396">
        <v>97.309286418327289</v>
      </c>
      <c r="AO22" s="45" t="s">
        <v>187</v>
      </c>
      <c r="AP22" s="43" t="s">
        <v>13</v>
      </c>
      <c r="AQ22" s="40">
        <v>41130</v>
      </c>
      <c r="AR22" s="40">
        <v>7347</v>
      </c>
      <c r="AS22" s="396">
        <v>95.608916990167131</v>
      </c>
      <c r="AT22" s="40">
        <v>12058813</v>
      </c>
      <c r="AU22" s="40">
        <v>8032683</v>
      </c>
      <c r="AV22" s="396">
        <v>79.601968144460514</v>
      </c>
      <c r="AW22" s="45" t="s">
        <v>187</v>
      </c>
      <c r="AX22" s="43" t="s">
        <v>13</v>
      </c>
      <c r="AY22" s="40">
        <v>129329804</v>
      </c>
      <c r="AZ22" s="40">
        <v>48612502</v>
      </c>
      <c r="BA22" s="396">
        <v>86.882718881949856</v>
      </c>
      <c r="BB22" s="40">
        <v>29313342</v>
      </c>
      <c r="BC22" s="40">
        <v>4887333</v>
      </c>
      <c r="BD22" s="396">
        <v>101.77991774023094</v>
      </c>
      <c r="BE22" s="45" t="s">
        <v>187</v>
      </c>
    </row>
    <row r="23" spans="2:58" ht="20.100000000000001" customHeight="1" x14ac:dyDescent="0.15">
      <c r="B23" s="10">
        <v>41244</v>
      </c>
      <c r="C23" s="40">
        <v>166787390</v>
      </c>
      <c r="D23" s="396">
        <v>126.91761549407265</v>
      </c>
      <c r="E23" s="40">
        <v>38276528</v>
      </c>
      <c r="F23" s="40">
        <v>10998297</v>
      </c>
      <c r="G23" s="40">
        <v>49274825</v>
      </c>
      <c r="H23" s="396">
        <v>118.01704882777237</v>
      </c>
      <c r="I23" s="11">
        <v>41244</v>
      </c>
      <c r="J23" s="10">
        <v>41244</v>
      </c>
      <c r="K23" s="40">
        <v>6507845</v>
      </c>
      <c r="L23" s="396">
        <v>88.694453131259863</v>
      </c>
      <c r="M23" s="40">
        <v>12083</v>
      </c>
      <c r="N23" s="396">
        <v>97.545814160006458</v>
      </c>
      <c r="O23" s="40">
        <v>2907</v>
      </c>
      <c r="P23" s="396">
        <v>99.045996592844972</v>
      </c>
      <c r="Q23" s="11">
        <v>41244</v>
      </c>
      <c r="R23" s="10">
        <v>41244</v>
      </c>
      <c r="S23" s="40">
        <v>5774721</v>
      </c>
      <c r="T23" s="396">
        <v>100.14654618845292</v>
      </c>
      <c r="U23" s="40">
        <v>15537</v>
      </c>
      <c r="V23" s="396">
        <v>103.28391943096457</v>
      </c>
      <c r="W23" s="40">
        <v>2404</v>
      </c>
      <c r="X23" s="396">
        <v>102.4286322965488</v>
      </c>
      <c r="Y23" s="11">
        <v>41244</v>
      </c>
      <c r="Z23" s="10">
        <v>41244</v>
      </c>
      <c r="AA23" s="40">
        <v>44162788</v>
      </c>
      <c r="AB23" s="40">
        <v>11814312</v>
      </c>
      <c r="AC23" s="396">
        <v>130.56050014759191</v>
      </c>
      <c r="AD23" s="40">
        <v>27502562</v>
      </c>
      <c r="AE23" s="40">
        <v>4178657</v>
      </c>
      <c r="AF23" s="46">
        <v>101.13333430657438</v>
      </c>
      <c r="AG23" s="11">
        <v>41244</v>
      </c>
      <c r="AH23" s="10">
        <v>41244</v>
      </c>
      <c r="AI23" s="40">
        <v>1266922</v>
      </c>
      <c r="AJ23" s="40">
        <v>93138</v>
      </c>
      <c r="AK23" s="396">
        <v>99.203115811695099</v>
      </c>
      <c r="AL23" s="40">
        <v>955655</v>
      </c>
      <c r="AM23" s="40">
        <v>72584</v>
      </c>
      <c r="AN23" s="396">
        <v>98.017606460830592</v>
      </c>
      <c r="AO23" s="11">
        <v>41244</v>
      </c>
      <c r="AP23" s="10">
        <v>41244</v>
      </c>
      <c r="AQ23" s="40">
        <v>41880</v>
      </c>
      <c r="AR23" s="40">
        <v>7192</v>
      </c>
      <c r="AS23" s="396">
        <v>97.352332690206651</v>
      </c>
      <c r="AT23" s="40">
        <v>5071899</v>
      </c>
      <c r="AU23" s="40">
        <v>3167109</v>
      </c>
      <c r="AV23" s="396">
        <v>100.44101586862351</v>
      </c>
      <c r="AW23" s="11">
        <v>41244</v>
      </c>
      <c r="AX23" s="10">
        <v>41244</v>
      </c>
      <c r="AY23" s="40">
        <v>59811438</v>
      </c>
      <c r="AZ23" s="40">
        <v>20913309</v>
      </c>
      <c r="BA23" s="396">
        <v>120.54252445196252</v>
      </c>
      <c r="BB23" s="40">
        <v>29104667</v>
      </c>
      <c r="BC23" s="40">
        <v>4340802</v>
      </c>
      <c r="BD23" s="396">
        <v>101.05536970560416</v>
      </c>
      <c r="BE23" s="11">
        <v>41244</v>
      </c>
    </row>
    <row r="24" spans="2:58" ht="11.1" customHeight="1" x14ac:dyDescent="0.15">
      <c r="B24" s="10">
        <v>41275</v>
      </c>
      <c r="C24" s="40">
        <v>171266916</v>
      </c>
      <c r="D24" s="396">
        <v>130.32633097588274</v>
      </c>
      <c r="E24" s="40">
        <v>38281271</v>
      </c>
      <c r="F24" s="40">
        <v>11327074</v>
      </c>
      <c r="G24" s="40">
        <v>49608345</v>
      </c>
      <c r="H24" s="396">
        <v>118.81585523905925</v>
      </c>
      <c r="I24" s="11">
        <v>41275</v>
      </c>
      <c r="J24" s="10">
        <v>41275</v>
      </c>
      <c r="K24" s="40">
        <v>8297424</v>
      </c>
      <c r="L24" s="396">
        <v>113.08435958111951</v>
      </c>
      <c r="M24" s="40">
        <v>12065</v>
      </c>
      <c r="N24" s="396">
        <v>97.400500524743677</v>
      </c>
      <c r="O24" s="40">
        <v>2907</v>
      </c>
      <c r="P24" s="396">
        <v>99.045996592844972</v>
      </c>
      <c r="Q24" s="11">
        <v>41275</v>
      </c>
      <c r="R24" s="10">
        <v>41275</v>
      </c>
      <c r="S24" s="40">
        <v>7490240</v>
      </c>
      <c r="T24" s="396">
        <v>129.89747316322254</v>
      </c>
      <c r="U24" s="40">
        <v>15567</v>
      </c>
      <c r="V24" s="396">
        <v>103.48334773648872</v>
      </c>
      <c r="W24" s="40">
        <v>2412</v>
      </c>
      <c r="X24" s="396">
        <v>102.76949296974863</v>
      </c>
      <c r="Y24" s="11">
        <v>41275</v>
      </c>
      <c r="Z24" s="10">
        <v>41275</v>
      </c>
      <c r="AA24" s="40">
        <v>61773409</v>
      </c>
      <c r="AB24" s="40">
        <v>17671650</v>
      </c>
      <c r="AC24" s="396">
        <v>182.62359647361382</v>
      </c>
      <c r="AD24" s="40">
        <v>27518557</v>
      </c>
      <c r="AE24" s="40">
        <v>4233550</v>
      </c>
      <c r="AF24" s="46">
        <v>101.19215165174514</v>
      </c>
      <c r="AG24" s="11">
        <v>41275</v>
      </c>
      <c r="AH24" s="10">
        <v>41275</v>
      </c>
      <c r="AI24" s="40">
        <v>1266442</v>
      </c>
      <c r="AJ24" s="40">
        <v>93326</v>
      </c>
      <c r="AK24" s="396">
        <v>99.165530628400774</v>
      </c>
      <c r="AL24" s="40">
        <v>956019</v>
      </c>
      <c r="AM24" s="40">
        <v>72907</v>
      </c>
      <c r="AN24" s="396">
        <v>98.054940445115463</v>
      </c>
      <c r="AO24" s="11">
        <v>41275</v>
      </c>
      <c r="AP24" s="10">
        <v>41275</v>
      </c>
      <c r="AQ24" s="40">
        <v>41857</v>
      </c>
      <c r="AR24" s="40">
        <v>7222</v>
      </c>
      <c r="AS24" s="396">
        <v>97.298867942072107</v>
      </c>
      <c r="AT24" s="40">
        <v>7074133</v>
      </c>
      <c r="AU24" s="40">
        <v>4787631</v>
      </c>
      <c r="AV24" s="396">
        <v>140.0921242536086</v>
      </c>
      <c r="AW24" s="11">
        <v>41275</v>
      </c>
      <c r="AX24" s="10">
        <v>41275</v>
      </c>
      <c r="AY24" s="40">
        <v>82240053</v>
      </c>
      <c r="AZ24" s="40">
        <v>30214556</v>
      </c>
      <c r="BA24" s="396">
        <v>165.74461225431821</v>
      </c>
      <c r="BB24" s="40">
        <v>29119968</v>
      </c>
      <c r="BC24" s="40">
        <v>4396026</v>
      </c>
      <c r="BD24" s="396">
        <v>101.10849686256032</v>
      </c>
      <c r="BE24" s="11">
        <v>41275</v>
      </c>
    </row>
    <row r="25" spans="2:58" ht="11.1" customHeight="1" x14ac:dyDescent="0.15">
      <c r="B25" s="49">
        <v>41306</v>
      </c>
      <c r="C25" s="40">
        <v>160139511</v>
      </c>
      <c r="D25" s="396">
        <v>121.85888203242953</v>
      </c>
      <c r="E25" s="40">
        <v>36025252</v>
      </c>
      <c r="F25" s="40">
        <v>10146835</v>
      </c>
      <c r="G25" s="40">
        <v>46172087</v>
      </c>
      <c r="H25" s="396">
        <v>110.5857493346583</v>
      </c>
      <c r="I25" s="50">
        <v>41306</v>
      </c>
      <c r="J25" s="49">
        <v>41306</v>
      </c>
      <c r="K25" s="40">
        <v>7057082</v>
      </c>
      <c r="L25" s="396">
        <v>96.179922646046052</v>
      </c>
      <c r="M25" s="40">
        <v>12024</v>
      </c>
      <c r="N25" s="396">
        <v>97.069508355534026</v>
      </c>
      <c r="O25" s="40">
        <v>2896</v>
      </c>
      <c r="P25" s="396">
        <v>98.67120954003407</v>
      </c>
      <c r="Q25" s="50">
        <v>41306</v>
      </c>
      <c r="R25" s="49">
        <v>41306</v>
      </c>
      <c r="S25" s="40">
        <v>6441367</v>
      </c>
      <c r="T25" s="396">
        <v>111.70767519024318</v>
      </c>
      <c r="U25" s="40">
        <v>15617</v>
      </c>
      <c r="V25" s="396">
        <v>103.81572824569567</v>
      </c>
      <c r="W25" s="40">
        <v>2415</v>
      </c>
      <c r="X25" s="396">
        <v>102.89731572219856</v>
      </c>
      <c r="Y25" s="50">
        <v>41306</v>
      </c>
      <c r="Z25" s="49">
        <v>41306</v>
      </c>
      <c r="AA25" s="40">
        <v>51754374</v>
      </c>
      <c r="AB25" s="40">
        <v>14678257</v>
      </c>
      <c r="AC25" s="396">
        <v>153.00385823162989</v>
      </c>
      <c r="AD25" s="40">
        <v>27547364</v>
      </c>
      <c r="AE25" s="40">
        <v>4284995</v>
      </c>
      <c r="AF25" s="46">
        <v>101.2980817087838</v>
      </c>
      <c r="AG25" s="50">
        <v>41306</v>
      </c>
      <c r="AH25" s="49">
        <v>41306</v>
      </c>
      <c r="AI25" s="40">
        <v>1266120</v>
      </c>
      <c r="AJ25" s="40">
        <v>93387</v>
      </c>
      <c r="AK25" s="396">
        <v>99.140317234607494</v>
      </c>
      <c r="AL25" s="40">
        <v>954699</v>
      </c>
      <c r="AM25" s="40">
        <v>73046</v>
      </c>
      <c r="AN25" s="396">
        <v>97.919553469137412</v>
      </c>
      <c r="AO25" s="50">
        <v>41306</v>
      </c>
      <c r="AP25" s="49">
        <v>41306</v>
      </c>
      <c r="AQ25" s="40">
        <v>41829</v>
      </c>
      <c r="AR25" s="40">
        <v>7261</v>
      </c>
      <c r="AS25" s="396">
        <v>97.233780422603971</v>
      </c>
      <c r="AT25" s="40">
        <v>6999122</v>
      </c>
      <c r="AU25" s="40">
        <v>4599504</v>
      </c>
      <c r="AV25" s="396">
        <v>138.6066488840633</v>
      </c>
      <c r="AW25" s="50">
        <v>41306</v>
      </c>
      <c r="AX25" s="49">
        <v>41306</v>
      </c>
      <c r="AY25" s="40">
        <v>70515435</v>
      </c>
      <c r="AZ25" s="40">
        <v>26146174</v>
      </c>
      <c r="BA25" s="396">
        <v>142.11510092314239</v>
      </c>
      <c r="BB25" s="40">
        <v>29149041</v>
      </c>
      <c r="BC25" s="40">
        <v>4447588</v>
      </c>
      <c r="BD25" s="396">
        <v>101.20944228012689</v>
      </c>
      <c r="BE25" s="50">
        <v>41306</v>
      </c>
    </row>
    <row r="26" spans="2:58" ht="11.1" customHeight="1" x14ac:dyDescent="0.15">
      <c r="B26" s="49">
        <v>41334</v>
      </c>
      <c r="C26" s="40">
        <v>149488784</v>
      </c>
      <c r="D26" s="396">
        <v>113.75416335964294</v>
      </c>
      <c r="E26" s="40">
        <v>33396849</v>
      </c>
      <c r="F26" s="40">
        <v>9604690</v>
      </c>
      <c r="G26" s="40">
        <v>43001539</v>
      </c>
      <c r="H26" s="396">
        <v>102.99203960302972</v>
      </c>
      <c r="I26" s="50">
        <v>41334</v>
      </c>
      <c r="J26" s="49">
        <v>41334</v>
      </c>
      <c r="K26" s="40">
        <v>6220216</v>
      </c>
      <c r="L26" s="396">
        <v>84.774400201343553</v>
      </c>
      <c r="M26" s="40">
        <v>12012</v>
      </c>
      <c r="N26" s="396">
        <v>96.972632598692172</v>
      </c>
      <c r="O26" s="40">
        <v>2901</v>
      </c>
      <c r="P26" s="396">
        <v>98.841567291311748</v>
      </c>
      <c r="Q26" s="50">
        <v>41334</v>
      </c>
      <c r="R26" s="49">
        <v>41334</v>
      </c>
      <c r="S26" s="40">
        <v>5654706</v>
      </c>
      <c r="T26" s="396">
        <v>98.065218321564245</v>
      </c>
      <c r="U26" s="40">
        <v>15608</v>
      </c>
      <c r="V26" s="396">
        <v>103.75589975403842</v>
      </c>
      <c r="W26" s="40">
        <v>2417</v>
      </c>
      <c r="X26" s="396">
        <v>102.98253089049851</v>
      </c>
      <c r="Y26" s="50">
        <v>41334</v>
      </c>
      <c r="Z26" s="49">
        <v>41334</v>
      </c>
      <c r="AA26" s="40">
        <v>48373634</v>
      </c>
      <c r="AB26" s="40">
        <v>13493419</v>
      </c>
      <c r="AC26" s="396">
        <v>143.00921963976904</v>
      </c>
      <c r="AD26" s="40">
        <v>27587783</v>
      </c>
      <c r="AE26" s="40">
        <v>4338283</v>
      </c>
      <c r="AF26" s="46">
        <v>101.44671179784012</v>
      </c>
      <c r="AG26" s="50">
        <v>41334</v>
      </c>
      <c r="AH26" s="49">
        <v>41334</v>
      </c>
      <c r="AI26" s="40">
        <v>1266196</v>
      </c>
      <c r="AJ26" s="40">
        <v>93530</v>
      </c>
      <c r="AK26" s="396">
        <v>99.14626822196243</v>
      </c>
      <c r="AL26" s="40">
        <v>953737</v>
      </c>
      <c r="AM26" s="40">
        <v>73093</v>
      </c>
      <c r="AN26" s="396">
        <v>97.820885082098869</v>
      </c>
      <c r="AO26" s="50">
        <v>41334</v>
      </c>
      <c r="AP26" s="49">
        <v>41334</v>
      </c>
      <c r="AQ26" s="40">
        <v>41782</v>
      </c>
      <c r="AR26" s="40">
        <v>7262</v>
      </c>
      <c r="AS26" s="396">
        <v>97.124526372068161</v>
      </c>
      <c r="AT26" s="40">
        <v>6210799</v>
      </c>
      <c r="AU26" s="40">
        <v>4011805</v>
      </c>
      <c r="AV26" s="396">
        <v>122.99514657445485</v>
      </c>
      <c r="AW26" s="50">
        <v>41334</v>
      </c>
      <c r="AX26" s="49">
        <v>41334</v>
      </c>
      <c r="AY26" s="40">
        <v>65922304</v>
      </c>
      <c r="AZ26" s="40">
        <v>24061202</v>
      </c>
      <c r="BA26" s="396">
        <v>132.85821587920535</v>
      </c>
      <c r="BB26" s="40">
        <v>29190530</v>
      </c>
      <c r="BC26" s="40">
        <v>4501322</v>
      </c>
      <c r="BD26" s="396">
        <v>101.35349774153161</v>
      </c>
      <c r="BE26" s="50">
        <v>41334</v>
      </c>
    </row>
    <row r="27" spans="2:58" ht="11.1" customHeight="1" x14ac:dyDescent="0.15">
      <c r="B27" s="49">
        <v>41365</v>
      </c>
      <c r="C27" s="40">
        <v>125417326</v>
      </c>
      <c r="D27" s="396">
        <v>95.436878996444278</v>
      </c>
      <c r="E27" s="40">
        <v>30343176</v>
      </c>
      <c r="F27" s="40">
        <v>9410409</v>
      </c>
      <c r="G27" s="40">
        <v>39753585</v>
      </c>
      <c r="H27" s="396">
        <v>95.21293646449277</v>
      </c>
      <c r="I27" s="50">
        <v>41365</v>
      </c>
      <c r="J27" s="49">
        <v>41365</v>
      </c>
      <c r="K27" s="40">
        <v>5473664</v>
      </c>
      <c r="L27" s="396">
        <v>74.59975385158441</v>
      </c>
      <c r="M27" s="40">
        <v>12027</v>
      </c>
      <c r="N27" s="396">
        <v>97.093727294744497</v>
      </c>
      <c r="O27" s="40">
        <v>2890</v>
      </c>
      <c r="P27" s="396">
        <v>98.466780238500846</v>
      </c>
      <c r="Q27" s="50">
        <v>41365</v>
      </c>
      <c r="R27" s="49">
        <v>41365</v>
      </c>
      <c r="S27" s="40">
        <v>4806109</v>
      </c>
      <c r="T27" s="396">
        <v>83.348653026741758</v>
      </c>
      <c r="U27" s="40">
        <v>15687</v>
      </c>
      <c r="V27" s="396">
        <v>104.28106095858539</v>
      </c>
      <c r="W27" s="40">
        <v>2418</v>
      </c>
      <c r="X27" s="396">
        <v>103.02513847464849</v>
      </c>
      <c r="Y27" s="50">
        <v>41365</v>
      </c>
      <c r="Z27" s="49">
        <v>41365</v>
      </c>
      <c r="AA27" s="40">
        <v>40558418</v>
      </c>
      <c r="AB27" s="40">
        <v>10461529</v>
      </c>
      <c r="AC27" s="396">
        <v>119.90473380609698</v>
      </c>
      <c r="AD27" s="40">
        <v>27597208</v>
      </c>
      <c r="AE27" s="40">
        <v>4388693</v>
      </c>
      <c r="AF27" s="46">
        <v>101.4813697208307</v>
      </c>
      <c r="AG27" s="50">
        <v>41365</v>
      </c>
      <c r="AH27" s="49">
        <v>41365</v>
      </c>
      <c r="AI27" s="40">
        <v>1265582</v>
      </c>
      <c r="AJ27" s="40">
        <v>93882</v>
      </c>
      <c r="AK27" s="396">
        <v>99.098190508331768</v>
      </c>
      <c r="AL27" s="40">
        <v>951892</v>
      </c>
      <c r="AM27" s="40">
        <v>73242</v>
      </c>
      <c r="AN27" s="396">
        <v>97.631651013402291</v>
      </c>
      <c r="AO27" s="50">
        <v>41365</v>
      </c>
      <c r="AP27" s="49">
        <v>41365</v>
      </c>
      <c r="AQ27" s="40">
        <v>41739</v>
      </c>
      <c r="AR27" s="40">
        <v>7299</v>
      </c>
      <c r="AS27" s="396">
        <v>97.024570538599221</v>
      </c>
      <c r="AT27" s="40">
        <v>4043755</v>
      </c>
      <c r="AU27" s="40">
        <v>2548837</v>
      </c>
      <c r="AV27" s="396">
        <v>80.080234271980885</v>
      </c>
      <c r="AW27" s="50">
        <v>41365</v>
      </c>
      <c r="AX27" s="49">
        <v>41365</v>
      </c>
      <c r="AY27" s="40">
        <v>54647007</v>
      </c>
      <c r="AZ27" s="40">
        <v>18599273</v>
      </c>
      <c r="BA27" s="396">
        <v>110.1342552159349</v>
      </c>
      <c r="BB27" s="40">
        <v>29199273</v>
      </c>
      <c r="BC27" s="40">
        <v>4552852</v>
      </c>
      <c r="BD27" s="396">
        <v>101.38385462887672</v>
      </c>
      <c r="BE27" s="50">
        <v>41365</v>
      </c>
    </row>
    <row r="28" spans="2:58" ht="11.1" customHeight="1" x14ac:dyDescent="0.15">
      <c r="B28" s="49">
        <v>41395</v>
      </c>
      <c r="C28" s="40">
        <v>117253372</v>
      </c>
      <c r="D28" s="396">
        <v>89.224481436393148</v>
      </c>
      <c r="E28" s="40">
        <v>27833698</v>
      </c>
      <c r="F28" s="40">
        <v>8193358</v>
      </c>
      <c r="G28" s="40">
        <v>36027056</v>
      </c>
      <c r="H28" s="396">
        <v>86.287608876802508</v>
      </c>
      <c r="I28" s="50">
        <v>41395</v>
      </c>
      <c r="J28" s="49">
        <v>41395</v>
      </c>
      <c r="K28" s="40">
        <v>5250817</v>
      </c>
      <c r="L28" s="396">
        <v>71.56260517995166</v>
      </c>
      <c r="M28" s="40">
        <v>12018</v>
      </c>
      <c r="N28" s="396">
        <v>97.021070477113099</v>
      </c>
      <c r="O28" s="40">
        <v>2892</v>
      </c>
      <c r="P28" s="396">
        <v>98.534923339011925</v>
      </c>
      <c r="Q28" s="50">
        <v>41395</v>
      </c>
      <c r="R28" s="49">
        <v>41395</v>
      </c>
      <c r="S28" s="40">
        <v>4192339</v>
      </c>
      <c r="T28" s="396">
        <v>72.704511837221659</v>
      </c>
      <c r="U28" s="40">
        <v>15682</v>
      </c>
      <c r="V28" s="396">
        <v>104.2478229076647</v>
      </c>
      <c r="W28" s="40">
        <v>2425</v>
      </c>
      <c r="X28" s="396">
        <v>103.32339156369834</v>
      </c>
      <c r="Y28" s="50">
        <v>41395</v>
      </c>
      <c r="Z28" s="49">
        <v>41395</v>
      </c>
      <c r="AA28" s="40">
        <v>35885117</v>
      </c>
      <c r="AB28" s="40">
        <v>8674299</v>
      </c>
      <c r="AC28" s="396">
        <v>106.08883713081821</v>
      </c>
      <c r="AD28" s="40">
        <v>27604204</v>
      </c>
      <c r="AE28" s="40">
        <v>4385134</v>
      </c>
      <c r="AF28" s="46">
        <v>101.50709564435772</v>
      </c>
      <c r="AG28" s="50">
        <v>41395</v>
      </c>
      <c r="AH28" s="49">
        <v>41395</v>
      </c>
      <c r="AI28" s="40">
        <v>1264926</v>
      </c>
      <c r="AJ28" s="40">
        <v>93376</v>
      </c>
      <c r="AK28" s="396">
        <v>99.046824091162861</v>
      </c>
      <c r="AL28" s="40">
        <v>947523</v>
      </c>
      <c r="AM28" s="40">
        <v>72571</v>
      </c>
      <c r="AN28" s="396">
        <v>97.183540636093142</v>
      </c>
      <c r="AO28" s="50">
        <v>41395</v>
      </c>
      <c r="AP28" s="49">
        <v>41395</v>
      </c>
      <c r="AQ28" s="40">
        <v>41574</v>
      </c>
      <c r="AR28" s="40">
        <v>7282</v>
      </c>
      <c r="AS28" s="396">
        <v>96.641019084590525</v>
      </c>
      <c r="AT28" s="40">
        <v>3129787</v>
      </c>
      <c r="AU28" s="40">
        <v>1781329</v>
      </c>
      <c r="AV28" s="396">
        <v>61.980529527975911</v>
      </c>
      <c r="AW28" s="50">
        <v>41395</v>
      </c>
      <c r="AX28" s="49">
        <v>41395</v>
      </c>
      <c r="AY28" s="40">
        <v>48356306</v>
      </c>
      <c r="AZ28" s="40">
        <v>15605373</v>
      </c>
      <c r="BA28" s="396">
        <v>97.456128682470094</v>
      </c>
      <c r="BB28" s="40">
        <v>29205892</v>
      </c>
      <c r="BC28" s="40">
        <v>4548784</v>
      </c>
      <c r="BD28" s="396">
        <v>101.40683669879978</v>
      </c>
      <c r="BE28" s="50">
        <v>41395</v>
      </c>
    </row>
    <row r="29" spans="2:58" ht="11.1" customHeight="1" x14ac:dyDescent="0.15">
      <c r="B29" s="49">
        <v>41426</v>
      </c>
      <c r="C29" s="40">
        <v>115066780</v>
      </c>
      <c r="D29" s="396">
        <v>87.560584407376652</v>
      </c>
      <c r="E29" s="40">
        <v>27501468</v>
      </c>
      <c r="F29" s="40">
        <v>8547420</v>
      </c>
      <c r="G29" s="40">
        <v>36048888</v>
      </c>
      <c r="H29" s="396">
        <v>86.33989821948424</v>
      </c>
      <c r="I29" s="50">
        <v>41426</v>
      </c>
      <c r="J29" s="49">
        <v>41426</v>
      </c>
      <c r="K29" s="40">
        <v>5753121</v>
      </c>
      <c r="L29" s="396">
        <v>78.408431806990933</v>
      </c>
      <c r="M29" s="40">
        <v>12081</v>
      </c>
      <c r="N29" s="396">
        <v>97.529668200532811</v>
      </c>
      <c r="O29" s="40">
        <v>2892</v>
      </c>
      <c r="P29" s="396">
        <v>98.534923339011925</v>
      </c>
      <c r="Q29" s="50">
        <v>41426</v>
      </c>
      <c r="R29" s="49">
        <v>41426</v>
      </c>
      <c r="S29" s="40">
        <v>4531805</v>
      </c>
      <c r="T29" s="396">
        <v>78.591609663836891</v>
      </c>
      <c r="U29" s="40">
        <v>15638</v>
      </c>
      <c r="V29" s="396">
        <v>103.95532805956258</v>
      </c>
      <c r="W29" s="40">
        <v>2431</v>
      </c>
      <c r="X29" s="396">
        <v>103.57903706859821</v>
      </c>
      <c r="Y29" s="50">
        <v>41426</v>
      </c>
      <c r="Z29" s="49">
        <v>41426</v>
      </c>
      <c r="AA29" s="40">
        <v>22985140</v>
      </c>
      <c r="AB29" s="40">
        <v>4998371</v>
      </c>
      <c r="AC29" s="396">
        <v>67.952036324391941</v>
      </c>
      <c r="AD29" s="40">
        <v>27612716</v>
      </c>
      <c r="AE29" s="40">
        <v>4363936</v>
      </c>
      <c r="AF29" s="46">
        <v>101.53839625342889</v>
      </c>
      <c r="AG29" s="50">
        <v>41426</v>
      </c>
      <c r="AH29" s="49">
        <v>41426</v>
      </c>
      <c r="AI29" s="40">
        <v>1264085</v>
      </c>
      <c r="AJ29" s="40">
        <v>87905</v>
      </c>
      <c r="AK29" s="396">
        <v>98.980971717932604</v>
      </c>
      <c r="AL29" s="40">
        <v>941079</v>
      </c>
      <c r="AM29" s="40">
        <v>69085</v>
      </c>
      <c r="AN29" s="396">
        <v>96.52260603518215</v>
      </c>
      <c r="AO29" s="50">
        <v>41426</v>
      </c>
      <c r="AP29" s="49">
        <v>41426</v>
      </c>
      <c r="AQ29" s="40">
        <v>41378</v>
      </c>
      <c r="AR29" s="40">
        <v>7268</v>
      </c>
      <c r="AS29" s="396">
        <v>96.185406448313543</v>
      </c>
      <c r="AT29" s="40">
        <v>3085919</v>
      </c>
      <c r="AU29" s="40">
        <v>1967118</v>
      </c>
      <c r="AV29" s="396">
        <v>61.111792495924455</v>
      </c>
      <c r="AW29" s="50">
        <v>41426</v>
      </c>
      <c r="AX29" s="49">
        <v>41426</v>
      </c>
      <c r="AY29" s="40">
        <v>35287675</v>
      </c>
      <c r="AZ29" s="40">
        <v>12765584</v>
      </c>
      <c r="BA29" s="396">
        <v>71.117926081971248</v>
      </c>
      <c r="BB29" s="40">
        <v>29213720</v>
      </c>
      <c r="BC29" s="40">
        <v>4520806</v>
      </c>
      <c r="BD29" s="396">
        <v>101.43401658146449</v>
      </c>
      <c r="BE29" s="50">
        <v>41426</v>
      </c>
      <c r="BF29" s="102"/>
    </row>
    <row r="30" spans="2:58" ht="11.1" customHeight="1" x14ac:dyDescent="0.15">
      <c r="B30" s="49">
        <v>41456</v>
      </c>
      <c r="C30" s="40">
        <v>128863598</v>
      </c>
      <c r="D30" s="396">
        <v>98.059335194026048</v>
      </c>
      <c r="E30" s="40">
        <v>29902288</v>
      </c>
      <c r="F30" s="40">
        <v>9014462</v>
      </c>
      <c r="G30" s="40">
        <v>38916750</v>
      </c>
      <c r="H30" s="396">
        <v>93.208651374575368</v>
      </c>
      <c r="I30" s="50">
        <v>41456</v>
      </c>
      <c r="J30" s="49">
        <v>41456</v>
      </c>
      <c r="K30" s="40">
        <v>7835425</v>
      </c>
      <c r="L30" s="396">
        <v>106.78784381404319</v>
      </c>
      <c r="M30" s="40">
        <v>12061</v>
      </c>
      <c r="N30" s="396">
        <v>97.368208605796397</v>
      </c>
      <c r="O30" s="40">
        <v>2894</v>
      </c>
      <c r="P30" s="396">
        <v>98.603066439523005</v>
      </c>
      <c r="Q30" s="50">
        <v>41456</v>
      </c>
      <c r="R30" s="49">
        <v>41456</v>
      </c>
      <c r="S30" s="40">
        <v>6342699</v>
      </c>
      <c r="T30" s="396">
        <v>109.99655193089919</v>
      </c>
      <c r="U30" s="40">
        <v>15727</v>
      </c>
      <c r="V30" s="396">
        <v>104.54696536595094</v>
      </c>
      <c r="W30" s="40">
        <v>2433</v>
      </c>
      <c r="X30" s="396">
        <v>103.66425223689816</v>
      </c>
      <c r="Y30" s="50">
        <v>41456</v>
      </c>
      <c r="Z30" s="49">
        <v>41456</v>
      </c>
      <c r="AA30" s="40">
        <v>18781522</v>
      </c>
      <c r="AB30" s="40">
        <v>4147120</v>
      </c>
      <c r="AC30" s="396">
        <v>55.524685304129818</v>
      </c>
      <c r="AD30" s="40">
        <v>27628521</v>
      </c>
      <c r="AE30" s="40">
        <v>4401945</v>
      </c>
      <c r="AF30" s="46">
        <v>101.59651492429001</v>
      </c>
      <c r="AG30" s="50">
        <v>41456</v>
      </c>
      <c r="AH30" s="49">
        <v>41456</v>
      </c>
      <c r="AI30" s="40">
        <v>1263688</v>
      </c>
      <c r="AJ30" s="40">
        <v>88083</v>
      </c>
      <c r="AK30" s="396">
        <v>98.949885639249572</v>
      </c>
      <c r="AL30" s="40">
        <v>938279</v>
      </c>
      <c r="AM30" s="40">
        <v>69229</v>
      </c>
      <c r="AN30" s="396">
        <v>96.235421540683276</v>
      </c>
      <c r="AO30" s="50">
        <v>41456</v>
      </c>
      <c r="AP30" s="49">
        <v>41456</v>
      </c>
      <c r="AQ30" s="40">
        <v>41299</v>
      </c>
      <c r="AR30" s="40">
        <v>7282</v>
      </c>
      <c r="AS30" s="396">
        <v>96.001766661242698</v>
      </c>
      <c r="AT30" s="40">
        <v>4534934</v>
      </c>
      <c r="AU30" s="40">
        <v>3479354</v>
      </c>
      <c r="AV30" s="396">
        <v>89.807265061303525</v>
      </c>
      <c r="AW30" s="50">
        <v>41456</v>
      </c>
      <c r="AX30" s="49">
        <v>41456</v>
      </c>
      <c r="AY30" s="40">
        <v>33328083</v>
      </c>
      <c r="AZ30" s="40">
        <v>14444606</v>
      </c>
      <c r="BA30" s="396">
        <v>67.168611795699292</v>
      </c>
      <c r="BB30" s="40">
        <v>29229128</v>
      </c>
      <c r="BC30" s="40">
        <v>4559310</v>
      </c>
      <c r="BD30" s="396">
        <v>101.48751525700075</v>
      </c>
      <c r="BE30" s="50">
        <v>41456</v>
      </c>
    </row>
    <row r="31" spans="2:58" ht="11.1" customHeight="1" x14ac:dyDescent="0.15">
      <c r="B31" s="49">
        <v>41487</v>
      </c>
      <c r="C31" s="40">
        <v>122998276</v>
      </c>
      <c r="D31" s="396">
        <v>93.596092005527652</v>
      </c>
      <c r="E31" s="40">
        <v>27893280</v>
      </c>
      <c r="F31" s="40">
        <v>7953936</v>
      </c>
      <c r="G31" s="40">
        <v>35847216</v>
      </c>
      <c r="H31" s="396">
        <v>85.856878051047431</v>
      </c>
      <c r="I31" s="50">
        <v>41487</v>
      </c>
      <c r="J31" s="49">
        <v>41487</v>
      </c>
      <c r="K31" s="40">
        <v>8791158</v>
      </c>
      <c r="L31" s="396">
        <v>119.81338695074948</v>
      </c>
      <c r="M31" s="40">
        <v>12058</v>
      </c>
      <c r="N31" s="396">
        <v>97.343989666585941</v>
      </c>
      <c r="O31" s="40">
        <v>2891</v>
      </c>
      <c r="P31" s="396">
        <v>98.500851788756393</v>
      </c>
      <c r="Q31" s="50">
        <v>41487</v>
      </c>
      <c r="R31" s="49">
        <v>41487</v>
      </c>
      <c r="S31" s="40">
        <v>7100156</v>
      </c>
      <c r="T31" s="396">
        <v>123.13254628218766</v>
      </c>
      <c r="U31" s="40">
        <v>15724</v>
      </c>
      <c r="V31" s="396">
        <v>104.52702253539852</v>
      </c>
      <c r="W31" s="40">
        <v>2441</v>
      </c>
      <c r="X31" s="396">
        <v>104.00511291009799</v>
      </c>
      <c r="Y31" s="50">
        <v>41487</v>
      </c>
      <c r="Z31" s="49">
        <v>41487</v>
      </c>
      <c r="AA31" s="40">
        <v>15139542</v>
      </c>
      <c r="AB31" s="40">
        <v>3382106</v>
      </c>
      <c r="AC31" s="396">
        <v>44.757730773824193</v>
      </c>
      <c r="AD31" s="40">
        <v>27643225</v>
      </c>
      <c r="AE31" s="40">
        <v>4439119</v>
      </c>
      <c r="AF31" s="46">
        <v>101.6505849613885</v>
      </c>
      <c r="AG31" s="50">
        <v>41487</v>
      </c>
      <c r="AH31" s="49">
        <v>41487</v>
      </c>
      <c r="AI31" s="40">
        <v>1263237</v>
      </c>
      <c r="AJ31" s="40">
        <v>88254</v>
      </c>
      <c r="AK31" s="396">
        <v>98.914571227445961</v>
      </c>
      <c r="AL31" s="40">
        <v>936543</v>
      </c>
      <c r="AM31" s="40">
        <v>69417</v>
      </c>
      <c r="AN31" s="396">
        <v>96.057367154093967</v>
      </c>
      <c r="AO31" s="50">
        <v>41487</v>
      </c>
      <c r="AP31" s="49">
        <v>41487</v>
      </c>
      <c r="AQ31" s="40">
        <v>41194</v>
      </c>
      <c r="AR31" s="40">
        <v>7286</v>
      </c>
      <c r="AS31" s="396">
        <v>95.757688463237173</v>
      </c>
      <c r="AT31" s="40">
        <v>6045566</v>
      </c>
      <c r="AU31" s="40">
        <v>5159609</v>
      </c>
      <c r="AV31" s="396">
        <v>119.72296580448678</v>
      </c>
      <c r="AW31" s="50">
        <v>41487</v>
      </c>
      <c r="AX31" s="49">
        <v>41487</v>
      </c>
      <c r="AY31" s="40">
        <v>32845273</v>
      </c>
      <c r="AZ31" s="40">
        <v>17100716</v>
      </c>
      <c r="BA31" s="396">
        <v>66.195568207771288</v>
      </c>
      <c r="BB31" s="40">
        <v>29243568</v>
      </c>
      <c r="BC31" s="40">
        <v>4596858</v>
      </c>
      <c r="BD31" s="396">
        <v>101.53765290463468</v>
      </c>
      <c r="BE31" s="50">
        <v>41487</v>
      </c>
    </row>
    <row r="32" spans="2:58" ht="11.1" customHeight="1" x14ac:dyDescent="0.15">
      <c r="B32" s="49">
        <v>41518</v>
      </c>
      <c r="C32" s="40">
        <v>117761051</v>
      </c>
      <c r="D32" s="396">
        <v>89.610802057612858</v>
      </c>
      <c r="E32" s="40">
        <v>28207207</v>
      </c>
      <c r="F32" s="40">
        <v>8272533</v>
      </c>
      <c r="G32" s="40">
        <v>36479740</v>
      </c>
      <c r="H32" s="396">
        <v>87.371822361711921</v>
      </c>
      <c r="I32" s="50">
        <v>41518</v>
      </c>
      <c r="J32" s="49">
        <v>41518</v>
      </c>
      <c r="K32" s="40">
        <v>7864401</v>
      </c>
      <c r="L32" s="396">
        <v>107.1827534152908</v>
      </c>
      <c r="M32" s="40">
        <v>12132</v>
      </c>
      <c r="N32" s="396">
        <v>97.941390167110683</v>
      </c>
      <c r="O32" s="40">
        <v>2922</v>
      </c>
      <c r="P32" s="396">
        <v>99.557069846678019</v>
      </c>
      <c r="Q32" s="50">
        <v>41518</v>
      </c>
      <c r="R32" s="49">
        <v>41518</v>
      </c>
      <c r="S32" s="40">
        <v>6424937</v>
      </c>
      <c r="T32" s="396">
        <v>111.42274233307549</v>
      </c>
      <c r="U32" s="40">
        <v>15720</v>
      </c>
      <c r="V32" s="396">
        <v>104.50043209466197</v>
      </c>
      <c r="W32" s="40">
        <v>2439</v>
      </c>
      <c r="X32" s="396">
        <v>103.91989774179804</v>
      </c>
      <c r="Y32" s="50">
        <v>41518</v>
      </c>
      <c r="Z32" s="49">
        <v>41518</v>
      </c>
      <c r="AA32" s="40">
        <v>14481088</v>
      </c>
      <c r="AB32" s="40">
        <v>3289777</v>
      </c>
      <c r="AC32" s="396">
        <v>42.811112648986096</v>
      </c>
      <c r="AD32" s="40">
        <v>27661569</v>
      </c>
      <c r="AE32" s="40">
        <v>4473597</v>
      </c>
      <c r="AF32" s="46">
        <v>101.71804012736612</v>
      </c>
      <c r="AG32" s="50">
        <v>41518</v>
      </c>
      <c r="AH32" s="49">
        <v>41518</v>
      </c>
      <c r="AI32" s="40">
        <v>1262921</v>
      </c>
      <c r="AJ32" s="40">
        <v>88248</v>
      </c>
      <c r="AK32" s="396">
        <v>98.889827648443855</v>
      </c>
      <c r="AL32" s="40">
        <v>935029</v>
      </c>
      <c r="AM32" s="40">
        <v>69484</v>
      </c>
      <c r="AN32" s="396">
        <v>95.90208239528279</v>
      </c>
      <c r="AO32" s="50">
        <v>41518</v>
      </c>
      <c r="AP32" s="49">
        <v>41518</v>
      </c>
      <c r="AQ32" s="40">
        <v>41102</v>
      </c>
      <c r="AR32" s="40">
        <v>7288</v>
      </c>
      <c r="AS32" s="396">
        <v>95.543829470698995</v>
      </c>
      <c r="AT32" s="40">
        <v>5684470</v>
      </c>
      <c r="AU32" s="40">
        <v>4843173</v>
      </c>
      <c r="AV32" s="396">
        <v>112.57202508857415</v>
      </c>
      <c r="AW32" s="50">
        <v>41518</v>
      </c>
      <c r="AX32" s="49">
        <v>41518</v>
      </c>
      <c r="AY32" s="40">
        <v>31348613</v>
      </c>
      <c r="AZ32" s="40">
        <v>16394651</v>
      </c>
      <c r="BA32" s="396">
        <v>63.179235869360141</v>
      </c>
      <c r="BB32" s="40">
        <v>29261711</v>
      </c>
      <c r="BC32" s="40">
        <v>4631532</v>
      </c>
      <c r="BD32" s="396">
        <v>101.60064787284955</v>
      </c>
      <c r="BE32" s="50">
        <v>41518</v>
      </c>
    </row>
    <row r="33" spans="2:62" ht="11.1" customHeight="1" x14ac:dyDescent="0.15">
      <c r="B33" s="49">
        <v>41548</v>
      </c>
      <c r="C33" s="40">
        <v>116823546</v>
      </c>
      <c r="D33" s="396">
        <v>88.897403406109461</v>
      </c>
      <c r="E33" s="40">
        <v>28674521</v>
      </c>
      <c r="F33" s="40">
        <v>8337930</v>
      </c>
      <c r="G33" s="40">
        <v>37012451</v>
      </c>
      <c r="H33" s="396">
        <v>88.647706752941943</v>
      </c>
      <c r="I33" s="50">
        <v>41548</v>
      </c>
      <c r="J33" s="49">
        <v>41548</v>
      </c>
      <c r="K33" s="40">
        <v>5919902</v>
      </c>
      <c r="L33" s="396">
        <v>80.681465290069383</v>
      </c>
      <c r="M33" s="40">
        <v>12156</v>
      </c>
      <c r="N33" s="396">
        <v>98.135141680794376</v>
      </c>
      <c r="O33" s="40">
        <v>2922</v>
      </c>
      <c r="P33" s="396">
        <v>99.557069846678019</v>
      </c>
      <c r="Q33" s="50">
        <v>41548</v>
      </c>
      <c r="R33" s="49">
        <v>41548</v>
      </c>
      <c r="S33" s="40">
        <v>4798185</v>
      </c>
      <c r="T33" s="396">
        <v>83.211233187411466</v>
      </c>
      <c r="U33" s="40">
        <v>15728</v>
      </c>
      <c r="V33" s="396">
        <v>104.55361297613508</v>
      </c>
      <c r="W33" s="40">
        <v>2448</v>
      </c>
      <c r="X33" s="396">
        <v>104.30336599914784</v>
      </c>
      <c r="Y33" s="50">
        <v>41548</v>
      </c>
      <c r="Z33" s="49">
        <v>41548</v>
      </c>
      <c r="AA33" s="40">
        <v>19369194</v>
      </c>
      <c r="AB33" s="40">
        <v>4396052</v>
      </c>
      <c r="AC33" s="396">
        <v>57.262047316753105</v>
      </c>
      <c r="AD33" s="40">
        <v>27678655</v>
      </c>
      <c r="AE33" s="40">
        <v>4517272</v>
      </c>
      <c r="AF33" s="46">
        <v>101.78086933396739</v>
      </c>
      <c r="AG33" s="50">
        <v>41548</v>
      </c>
      <c r="AH33" s="49">
        <v>41548</v>
      </c>
      <c r="AI33" s="40">
        <v>1262535</v>
      </c>
      <c r="AJ33" s="40">
        <v>88516</v>
      </c>
      <c r="AK33" s="396">
        <v>98.859602896878002</v>
      </c>
      <c r="AL33" s="40">
        <v>935167</v>
      </c>
      <c r="AM33" s="40">
        <v>69623</v>
      </c>
      <c r="AN33" s="396">
        <v>95.916236488225948</v>
      </c>
      <c r="AO33" s="50">
        <v>41548</v>
      </c>
      <c r="AP33" s="49">
        <v>41548</v>
      </c>
      <c r="AQ33" s="40">
        <v>41011</v>
      </c>
      <c r="AR33" s="40">
        <v>7280</v>
      </c>
      <c r="AS33" s="396">
        <v>95.332295032427524</v>
      </c>
      <c r="AT33" s="40">
        <v>4062327</v>
      </c>
      <c r="AU33" s="40">
        <v>3045416</v>
      </c>
      <c r="AV33" s="396">
        <v>80.448023643715644</v>
      </c>
      <c r="AW33" s="50">
        <v>41548</v>
      </c>
      <c r="AX33" s="49">
        <v>41548</v>
      </c>
      <c r="AY33" s="40">
        <v>32882431</v>
      </c>
      <c r="AZ33" s="40">
        <v>13719748</v>
      </c>
      <c r="BA33" s="396">
        <v>66.270455541588376</v>
      </c>
      <c r="BB33" s="40">
        <v>29278744</v>
      </c>
      <c r="BC33" s="40">
        <v>4675701</v>
      </c>
      <c r="BD33" s="396">
        <v>101.65978876981274</v>
      </c>
      <c r="BE33" s="50">
        <v>41548</v>
      </c>
    </row>
    <row r="34" spans="2:62" ht="10.5" customHeight="1" x14ac:dyDescent="0.15">
      <c r="B34" s="49">
        <v>41579</v>
      </c>
      <c r="C34" s="40">
        <v>128454475</v>
      </c>
      <c r="D34" s="396">
        <v>97.748011204821708</v>
      </c>
      <c r="E34" s="40">
        <v>30994390</v>
      </c>
      <c r="F34" s="40">
        <v>9471910</v>
      </c>
      <c r="G34" s="40">
        <v>40466300</v>
      </c>
      <c r="H34" s="396">
        <v>96.919944474268263</v>
      </c>
      <c r="I34" s="50">
        <v>41579</v>
      </c>
      <c r="J34" s="49">
        <v>41579</v>
      </c>
      <c r="K34" s="40">
        <v>5280073</v>
      </c>
      <c r="L34" s="396">
        <v>71.961330859621057</v>
      </c>
      <c r="M34" s="40">
        <v>12157</v>
      </c>
      <c r="N34" s="396">
        <v>98.1432146605312</v>
      </c>
      <c r="O34" s="40">
        <v>2919</v>
      </c>
      <c r="P34" s="396">
        <v>99.454855195911421</v>
      </c>
      <c r="Q34" s="50">
        <v>41579</v>
      </c>
      <c r="R34" s="49">
        <v>41579</v>
      </c>
      <c r="S34" s="40">
        <v>4382975</v>
      </c>
      <c r="T34" s="396">
        <v>76.010565407460277</v>
      </c>
      <c r="U34" s="40">
        <v>15730</v>
      </c>
      <c r="V34" s="396">
        <v>104.56690819650336</v>
      </c>
      <c r="W34" s="40">
        <v>2449</v>
      </c>
      <c r="X34" s="396">
        <v>104.34597358329782</v>
      </c>
      <c r="Y34" s="50">
        <v>41579</v>
      </c>
      <c r="Z34" s="49">
        <v>41579</v>
      </c>
      <c r="AA34" s="40">
        <v>29225176</v>
      </c>
      <c r="AB34" s="40">
        <v>7307159</v>
      </c>
      <c r="AC34" s="396">
        <v>86.399744406114024</v>
      </c>
      <c r="AD34" s="40">
        <v>27690792</v>
      </c>
      <c r="AE34" s="40">
        <v>4620995</v>
      </c>
      <c r="AF34" s="46">
        <v>101.82549991341953</v>
      </c>
      <c r="AG34" s="50">
        <v>41579</v>
      </c>
      <c r="AH34" s="49">
        <v>41579</v>
      </c>
      <c r="AI34" s="40">
        <v>1263116</v>
      </c>
      <c r="AJ34" s="40">
        <v>94490</v>
      </c>
      <c r="AK34" s="396">
        <v>98.905096629157171</v>
      </c>
      <c r="AL34" s="40">
        <v>942498</v>
      </c>
      <c r="AM34" s="40">
        <v>73121</v>
      </c>
      <c r="AN34" s="396">
        <v>96.66814703435854</v>
      </c>
      <c r="AO34" s="50">
        <v>41579</v>
      </c>
      <c r="AP34" s="49">
        <v>41579</v>
      </c>
      <c r="AQ34" s="40">
        <v>41097</v>
      </c>
      <c r="AR34" s="40">
        <v>7318</v>
      </c>
      <c r="AS34" s="396">
        <v>95.532206699365389</v>
      </c>
      <c r="AT34" s="40">
        <v>3313109</v>
      </c>
      <c r="AU34" s="40">
        <v>2066243</v>
      </c>
      <c r="AV34" s="396">
        <v>65.610934611174116</v>
      </c>
      <c r="AW34" s="50">
        <v>41579</v>
      </c>
      <c r="AX34" s="49">
        <v>41579</v>
      </c>
      <c r="AY34" s="40">
        <v>41564282</v>
      </c>
      <c r="AZ34" s="40">
        <v>14721173</v>
      </c>
      <c r="BA34" s="396">
        <v>83.76764790897127</v>
      </c>
      <c r="BB34" s="40">
        <v>29291590</v>
      </c>
      <c r="BC34" s="40">
        <v>4787547</v>
      </c>
      <c r="BD34" s="396">
        <v>101.70439183224387</v>
      </c>
      <c r="BE34" s="50">
        <v>41579</v>
      </c>
    </row>
    <row r="35" spans="2:62" ht="11.1" customHeight="1" x14ac:dyDescent="0.15">
      <c r="B35" s="49">
        <v>41609</v>
      </c>
      <c r="C35" s="40">
        <v>156047101</v>
      </c>
      <c r="D35" s="396">
        <v>118.74474421407228</v>
      </c>
      <c r="E35" s="40">
        <v>36350956</v>
      </c>
      <c r="F35" s="40">
        <v>10831010</v>
      </c>
      <c r="G35" s="40">
        <v>47181966</v>
      </c>
      <c r="H35" s="396">
        <v>113.00448830030948</v>
      </c>
      <c r="I35" s="50">
        <v>41609</v>
      </c>
      <c r="J35" s="49">
        <v>41609</v>
      </c>
      <c r="K35" s="40">
        <v>6075220</v>
      </c>
      <c r="L35" s="396">
        <v>82.798271248330678</v>
      </c>
      <c r="M35" s="40">
        <v>12187</v>
      </c>
      <c r="N35" s="396">
        <v>98.385404052635835</v>
      </c>
      <c r="O35" s="40">
        <v>2930</v>
      </c>
      <c r="P35" s="396">
        <v>99.829642248722323</v>
      </c>
      <c r="Q35" s="50">
        <v>41609</v>
      </c>
      <c r="R35" s="49">
        <v>41609</v>
      </c>
      <c r="S35" s="40">
        <v>5526432</v>
      </c>
      <c r="T35" s="396">
        <v>95.840660967922815</v>
      </c>
      <c r="U35" s="40">
        <v>15756</v>
      </c>
      <c r="V35" s="396">
        <v>104.73974606129097</v>
      </c>
      <c r="W35" s="40">
        <v>2454</v>
      </c>
      <c r="X35" s="396">
        <v>104.55901150404772</v>
      </c>
      <c r="Y35" s="50">
        <v>41609</v>
      </c>
      <c r="Z35" s="49">
        <v>41609</v>
      </c>
      <c r="AA35" s="40">
        <v>40206511</v>
      </c>
      <c r="AB35" s="40">
        <v>11526064</v>
      </c>
      <c r="AC35" s="396">
        <v>118.86437480689978</v>
      </c>
      <c r="AD35" s="40">
        <v>27711904</v>
      </c>
      <c r="AE35" s="40">
        <v>4720583</v>
      </c>
      <c r="AF35" s="46">
        <v>101.90313366091843</v>
      </c>
      <c r="AG35" s="50">
        <v>41609</v>
      </c>
      <c r="AH35" s="49">
        <v>41609</v>
      </c>
      <c r="AI35" s="40">
        <v>1263557</v>
      </c>
      <c r="AJ35" s="40">
        <v>95276</v>
      </c>
      <c r="AK35" s="396">
        <v>98.939628016308831</v>
      </c>
      <c r="AL35" s="40">
        <v>948749</v>
      </c>
      <c r="AM35" s="40">
        <v>74299</v>
      </c>
      <c r="AN35" s="396">
        <v>97.309286418327289</v>
      </c>
      <c r="AO35" s="50">
        <v>41609</v>
      </c>
      <c r="AP35" s="49">
        <v>41609</v>
      </c>
      <c r="AQ35" s="40">
        <v>41130</v>
      </c>
      <c r="AR35" s="40">
        <v>7347</v>
      </c>
      <c r="AS35" s="396">
        <v>95.608916990167131</v>
      </c>
      <c r="AT35" s="40">
        <v>4683377</v>
      </c>
      <c r="AU35" s="40">
        <v>2921024</v>
      </c>
      <c r="AV35" s="396">
        <v>92.746946178491783</v>
      </c>
      <c r="AW35" s="50">
        <v>41609</v>
      </c>
      <c r="AX35" s="49">
        <v>41609</v>
      </c>
      <c r="AY35" s="40">
        <v>54883091</v>
      </c>
      <c r="AZ35" s="40">
        <v>20171581</v>
      </c>
      <c r="BA35" s="396">
        <v>110.61005319528989</v>
      </c>
      <c r="BB35" s="40">
        <v>29313342</v>
      </c>
      <c r="BC35" s="40">
        <v>4887333</v>
      </c>
      <c r="BD35" s="396">
        <v>101.77991774023094</v>
      </c>
      <c r="BE35" s="50">
        <v>41609</v>
      </c>
    </row>
    <row r="36" spans="2:62" ht="10.9" customHeight="1" x14ac:dyDescent="0.15">
      <c r="B36" s="10">
        <v>41640</v>
      </c>
      <c r="C36" s="40">
        <v>168106843</v>
      </c>
      <c r="D36" s="396">
        <v>127.92165919615648</v>
      </c>
      <c r="E36" s="40">
        <v>38462317</v>
      </c>
      <c r="F36" s="40">
        <v>10705188</v>
      </c>
      <c r="G36" s="40">
        <v>49167505</v>
      </c>
      <c r="H36" s="396">
        <v>117.76000905786562</v>
      </c>
      <c r="I36" s="11">
        <v>41640</v>
      </c>
      <c r="J36" s="10">
        <v>41640</v>
      </c>
      <c r="K36" s="40">
        <v>8112988</v>
      </c>
      <c r="L36" s="396">
        <v>110.57070872469667</v>
      </c>
      <c r="M36" s="40">
        <v>12180</v>
      </c>
      <c r="N36" s="396">
        <v>98.328893194478084</v>
      </c>
      <c r="O36" s="40">
        <v>2930</v>
      </c>
      <c r="P36" s="396">
        <v>99.829642248722323</v>
      </c>
      <c r="Q36" s="11">
        <v>41640</v>
      </c>
      <c r="R36" s="10">
        <v>41640</v>
      </c>
      <c r="S36" s="40">
        <v>7516322</v>
      </c>
      <c r="T36" s="396">
        <v>130.34979323508179</v>
      </c>
      <c r="U36" s="40">
        <v>15888</v>
      </c>
      <c r="V36" s="396">
        <v>105.61723060559729</v>
      </c>
      <c r="W36" s="40">
        <v>2470</v>
      </c>
      <c r="X36" s="396">
        <v>105.24073285044737</v>
      </c>
      <c r="Y36" s="11">
        <v>41640</v>
      </c>
      <c r="Z36" s="10">
        <v>41640</v>
      </c>
      <c r="AA36" s="40">
        <v>60053582</v>
      </c>
      <c r="AB36" s="40">
        <v>18601778</v>
      </c>
      <c r="AC36" s="396">
        <v>177.53919208122508</v>
      </c>
      <c r="AD36" s="40">
        <v>27733720</v>
      </c>
      <c r="AE36" s="40">
        <v>4775883</v>
      </c>
      <c r="AF36" s="46">
        <v>101.98335618059613</v>
      </c>
      <c r="AG36" s="11">
        <v>41640</v>
      </c>
      <c r="AH36" s="10">
        <v>41640</v>
      </c>
      <c r="AI36" s="40">
        <v>1263218</v>
      </c>
      <c r="AJ36" s="40">
        <v>95454</v>
      </c>
      <c r="AK36" s="396">
        <v>98.913083480607227</v>
      </c>
      <c r="AL36" s="40">
        <v>949329</v>
      </c>
      <c r="AM36" s="40">
        <v>74695</v>
      </c>
      <c r="AN36" s="396">
        <v>97.368774635044915</v>
      </c>
      <c r="AO36" s="11">
        <v>41640</v>
      </c>
      <c r="AP36" s="10">
        <v>41640</v>
      </c>
      <c r="AQ36" s="40">
        <v>41081</v>
      </c>
      <c r="AR36" s="40">
        <v>7347</v>
      </c>
      <c r="AS36" s="396">
        <v>95.495013831097879</v>
      </c>
      <c r="AT36" s="40">
        <v>6769156</v>
      </c>
      <c r="AU36" s="40">
        <v>4597515</v>
      </c>
      <c r="AV36" s="396">
        <v>134.05253243670427</v>
      </c>
      <c r="AW36" s="11">
        <v>41640</v>
      </c>
      <c r="AX36" s="10">
        <v>41640</v>
      </c>
      <c r="AY36" s="40">
        <v>79894713</v>
      </c>
      <c r="AZ36" s="40">
        <v>30836677</v>
      </c>
      <c r="BA36" s="396">
        <v>161.0178707856017</v>
      </c>
      <c r="BB36" s="40">
        <v>29334770</v>
      </c>
      <c r="BC36" s="40">
        <v>4942873</v>
      </c>
      <c r="BD36" s="396">
        <v>101.85431867606889</v>
      </c>
      <c r="BE36" s="11">
        <v>41640</v>
      </c>
    </row>
    <row r="37" spans="2:62" ht="11.1" customHeight="1" x14ac:dyDescent="0.15">
      <c r="B37" s="49">
        <v>41671</v>
      </c>
      <c r="C37" s="40">
        <v>159623042</v>
      </c>
      <c r="D37" s="396">
        <v>121.46587262112686</v>
      </c>
      <c r="E37" s="40">
        <v>36955493</v>
      </c>
      <c r="F37" s="40">
        <v>10645051</v>
      </c>
      <c r="G37" s="40">
        <v>47600544</v>
      </c>
      <c r="H37" s="396">
        <v>114.00701525528558</v>
      </c>
      <c r="I37" s="50">
        <v>41671</v>
      </c>
      <c r="J37" s="49">
        <v>41671</v>
      </c>
      <c r="K37" s="40">
        <v>7231495</v>
      </c>
      <c r="L37" s="396">
        <v>98.556971523820863</v>
      </c>
      <c r="M37" s="40">
        <v>12192</v>
      </c>
      <c r="N37" s="396">
        <v>98.425768951319938</v>
      </c>
      <c r="O37" s="40">
        <v>2931</v>
      </c>
      <c r="P37" s="396">
        <v>99.863713798977855</v>
      </c>
      <c r="Q37" s="50">
        <v>41671</v>
      </c>
      <c r="R37" s="49">
        <v>41671</v>
      </c>
      <c r="S37" s="40">
        <v>6613316</v>
      </c>
      <c r="T37" s="396">
        <v>114.68965448769465</v>
      </c>
      <c r="U37" s="40">
        <v>15969</v>
      </c>
      <c r="V37" s="396">
        <v>106.15568703051252</v>
      </c>
      <c r="W37" s="40">
        <v>2476</v>
      </c>
      <c r="X37" s="396">
        <v>105.49637835534725</v>
      </c>
      <c r="Y37" s="50">
        <v>41671</v>
      </c>
      <c r="Z37" s="49">
        <v>41671</v>
      </c>
      <c r="AA37" s="40">
        <v>53573994</v>
      </c>
      <c r="AB37" s="40">
        <v>16593138</v>
      </c>
      <c r="AC37" s="46">
        <v>158.38328530218897</v>
      </c>
      <c r="AD37" s="40">
        <v>27767582</v>
      </c>
      <c r="AE37" s="40">
        <v>4826907</v>
      </c>
      <c r="AF37" s="396">
        <v>102.10787465150402</v>
      </c>
      <c r="AG37" s="50">
        <v>41671</v>
      </c>
      <c r="AH37" s="49">
        <v>41671</v>
      </c>
      <c r="AI37" s="40">
        <v>1262626</v>
      </c>
      <c r="AJ37" s="40">
        <v>95544</v>
      </c>
      <c r="AK37" s="396">
        <v>98.86672842121088</v>
      </c>
      <c r="AL37" s="40">
        <v>948107</v>
      </c>
      <c r="AM37" s="40">
        <v>74765</v>
      </c>
      <c r="AN37" s="396">
        <v>97.243439116374347</v>
      </c>
      <c r="AO37" s="50">
        <v>41671</v>
      </c>
      <c r="AP37" s="49">
        <v>41671</v>
      </c>
      <c r="AQ37" s="40">
        <v>40973</v>
      </c>
      <c r="AR37" s="40">
        <v>7362</v>
      </c>
      <c r="AS37" s="396">
        <v>95.243961970292204</v>
      </c>
      <c r="AT37" s="40">
        <v>7227769</v>
      </c>
      <c r="AU37" s="40">
        <v>4797320</v>
      </c>
      <c r="AV37" s="396">
        <v>143.1346446022969</v>
      </c>
      <c r="AW37" s="50">
        <v>41671</v>
      </c>
      <c r="AX37" s="49">
        <v>41671</v>
      </c>
      <c r="AY37" s="40">
        <v>72952091</v>
      </c>
      <c r="AZ37" s="40">
        <v>28608400</v>
      </c>
      <c r="BA37" s="396">
        <v>147.02587844802017</v>
      </c>
      <c r="BB37" s="40">
        <v>29368519</v>
      </c>
      <c r="BC37" s="40">
        <v>4994068</v>
      </c>
      <c r="BD37" s="396">
        <v>101.97149980280003</v>
      </c>
      <c r="BE37" s="50">
        <v>41671</v>
      </c>
    </row>
    <row r="38" spans="2:62" ht="11.1" customHeight="1" x14ac:dyDescent="0.15">
      <c r="B38" s="10"/>
      <c r="C38" s="36"/>
      <c r="D38" s="148"/>
      <c r="E38" s="89"/>
      <c r="F38" s="89"/>
      <c r="G38" s="136"/>
      <c r="H38" s="148"/>
      <c r="I38" s="460"/>
      <c r="J38" s="10"/>
      <c r="K38" s="36"/>
      <c r="L38" s="148"/>
      <c r="M38" s="137"/>
      <c r="N38" s="148"/>
      <c r="O38" s="136"/>
      <c r="P38" s="138"/>
      <c r="Q38" s="460"/>
      <c r="R38" s="10"/>
      <c r="S38" s="36"/>
      <c r="T38" s="148"/>
      <c r="U38" s="137"/>
      <c r="V38" s="148"/>
      <c r="W38" s="136"/>
      <c r="X38" s="138"/>
      <c r="Y38" s="460"/>
      <c r="Z38" s="10"/>
      <c r="AA38" s="101"/>
      <c r="AB38" s="54"/>
      <c r="AC38" s="138"/>
      <c r="AD38" s="36"/>
      <c r="AE38" s="36"/>
      <c r="AF38" s="138"/>
      <c r="AG38" s="460"/>
      <c r="AH38" s="10"/>
      <c r="AI38" s="36"/>
      <c r="AJ38" s="36"/>
      <c r="AK38" s="138"/>
      <c r="AL38" s="36"/>
      <c r="AM38" s="36"/>
      <c r="AN38" s="138"/>
      <c r="AO38" s="460"/>
      <c r="AP38" s="10"/>
      <c r="AQ38" s="36"/>
      <c r="AR38" s="36"/>
      <c r="AS38" s="138"/>
      <c r="AT38" s="36"/>
      <c r="AU38" s="36"/>
      <c r="AV38" s="138"/>
      <c r="AW38" s="460"/>
      <c r="AX38" s="10"/>
      <c r="AY38" s="36"/>
      <c r="AZ38" s="36"/>
      <c r="BA38" s="138"/>
      <c r="BB38" s="36"/>
      <c r="BC38" s="36"/>
      <c r="BD38" s="138"/>
      <c r="BE38" s="460"/>
    </row>
    <row r="39" spans="2:62" ht="12" customHeight="1" thickBot="1" x14ac:dyDescent="0.2">
      <c r="B39" s="139" t="s">
        <v>3</v>
      </c>
      <c r="C39" s="140">
        <f>ROUND(C37/C25*100,1)</f>
        <v>99.7</v>
      </c>
      <c r="D39" s="213"/>
      <c r="E39" s="140">
        <f>ROUND(E37/E25*100,1)</f>
        <v>102.6</v>
      </c>
      <c r="F39" s="140">
        <f>ROUND(F37/F25*100,1)</f>
        <v>104.9</v>
      </c>
      <c r="G39" s="143">
        <f>ROUND(G37/G25*100,1)</f>
        <v>103.1</v>
      </c>
      <c r="H39" s="149"/>
      <c r="I39" s="142" t="s">
        <v>111</v>
      </c>
      <c r="J39" s="139" t="s">
        <v>3</v>
      </c>
      <c r="K39" s="140">
        <f>ROUND(K37/K25*100,1)</f>
        <v>102.5</v>
      </c>
      <c r="L39" s="149"/>
      <c r="M39" s="140">
        <f>ROUND(M37/M25*100,1)</f>
        <v>101.4</v>
      </c>
      <c r="N39" s="213"/>
      <c r="O39" s="140">
        <f>ROUND(O37/O25*100,1)</f>
        <v>101.2</v>
      </c>
      <c r="P39" s="145"/>
      <c r="Q39" s="142" t="s">
        <v>111</v>
      </c>
      <c r="R39" s="139" t="s">
        <v>3</v>
      </c>
      <c r="S39" s="140">
        <f>ROUND(S37/S25*100,1)</f>
        <v>102.7</v>
      </c>
      <c r="T39" s="149"/>
      <c r="U39" s="140">
        <f>ROUND(U37/U25*100,1)</f>
        <v>102.3</v>
      </c>
      <c r="V39" s="213"/>
      <c r="W39" s="140">
        <f>ROUND(W37/W25*100,1)</f>
        <v>102.5</v>
      </c>
      <c r="X39" s="145"/>
      <c r="Y39" s="142" t="s">
        <v>111</v>
      </c>
      <c r="Z39" s="139" t="s">
        <v>3</v>
      </c>
      <c r="AA39" s="140">
        <f>ROUND(AA37/AA25*100,1)</f>
        <v>103.5</v>
      </c>
      <c r="AB39" s="143">
        <f>ROUND(AB37/AB25*100,1)</f>
        <v>113</v>
      </c>
      <c r="AC39" s="145"/>
      <c r="AD39" s="140">
        <f>ROUND(AD37/AD25*100,1)</f>
        <v>100.8</v>
      </c>
      <c r="AE39" s="140">
        <f>ROUND(AE37/AE25*100,1)</f>
        <v>112.6</v>
      </c>
      <c r="AF39" s="145"/>
      <c r="AG39" s="142" t="s">
        <v>111</v>
      </c>
      <c r="AH39" s="139" t="s">
        <v>3</v>
      </c>
      <c r="AI39" s="140">
        <f>ROUND(AI37/AI25*100,1)</f>
        <v>99.7</v>
      </c>
      <c r="AJ39" s="140">
        <f>ROUND(AJ37/AJ25*100,1)</f>
        <v>102.3</v>
      </c>
      <c r="AK39" s="145"/>
      <c r="AL39" s="140">
        <f>ROUND(AL37/AL25*100,1)</f>
        <v>99.3</v>
      </c>
      <c r="AM39" s="140">
        <f>ROUND(AM37/AM25*100,1)</f>
        <v>102.4</v>
      </c>
      <c r="AN39" s="145"/>
      <c r="AO39" s="142" t="s">
        <v>111</v>
      </c>
      <c r="AP39" s="139" t="s">
        <v>3</v>
      </c>
      <c r="AQ39" s="140">
        <f>ROUND(AQ37/AQ25*100,1)</f>
        <v>98</v>
      </c>
      <c r="AR39" s="140">
        <f>ROUND(AR37/AR25*100,1)</f>
        <v>101.4</v>
      </c>
      <c r="AS39" s="213"/>
      <c r="AT39" s="140">
        <f>ROUND(AT37/AT25*100,1)</f>
        <v>103.3</v>
      </c>
      <c r="AU39" s="140">
        <f>ROUND(AU37/AU25*100,1)</f>
        <v>104.3</v>
      </c>
      <c r="AV39" s="141"/>
      <c r="AW39" s="142" t="s">
        <v>111</v>
      </c>
      <c r="AX39" s="139" t="s">
        <v>3</v>
      </c>
      <c r="AY39" s="140">
        <f>ROUND(AY37/AY25*100,1)</f>
        <v>103.5</v>
      </c>
      <c r="AZ39" s="140">
        <f>ROUND(AZ37/AZ25*100,1)</f>
        <v>109.4</v>
      </c>
      <c r="BA39" s="213"/>
      <c r="BB39" s="140">
        <f>ROUND(BB37/BB25*100,1)</f>
        <v>100.8</v>
      </c>
      <c r="BC39" s="140">
        <f>ROUND(BC37/BC25*100,1)</f>
        <v>112.3</v>
      </c>
      <c r="BD39" s="145"/>
      <c r="BE39" s="142" t="s">
        <v>111</v>
      </c>
    </row>
    <row r="40" spans="2:62" s="147" customFormat="1" ht="12" customHeight="1" x14ac:dyDescent="0.15">
      <c r="B40" s="12"/>
      <c r="C40" s="12"/>
      <c r="D40" s="12"/>
      <c r="E40" s="12"/>
      <c r="F40" s="12"/>
      <c r="G40" s="12"/>
      <c r="H40" s="214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</row>
    <row r="41" spans="2:62" ht="14.1" customHeight="1" thickBot="1" x14ac:dyDescent="0.2">
      <c r="B41" s="63"/>
      <c r="C41" s="63"/>
      <c r="D41" s="103"/>
      <c r="E41" s="63"/>
      <c r="F41" s="63"/>
      <c r="G41" s="64"/>
      <c r="H41" s="65" t="s">
        <v>140</v>
      </c>
      <c r="I41" s="7"/>
      <c r="J41" s="63"/>
      <c r="K41" s="63"/>
      <c r="L41" s="103"/>
      <c r="M41" s="63"/>
      <c r="N41" s="63"/>
      <c r="O41" s="63"/>
      <c r="P41" s="67"/>
      <c r="Q41" s="63"/>
      <c r="R41" s="63"/>
      <c r="S41" s="63"/>
      <c r="T41" s="103"/>
      <c r="U41" s="63"/>
      <c r="V41" s="63"/>
      <c r="W41" s="63"/>
      <c r="X41" s="67"/>
      <c r="Y41" s="63"/>
      <c r="Z41" s="63"/>
      <c r="AA41" s="63"/>
      <c r="AB41" s="103"/>
      <c r="AC41" s="63"/>
      <c r="AD41" s="63"/>
      <c r="AE41" s="66"/>
      <c r="AF41" s="67"/>
      <c r="AG41" s="63"/>
      <c r="AH41" s="63"/>
      <c r="AI41" s="63"/>
      <c r="AJ41" s="103"/>
      <c r="AK41" s="63"/>
      <c r="AL41" s="63"/>
      <c r="AM41" s="66"/>
      <c r="AN41" s="67"/>
      <c r="AO41" s="63"/>
      <c r="AP41" s="63"/>
      <c r="AQ41" s="63"/>
      <c r="AR41" s="103"/>
      <c r="AS41" s="63"/>
      <c r="AT41" s="63"/>
      <c r="AU41" s="66"/>
      <c r="AV41" s="67"/>
      <c r="AW41" s="63"/>
      <c r="AX41" s="63"/>
      <c r="AY41" s="63"/>
      <c r="AZ41" s="103"/>
      <c r="BA41" s="63"/>
      <c r="BB41" s="12"/>
      <c r="BC41" s="12"/>
    </row>
    <row r="42" spans="2:62" ht="14.1" customHeight="1" x14ac:dyDescent="0.15">
      <c r="B42" s="68"/>
      <c r="C42" s="69"/>
      <c r="D42" s="70"/>
      <c r="E42" s="69"/>
      <c r="F42" s="70"/>
      <c r="G42" s="69"/>
      <c r="H42" s="71"/>
      <c r="J42" s="68"/>
      <c r="K42" s="433"/>
      <c r="L42" s="434"/>
      <c r="M42" s="434"/>
      <c r="N42" s="434"/>
      <c r="O42" s="434"/>
      <c r="P42" s="434"/>
      <c r="Q42" s="71"/>
      <c r="R42" s="68"/>
      <c r="S42" s="433"/>
      <c r="T42" s="434"/>
      <c r="U42" s="434"/>
      <c r="V42" s="434"/>
      <c r="W42" s="434"/>
      <c r="X42" s="434"/>
      <c r="Y42" s="71"/>
      <c r="Z42" s="68"/>
      <c r="AA42" s="652" t="s">
        <v>142</v>
      </c>
      <c r="AB42" s="653"/>
      <c r="AC42" s="653"/>
      <c r="AD42" s="653"/>
      <c r="AE42" s="653"/>
      <c r="AF42" s="653"/>
      <c r="AG42" s="71"/>
      <c r="AH42" s="68"/>
      <c r="AI42" s="652" t="s">
        <v>142</v>
      </c>
      <c r="AJ42" s="653"/>
      <c r="AK42" s="653"/>
      <c r="AL42" s="653"/>
      <c r="AM42" s="653"/>
      <c r="AN42" s="653"/>
      <c r="AO42" s="71"/>
      <c r="AP42" s="68"/>
      <c r="AQ42" s="652" t="s">
        <v>142</v>
      </c>
      <c r="AR42" s="653"/>
      <c r="AS42" s="653"/>
      <c r="AT42" s="653"/>
      <c r="AU42" s="653"/>
      <c r="AV42" s="653"/>
      <c r="AW42" s="71"/>
      <c r="AX42" s="68"/>
      <c r="AY42" s="677" t="s">
        <v>166</v>
      </c>
      <c r="AZ42" s="653"/>
      <c r="BA42" s="682"/>
      <c r="BB42" s="677" t="s">
        <v>167</v>
      </c>
      <c r="BC42" s="678"/>
      <c r="BD42" s="71"/>
    </row>
    <row r="43" spans="2:62" ht="14.1" customHeight="1" x14ac:dyDescent="0.15">
      <c r="B43" s="72"/>
      <c r="C43" s="73"/>
      <c r="D43" s="74"/>
      <c r="E43" s="73"/>
      <c r="F43" s="74"/>
      <c r="G43" s="73" t="s">
        <v>6</v>
      </c>
      <c r="H43" s="75"/>
      <c r="J43" s="72"/>
      <c r="K43" s="73" t="s">
        <v>144</v>
      </c>
      <c r="L43" s="76"/>
      <c r="M43" s="76"/>
      <c r="N43" s="76"/>
      <c r="O43" s="76"/>
      <c r="P43" s="76"/>
      <c r="Q43" s="75"/>
      <c r="R43" s="72"/>
      <c r="S43" s="73" t="s">
        <v>144</v>
      </c>
      <c r="T43" s="76"/>
      <c r="U43" s="76"/>
      <c r="V43" s="76"/>
      <c r="W43" s="76"/>
      <c r="X43" s="76"/>
      <c r="Y43" s="75"/>
      <c r="Z43" s="72"/>
      <c r="AA43" s="654"/>
      <c r="AB43" s="655"/>
      <c r="AC43" s="655"/>
      <c r="AD43" s="655"/>
      <c r="AE43" s="655"/>
      <c r="AF43" s="655"/>
      <c r="AG43" s="75"/>
      <c r="AH43" s="72"/>
      <c r="AI43" s="654"/>
      <c r="AJ43" s="655"/>
      <c r="AK43" s="655"/>
      <c r="AL43" s="655"/>
      <c r="AM43" s="655"/>
      <c r="AN43" s="655"/>
      <c r="AO43" s="75"/>
      <c r="AP43" s="72"/>
      <c r="AQ43" s="654"/>
      <c r="AR43" s="655"/>
      <c r="AS43" s="655"/>
      <c r="AT43" s="655"/>
      <c r="AU43" s="655"/>
      <c r="AV43" s="655"/>
      <c r="AW43" s="75"/>
      <c r="AX43" s="72"/>
      <c r="AY43" s="654"/>
      <c r="AZ43" s="655"/>
      <c r="BA43" s="663"/>
      <c r="BB43" s="675"/>
      <c r="BC43" s="679"/>
      <c r="BD43" s="75"/>
    </row>
    <row r="44" spans="2:62" ht="14.1" customHeight="1" x14ac:dyDescent="0.15">
      <c r="B44" s="77"/>
      <c r="C44" s="656" t="s">
        <v>7</v>
      </c>
      <c r="D44" s="657"/>
      <c r="E44" s="656" t="s">
        <v>168</v>
      </c>
      <c r="F44" s="657"/>
      <c r="G44" s="432" t="s">
        <v>8</v>
      </c>
      <c r="H44" s="78"/>
      <c r="J44" s="77"/>
      <c r="K44" s="428"/>
      <c r="L44" s="398"/>
      <c r="M44" s="398"/>
      <c r="N44" s="398"/>
      <c r="O44" s="398"/>
      <c r="P44" s="398"/>
      <c r="Q44" s="78"/>
      <c r="R44" s="77"/>
      <c r="S44" s="428"/>
      <c r="T44" s="398"/>
      <c r="U44" s="398"/>
      <c r="V44" s="398"/>
      <c r="W44" s="398"/>
      <c r="X44" s="398"/>
      <c r="Y44" s="78"/>
      <c r="Z44" s="77"/>
      <c r="AA44" s="660" t="s">
        <v>169</v>
      </c>
      <c r="AB44" s="661"/>
      <c r="AC44" s="662"/>
      <c r="AD44" s="660" t="s">
        <v>170</v>
      </c>
      <c r="AE44" s="661"/>
      <c r="AF44" s="661"/>
      <c r="AG44" s="78"/>
      <c r="AH44" s="77"/>
      <c r="AI44" s="660" t="s">
        <v>171</v>
      </c>
      <c r="AJ44" s="661"/>
      <c r="AK44" s="661"/>
      <c r="AL44" s="661"/>
      <c r="AM44" s="661"/>
      <c r="AN44" s="661"/>
      <c r="AO44" s="78"/>
      <c r="AP44" s="77"/>
      <c r="AQ44" s="660" t="s">
        <v>50</v>
      </c>
      <c r="AR44" s="661"/>
      <c r="AS44" s="661"/>
      <c r="AT44" s="661"/>
      <c r="AU44" s="661"/>
      <c r="AV44" s="661"/>
      <c r="AW44" s="78"/>
      <c r="AX44" s="77"/>
      <c r="AY44" s="660" t="s">
        <v>172</v>
      </c>
      <c r="AZ44" s="661"/>
      <c r="BA44" s="662"/>
      <c r="BB44" s="675"/>
      <c r="BC44" s="679"/>
      <c r="BD44" s="78"/>
    </row>
    <row r="45" spans="2:62" ht="14.1" customHeight="1" x14ac:dyDescent="0.15">
      <c r="B45" s="77" t="s">
        <v>21</v>
      </c>
      <c r="C45" s="675" t="s">
        <v>173</v>
      </c>
      <c r="D45" s="676"/>
      <c r="E45" s="675" t="s">
        <v>174</v>
      </c>
      <c r="F45" s="657"/>
      <c r="G45" s="432" t="s">
        <v>175</v>
      </c>
      <c r="H45" s="667" t="s">
        <v>154</v>
      </c>
      <c r="J45" s="77" t="s">
        <v>21</v>
      </c>
      <c r="K45" s="660" t="s">
        <v>171</v>
      </c>
      <c r="L45" s="661"/>
      <c r="M45" s="661"/>
      <c r="N45" s="661"/>
      <c r="O45" s="661"/>
      <c r="P45" s="661"/>
      <c r="Q45" s="667" t="s">
        <v>154</v>
      </c>
      <c r="R45" s="77" t="s">
        <v>21</v>
      </c>
      <c r="S45" s="660" t="s">
        <v>149</v>
      </c>
      <c r="T45" s="661"/>
      <c r="U45" s="661"/>
      <c r="V45" s="661"/>
      <c r="W45" s="661"/>
      <c r="X45" s="661"/>
      <c r="Y45" s="667" t="s">
        <v>154</v>
      </c>
      <c r="Z45" s="77" t="s">
        <v>21</v>
      </c>
      <c r="AA45" s="654"/>
      <c r="AB45" s="655"/>
      <c r="AC45" s="663"/>
      <c r="AD45" s="654"/>
      <c r="AE45" s="655"/>
      <c r="AF45" s="655"/>
      <c r="AG45" s="667" t="s">
        <v>154</v>
      </c>
      <c r="AH45" s="77" t="s">
        <v>21</v>
      </c>
      <c r="AI45" s="654"/>
      <c r="AJ45" s="655"/>
      <c r="AK45" s="655"/>
      <c r="AL45" s="655"/>
      <c r="AM45" s="655"/>
      <c r="AN45" s="655"/>
      <c r="AO45" s="667" t="s">
        <v>154</v>
      </c>
      <c r="AP45" s="77" t="s">
        <v>21</v>
      </c>
      <c r="AQ45" s="654"/>
      <c r="AR45" s="655"/>
      <c r="AS45" s="655"/>
      <c r="AT45" s="655"/>
      <c r="AU45" s="655"/>
      <c r="AV45" s="655"/>
      <c r="AW45" s="667" t="s">
        <v>154</v>
      </c>
      <c r="AX45" s="77" t="s">
        <v>21</v>
      </c>
      <c r="AY45" s="654"/>
      <c r="AZ45" s="655"/>
      <c r="BA45" s="663"/>
      <c r="BB45" s="680"/>
      <c r="BC45" s="681"/>
      <c r="BD45" s="667" t="s">
        <v>154</v>
      </c>
    </row>
    <row r="46" spans="2:62" ht="14.1" customHeight="1" x14ac:dyDescent="0.15">
      <c r="B46" s="79"/>
      <c r="C46" s="73"/>
      <c r="D46" s="74"/>
      <c r="E46" s="104"/>
      <c r="F46" s="105"/>
      <c r="G46" s="73" t="s">
        <v>6</v>
      </c>
      <c r="H46" s="668"/>
      <c r="J46" s="79"/>
      <c r="K46" s="654"/>
      <c r="L46" s="655"/>
      <c r="M46" s="655"/>
      <c r="N46" s="655"/>
      <c r="O46" s="655"/>
      <c r="P46" s="655"/>
      <c r="Q46" s="668"/>
      <c r="R46" s="79"/>
      <c r="S46" s="654"/>
      <c r="T46" s="655"/>
      <c r="U46" s="655"/>
      <c r="V46" s="655"/>
      <c r="W46" s="655"/>
      <c r="X46" s="655"/>
      <c r="Y46" s="668"/>
      <c r="Z46" s="79"/>
      <c r="AA46" s="669" t="s">
        <v>159</v>
      </c>
      <c r="AB46" s="80"/>
      <c r="AC46" s="81"/>
      <c r="AD46" s="669" t="s">
        <v>157</v>
      </c>
      <c r="AE46" s="80"/>
      <c r="AF46" s="81"/>
      <c r="AG46" s="668"/>
      <c r="AH46" s="79"/>
      <c r="AI46" s="669" t="s">
        <v>157</v>
      </c>
      <c r="AJ46" s="80"/>
      <c r="AK46" s="81"/>
      <c r="AL46" s="669" t="s">
        <v>158</v>
      </c>
      <c r="AM46" s="80"/>
      <c r="AN46" s="81"/>
      <c r="AO46" s="668"/>
      <c r="AP46" s="79"/>
      <c r="AQ46" s="669" t="s">
        <v>158</v>
      </c>
      <c r="AR46" s="80"/>
      <c r="AS46" s="81"/>
      <c r="AT46" s="669" t="s">
        <v>159</v>
      </c>
      <c r="AU46" s="80"/>
      <c r="AV46" s="81"/>
      <c r="AW46" s="668"/>
      <c r="AX46" s="79"/>
      <c r="AY46" s="669" t="s">
        <v>159</v>
      </c>
      <c r="AZ46" s="80"/>
      <c r="BA46" s="81"/>
      <c r="BB46" s="669" t="s">
        <v>176</v>
      </c>
      <c r="BC46" s="81"/>
      <c r="BD46" s="668"/>
    </row>
    <row r="47" spans="2:62" ht="14.1" customHeight="1" x14ac:dyDescent="0.15">
      <c r="B47" s="79"/>
      <c r="C47" s="660" t="s">
        <v>160</v>
      </c>
      <c r="D47" s="82"/>
      <c r="E47" s="660" t="s">
        <v>160</v>
      </c>
      <c r="F47" s="82"/>
      <c r="G47" s="660" t="s">
        <v>160</v>
      </c>
      <c r="H47" s="429"/>
      <c r="J47" s="79"/>
      <c r="K47" s="669" t="s">
        <v>162</v>
      </c>
      <c r="L47" s="83"/>
      <c r="M47" s="669" t="s">
        <v>182</v>
      </c>
      <c r="N47" s="83"/>
      <c r="O47" s="669" t="s">
        <v>183</v>
      </c>
      <c r="P47" s="84"/>
      <c r="Q47" s="429"/>
      <c r="R47" s="79"/>
      <c r="S47" s="669" t="s">
        <v>162</v>
      </c>
      <c r="T47" s="83"/>
      <c r="U47" s="669" t="s">
        <v>182</v>
      </c>
      <c r="V47" s="83"/>
      <c r="W47" s="669" t="s">
        <v>183</v>
      </c>
      <c r="X47" s="84"/>
      <c r="Y47" s="429"/>
      <c r="Z47" s="79"/>
      <c r="AA47" s="670"/>
      <c r="AB47" s="85"/>
      <c r="AC47" s="660" t="s">
        <v>163</v>
      </c>
      <c r="AD47" s="670"/>
      <c r="AE47" s="85"/>
      <c r="AF47" s="660" t="s">
        <v>163</v>
      </c>
      <c r="AG47" s="429"/>
      <c r="AH47" s="79"/>
      <c r="AI47" s="670"/>
      <c r="AJ47" s="85"/>
      <c r="AK47" s="660" t="s">
        <v>163</v>
      </c>
      <c r="AL47" s="670"/>
      <c r="AM47" s="85"/>
      <c r="AN47" s="660" t="s">
        <v>163</v>
      </c>
      <c r="AO47" s="429"/>
      <c r="AP47" s="79"/>
      <c r="AQ47" s="670"/>
      <c r="AR47" s="85"/>
      <c r="AS47" s="660" t="s">
        <v>163</v>
      </c>
      <c r="AT47" s="670"/>
      <c r="AU47" s="85"/>
      <c r="AV47" s="660" t="s">
        <v>163</v>
      </c>
      <c r="AW47" s="429"/>
      <c r="AX47" s="79"/>
      <c r="AY47" s="670"/>
      <c r="AZ47" s="85"/>
      <c r="BA47" s="660" t="s">
        <v>163</v>
      </c>
      <c r="BB47" s="656"/>
      <c r="BC47" s="660" t="s">
        <v>163</v>
      </c>
      <c r="BD47" s="429"/>
    </row>
    <row r="48" spans="2:62" ht="27" customHeight="1" x14ac:dyDescent="0.15">
      <c r="B48" s="86"/>
      <c r="C48" s="672"/>
      <c r="D48" s="87" t="s">
        <v>164</v>
      </c>
      <c r="E48" s="672"/>
      <c r="F48" s="87" t="s">
        <v>164</v>
      </c>
      <c r="G48" s="654"/>
      <c r="H48" s="458"/>
      <c r="J48" s="86"/>
      <c r="K48" s="672"/>
      <c r="L48" s="87" t="s">
        <v>164</v>
      </c>
      <c r="M48" s="672"/>
      <c r="N48" s="87" t="s">
        <v>164</v>
      </c>
      <c r="O48" s="672"/>
      <c r="P48" s="459" t="s">
        <v>164</v>
      </c>
      <c r="Q48" s="458"/>
      <c r="R48" s="86"/>
      <c r="S48" s="672"/>
      <c r="T48" s="87" t="s">
        <v>164</v>
      </c>
      <c r="U48" s="672"/>
      <c r="V48" s="87" t="s">
        <v>164</v>
      </c>
      <c r="W48" s="672"/>
      <c r="X48" s="459" t="s">
        <v>164</v>
      </c>
      <c r="Y48" s="458"/>
      <c r="Z48" s="86"/>
      <c r="AA48" s="671"/>
      <c r="AB48" s="88" t="s">
        <v>165</v>
      </c>
      <c r="AC48" s="671"/>
      <c r="AD48" s="671"/>
      <c r="AE48" s="88" t="s">
        <v>165</v>
      </c>
      <c r="AF48" s="671"/>
      <c r="AG48" s="458"/>
      <c r="AH48" s="86"/>
      <c r="AI48" s="671"/>
      <c r="AJ48" s="88" t="s">
        <v>165</v>
      </c>
      <c r="AK48" s="671"/>
      <c r="AL48" s="671"/>
      <c r="AM48" s="88" t="s">
        <v>165</v>
      </c>
      <c r="AN48" s="671"/>
      <c r="AO48" s="458"/>
      <c r="AP48" s="86"/>
      <c r="AQ48" s="671"/>
      <c r="AR48" s="88" t="s">
        <v>165</v>
      </c>
      <c r="AS48" s="671"/>
      <c r="AT48" s="671"/>
      <c r="AU48" s="88" t="s">
        <v>165</v>
      </c>
      <c r="AV48" s="671"/>
      <c r="AW48" s="458"/>
      <c r="AX48" s="86"/>
      <c r="AY48" s="671"/>
      <c r="AZ48" s="88" t="s">
        <v>165</v>
      </c>
      <c r="BA48" s="671"/>
      <c r="BB48" s="654"/>
      <c r="BC48" s="654"/>
      <c r="BD48" s="458"/>
    </row>
    <row r="49" spans="2:56" ht="14.1" customHeight="1" outlineLevel="1" x14ac:dyDescent="0.15">
      <c r="B49" s="35" t="s">
        <v>203</v>
      </c>
      <c r="C49" s="36">
        <v>1460049</v>
      </c>
      <c r="D49" s="432"/>
      <c r="E49" s="40">
        <v>49518301</v>
      </c>
      <c r="F49" s="36"/>
      <c r="G49" s="36">
        <v>389408525</v>
      </c>
      <c r="H49" s="39"/>
      <c r="J49" s="35" t="s">
        <v>203</v>
      </c>
      <c r="K49" s="40">
        <v>880234665</v>
      </c>
      <c r="L49" s="36"/>
      <c r="M49" s="90">
        <v>11223</v>
      </c>
      <c r="N49" s="36"/>
      <c r="O49" s="106">
        <v>4981</v>
      </c>
      <c r="P49" s="53"/>
      <c r="Q49" s="39"/>
      <c r="R49" s="35" t="s">
        <v>203</v>
      </c>
      <c r="S49" s="40">
        <v>1037478419</v>
      </c>
      <c r="T49" s="92"/>
      <c r="U49" s="90">
        <v>38653</v>
      </c>
      <c r="V49" s="36"/>
      <c r="W49" s="90">
        <v>10263</v>
      </c>
      <c r="X49" s="53"/>
      <c r="Y49" s="39"/>
      <c r="Z49" s="35" t="s">
        <v>203</v>
      </c>
      <c r="AA49" s="90">
        <v>24253127</v>
      </c>
      <c r="AB49" s="90" t="s">
        <v>12</v>
      </c>
      <c r="AC49" s="400"/>
      <c r="AD49" s="40">
        <v>110762298</v>
      </c>
      <c r="AE49" s="40" t="s">
        <v>12</v>
      </c>
      <c r="AF49" s="39"/>
      <c r="AG49" s="39"/>
      <c r="AH49" s="35" t="s">
        <v>204</v>
      </c>
      <c r="AI49" s="36">
        <v>18158180</v>
      </c>
      <c r="AJ49" s="40" t="s">
        <v>12</v>
      </c>
      <c r="AK49" s="36"/>
      <c r="AL49" s="89">
        <v>53195</v>
      </c>
      <c r="AM49" s="90" t="s">
        <v>12</v>
      </c>
      <c r="AO49" s="39"/>
      <c r="AP49" s="35" t="s">
        <v>203</v>
      </c>
      <c r="AQ49" s="40">
        <v>276060</v>
      </c>
      <c r="AR49" s="93" t="s">
        <v>12</v>
      </c>
      <c r="AS49" s="91"/>
      <c r="AT49" s="90">
        <v>221936</v>
      </c>
      <c r="AU49" s="107" t="s">
        <v>12</v>
      </c>
      <c r="AV49" s="94"/>
      <c r="AW49" s="39"/>
      <c r="AX49" s="35" t="s">
        <v>203</v>
      </c>
      <c r="AY49" s="90">
        <v>25493065</v>
      </c>
      <c r="AZ49" s="107" t="s">
        <v>12</v>
      </c>
      <c r="BA49" s="91"/>
      <c r="BB49" s="90">
        <v>10612899</v>
      </c>
      <c r="BD49" s="39"/>
    </row>
    <row r="50" spans="2:56" ht="14.1" customHeight="1" outlineLevel="1" x14ac:dyDescent="0.15">
      <c r="B50" s="35" t="s">
        <v>205</v>
      </c>
      <c r="C50" s="36">
        <v>121670.75</v>
      </c>
      <c r="D50" s="432"/>
      <c r="E50" s="36">
        <v>4126525.0833333335</v>
      </c>
      <c r="F50" s="39"/>
      <c r="G50" s="36">
        <v>32450710.416666668</v>
      </c>
      <c r="H50" s="39"/>
      <c r="J50" s="35" t="s">
        <v>205</v>
      </c>
      <c r="K50" s="36">
        <v>73352888.75</v>
      </c>
      <c r="L50" s="96"/>
      <c r="M50" s="56">
        <v>11223</v>
      </c>
      <c r="N50" s="42"/>
      <c r="O50" s="97">
        <v>4981</v>
      </c>
      <c r="P50" s="39"/>
      <c r="Q50" s="39"/>
      <c r="R50" s="35" t="s">
        <v>205</v>
      </c>
      <c r="S50" s="101">
        <v>86456534.916666672</v>
      </c>
      <c r="T50" s="99"/>
      <c r="U50" s="98">
        <v>38653</v>
      </c>
      <c r="V50" s="56"/>
      <c r="W50" s="56">
        <v>10263</v>
      </c>
      <c r="X50" s="39"/>
      <c r="Y50" s="39"/>
      <c r="Z50" s="35" t="s">
        <v>205</v>
      </c>
      <c r="AA50" s="99">
        <v>24253127</v>
      </c>
      <c r="AB50" s="56" t="s">
        <v>12</v>
      </c>
      <c r="AC50" s="42"/>
      <c r="AD50" s="36">
        <v>9230191.5</v>
      </c>
      <c r="AE50" s="108" t="s">
        <v>12</v>
      </c>
      <c r="AF50" s="39"/>
      <c r="AG50" s="39"/>
      <c r="AH50" s="35" t="s">
        <v>206</v>
      </c>
      <c r="AI50" s="36">
        <v>1513181.6666666667</v>
      </c>
      <c r="AJ50" s="48" t="s">
        <v>12</v>
      </c>
      <c r="AK50" s="56"/>
      <c r="AL50" s="99">
        <v>53195</v>
      </c>
      <c r="AM50" s="98" t="s">
        <v>12</v>
      </c>
      <c r="AO50" s="39"/>
      <c r="AP50" s="35" t="s">
        <v>205</v>
      </c>
      <c r="AQ50" s="100">
        <v>276060</v>
      </c>
      <c r="AR50" s="98" t="s">
        <v>12</v>
      </c>
      <c r="AS50" s="72"/>
      <c r="AT50" s="100">
        <v>221936</v>
      </c>
      <c r="AU50" s="98" t="s">
        <v>12</v>
      </c>
      <c r="AV50" s="75"/>
      <c r="AW50" s="39"/>
      <c r="AX50" s="35" t="s">
        <v>205</v>
      </c>
      <c r="AY50" s="100">
        <v>25493065</v>
      </c>
      <c r="AZ50" s="98" t="s">
        <v>12</v>
      </c>
      <c r="BA50" s="72"/>
      <c r="BB50" s="98">
        <v>10612899</v>
      </c>
      <c r="BD50" s="39"/>
    </row>
    <row r="51" spans="2:56" ht="20.100000000000001" customHeight="1" x14ac:dyDescent="0.15">
      <c r="B51" s="43" t="s">
        <v>207</v>
      </c>
      <c r="C51" s="40">
        <v>1574534</v>
      </c>
      <c r="D51" s="396">
        <v>107.84117519343528</v>
      </c>
      <c r="E51" s="40">
        <v>51421558</v>
      </c>
      <c r="F51" s="396">
        <v>103.84354261265952</v>
      </c>
      <c r="G51" s="40">
        <v>404122023</v>
      </c>
      <c r="H51" s="45" t="s">
        <v>190</v>
      </c>
      <c r="J51" s="43" t="s">
        <v>207</v>
      </c>
      <c r="K51" s="40">
        <v>918288419</v>
      </c>
      <c r="L51" s="46">
        <v>104.32313739882079</v>
      </c>
      <c r="M51" s="40">
        <v>11489</v>
      </c>
      <c r="N51" s="46">
        <v>102.37013276307583</v>
      </c>
      <c r="O51" s="40">
        <v>5152</v>
      </c>
      <c r="P51" s="46">
        <v>103.43304557317808</v>
      </c>
      <c r="Q51" s="45" t="s">
        <v>190</v>
      </c>
      <c r="R51" s="43" t="s">
        <v>207</v>
      </c>
      <c r="S51" s="40">
        <v>1067287585</v>
      </c>
      <c r="T51" s="46">
        <v>102.87323239250917</v>
      </c>
      <c r="U51" s="40">
        <v>39199</v>
      </c>
      <c r="V51" s="46">
        <v>101.41256823532456</v>
      </c>
      <c r="W51" s="40">
        <v>10483</v>
      </c>
      <c r="X51" s="46">
        <v>102.14362272240085</v>
      </c>
      <c r="Y51" s="45" t="s">
        <v>190</v>
      </c>
      <c r="Z51" s="43" t="s">
        <v>207</v>
      </c>
      <c r="AA51" s="40">
        <v>24325751</v>
      </c>
      <c r="AB51" s="40">
        <v>3313738</v>
      </c>
      <c r="AC51" s="46">
        <v>100.29944179981409</v>
      </c>
      <c r="AD51" s="40">
        <v>104326276</v>
      </c>
      <c r="AE51" s="40">
        <v>58298883</v>
      </c>
      <c r="AF51" s="46">
        <v>94.189338686346147</v>
      </c>
      <c r="AG51" s="45" t="s">
        <v>190</v>
      </c>
      <c r="AH51" s="43" t="s">
        <v>207</v>
      </c>
      <c r="AI51" s="40">
        <v>18058839</v>
      </c>
      <c r="AJ51" s="40">
        <v>15233981</v>
      </c>
      <c r="AK51" s="46">
        <v>99.452913232493572</v>
      </c>
      <c r="AL51" s="40">
        <v>52772</v>
      </c>
      <c r="AM51" s="40">
        <v>9446</v>
      </c>
      <c r="AN51" s="46">
        <v>99.204812482376155</v>
      </c>
      <c r="AO51" s="45" t="s">
        <v>190</v>
      </c>
      <c r="AP51" s="43" t="s">
        <v>207</v>
      </c>
      <c r="AQ51" s="40">
        <v>279092</v>
      </c>
      <c r="AR51" s="40">
        <v>56598</v>
      </c>
      <c r="AS51" s="46">
        <v>101.09831196116785</v>
      </c>
      <c r="AT51" s="40">
        <v>222622</v>
      </c>
      <c r="AU51" s="40">
        <v>38712</v>
      </c>
      <c r="AV51" s="46">
        <v>100.30909811837647</v>
      </c>
      <c r="AW51" s="45" t="s">
        <v>190</v>
      </c>
      <c r="AX51" s="43" t="s">
        <v>207</v>
      </c>
      <c r="AY51" s="40">
        <v>25551798</v>
      </c>
      <c r="AZ51" s="40">
        <v>3429493</v>
      </c>
      <c r="BA51" s="396">
        <v>100.23038814673717</v>
      </c>
      <c r="BB51" s="40">
        <v>10691053</v>
      </c>
      <c r="BC51" s="396">
        <v>100.73640576434393</v>
      </c>
      <c r="BD51" s="45" t="s">
        <v>190</v>
      </c>
    </row>
    <row r="52" spans="2:56" ht="11.1" customHeight="1" x14ac:dyDescent="0.15">
      <c r="B52" s="43" t="s">
        <v>208</v>
      </c>
      <c r="C52" s="40">
        <v>1601827</v>
      </c>
      <c r="D52" s="396">
        <v>109.71049601759941</v>
      </c>
      <c r="E52" s="40">
        <v>67094249</v>
      </c>
      <c r="F52" s="396">
        <v>135.49384297332819</v>
      </c>
      <c r="G52" s="40">
        <v>411395519</v>
      </c>
      <c r="H52" s="45" t="s">
        <v>192</v>
      </c>
      <c r="J52" s="43" t="s">
        <v>208</v>
      </c>
      <c r="K52" s="40">
        <v>962034777</v>
      </c>
      <c r="L52" s="46">
        <v>109.292989159885</v>
      </c>
      <c r="M52" s="40">
        <v>11683</v>
      </c>
      <c r="N52" s="46">
        <v>104.098725830883</v>
      </c>
      <c r="O52" s="40">
        <v>5332</v>
      </c>
      <c r="P52" s="46">
        <v>107.04677775547079</v>
      </c>
      <c r="Q52" s="45" t="s">
        <v>192</v>
      </c>
      <c r="R52" s="43" t="s">
        <v>208</v>
      </c>
      <c r="S52" s="40">
        <v>1112830748</v>
      </c>
      <c r="T52" s="46">
        <v>107.26302616228203</v>
      </c>
      <c r="U52" s="40">
        <v>39303</v>
      </c>
      <c r="V52" s="46">
        <v>101.68162885157686</v>
      </c>
      <c r="W52" s="40">
        <v>10643</v>
      </c>
      <c r="X52" s="46">
        <v>103.70262106596513</v>
      </c>
      <c r="Y52" s="45" t="s">
        <v>192</v>
      </c>
      <c r="Z52" s="43" t="s">
        <v>208</v>
      </c>
      <c r="AA52" s="40">
        <v>24480429</v>
      </c>
      <c r="AB52" s="40">
        <v>3762773</v>
      </c>
      <c r="AC52" s="46">
        <v>100.93720698366029</v>
      </c>
      <c r="AD52" s="40">
        <v>107955508</v>
      </c>
      <c r="AE52" s="40">
        <v>61336156</v>
      </c>
      <c r="AF52" s="46">
        <v>97.465933760240333</v>
      </c>
      <c r="AG52" s="45" t="s">
        <v>192</v>
      </c>
      <c r="AH52" s="43" t="s">
        <v>208</v>
      </c>
      <c r="AI52" s="40">
        <v>18570470</v>
      </c>
      <c r="AJ52" s="40">
        <v>15692587</v>
      </c>
      <c r="AK52" s="46">
        <v>102.27054693807418</v>
      </c>
      <c r="AL52" s="40">
        <v>52442</v>
      </c>
      <c r="AM52" s="40">
        <v>9886</v>
      </c>
      <c r="AN52" s="46">
        <v>98.584453426073878</v>
      </c>
      <c r="AO52" s="45" t="s">
        <v>192</v>
      </c>
      <c r="AP52" s="43" t="s">
        <v>208</v>
      </c>
      <c r="AQ52" s="40">
        <v>282741</v>
      </c>
      <c r="AR52" s="40">
        <v>59121</v>
      </c>
      <c r="AS52" s="46">
        <v>102.42012605955226</v>
      </c>
      <c r="AT52" s="40">
        <v>224244</v>
      </c>
      <c r="AU52" s="40">
        <v>40048</v>
      </c>
      <c r="AV52" s="46">
        <v>101.0399394420013</v>
      </c>
      <c r="AW52" s="45" t="s">
        <v>192</v>
      </c>
      <c r="AX52" s="43" t="s">
        <v>208</v>
      </c>
      <c r="AY52" s="40">
        <v>25702208</v>
      </c>
      <c r="AZ52" s="40">
        <v>3882597</v>
      </c>
      <c r="BA52" s="396">
        <v>100.82039174183252</v>
      </c>
      <c r="BB52" s="40">
        <v>10405226</v>
      </c>
      <c r="BC52" s="396">
        <v>98.043201956411721</v>
      </c>
      <c r="BD52" s="45" t="s">
        <v>192</v>
      </c>
    </row>
    <row r="53" spans="2:56" ht="11.1" customHeight="1" x14ac:dyDescent="0.15">
      <c r="B53" s="43" t="s">
        <v>209</v>
      </c>
      <c r="C53" s="40">
        <v>1426966</v>
      </c>
      <c r="D53" s="396">
        <v>97.734117142643839</v>
      </c>
      <c r="E53" s="40">
        <v>54494463</v>
      </c>
      <c r="F53" s="396">
        <v>110.04913718667366</v>
      </c>
      <c r="G53" s="40">
        <v>374249239</v>
      </c>
      <c r="H53" s="45" t="s">
        <v>194</v>
      </c>
      <c r="J53" s="43" t="s">
        <v>209</v>
      </c>
      <c r="K53" s="40">
        <v>924151654</v>
      </c>
      <c r="L53" s="396">
        <v>104.98923647820664</v>
      </c>
      <c r="M53" s="40">
        <v>11912</v>
      </c>
      <c r="N53" s="396">
        <v>106.13917847277912</v>
      </c>
      <c r="O53" s="40">
        <v>5482</v>
      </c>
      <c r="P53" s="396">
        <v>110.05822124071472</v>
      </c>
      <c r="Q53" s="45" t="s">
        <v>194</v>
      </c>
      <c r="R53" s="43" t="s">
        <v>209</v>
      </c>
      <c r="S53" s="40">
        <v>1071662107</v>
      </c>
      <c r="T53" s="46">
        <v>103.29488183792283</v>
      </c>
      <c r="U53" s="40">
        <v>39855</v>
      </c>
      <c r="V53" s="46">
        <v>103.10971981476212</v>
      </c>
      <c r="W53" s="40">
        <v>10866</v>
      </c>
      <c r="X53" s="46">
        <v>105.87547500730781</v>
      </c>
      <c r="Y53" s="45" t="s">
        <v>194</v>
      </c>
      <c r="Z53" s="43" t="s">
        <v>209</v>
      </c>
      <c r="AA53" s="40">
        <v>24658936</v>
      </c>
      <c r="AB53" s="40">
        <v>4225665</v>
      </c>
      <c r="AC53" s="46">
        <v>101.67322341568574</v>
      </c>
      <c r="AD53" s="40">
        <v>107776490</v>
      </c>
      <c r="AE53" s="40">
        <v>62746532</v>
      </c>
      <c r="AF53" s="46">
        <v>97.304310172401813</v>
      </c>
      <c r="AG53" s="45" t="s">
        <v>194</v>
      </c>
      <c r="AH53" s="43" t="s">
        <v>209</v>
      </c>
      <c r="AI53" s="40">
        <v>18643640</v>
      </c>
      <c r="AJ53" s="40">
        <v>15961259</v>
      </c>
      <c r="AK53" s="46">
        <v>102.67350582492298</v>
      </c>
      <c r="AL53" s="40">
        <v>51956</v>
      </c>
      <c r="AM53" s="40">
        <v>10058</v>
      </c>
      <c r="AN53" s="46">
        <v>97.670833724974145</v>
      </c>
      <c r="AO53" s="45" t="s">
        <v>194</v>
      </c>
      <c r="AP53" s="43" t="s">
        <v>209</v>
      </c>
      <c r="AQ53" s="40">
        <v>285925</v>
      </c>
      <c r="AR53" s="40">
        <v>61416</v>
      </c>
      <c r="AS53" s="46">
        <v>103.57349851481561</v>
      </c>
      <c r="AT53" s="40">
        <v>225666</v>
      </c>
      <c r="AU53" s="40">
        <v>41373</v>
      </c>
      <c r="AV53" s="46">
        <v>101.68066469612862</v>
      </c>
      <c r="AW53" s="45" t="s">
        <v>194</v>
      </c>
      <c r="AX53" s="43" t="s">
        <v>209</v>
      </c>
      <c r="AY53" s="40">
        <v>25874481</v>
      </c>
      <c r="AZ53" s="40">
        <v>4348684</v>
      </c>
      <c r="BA53" s="396">
        <v>101.49615591534405</v>
      </c>
      <c r="BB53" s="40">
        <v>11106254</v>
      </c>
      <c r="BC53" s="396">
        <v>104.6486355895783</v>
      </c>
      <c r="BD53" s="45" t="s">
        <v>194</v>
      </c>
    </row>
    <row r="54" spans="2:56" ht="20.100000000000001" customHeight="1" x14ac:dyDescent="0.15">
      <c r="B54" s="43" t="s">
        <v>210</v>
      </c>
      <c r="C54" s="40">
        <v>1607895</v>
      </c>
      <c r="D54" s="396">
        <v>110.12609850765283</v>
      </c>
      <c r="E54" s="40">
        <v>53481259</v>
      </c>
      <c r="F54" s="396">
        <v>108.00301690480052</v>
      </c>
      <c r="G54" s="40">
        <v>418656982</v>
      </c>
      <c r="H54" s="45" t="s">
        <v>196</v>
      </c>
      <c r="J54" s="43" t="s">
        <v>210</v>
      </c>
      <c r="K54" s="40">
        <v>949665421</v>
      </c>
      <c r="L54" s="46">
        <v>107.8877552499026</v>
      </c>
      <c r="M54" s="40">
        <v>11562</v>
      </c>
      <c r="N54" s="46">
        <v>103.02058273188987</v>
      </c>
      <c r="O54" s="40">
        <v>5225</v>
      </c>
      <c r="P54" s="46">
        <v>104.8986147359968</v>
      </c>
      <c r="Q54" s="45" t="s">
        <v>196</v>
      </c>
      <c r="R54" s="43" t="s">
        <v>210</v>
      </c>
      <c r="S54" s="40">
        <v>1100215546</v>
      </c>
      <c r="T54" s="46">
        <v>106.04707778504643</v>
      </c>
      <c r="U54" s="40">
        <v>39445</v>
      </c>
      <c r="V54" s="46">
        <v>102.04900007761364</v>
      </c>
      <c r="W54" s="40">
        <v>10584</v>
      </c>
      <c r="X54" s="46">
        <v>103.12774042677579</v>
      </c>
      <c r="Y54" s="45" t="s">
        <v>196</v>
      </c>
      <c r="Z54" s="43" t="s">
        <v>210</v>
      </c>
      <c r="AA54" s="40">
        <v>24323016</v>
      </c>
      <c r="AB54" s="40">
        <v>3451985</v>
      </c>
      <c r="AC54" s="46">
        <v>100.28816490343699</v>
      </c>
      <c r="AD54" s="40">
        <v>105568129</v>
      </c>
      <c r="AE54" s="40">
        <v>59324061</v>
      </c>
      <c r="AF54" s="46">
        <v>95.310526150333203</v>
      </c>
      <c r="AG54" s="45" t="s">
        <v>196</v>
      </c>
      <c r="AH54" s="43" t="s">
        <v>210</v>
      </c>
      <c r="AI54" s="40">
        <v>18265409</v>
      </c>
      <c r="AJ54" s="40">
        <v>15410809</v>
      </c>
      <c r="AK54" s="46">
        <v>100.59052724447054</v>
      </c>
      <c r="AL54" s="40">
        <v>52668</v>
      </c>
      <c r="AM54" s="40">
        <v>9594</v>
      </c>
      <c r="AN54" s="46">
        <v>99.009305385844542</v>
      </c>
      <c r="AO54" s="45" t="s">
        <v>196</v>
      </c>
      <c r="AP54" s="43" t="s">
        <v>210</v>
      </c>
      <c r="AQ54" s="40">
        <v>280646</v>
      </c>
      <c r="AR54" s="40">
        <v>57217</v>
      </c>
      <c r="AS54" s="46">
        <v>101.66123306527565</v>
      </c>
      <c r="AT54" s="40">
        <v>223454</v>
      </c>
      <c r="AU54" s="40">
        <v>38960</v>
      </c>
      <c r="AV54" s="46">
        <v>100.68398096748612</v>
      </c>
      <c r="AW54" s="45" t="s">
        <v>196</v>
      </c>
      <c r="AX54" s="43" t="s">
        <v>210</v>
      </c>
      <c r="AY54" s="40">
        <v>25549575</v>
      </c>
      <c r="AZ54" s="40">
        <v>3568652</v>
      </c>
      <c r="BA54" s="396">
        <v>100.22166812817525</v>
      </c>
      <c r="BB54" s="40">
        <v>9628420</v>
      </c>
      <c r="BC54" s="396">
        <v>90.723750409760811</v>
      </c>
      <c r="BD54" s="45" t="s">
        <v>196</v>
      </c>
    </row>
    <row r="55" spans="2:56" ht="11.1" customHeight="1" x14ac:dyDescent="0.15">
      <c r="B55" s="43" t="s">
        <v>211</v>
      </c>
      <c r="C55" s="40">
        <v>1693351</v>
      </c>
      <c r="D55" s="396">
        <v>115.97905275781841</v>
      </c>
      <c r="E55" s="40">
        <v>72416262</v>
      </c>
      <c r="F55" s="396">
        <v>146.24141082707987</v>
      </c>
      <c r="G55" s="40">
        <v>392037430</v>
      </c>
      <c r="H55" s="45" t="s">
        <v>198</v>
      </c>
      <c r="J55" s="43" t="s">
        <v>211</v>
      </c>
      <c r="K55" s="40">
        <v>944690596</v>
      </c>
      <c r="L55" s="396">
        <v>107.32258493818804</v>
      </c>
      <c r="M55" s="40">
        <v>11771</v>
      </c>
      <c r="N55" s="396">
        <v>104.88282990287803</v>
      </c>
      <c r="O55" s="40">
        <v>5380</v>
      </c>
      <c r="P55" s="396">
        <v>108.01043967074884</v>
      </c>
      <c r="Q55" s="45" t="s">
        <v>198</v>
      </c>
      <c r="R55" s="43" t="s">
        <v>211</v>
      </c>
      <c r="S55" s="40">
        <v>1093654555</v>
      </c>
      <c r="T55" s="396">
        <v>105.41467995586326</v>
      </c>
      <c r="U55" s="40">
        <v>39391</v>
      </c>
      <c r="V55" s="46">
        <v>101.90929552686725</v>
      </c>
      <c r="W55" s="40">
        <v>10698</v>
      </c>
      <c r="X55" s="46">
        <v>104.23852674656533</v>
      </c>
      <c r="Y55" s="45" t="s">
        <v>198</v>
      </c>
      <c r="Z55" s="43" t="s">
        <v>211</v>
      </c>
      <c r="AA55" s="40">
        <v>24482454</v>
      </c>
      <c r="AB55" s="40">
        <v>3902721</v>
      </c>
      <c r="AC55" s="46">
        <v>100.94555642247698</v>
      </c>
      <c r="AD55" s="40">
        <v>107755067</v>
      </c>
      <c r="AE55" s="40">
        <v>61712414</v>
      </c>
      <c r="AF55" s="396">
        <v>97.284968753537413</v>
      </c>
      <c r="AG55" s="45" t="s">
        <v>198</v>
      </c>
      <c r="AH55" s="43" t="s">
        <v>211</v>
      </c>
      <c r="AI55" s="40">
        <v>18479880</v>
      </c>
      <c r="AJ55" s="40">
        <v>15683488</v>
      </c>
      <c r="AK55" s="396">
        <v>101.77165332648977</v>
      </c>
      <c r="AL55" s="40">
        <v>52405</v>
      </c>
      <c r="AM55" s="40">
        <v>9988</v>
      </c>
      <c r="AN55" s="46">
        <v>98.514898016730896</v>
      </c>
      <c r="AO55" s="45" t="s">
        <v>198</v>
      </c>
      <c r="AP55" s="43" t="s">
        <v>211</v>
      </c>
      <c r="AQ55" s="40">
        <v>284146</v>
      </c>
      <c r="AR55" s="40">
        <v>59521</v>
      </c>
      <c r="AS55" s="396">
        <f>AQ55/AQ49*100</f>
        <v>102.92907338984278</v>
      </c>
      <c r="AT55" s="40">
        <v>224992</v>
      </c>
      <c r="AU55" s="40">
        <v>40329</v>
      </c>
      <c r="AV55" s="396">
        <f>AT55/AT49*100</f>
        <v>101.37697354192198</v>
      </c>
      <c r="AW55" s="45" t="s">
        <v>198</v>
      </c>
      <c r="AX55" s="43" t="s">
        <v>211</v>
      </c>
      <c r="AY55" s="40">
        <v>25702965</v>
      </c>
      <c r="AZ55" s="40">
        <v>4023405</v>
      </c>
      <c r="BA55" s="396">
        <f>AY55/AY49*100</f>
        <v>100.8233611768534</v>
      </c>
      <c r="BB55" s="40">
        <v>9945348</v>
      </c>
      <c r="BC55" s="396">
        <v>93.710003270548413</v>
      </c>
      <c r="BD55" s="45" t="s">
        <v>198</v>
      </c>
    </row>
    <row r="56" spans="2:56" ht="20.100000000000001" customHeight="1" x14ac:dyDescent="0.15">
      <c r="B56" s="43" t="s">
        <v>212</v>
      </c>
      <c r="C56" s="40">
        <v>414862</v>
      </c>
      <c r="D56" s="396">
        <v>113.65700740180638</v>
      </c>
      <c r="E56" s="40">
        <v>18318592</v>
      </c>
      <c r="F56" s="396">
        <v>147.97431761643034</v>
      </c>
      <c r="G56" s="40">
        <v>101339967</v>
      </c>
      <c r="H56" s="45" t="s">
        <v>200</v>
      </c>
      <c r="J56" s="43" t="s">
        <v>212</v>
      </c>
      <c r="K56" s="40">
        <v>238588182</v>
      </c>
      <c r="L56" s="46">
        <v>108.42026177189921</v>
      </c>
      <c r="M56" s="40">
        <v>11683</v>
      </c>
      <c r="N56" s="46">
        <v>104.098725830883</v>
      </c>
      <c r="O56" s="40">
        <v>5332</v>
      </c>
      <c r="P56" s="46">
        <v>107.04677775547079</v>
      </c>
      <c r="Q56" s="45" t="s">
        <v>200</v>
      </c>
      <c r="R56" s="43" t="s">
        <v>212</v>
      </c>
      <c r="S56" s="40">
        <v>271595909</v>
      </c>
      <c r="T56" s="46">
        <v>104.71385390812644</v>
      </c>
      <c r="U56" s="40">
        <v>39303</v>
      </c>
      <c r="V56" s="46">
        <v>101.68162885157686</v>
      </c>
      <c r="W56" s="40">
        <v>10643</v>
      </c>
      <c r="X56" s="46">
        <v>103.70262106596513</v>
      </c>
      <c r="Y56" s="45" t="s">
        <v>200</v>
      </c>
      <c r="Z56" s="43" t="s">
        <v>212</v>
      </c>
      <c r="AA56" s="40">
        <v>24480429</v>
      </c>
      <c r="AB56" s="40">
        <v>3762773</v>
      </c>
      <c r="AC56" s="46">
        <v>100.93720698366029</v>
      </c>
      <c r="AD56" s="40">
        <v>24263416</v>
      </c>
      <c r="AE56" s="40">
        <v>13411797</v>
      </c>
      <c r="AF56" s="46">
        <v>87.623375239108896</v>
      </c>
      <c r="AG56" s="45" t="s">
        <v>200</v>
      </c>
      <c r="AH56" s="43" t="s">
        <v>212</v>
      </c>
      <c r="AI56" s="40">
        <v>4509646</v>
      </c>
      <c r="AJ56" s="40">
        <v>3837507</v>
      </c>
      <c r="AK56" s="46">
        <v>99.341365709559</v>
      </c>
      <c r="AL56" s="40">
        <v>52442</v>
      </c>
      <c r="AM56" s="40">
        <v>9886</v>
      </c>
      <c r="AN56" s="46">
        <v>98.584453426073878</v>
      </c>
      <c r="AO56" s="45" t="s">
        <v>200</v>
      </c>
      <c r="AP56" s="43" t="s">
        <v>212</v>
      </c>
      <c r="AQ56" s="40">
        <v>282741</v>
      </c>
      <c r="AR56" s="40">
        <v>59121</v>
      </c>
      <c r="AS56" s="46">
        <v>102.42012605955226</v>
      </c>
      <c r="AT56" s="40">
        <v>224244</v>
      </c>
      <c r="AU56" s="40">
        <v>40048</v>
      </c>
      <c r="AV56" s="46">
        <v>101.0399394420013</v>
      </c>
      <c r="AW56" s="45" t="s">
        <v>200</v>
      </c>
      <c r="AX56" s="43" t="s">
        <v>212</v>
      </c>
      <c r="AY56" s="40">
        <v>25702208</v>
      </c>
      <c r="AZ56" s="40">
        <v>3882597</v>
      </c>
      <c r="BA56" s="396">
        <v>100.82039174183252</v>
      </c>
      <c r="BB56" s="40">
        <v>10405226</v>
      </c>
      <c r="BC56" s="396">
        <v>98.043201956411721</v>
      </c>
      <c r="BD56" s="45" t="s">
        <v>200</v>
      </c>
    </row>
    <row r="57" spans="2:56" ht="11.1" customHeight="1" x14ac:dyDescent="0.15">
      <c r="B57" s="43" t="s">
        <v>201</v>
      </c>
      <c r="C57" s="40">
        <v>606514</v>
      </c>
      <c r="D57" s="396">
        <v>166.16264248665627</v>
      </c>
      <c r="E57" s="40">
        <v>18961389</v>
      </c>
      <c r="F57" s="396">
        <v>153.16671708910206</v>
      </c>
      <c r="G57" s="40">
        <v>108024950</v>
      </c>
      <c r="H57" s="45" t="s">
        <v>202</v>
      </c>
      <c r="J57" s="43" t="s">
        <v>201</v>
      </c>
      <c r="K57" s="40">
        <v>244093115</v>
      </c>
      <c r="L57" s="396">
        <v>110.92183696264676</v>
      </c>
      <c r="M57" s="40">
        <v>11771</v>
      </c>
      <c r="N57" s="396">
        <v>104.88282990287803</v>
      </c>
      <c r="O57" s="40">
        <v>5380</v>
      </c>
      <c r="P57" s="396">
        <v>108.01043967074884</v>
      </c>
      <c r="Q57" s="45" t="s">
        <v>202</v>
      </c>
      <c r="R57" s="43" t="s">
        <v>201</v>
      </c>
      <c r="S57" s="40">
        <v>285254150</v>
      </c>
      <c r="T57" s="46">
        <v>109.97979130012151</v>
      </c>
      <c r="U57" s="40">
        <v>39391</v>
      </c>
      <c r="V57" s="46">
        <v>101.90929552686725</v>
      </c>
      <c r="W57" s="40">
        <v>10698</v>
      </c>
      <c r="X57" s="46">
        <v>104.23852674656533</v>
      </c>
      <c r="Y57" s="45" t="s">
        <v>202</v>
      </c>
      <c r="Z57" s="43" t="s">
        <v>201</v>
      </c>
      <c r="AA57" s="40">
        <v>24482454</v>
      </c>
      <c r="AB57" s="40">
        <v>3902721</v>
      </c>
      <c r="AC57" s="46">
        <v>100.94555642247698</v>
      </c>
      <c r="AD57" s="40">
        <v>31444087</v>
      </c>
      <c r="AE57" s="40">
        <v>17018330</v>
      </c>
      <c r="AF57" s="46">
        <v>113.55519908046689</v>
      </c>
      <c r="AG57" s="45" t="s">
        <v>202</v>
      </c>
      <c r="AH57" s="43" t="s">
        <v>201</v>
      </c>
      <c r="AI57" s="40">
        <v>5048234</v>
      </c>
      <c r="AJ57" s="40">
        <v>4161336</v>
      </c>
      <c r="AK57" s="46">
        <v>111.20572656510728</v>
      </c>
      <c r="AL57" s="40">
        <v>52405</v>
      </c>
      <c r="AM57" s="40">
        <v>9988</v>
      </c>
      <c r="AN57" s="46">
        <v>98.514898016730896</v>
      </c>
      <c r="AO57" s="45" t="s">
        <v>202</v>
      </c>
      <c r="AP57" s="43" t="s">
        <v>201</v>
      </c>
      <c r="AQ57" s="40">
        <v>284146</v>
      </c>
      <c r="AR57" s="40">
        <v>59521</v>
      </c>
      <c r="AS57" s="46">
        <v>102.92907338984278</v>
      </c>
      <c r="AT57" s="40">
        <v>224992</v>
      </c>
      <c r="AU57" s="40">
        <v>40329</v>
      </c>
      <c r="AV57" s="46">
        <v>101.37697354192198</v>
      </c>
      <c r="AW57" s="45" t="s">
        <v>202</v>
      </c>
      <c r="AX57" s="43" t="s">
        <v>201</v>
      </c>
      <c r="AY57" s="40">
        <v>25702965</v>
      </c>
      <c r="AZ57" s="40">
        <v>4023405</v>
      </c>
      <c r="BA57" s="396">
        <v>100.8233611768534</v>
      </c>
      <c r="BB57" s="40">
        <v>9945348</v>
      </c>
      <c r="BC57" s="396">
        <v>93.710003270548413</v>
      </c>
      <c r="BD57" s="45" t="s">
        <v>202</v>
      </c>
    </row>
    <row r="58" spans="2:56" ht="11.1" customHeight="1" x14ac:dyDescent="0.15">
      <c r="B58" s="43" t="s">
        <v>184</v>
      </c>
      <c r="C58" s="40">
        <v>257047</v>
      </c>
      <c r="D58" s="396">
        <v>70.421472156071474</v>
      </c>
      <c r="E58" s="40">
        <v>11242045</v>
      </c>
      <c r="F58" s="396">
        <v>90.811233608358251</v>
      </c>
      <c r="G58" s="40">
        <v>84691233</v>
      </c>
      <c r="H58" s="45" t="s">
        <v>107</v>
      </c>
      <c r="J58" s="43" t="s">
        <v>184</v>
      </c>
      <c r="K58" s="40">
        <v>216148453</v>
      </c>
      <c r="L58" s="396">
        <v>98.223104176430027</v>
      </c>
      <c r="M58" s="40">
        <v>11809</v>
      </c>
      <c r="N58" s="396">
        <v>105.22142029760313</v>
      </c>
      <c r="O58" s="40">
        <v>5388</v>
      </c>
      <c r="P58" s="396">
        <v>108.17104998996186</v>
      </c>
      <c r="Q58" s="45" t="s">
        <v>107</v>
      </c>
      <c r="R58" s="43" t="s">
        <v>184</v>
      </c>
      <c r="S58" s="40">
        <v>246156308</v>
      </c>
      <c r="T58" s="46">
        <v>94.90561094746009</v>
      </c>
      <c r="U58" s="40">
        <v>39528</v>
      </c>
      <c r="V58" s="46">
        <v>102.26373114635345</v>
      </c>
      <c r="W58" s="40">
        <v>10711</v>
      </c>
      <c r="X58" s="46">
        <v>104.36519536197993</v>
      </c>
      <c r="Y58" s="45" t="s">
        <v>107</v>
      </c>
      <c r="Z58" s="43" t="s">
        <v>184</v>
      </c>
      <c r="AA58" s="40">
        <v>24545159</v>
      </c>
      <c r="AB58" s="40">
        <v>3899935</v>
      </c>
      <c r="AC58" s="46">
        <v>101.20410040321811</v>
      </c>
      <c r="AD58" s="40">
        <v>24225350</v>
      </c>
      <c r="AE58" s="40">
        <v>12803196</v>
      </c>
      <c r="AF58" s="46">
        <v>87.485906079702318</v>
      </c>
      <c r="AG58" s="45" t="s">
        <v>107</v>
      </c>
      <c r="AH58" s="43" t="s">
        <v>184</v>
      </c>
      <c r="AI58" s="40">
        <v>4377502</v>
      </c>
      <c r="AJ58" s="40">
        <v>3735551</v>
      </c>
      <c r="AK58" s="46">
        <v>96.430413180175549</v>
      </c>
      <c r="AL58" s="40">
        <v>52292</v>
      </c>
      <c r="AM58" s="40">
        <v>9961</v>
      </c>
      <c r="AN58" s="46">
        <v>98.302472036845572</v>
      </c>
      <c r="AO58" s="45" t="s">
        <v>107</v>
      </c>
      <c r="AP58" s="43" t="s">
        <v>184</v>
      </c>
      <c r="AQ58" s="40">
        <v>284627</v>
      </c>
      <c r="AR58" s="40">
        <v>59004</v>
      </c>
      <c r="AS58" s="46">
        <v>103.10331087444757</v>
      </c>
      <c r="AT58" s="40">
        <v>222506</v>
      </c>
      <c r="AU58" s="40">
        <v>39698</v>
      </c>
      <c r="AV58" s="46">
        <v>100.25683079806791</v>
      </c>
      <c r="AW58" s="45" t="s">
        <v>107</v>
      </c>
      <c r="AX58" s="43" t="s">
        <v>184</v>
      </c>
      <c r="AY58" s="40">
        <v>25750122</v>
      </c>
      <c r="AZ58" s="40">
        <v>4015986</v>
      </c>
      <c r="BA58" s="396">
        <v>101.00834089584755</v>
      </c>
      <c r="BB58" s="40">
        <v>10596085</v>
      </c>
      <c r="BC58" s="396">
        <v>99.841570149682951</v>
      </c>
      <c r="BD58" s="45" t="s">
        <v>107</v>
      </c>
    </row>
    <row r="59" spans="2:56" ht="11.1" customHeight="1" x14ac:dyDescent="0.15">
      <c r="B59" s="43" t="s">
        <v>185</v>
      </c>
      <c r="C59" s="40">
        <v>229335</v>
      </c>
      <c r="D59" s="396">
        <v>62.829398191430563</v>
      </c>
      <c r="E59" s="40">
        <v>12537929</v>
      </c>
      <c r="F59" s="396">
        <v>101.27915333767207</v>
      </c>
      <c r="G59" s="40">
        <v>85134361</v>
      </c>
      <c r="H59" s="45" t="s">
        <v>186</v>
      </c>
      <c r="J59" s="43" t="s">
        <v>185</v>
      </c>
      <c r="K59" s="40">
        <v>235341401</v>
      </c>
      <c r="L59" s="396">
        <v>106.9448456679447</v>
      </c>
      <c r="M59" s="40">
        <v>11841</v>
      </c>
      <c r="N59" s="396">
        <v>105.50654905105587</v>
      </c>
      <c r="O59" s="40">
        <v>5427</v>
      </c>
      <c r="P59" s="396">
        <v>108.95402529612528</v>
      </c>
      <c r="Q59" s="45" t="s">
        <v>186</v>
      </c>
      <c r="R59" s="43" t="s">
        <v>185</v>
      </c>
      <c r="S59" s="40">
        <v>279700177</v>
      </c>
      <c r="T59" s="46">
        <v>107.83845596310182</v>
      </c>
      <c r="U59" s="40">
        <v>39693</v>
      </c>
      <c r="V59" s="46">
        <v>102.69060616252297</v>
      </c>
      <c r="W59" s="40">
        <v>10788</v>
      </c>
      <c r="X59" s="46">
        <v>105.11546331482022</v>
      </c>
      <c r="Y59" s="45" t="s">
        <v>186</v>
      </c>
      <c r="Z59" s="43" t="s">
        <v>185</v>
      </c>
      <c r="AA59" s="40">
        <v>24544070</v>
      </c>
      <c r="AB59" s="40">
        <v>3993324</v>
      </c>
      <c r="AC59" s="46">
        <v>101.19961026056559</v>
      </c>
      <c r="AD59" s="40">
        <v>28187656</v>
      </c>
      <c r="AE59" s="40">
        <v>19483309</v>
      </c>
      <c r="AF59" s="46">
        <v>101.79512888040658</v>
      </c>
      <c r="AG59" s="45" t="s">
        <v>186</v>
      </c>
      <c r="AH59" s="43" t="s">
        <v>185</v>
      </c>
      <c r="AI59" s="40">
        <v>4667191</v>
      </c>
      <c r="AJ59" s="40">
        <v>4155525</v>
      </c>
      <c r="AK59" s="46">
        <v>102.81186770920874</v>
      </c>
      <c r="AL59" s="40">
        <v>52154</v>
      </c>
      <c r="AM59" s="40">
        <v>9968</v>
      </c>
      <c r="AN59" s="46">
        <v>98.043049158755522</v>
      </c>
      <c r="AO59" s="45" t="s">
        <v>186</v>
      </c>
      <c r="AP59" s="43" t="s">
        <v>185</v>
      </c>
      <c r="AQ59" s="40">
        <v>285067</v>
      </c>
      <c r="AR59" s="40">
        <v>59719</v>
      </c>
      <c r="AS59" s="46">
        <v>103.26269651525031</v>
      </c>
      <c r="AT59" s="40">
        <v>221912</v>
      </c>
      <c r="AU59" s="40">
        <v>40131</v>
      </c>
      <c r="AV59" s="46">
        <v>99.989186071660299</v>
      </c>
      <c r="AW59" s="45" t="s">
        <v>186</v>
      </c>
      <c r="AX59" s="43" t="s">
        <v>185</v>
      </c>
      <c r="AY59" s="40">
        <v>25742113</v>
      </c>
      <c r="AZ59" s="40">
        <v>4110227</v>
      </c>
      <c r="BA59" s="396">
        <v>100.976924508685</v>
      </c>
      <c r="BB59" s="40">
        <v>10900124</v>
      </c>
      <c r="BC59" s="396">
        <v>102.70637645755416</v>
      </c>
      <c r="BD59" s="45" t="s">
        <v>186</v>
      </c>
    </row>
    <row r="60" spans="2:56" ht="11.1" customHeight="1" x14ac:dyDescent="0.15">
      <c r="B60" s="43" t="s">
        <v>13</v>
      </c>
      <c r="C60" s="40">
        <v>334070</v>
      </c>
      <c r="D60" s="396">
        <v>91.522955736417046</v>
      </c>
      <c r="E60" s="40">
        <v>11753100</v>
      </c>
      <c r="F60" s="396">
        <v>94.939444711562302</v>
      </c>
      <c r="G60" s="40">
        <v>96398695</v>
      </c>
      <c r="H60" s="45" t="s">
        <v>187</v>
      </c>
      <c r="J60" s="43" t="s">
        <v>13</v>
      </c>
      <c r="K60" s="40">
        <v>228568685</v>
      </c>
      <c r="L60" s="396">
        <v>103.86715910580504</v>
      </c>
      <c r="M60" s="40">
        <v>11912</v>
      </c>
      <c r="N60" s="396">
        <v>106.13917847277912</v>
      </c>
      <c r="O60" s="40">
        <v>5482</v>
      </c>
      <c r="P60" s="396">
        <v>110.05822124071472</v>
      </c>
      <c r="Q60" s="45" t="s">
        <v>187</v>
      </c>
      <c r="R60" s="43" t="s">
        <v>13</v>
      </c>
      <c r="S60" s="40">
        <v>260551472</v>
      </c>
      <c r="T60" s="46">
        <v>100.45566914100793</v>
      </c>
      <c r="U60" s="40">
        <v>39855</v>
      </c>
      <c r="V60" s="46">
        <v>103.10971981476212</v>
      </c>
      <c r="W60" s="40">
        <v>10866</v>
      </c>
      <c r="X60" s="46">
        <v>105.87547500730781</v>
      </c>
      <c r="Y60" s="45" t="s">
        <v>187</v>
      </c>
      <c r="Z60" s="43" t="s">
        <v>13</v>
      </c>
      <c r="AA60" s="40">
        <v>24658936</v>
      </c>
      <c r="AB60" s="40">
        <v>4225665</v>
      </c>
      <c r="AC60" s="46">
        <v>101.67322341568574</v>
      </c>
      <c r="AD60" s="40">
        <v>23919397</v>
      </c>
      <c r="AE60" s="40">
        <v>13441697</v>
      </c>
      <c r="AF60" s="46">
        <v>86.38100664903142</v>
      </c>
      <c r="AG60" s="45" t="s">
        <v>187</v>
      </c>
      <c r="AH60" s="43" t="s">
        <v>13</v>
      </c>
      <c r="AI60" s="40">
        <v>4550713</v>
      </c>
      <c r="AJ60" s="40">
        <v>3908847</v>
      </c>
      <c r="AK60" s="46">
        <v>100.24601584520035</v>
      </c>
      <c r="AL60" s="40">
        <v>51956</v>
      </c>
      <c r="AM60" s="40">
        <v>10058</v>
      </c>
      <c r="AN60" s="46">
        <v>97.670833724974145</v>
      </c>
      <c r="AO60" s="45" t="s">
        <v>187</v>
      </c>
      <c r="AP60" s="43" t="s">
        <v>13</v>
      </c>
      <c r="AQ60" s="40">
        <v>285925</v>
      </c>
      <c r="AR60" s="40">
        <v>61416</v>
      </c>
      <c r="AS60" s="46">
        <v>103.57349851481561</v>
      </c>
      <c r="AT60" s="40">
        <v>225666</v>
      </c>
      <c r="AU60" s="40">
        <v>41373</v>
      </c>
      <c r="AV60" s="46">
        <v>101.68066469612862</v>
      </c>
      <c r="AW60" s="45" t="s">
        <v>187</v>
      </c>
      <c r="AX60" s="43" t="s">
        <v>13</v>
      </c>
      <c r="AY60" s="40">
        <v>25874481</v>
      </c>
      <c r="AZ60" s="40">
        <v>4348684</v>
      </c>
      <c r="BA60" s="396">
        <v>101.49615591534405</v>
      </c>
      <c r="BB60" s="40">
        <v>11106254</v>
      </c>
      <c r="BC60" s="396">
        <v>104.6486355895783</v>
      </c>
      <c r="BD60" s="45" t="s">
        <v>187</v>
      </c>
    </row>
    <row r="61" spans="2:56" ht="20.100000000000001" customHeight="1" x14ac:dyDescent="0.15">
      <c r="B61" s="10">
        <v>41244</v>
      </c>
      <c r="C61" s="40">
        <v>191239</v>
      </c>
      <c r="D61" s="396">
        <v>157.17746459194177</v>
      </c>
      <c r="E61" s="40">
        <v>6453994</v>
      </c>
      <c r="F61" s="396">
        <v>156.40263586587915</v>
      </c>
      <c r="G61" s="40">
        <v>38638030</v>
      </c>
      <c r="H61" s="11">
        <v>41244</v>
      </c>
      <c r="I61" s="109"/>
      <c r="J61" s="10">
        <v>41244</v>
      </c>
      <c r="K61" s="40">
        <v>83819010</v>
      </c>
      <c r="L61" s="46">
        <v>114.26817870209645</v>
      </c>
      <c r="M61" s="40">
        <v>11683</v>
      </c>
      <c r="N61" s="46">
        <v>104.098725830883</v>
      </c>
      <c r="O61" s="40">
        <v>5332</v>
      </c>
      <c r="P61" s="46">
        <v>107.04677775547079</v>
      </c>
      <c r="Q61" s="11">
        <v>41244</v>
      </c>
      <c r="R61" s="10">
        <v>41244</v>
      </c>
      <c r="S61" s="40">
        <v>96101576</v>
      </c>
      <c r="T61" s="46">
        <v>111.15594222302565</v>
      </c>
      <c r="U61" s="40">
        <v>39303</v>
      </c>
      <c r="V61" s="46">
        <v>101.68162885157686</v>
      </c>
      <c r="W61" s="40">
        <v>10643</v>
      </c>
      <c r="X61" s="46">
        <v>103.70262106596513</v>
      </c>
      <c r="Y61" s="11">
        <v>41244</v>
      </c>
      <c r="Z61" s="10">
        <v>41244</v>
      </c>
      <c r="AA61" s="40">
        <v>24480429</v>
      </c>
      <c r="AB61" s="40">
        <v>3762773</v>
      </c>
      <c r="AC61" s="46">
        <v>100.93720698366029</v>
      </c>
      <c r="AD61" s="40">
        <v>8955348</v>
      </c>
      <c r="AE61" s="40">
        <v>4597612</v>
      </c>
      <c r="AF61" s="46">
        <v>97.022342385854074</v>
      </c>
      <c r="AG61" s="11">
        <v>41244</v>
      </c>
      <c r="AH61" s="10">
        <v>41244</v>
      </c>
      <c r="AI61" s="40">
        <v>1621403</v>
      </c>
      <c r="AJ61" s="40">
        <v>1334276</v>
      </c>
      <c r="AK61" s="46">
        <v>107.15190619324181</v>
      </c>
      <c r="AL61" s="40">
        <v>52442</v>
      </c>
      <c r="AM61" s="40">
        <v>9886</v>
      </c>
      <c r="AN61" s="46">
        <v>98.584453426073878</v>
      </c>
      <c r="AO61" s="11">
        <v>41244</v>
      </c>
      <c r="AP61" s="10">
        <v>41244</v>
      </c>
      <c r="AQ61" s="40">
        <v>282741</v>
      </c>
      <c r="AR61" s="40">
        <v>59121</v>
      </c>
      <c r="AS61" s="46">
        <v>102.42012605955226</v>
      </c>
      <c r="AT61" s="40">
        <v>224244</v>
      </c>
      <c r="AU61" s="40">
        <v>40048</v>
      </c>
      <c r="AV61" s="46">
        <v>101.0399394420013</v>
      </c>
      <c r="AW61" s="11">
        <v>41244</v>
      </c>
      <c r="AX61" s="10">
        <v>41244</v>
      </c>
      <c r="AY61" s="40">
        <v>25702208</v>
      </c>
      <c r="AZ61" s="40">
        <v>3882597</v>
      </c>
      <c r="BA61" s="396">
        <v>100.82039174183252</v>
      </c>
      <c r="BB61" s="40">
        <v>10405226</v>
      </c>
      <c r="BC61" s="396">
        <v>98.043201956411721</v>
      </c>
      <c r="BD61" s="11">
        <v>41244</v>
      </c>
    </row>
    <row r="62" spans="2:56" ht="10.15" customHeight="1" x14ac:dyDescent="0.15">
      <c r="B62" s="10">
        <v>41275</v>
      </c>
      <c r="C62" s="40">
        <v>215290</v>
      </c>
      <c r="D62" s="396">
        <v>176.94474637495043</v>
      </c>
      <c r="E62" s="40">
        <v>6346575</v>
      </c>
      <c r="F62" s="396">
        <v>153.79950131972419</v>
      </c>
      <c r="G62" s="40">
        <v>38732169</v>
      </c>
      <c r="H62" s="11">
        <v>41275</v>
      </c>
      <c r="I62" s="109"/>
      <c r="J62" s="10">
        <v>41275</v>
      </c>
      <c r="K62" s="40">
        <v>83937302</v>
      </c>
      <c r="L62" s="396">
        <v>114.42944297132402</v>
      </c>
      <c r="M62" s="40">
        <v>11734</v>
      </c>
      <c r="N62" s="396">
        <v>104.55314978169829</v>
      </c>
      <c r="O62" s="40">
        <v>5361</v>
      </c>
      <c r="P62" s="396">
        <v>107.62899016261795</v>
      </c>
      <c r="Q62" s="11">
        <v>41275</v>
      </c>
      <c r="R62" s="10">
        <v>41275</v>
      </c>
      <c r="S62" s="40">
        <v>99724966</v>
      </c>
      <c r="T62" s="46">
        <v>115.34693831544654</v>
      </c>
      <c r="U62" s="40">
        <v>39366</v>
      </c>
      <c r="V62" s="46">
        <v>101.8446174941143</v>
      </c>
      <c r="W62" s="40">
        <v>10680</v>
      </c>
      <c r="X62" s="46">
        <v>104.06313943291434</v>
      </c>
      <c r="Y62" s="11">
        <v>41275</v>
      </c>
      <c r="Z62" s="10">
        <v>41275</v>
      </c>
      <c r="AA62" s="40">
        <v>24490252</v>
      </c>
      <c r="AB62" s="40">
        <v>3824210</v>
      </c>
      <c r="AC62" s="46">
        <v>100.97770897748566</v>
      </c>
      <c r="AD62" s="40">
        <v>11666577</v>
      </c>
      <c r="AE62" s="40">
        <v>6341883</v>
      </c>
      <c r="AF62" s="46">
        <v>126.39582829890365</v>
      </c>
      <c r="AG62" s="11">
        <v>41275</v>
      </c>
      <c r="AH62" s="10">
        <v>41275</v>
      </c>
      <c r="AI62" s="40">
        <v>1725934</v>
      </c>
      <c r="AJ62" s="40">
        <v>1413392</v>
      </c>
      <c r="AK62" s="46">
        <v>114.05993331930844</v>
      </c>
      <c r="AL62" s="40">
        <v>52433</v>
      </c>
      <c r="AM62" s="40">
        <v>9953</v>
      </c>
      <c r="AN62" s="46">
        <v>98.567534542720182</v>
      </c>
      <c r="AO62" s="11">
        <v>41275</v>
      </c>
      <c r="AP62" s="10">
        <v>41275</v>
      </c>
      <c r="AQ62" s="40">
        <v>282536</v>
      </c>
      <c r="AR62" s="40">
        <v>59197</v>
      </c>
      <c r="AS62" s="46">
        <v>102.34586684054192</v>
      </c>
      <c r="AT62" s="40">
        <v>224511</v>
      </c>
      <c r="AU62" s="40">
        <v>40110</v>
      </c>
      <c r="AV62" s="46">
        <v>101.16024439478049</v>
      </c>
      <c r="AW62" s="11">
        <v>41275</v>
      </c>
      <c r="AX62" s="10">
        <v>41275</v>
      </c>
      <c r="AY62" s="40">
        <v>25712639</v>
      </c>
      <c r="AZ62" s="40">
        <v>3944449</v>
      </c>
      <c r="BA62" s="396">
        <v>100.86130875200764</v>
      </c>
      <c r="BB62" s="40">
        <v>10287698</v>
      </c>
      <c r="BC62" s="396">
        <v>96.935794828538363</v>
      </c>
      <c r="BD62" s="11">
        <v>41275</v>
      </c>
    </row>
    <row r="63" spans="2:56" ht="11.1" customHeight="1" x14ac:dyDescent="0.15">
      <c r="B63" s="49">
        <v>41306</v>
      </c>
      <c r="C63" s="40">
        <v>202007</v>
      </c>
      <c r="D63" s="396">
        <v>166.02757852647412</v>
      </c>
      <c r="E63" s="40">
        <v>6263527</v>
      </c>
      <c r="F63" s="396">
        <v>151.78696054212361</v>
      </c>
      <c r="G63" s="40">
        <v>36040985</v>
      </c>
      <c r="H63" s="50">
        <v>41306</v>
      </c>
      <c r="I63" s="109"/>
      <c r="J63" s="49">
        <v>41306</v>
      </c>
      <c r="K63" s="40">
        <v>80376930</v>
      </c>
      <c r="L63" s="396">
        <v>109.57568457043214</v>
      </c>
      <c r="M63" s="40">
        <v>11744</v>
      </c>
      <c r="N63" s="396">
        <v>104.64225251715227</v>
      </c>
      <c r="O63" s="40">
        <v>5378</v>
      </c>
      <c r="P63" s="396">
        <v>107.97028709094559</v>
      </c>
      <c r="Q63" s="50">
        <v>41306</v>
      </c>
      <c r="R63" s="49">
        <v>41306</v>
      </c>
      <c r="S63" s="40">
        <v>93875379</v>
      </c>
      <c r="T63" s="46">
        <v>108.58101020412647</v>
      </c>
      <c r="U63" s="40">
        <v>39385</v>
      </c>
      <c r="V63" s="46">
        <v>101.89377279900656</v>
      </c>
      <c r="W63" s="40">
        <v>10689</v>
      </c>
      <c r="X63" s="46">
        <v>104.15083308973985</v>
      </c>
      <c r="Y63" s="50">
        <v>41306</v>
      </c>
      <c r="Z63" s="49">
        <v>41306</v>
      </c>
      <c r="AA63" s="40">
        <v>24481504</v>
      </c>
      <c r="AB63" s="40">
        <v>3862843</v>
      </c>
      <c r="AC63" s="46">
        <v>100.94163940179754</v>
      </c>
      <c r="AD63" s="40">
        <v>10077013</v>
      </c>
      <c r="AE63" s="40">
        <v>5478275</v>
      </c>
      <c r="AF63" s="46">
        <v>109.1744737907117</v>
      </c>
      <c r="AG63" s="50">
        <v>41306</v>
      </c>
      <c r="AH63" s="49">
        <v>41306</v>
      </c>
      <c r="AI63" s="40">
        <v>1684926</v>
      </c>
      <c r="AJ63" s="40">
        <v>1390138</v>
      </c>
      <c r="AK63" s="46">
        <v>111.34988198156424</v>
      </c>
      <c r="AL63" s="40">
        <v>52391</v>
      </c>
      <c r="AM63" s="40">
        <v>9970</v>
      </c>
      <c r="AN63" s="46">
        <v>98.488579753736246</v>
      </c>
      <c r="AO63" s="50">
        <v>41306</v>
      </c>
      <c r="AP63" s="49">
        <v>41306</v>
      </c>
      <c r="AQ63" s="40">
        <v>283166</v>
      </c>
      <c r="AR63" s="40">
        <v>59236</v>
      </c>
      <c r="AS63" s="46">
        <v>102.57407809896399</v>
      </c>
      <c r="AT63" s="40">
        <v>224733</v>
      </c>
      <c r="AU63" s="40">
        <v>40213</v>
      </c>
      <c r="AV63" s="46">
        <v>101.26027323192272</v>
      </c>
      <c r="AW63" s="50">
        <v>41306</v>
      </c>
      <c r="AX63" s="49">
        <v>41306</v>
      </c>
      <c r="AY63" s="40">
        <v>25702765</v>
      </c>
      <c r="AZ63" s="40">
        <v>3983363</v>
      </c>
      <c r="BA63" s="396">
        <v>100.8225766497673</v>
      </c>
      <c r="BB63" s="40">
        <v>10083479</v>
      </c>
      <c r="BC63" s="396">
        <v>95.011542086662658</v>
      </c>
      <c r="BD63" s="50">
        <v>41306</v>
      </c>
    </row>
    <row r="64" spans="2:56" ht="11.1" customHeight="1" x14ac:dyDescent="0.15">
      <c r="B64" s="49">
        <v>41334</v>
      </c>
      <c r="C64" s="40">
        <v>189217</v>
      </c>
      <c r="D64" s="396">
        <v>155.51560255854426</v>
      </c>
      <c r="E64" s="40">
        <v>6351287</v>
      </c>
      <c r="F64" s="396">
        <v>153.9136894054584</v>
      </c>
      <c r="G64" s="40">
        <v>33251796</v>
      </c>
      <c r="H64" s="50">
        <v>41334</v>
      </c>
      <c r="I64" s="109"/>
      <c r="J64" s="49">
        <v>41334</v>
      </c>
      <c r="K64" s="40">
        <v>79778883</v>
      </c>
      <c r="L64" s="396">
        <v>108.76038334618417</v>
      </c>
      <c r="M64" s="40">
        <v>11771</v>
      </c>
      <c r="N64" s="396">
        <v>104.88282990287803</v>
      </c>
      <c r="O64" s="40">
        <v>5380</v>
      </c>
      <c r="P64" s="396">
        <v>108.01043967074884</v>
      </c>
      <c r="Q64" s="50">
        <v>41334</v>
      </c>
      <c r="R64" s="49">
        <v>41334</v>
      </c>
      <c r="S64" s="40">
        <v>91653805</v>
      </c>
      <c r="T64" s="46">
        <v>106.01142538079145</v>
      </c>
      <c r="U64" s="40">
        <v>39391</v>
      </c>
      <c r="V64" s="46">
        <v>101.90929552686725</v>
      </c>
      <c r="W64" s="40">
        <v>10698</v>
      </c>
      <c r="X64" s="46">
        <v>104.23852674656533</v>
      </c>
      <c r="Y64" s="50">
        <v>41334</v>
      </c>
      <c r="Z64" s="49">
        <v>41334</v>
      </c>
      <c r="AA64" s="40">
        <v>24482454</v>
      </c>
      <c r="AB64" s="40">
        <v>3902721</v>
      </c>
      <c r="AC64" s="46">
        <v>100.94555642247698</v>
      </c>
      <c r="AD64" s="40">
        <v>9700497</v>
      </c>
      <c r="AE64" s="40">
        <v>5198172</v>
      </c>
      <c r="AF64" s="46">
        <v>105.09529515178531</v>
      </c>
      <c r="AG64" s="50">
        <v>41334</v>
      </c>
      <c r="AH64" s="49">
        <v>41334</v>
      </c>
      <c r="AI64" s="40">
        <v>1637374</v>
      </c>
      <c r="AJ64" s="40">
        <v>1357806</v>
      </c>
      <c r="AK64" s="46">
        <v>108.20736439444923</v>
      </c>
      <c r="AL64" s="40">
        <v>52405</v>
      </c>
      <c r="AM64" s="40">
        <v>9988</v>
      </c>
      <c r="AN64" s="46">
        <v>98.514898016730896</v>
      </c>
      <c r="AO64" s="50">
        <v>41334</v>
      </c>
      <c r="AP64" s="49">
        <v>41334</v>
      </c>
      <c r="AQ64" s="40">
        <v>284146</v>
      </c>
      <c r="AR64" s="40">
        <v>59521</v>
      </c>
      <c r="AS64" s="46">
        <v>102.92907338984278</v>
      </c>
      <c r="AT64" s="40">
        <v>224992</v>
      </c>
      <c r="AU64" s="40">
        <v>40329</v>
      </c>
      <c r="AV64" s="46">
        <v>101.37697354192198</v>
      </c>
      <c r="AW64" s="50">
        <v>41334</v>
      </c>
      <c r="AX64" s="49">
        <v>41334</v>
      </c>
      <c r="AY64" s="40">
        <v>25702965</v>
      </c>
      <c r="AZ64" s="40">
        <v>4023405</v>
      </c>
      <c r="BA64" s="396">
        <v>100.8233611768534</v>
      </c>
      <c r="BB64" s="40">
        <v>9945348</v>
      </c>
      <c r="BC64" s="396">
        <v>93.710003270548413</v>
      </c>
      <c r="BD64" s="50">
        <v>41334</v>
      </c>
    </row>
    <row r="65" spans="2:61" ht="11.1" customHeight="1" x14ac:dyDescent="0.15">
      <c r="B65" s="49">
        <v>41365</v>
      </c>
      <c r="C65" s="40">
        <v>102614</v>
      </c>
      <c r="D65" s="396">
        <v>84.337443469363009</v>
      </c>
      <c r="E65" s="40">
        <v>3674666</v>
      </c>
      <c r="F65" s="396">
        <v>89.049888848165452</v>
      </c>
      <c r="G65" s="40">
        <v>30260374</v>
      </c>
      <c r="H65" s="50">
        <v>41365</v>
      </c>
      <c r="I65" s="109"/>
      <c r="J65" s="49">
        <v>41365</v>
      </c>
      <c r="K65" s="40">
        <v>72332554</v>
      </c>
      <c r="L65" s="396">
        <v>98.609005361087426</v>
      </c>
      <c r="M65" s="40">
        <v>11777</v>
      </c>
      <c r="N65" s="396">
        <v>104.93629154415041</v>
      </c>
      <c r="O65" s="40">
        <v>5380</v>
      </c>
      <c r="P65" s="396">
        <v>108.01043967074884</v>
      </c>
      <c r="Q65" s="50">
        <v>41365</v>
      </c>
      <c r="R65" s="49">
        <v>41365</v>
      </c>
      <c r="S65" s="40">
        <v>82612327</v>
      </c>
      <c r="T65" s="46">
        <v>95.553594739400552</v>
      </c>
      <c r="U65" s="40">
        <v>39491</v>
      </c>
      <c r="V65" s="46">
        <v>102.16800765787907</v>
      </c>
      <c r="W65" s="40">
        <v>10688</v>
      </c>
      <c r="X65" s="46">
        <v>104.14108935009256</v>
      </c>
      <c r="Y65" s="50">
        <v>41365</v>
      </c>
      <c r="Z65" s="49">
        <v>41365</v>
      </c>
      <c r="AA65" s="40">
        <v>24591321</v>
      </c>
      <c r="AB65" s="40">
        <v>3943515</v>
      </c>
      <c r="AC65" s="46">
        <v>101.39443462280143</v>
      </c>
      <c r="AD65" s="40">
        <v>8524079</v>
      </c>
      <c r="AE65" s="40">
        <v>4307972</v>
      </c>
      <c r="AF65" s="46">
        <v>92.349969120358992</v>
      </c>
      <c r="AG65" s="50">
        <v>41365</v>
      </c>
      <c r="AH65" s="49">
        <v>41365</v>
      </c>
      <c r="AI65" s="40">
        <v>1520755</v>
      </c>
      <c r="AJ65" s="40">
        <v>1280935</v>
      </c>
      <c r="AK65" s="46">
        <v>100.5004906879434</v>
      </c>
      <c r="AL65" s="40">
        <v>52385</v>
      </c>
      <c r="AM65" s="40">
        <v>9995</v>
      </c>
      <c r="AN65" s="46">
        <v>98.477300498167125</v>
      </c>
      <c r="AO65" s="50">
        <v>41365</v>
      </c>
      <c r="AP65" s="49">
        <v>41365</v>
      </c>
      <c r="AQ65" s="40">
        <v>284098</v>
      </c>
      <c r="AR65" s="40">
        <v>60282</v>
      </c>
      <c r="AS65" s="46">
        <v>102.91168586539159</v>
      </c>
      <c r="AT65" s="40">
        <v>224592</v>
      </c>
      <c r="AU65" s="40">
        <v>41028</v>
      </c>
      <c r="AV65" s="46">
        <v>101.19674140292696</v>
      </c>
      <c r="AW65" s="50">
        <v>41365</v>
      </c>
      <c r="AX65" s="49">
        <v>41365</v>
      </c>
      <c r="AY65" s="40">
        <v>25809544</v>
      </c>
      <c r="AZ65" s="40">
        <v>4065084</v>
      </c>
      <c r="BA65" s="396">
        <v>101.2414317383963</v>
      </c>
      <c r="BB65" s="40">
        <v>10035540</v>
      </c>
      <c r="BC65" s="396">
        <v>94.559837043582533</v>
      </c>
      <c r="BD65" s="50">
        <v>41365</v>
      </c>
    </row>
    <row r="66" spans="2:61" ht="11.1" customHeight="1" x14ac:dyDescent="0.15">
      <c r="B66" s="49">
        <v>41395</v>
      </c>
      <c r="C66" s="40">
        <v>82655</v>
      </c>
      <c r="D66" s="396">
        <v>67.933336483912527</v>
      </c>
      <c r="E66" s="40">
        <v>3830452</v>
      </c>
      <c r="F66" s="396">
        <v>92.825123382161266</v>
      </c>
      <c r="G66" s="40">
        <v>27304163</v>
      </c>
      <c r="H66" s="50">
        <v>41395</v>
      </c>
      <c r="I66" s="109"/>
      <c r="J66" s="49">
        <v>41395</v>
      </c>
      <c r="K66" s="40">
        <v>71908723</v>
      </c>
      <c r="L66" s="396">
        <v>98.031208075632875</v>
      </c>
      <c r="M66" s="40">
        <v>11763</v>
      </c>
      <c r="N66" s="396">
        <v>104.81154771451484</v>
      </c>
      <c r="O66" s="40">
        <v>5386</v>
      </c>
      <c r="P66" s="396">
        <v>108.1308974101586</v>
      </c>
      <c r="Q66" s="50">
        <v>41395</v>
      </c>
      <c r="R66" s="49">
        <v>41395</v>
      </c>
      <c r="S66" s="40">
        <v>81351879</v>
      </c>
      <c r="T66" s="46">
        <v>94.095696847454121</v>
      </c>
      <c r="U66" s="40">
        <v>39463</v>
      </c>
      <c r="V66" s="46">
        <v>102.09556826119577</v>
      </c>
      <c r="W66" s="40">
        <v>10703</v>
      </c>
      <c r="X66" s="46">
        <v>104.28724544480173</v>
      </c>
      <c r="Y66" s="50">
        <v>41395</v>
      </c>
      <c r="Z66" s="49">
        <v>41395</v>
      </c>
      <c r="AA66" s="40">
        <v>24594145</v>
      </c>
      <c r="AB66" s="40">
        <v>3916434</v>
      </c>
      <c r="AC66" s="46">
        <v>101.40607848216851</v>
      </c>
      <c r="AD66" s="40">
        <v>7913121</v>
      </c>
      <c r="AE66" s="40">
        <v>3936103</v>
      </c>
      <c r="AF66" s="46">
        <v>85.73084317914747</v>
      </c>
      <c r="AG66" s="50">
        <v>41395</v>
      </c>
      <c r="AH66" s="49">
        <v>41395</v>
      </c>
      <c r="AI66" s="40">
        <v>1428281</v>
      </c>
      <c r="AJ66" s="40">
        <v>1213642</v>
      </c>
      <c r="AK66" s="46">
        <v>94.389261478848653</v>
      </c>
      <c r="AL66" s="40">
        <v>52380</v>
      </c>
      <c r="AM66" s="40">
        <v>9982</v>
      </c>
      <c r="AN66" s="46">
        <v>98.467901118526186</v>
      </c>
      <c r="AO66" s="50">
        <v>41395</v>
      </c>
      <c r="AP66" s="49">
        <v>41395</v>
      </c>
      <c r="AQ66" s="40">
        <v>284382</v>
      </c>
      <c r="AR66" s="40">
        <v>60292</v>
      </c>
      <c r="AS66" s="46">
        <v>103.01456205172788</v>
      </c>
      <c r="AT66" s="40">
        <v>223713</v>
      </c>
      <c r="AU66" s="40">
        <v>40801</v>
      </c>
      <c r="AV66" s="46">
        <v>100.80068127748541</v>
      </c>
      <c r="AW66" s="50">
        <v>41395</v>
      </c>
      <c r="AX66" s="49">
        <v>41395</v>
      </c>
      <c r="AY66" s="40">
        <v>25806955</v>
      </c>
      <c r="AZ66" s="40">
        <v>4037088</v>
      </c>
      <c r="BA66" s="396">
        <v>101.23127603526684</v>
      </c>
      <c r="BB66" s="40">
        <v>10302543</v>
      </c>
      <c r="BC66" s="396">
        <v>97.075671783930105</v>
      </c>
      <c r="BD66" s="50">
        <v>41395</v>
      </c>
    </row>
    <row r="67" spans="2:61" ht="11.1" customHeight="1" x14ac:dyDescent="0.15">
      <c r="B67" s="49">
        <v>41426</v>
      </c>
      <c r="C67" s="40">
        <v>71778</v>
      </c>
      <c r="D67" s="396">
        <v>58.993636514938885</v>
      </c>
      <c r="E67" s="40">
        <v>3736927</v>
      </c>
      <c r="F67" s="396">
        <v>90.55868859474802</v>
      </c>
      <c r="G67" s="40">
        <v>27126696</v>
      </c>
      <c r="H67" s="50">
        <v>41426</v>
      </c>
      <c r="I67" s="109"/>
      <c r="J67" s="49">
        <v>41426</v>
      </c>
      <c r="K67" s="40">
        <v>71907176</v>
      </c>
      <c r="L67" s="396">
        <v>98.029099092569822</v>
      </c>
      <c r="M67" s="40">
        <v>11809</v>
      </c>
      <c r="N67" s="396">
        <v>105.22142029760313</v>
      </c>
      <c r="O67" s="40">
        <v>5388</v>
      </c>
      <c r="P67" s="396">
        <v>108.17104998996186</v>
      </c>
      <c r="Q67" s="50">
        <v>41426</v>
      </c>
      <c r="R67" s="49">
        <v>41426</v>
      </c>
      <c r="S67" s="40">
        <v>82192102</v>
      </c>
      <c r="T67" s="46">
        <v>95.067541255525626</v>
      </c>
      <c r="U67" s="40">
        <v>39528</v>
      </c>
      <c r="V67" s="46">
        <v>102.26373114635345</v>
      </c>
      <c r="W67" s="40">
        <v>10711</v>
      </c>
      <c r="X67" s="46">
        <v>104.36519536197993</v>
      </c>
      <c r="Y67" s="50">
        <v>41426</v>
      </c>
      <c r="Z67" s="49">
        <v>41426</v>
      </c>
      <c r="AA67" s="40">
        <v>24545159</v>
      </c>
      <c r="AB67" s="40">
        <v>3899935</v>
      </c>
      <c r="AC67" s="46">
        <v>101.20410040321811</v>
      </c>
      <c r="AD67" s="40">
        <v>7788150</v>
      </c>
      <c r="AE67" s="40">
        <v>4559121</v>
      </c>
      <c r="AF67" s="46">
        <v>84.376905939600505</v>
      </c>
      <c r="AG67" s="50">
        <v>41426</v>
      </c>
      <c r="AH67" s="49">
        <v>41426</v>
      </c>
      <c r="AI67" s="40">
        <v>1428466</v>
      </c>
      <c r="AJ67" s="40">
        <v>1240974</v>
      </c>
      <c r="AK67" s="46">
        <v>94.401487373734582</v>
      </c>
      <c r="AL67" s="40">
        <v>52292</v>
      </c>
      <c r="AM67" s="40">
        <v>9961</v>
      </c>
      <c r="AN67" s="46">
        <v>98.302472036845572</v>
      </c>
      <c r="AO67" s="50">
        <v>41426</v>
      </c>
      <c r="AP67" s="49">
        <v>41426</v>
      </c>
      <c r="AQ67" s="40">
        <v>284627</v>
      </c>
      <c r="AR67" s="40">
        <v>59004</v>
      </c>
      <c r="AS67" s="46">
        <v>103.10331087444757</v>
      </c>
      <c r="AT67" s="40">
        <v>222506</v>
      </c>
      <c r="AU67" s="40">
        <v>39698</v>
      </c>
      <c r="AV67" s="46">
        <v>100.25683079806791</v>
      </c>
      <c r="AW67" s="50">
        <v>41426</v>
      </c>
      <c r="AX67" s="49">
        <v>41426</v>
      </c>
      <c r="AY67" s="40">
        <v>25750122</v>
      </c>
      <c r="AZ67" s="40">
        <v>4015986</v>
      </c>
      <c r="BA67" s="396">
        <v>101.00834089584755</v>
      </c>
      <c r="BB67" s="40">
        <v>10596085</v>
      </c>
      <c r="BC67" s="396">
        <v>99.841570149682951</v>
      </c>
      <c r="BD67" s="50">
        <v>41426</v>
      </c>
    </row>
    <row r="68" spans="2:61" ht="11.1" customHeight="1" x14ac:dyDescent="0.15">
      <c r="B68" s="49">
        <v>41456</v>
      </c>
      <c r="C68" s="40">
        <v>77217</v>
      </c>
      <c r="D68" s="396">
        <v>63.463897444537821</v>
      </c>
      <c r="E68" s="40">
        <v>4448565</v>
      </c>
      <c r="F68" s="396">
        <v>107.80414295716648</v>
      </c>
      <c r="G68" s="40">
        <v>29771310</v>
      </c>
      <c r="H68" s="50">
        <v>41456</v>
      </c>
      <c r="I68" s="109"/>
      <c r="J68" s="49">
        <v>41456</v>
      </c>
      <c r="K68" s="40">
        <v>82457923</v>
      </c>
      <c r="L68" s="396">
        <v>112.41264578008865</v>
      </c>
      <c r="M68" s="40">
        <v>11784</v>
      </c>
      <c r="N68" s="396">
        <v>104.9986634589682</v>
      </c>
      <c r="O68" s="40">
        <v>5393</v>
      </c>
      <c r="P68" s="396">
        <v>108.27143143946998</v>
      </c>
      <c r="Q68" s="50">
        <v>41456</v>
      </c>
      <c r="R68" s="49">
        <v>41456</v>
      </c>
      <c r="S68" s="40">
        <v>96636047</v>
      </c>
      <c r="T68" s="46">
        <v>111.77413840740333</v>
      </c>
      <c r="U68" s="40">
        <v>39572</v>
      </c>
      <c r="V68" s="46">
        <v>102.37756448399867</v>
      </c>
      <c r="W68" s="40">
        <v>10720</v>
      </c>
      <c r="X68" s="46">
        <v>104.45288901880542</v>
      </c>
      <c r="Y68" s="50">
        <v>41456</v>
      </c>
      <c r="Z68" s="49">
        <v>41456</v>
      </c>
      <c r="AA68" s="40">
        <v>24544990</v>
      </c>
      <c r="AB68" s="40">
        <v>3931064</v>
      </c>
      <c r="AC68" s="46">
        <v>101.20340358585513</v>
      </c>
      <c r="AD68" s="40">
        <v>8495950</v>
      </c>
      <c r="AE68" s="40">
        <v>5484875</v>
      </c>
      <c r="AF68" s="46">
        <v>92.045219213490853</v>
      </c>
      <c r="AG68" s="50">
        <v>41456</v>
      </c>
      <c r="AH68" s="49">
        <v>41456</v>
      </c>
      <c r="AI68" s="40">
        <v>1515677</v>
      </c>
      <c r="AJ68" s="40">
        <v>1333257</v>
      </c>
      <c r="AK68" s="46">
        <v>100.16490639480389</v>
      </c>
      <c r="AL68" s="40">
        <v>52287</v>
      </c>
      <c r="AM68" s="40">
        <v>9980</v>
      </c>
      <c r="AN68" s="46">
        <v>98.293072657204632</v>
      </c>
      <c r="AO68" s="50">
        <v>41456</v>
      </c>
      <c r="AP68" s="49">
        <v>41456</v>
      </c>
      <c r="AQ68" s="40">
        <v>284632</v>
      </c>
      <c r="AR68" s="40">
        <v>59302</v>
      </c>
      <c r="AS68" s="46">
        <v>103.10512207491125</v>
      </c>
      <c r="AT68" s="40">
        <v>222271</v>
      </c>
      <c r="AU68" s="40">
        <v>39869</v>
      </c>
      <c r="AV68" s="46">
        <v>100.15094441640832</v>
      </c>
      <c r="AW68" s="50">
        <v>41456</v>
      </c>
      <c r="AX68" s="49">
        <v>41456</v>
      </c>
      <c r="AY68" s="40">
        <v>25746839</v>
      </c>
      <c r="AZ68" s="40">
        <v>4047444</v>
      </c>
      <c r="BA68" s="396">
        <v>100.99546288372936</v>
      </c>
      <c r="BB68" s="40">
        <v>10543097</v>
      </c>
      <c r="BC68" s="396">
        <v>99.342290923526178</v>
      </c>
      <c r="BD68" s="50">
        <v>41456</v>
      </c>
    </row>
    <row r="69" spans="2:61" ht="11.1" customHeight="1" x14ac:dyDescent="0.15">
      <c r="B69" s="49">
        <v>41487</v>
      </c>
      <c r="C69" s="40">
        <v>77058</v>
      </c>
      <c r="D69" s="396">
        <v>63.333216898884906</v>
      </c>
      <c r="E69" s="40">
        <v>4071009</v>
      </c>
      <c r="F69" s="396">
        <v>98.65465295346057</v>
      </c>
      <c r="G69" s="40">
        <v>27502552</v>
      </c>
      <c r="H69" s="50">
        <v>41487</v>
      </c>
      <c r="I69" s="109"/>
      <c r="J69" s="49">
        <v>41487</v>
      </c>
      <c r="K69" s="40">
        <v>76034792</v>
      </c>
      <c r="L69" s="396">
        <v>103.65616582482582</v>
      </c>
      <c r="M69" s="40">
        <v>11816</v>
      </c>
      <c r="N69" s="396">
        <v>105.28379221242092</v>
      </c>
      <c r="O69" s="40">
        <v>5410</v>
      </c>
      <c r="P69" s="396">
        <v>108.61272836779763</v>
      </c>
      <c r="Q69" s="50">
        <v>41487</v>
      </c>
      <c r="R69" s="49">
        <v>41487</v>
      </c>
      <c r="S69" s="40">
        <v>91926106</v>
      </c>
      <c r="T69" s="46">
        <v>106.3263824864197</v>
      </c>
      <c r="U69" s="40">
        <v>39598</v>
      </c>
      <c r="V69" s="46">
        <v>102.44482963806172</v>
      </c>
      <c r="W69" s="40">
        <v>10742</v>
      </c>
      <c r="X69" s="46">
        <v>104.6672512910455</v>
      </c>
      <c r="Y69" s="50">
        <v>41487</v>
      </c>
      <c r="Z69" s="49">
        <v>41487</v>
      </c>
      <c r="AA69" s="40">
        <v>24545434</v>
      </c>
      <c r="AB69" s="40">
        <v>3963572</v>
      </c>
      <c r="AC69" s="46">
        <v>101.20523427762531</v>
      </c>
      <c r="AD69" s="40">
        <v>10042534</v>
      </c>
      <c r="AE69" s="40">
        <v>7110150</v>
      </c>
      <c r="AF69" s="46">
        <v>108.80092791140899</v>
      </c>
      <c r="AG69" s="50">
        <v>41487</v>
      </c>
      <c r="AH69" s="49">
        <v>41487</v>
      </c>
      <c r="AI69" s="40">
        <v>1617631</v>
      </c>
      <c r="AJ69" s="40">
        <v>1448851</v>
      </c>
      <c r="AK69" s="46">
        <v>106.90263010940524</v>
      </c>
      <c r="AL69" s="40">
        <v>52245</v>
      </c>
      <c r="AM69" s="40">
        <v>9990</v>
      </c>
      <c r="AN69" s="46">
        <v>98.214117868220697</v>
      </c>
      <c r="AO69" s="50">
        <v>41487</v>
      </c>
      <c r="AP69" s="49">
        <v>41487</v>
      </c>
      <c r="AQ69" s="40">
        <v>284861</v>
      </c>
      <c r="AR69" s="40">
        <v>59495</v>
      </c>
      <c r="AS69" s="46">
        <v>103.18807505614723</v>
      </c>
      <c r="AT69" s="40">
        <v>222082</v>
      </c>
      <c r="AU69" s="40">
        <v>39995</v>
      </c>
      <c r="AV69" s="46">
        <v>100.06578473073317</v>
      </c>
      <c r="AW69" s="50">
        <v>41487</v>
      </c>
      <c r="AX69" s="49">
        <v>41487</v>
      </c>
      <c r="AY69" s="40">
        <v>25745253</v>
      </c>
      <c r="AZ69" s="40">
        <v>4080270</v>
      </c>
      <c r="BA69" s="396">
        <v>100.98924158393665</v>
      </c>
      <c r="BB69" s="40">
        <v>10765506</v>
      </c>
      <c r="BC69" s="396">
        <v>101.43793887042551</v>
      </c>
      <c r="BD69" s="50">
        <v>41487</v>
      </c>
    </row>
    <row r="70" spans="2:61" ht="11.1" customHeight="1" x14ac:dyDescent="0.15">
      <c r="B70" s="49">
        <v>41518</v>
      </c>
      <c r="C70" s="40">
        <v>75060</v>
      </c>
      <c r="D70" s="396">
        <v>61.69108023086897</v>
      </c>
      <c r="E70" s="40">
        <v>4018355</v>
      </c>
      <c r="F70" s="396">
        <v>97.378664102389138</v>
      </c>
      <c r="G70" s="40">
        <v>27860499</v>
      </c>
      <c r="H70" s="50">
        <v>41518</v>
      </c>
      <c r="I70" s="109"/>
      <c r="J70" s="49">
        <v>41518</v>
      </c>
      <c r="K70" s="40">
        <v>76848686</v>
      </c>
      <c r="L70" s="396">
        <v>104.76572539891961</v>
      </c>
      <c r="M70" s="40">
        <v>11841</v>
      </c>
      <c r="N70" s="396">
        <v>105.50654905105587</v>
      </c>
      <c r="O70" s="40">
        <v>5427</v>
      </c>
      <c r="P70" s="396">
        <v>108.95402529612528</v>
      </c>
      <c r="Q70" s="50">
        <v>41518</v>
      </c>
      <c r="R70" s="49">
        <v>41518</v>
      </c>
      <c r="S70" s="40">
        <v>91138024</v>
      </c>
      <c r="T70" s="46">
        <v>105.41484699548241</v>
      </c>
      <c r="U70" s="40">
        <v>39693</v>
      </c>
      <c r="V70" s="46">
        <v>102.69060616252297</v>
      </c>
      <c r="W70" s="40">
        <v>10788</v>
      </c>
      <c r="X70" s="46">
        <v>105.11546331482022</v>
      </c>
      <c r="Y70" s="50">
        <v>41518</v>
      </c>
      <c r="Z70" s="49">
        <v>41518</v>
      </c>
      <c r="AA70" s="40">
        <v>24544070</v>
      </c>
      <c r="AB70" s="40">
        <v>3993324</v>
      </c>
      <c r="AC70" s="46">
        <v>101.19961026056559</v>
      </c>
      <c r="AD70" s="40">
        <v>9649172</v>
      </c>
      <c r="AE70" s="40">
        <v>6888284</v>
      </c>
      <c r="AF70" s="46">
        <v>104.5392395163199</v>
      </c>
      <c r="AG70" s="50">
        <v>41518</v>
      </c>
      <c r="AH70" s="49">
        <v>41518</v>
      </c>
      <c r="AI70" s="40">
        <v>1533883</v>
      </c>
      <c r="AJ70" s="40">
        <v>1373417</v>
      </c>
      <c r="AK70" s="46">
        <v>101.36806662341711</v>
      </c>
      <c r="AL70" s="40">
        <v>52154</v>
      </c>
      <c r="AM70" s="40">
        <v>9968</v>
      </c>
      <c r="AN70" s="46">
        <v>98.043049158755522</v>
      </c>
      <c r="AO70" s="50">
        <v>41518</v>
      </c>
      <c r="AP70" s="49">
        <v>41518</v>
      </c>
      <c r="AQ70" s="40">
        <v>285067</v>
      </c>
      <c r="AR70" s="40">
        <v>59719</v>
      </c>
      <c r="AS70" s="46">
        <v>103.26269651525031</v>
      </c>
      <c r="AT70" s="40">
        <v>221912</v>
      </c>
      <c r="AU70" s="40">
        <v>40131</v>
      </c>
      <c r="AV70" s="46">
        <v>99.989186071660299</v>
      </c>
      <c r="AW70" s="50">
        <v>41518</v>
      </c>
      <c r="AX70" s="49">
        <v>41518</v>
      </c>
      <c r="AY70" s="40">
        <v>25742113</v>
      </c>
      <c r="AZ70" s="40">
        <v>4110227</v>
      </c>
      <c r="BA70" s="396">
        <v>100.976924508685</v>
      </c>
      <c r="BB70" s="40">
        <v>10900124</v>
      </c>
      <c r="BC70" s="396">
        <v>102.70637645755416</v>
      </c>
      <c r="BD70" s="50">
        <v>41518</v>
      </c>
    </row>
    <row r="71" spans="2:61" ht="11.1" customHeight="1" x14ac:dyDescent="0.15">
      <c r="B71" s="49">
        <v>41548</v>
      </c>
      <c r="C71" s="40">
        <v>81217</v>
      </c>
      <c r="D71" s="396">
        <v>66.751458341466616</v>
      </c>
      <c r="E71" s="40">
        <v>3711499</v>
      </c>
      <c r="F71" s="396">
        <v>89.942480053990536</v>
      </c>
      <c r="G71" s="40">
        <v>28426377</v>
      </c>
      <c r="H71" s="50">
        <v>41548</v>
      </c>
      <c r="I71" s="109"/>
      <c r="J71" s="49">
        <v>41548</v>
      </c>
      <c r="K71" s="40">
        <v>74660725</v>
      </c>
      <c r="L71" s="396">
        <v>101.78293762152619</v>
      </c>
      <c r="M71" s="40">
        <v>11851</v>
      </c>
      <c r="N71" s="396">
        <v>105.59565178650985</v>
      </c>
      <c r="O71" s="40">
        <v>5432</v>
      </c>
      <c r="P71" s="396">
        <v>109.0544067456334</v>
      </c>
      <c r="Q71" s="50">
        <v>41548</v>
      </c>
      <c r="R71" s="49">
        <v>41548</v>
      </c>
      <c r="S71" s="40">
        <v>85378812</v>
      </c>
      <c r="T71" s="46">
        <v>98.753451179016764</v>
      </c>
      <c r="U71" s="40">
        <v>39735</v>
      </c>
      <c r="V71" s="46">
        <v>102.79926525754792</v>
      </c>
      <c r="W71" s="40">
        <v>10802</v>
      </c>
      <c r="X71" s="46">
        <v>105.2518756698821</v>
      </c>
      <c r="Y71" s="50">
        <v>41548</v>
      </c>
      <c r="Z71" s="49">
        <v>41548</v>
      </c>
      <c r="AA71" s="40">
        <v>24569284</v>
      </c>
      <c r="AB71" s="40">
        <v>4027955</v>
      </c>
      <c r="AC71" s="46">
        <v>101.30357211257748</v>
      </c>
      <c r="AD71" s="40">
        <v>7981559</v>
      </c>
      <c r="AE71" s="40">
        <v>4984681</v>
      </c>
      <c r="AF71" s="46">
        <v>86.472301251821264</v>
      </c>
      <c r="AG71" s="50">
        <v>41548</v>
      </c>
      <c r="AH71" s="49">
        <v>41548</v>
      </c>
      <c r="AI71" s="40">
        <v>1469351</v>
      </c>
      <c r="AJ71" s="40">
        <v>1293599</v>
      </c>
      <c r="AK71" s="46">
        <v>97.103410143527597</v>
      </c>
      <c r="AL71" s="40">
        <v>52091</v>
      </c>
      <c r="AM71" s="40">
        <v>9975</v>
      </c>
      <c r="AN71" s="46">
        <v>97.924616975279633</v>
      </c>
      <c r="AO71" s="50">
        <v>41548</v>
      </c>
      <c r="AP71" s="49">
        <v>41548</v>
      </c>
      <c r="AQ71" s="40">
        <v>285463</v>
      </c>
      <c r="AR71" s="40">
        <v>59938</v>
      </c>
      <c r="AS71" s="46">
        <v>103.40614359197275</v>
      </c>
      <c r="AT71" s="40">
        <v>222199</v>
      </c>
      <c r="AU71" s="40">
        <v>40253</v>
      </c>
      <c r="AV71" s="46">
        <v>100.11850263138923</v>
      </c>
      <c r="AW71" s="50">
        <v>41548</v>
      </c>
      <c r="AX71" s="49">
        <v>41548</v>
      </c>
      <c r="AY71" s="40">
        <v>25767661</v>
      </c>
      <c r="AZ71" s="40">
        <v>4145111</v>
      </c>
      <c r="BA71" s="396">
        <v>101.07713999866239</v>
      </c>
      <c r="BB71" s="40">
        <v>11186684</v>
      </c>
      <c r="BC71" s="396">
        <v>105.40648695516654</v>
      </c>
      <c r="BD71" s="50">
        <v>41548</v>
      </c>
    </row>
    <row r="72" spans="2:61" ht="11.1" customHeight="1" x14ac:dyDescent="0.15">
      <c r="B72" s="49">
        <v>41579</v>
      </c>
      <c r="C72" s="40">
        <v>105459</v>
      </c>
      <c r="D72" s="396">
        <v>86.675721157303627</v>
      </c>
      <c r="E72" s="40">
        <v>3902063</v>
      </c>
      <c r="F72" s="396">
        <v>94.560506023823393</v>
      </c>
      <c r="G72" s="40">
        <v>31105701</v>
      </c>
      <c r="H72" s="50">
        <v>41579</v>
      </c>
      <c r="I72" s="109"/>
      <c r="J72" s="49">
        <v>41579</v>
      </c>
      <c r="K72" s="40">
        <v>73615678</v>
      </c>
      <c r="L72" s="396">
        <v>100.35825344369957</v>
      </c>
      <c r="M72" s="40">
        <v>11866</v>
      </c>
      <c r="N72" s="396">
        <v>105.72930588969081</v>
      </c>
      <c r="O72" s="40">
        <v>5440</v>
      </c>
      <c r="P72" s="396">
        <v>109.21501706484642</v>
      </c>
      <c r="Q72" s="50">
        <v>41579</v>
      </c>
      <c r="R72" s="49">
        <v>41579</v>
      </c>
      <c r="S72" s="40">
        <v>83278726</v>
      </c>
      <c r="T72" s="46">
        <v>96.324385519579664</v>
      </c>
      <c r="U72" s="40">
        <v>39753</v>
      </c>
      <c r="V72" s="46">
        <v>102.84583344113005</v>
      </c>
      <c r="W72" s="40">
        <v>10808</v>
      </c>
      <c r="X72" s="46">
        <v>105.31033810776576</v>
      </c>
      <c r="Y72" s="50">
        <v>41579</v>
      </c>
      <c r="Z72" s="49">
        <v>41579</v>
      </c>
      <c r="AA72" s="40">
        <v>24632844</v>
      </c>
      <c r="AB72" s="40">
        <v>4107135</v>
      </c>
      <c r="AC72" s="46">
        <v>101.5656414119301</v>
      </c>
      <c r="AD72" s="40">
        <v>7545263</v>
      </c>
      <c r="AE72" s="40">
        <v>4068658</v>
      </c>
      <c r="AF72" s="46">
        <v>81.745465410983073</v>
      </c>
      <c r="AG72" s="50">
        <v>41579</v>
      </c>
      <c r="AH72" s="49">
        <v>41579</v>
      </c>
      <c r="AI72" s="40">
        <v>1480734</v>
      </c>
      <c r="AJ72" s="40">
        <v>1279113</v>
      </c>
      <c r="AK72" s="46">
        <v>97.855666151563653</v>
      </c>
      <c r="AL72" s="40">
        <v>52002</v>
      </c>
      <c r="AM72" s="40">
        <v>10018</v>
      </c>
      <c r="AN72" s="46">
        <v>97.757308017670823</v>
      </c>
      <c r="AO72" s="50">
        <v>41579</v>
      </c>
      <c r="AP72" s="49">
        <v>41579</v>
      </c>
      <c r="AQ72" s="40">
        <v>285680</v>
      </c>
      <c r="AR72" s="40">
        <v>62044</v>
      </c>
      <c r="AS72" s="46">
        <v>103.48474969209592</v>
      </c>
      <c r="AT72" s="40">
        <v>224046</v>
      </c>
      <c r="AU72" s="40">
        <v>41445</v>
      </c>
      <c r="AV72" s="46">
        <v>100.95072453319875</v>
      </c>
      <c r="AW72" s="50">
        <v>41579</v>
      </c>
      <c r="AX72" s="49">
        <v>41579</v>
      </c>
      <c r="AY72" s="40">
        <v>25840485</v>
      </c>
      <c r="AZ72" s="40">
        <v>4229019</v>
      </c>
      <c r="BA72" s="396">
        <v>101.36280200125015</v>
      </c>
      <c r="BB72" s="40">
        <v>11238764</v>
      </c>
      <c r="BC72" s="396">
        <v>105.89721055481635</v>
      </c>
      <c r="BD72" s="50">
        <v>41579</v>
      </c>
    </row>
    <row r="73" spans="2:61" ht="11.1" customHeight="1" x14ac:dyDescent="0.15">
      <c r="B73" s="49">
        <v>41609</v>
      </c>
      <c r="C73" s="40">
        <v>147394</v>
      </c>
      <c r="D73" s="396">
        <v>121.14168771048095</v>
      </c>
      <c r="E73" s="40">
        <v>4139538</v>
      </c>
      <c r="F73" s="396">
        <v>100.31534805687295</v>
      </c>
      <c r="G73" s="40">
        <v>36866617</v>
      </c>
      <c r="H73" s="50">
        <v>41609</v>
      </c>
      <c r="I73" s="109"/>
      <c r="J73" s="49">
        <v>41609</v>
      </c>
      <c r="K73" s="40">
        <v>80292282</v>
      </c>
      <c r="L73" s="396">
        <v>109.46028625218935</v>
      </c>
      <c r="M73" s="40">
        <v>11912</v>
      </c>
      <c r="N73" s="396">
        <v>106.13917847277912</v>
      </c>
      <c r="O73" s="40">
        <v>5482</v>
      </c>
      <c r="P73" s="396">
        <v>110.05822124071472</v>
      </c>
      <c r="Q73" s="50">
        <v>41609</v>
      </c>
      <c r="R73" s="49">
        <v>41609</v>
      </c>
      <c r="S73" s="40">
        <v>91893934</v>
      </c>
      <c r="T73" s="46">
        <v>106.28917072442736</v>
      </c>
      <c r="U73" s="40">
        <v>39855</v>
      </c>
      <c r="V73" s="46">
        <v>103.10971981476212</v>
      </c>
      <c r="W73" s="40">
        <v>10866</v>
      </c>
      <c r="X73" s="46">
        <v>105.87547500730781</v>
      </c>
      <c r="Y73" s="50">
        <v>41609</v>
      </c>
      <c r="Z73" s="49">
        <v>41609</v>
      </c>
      <c r="AA73" s="40">
        <v>24658936</v>
      </c>
      <c r="AB73" s="40">
        <v>4225665</v>
      </c>
      <c r="AC73" s="46">
        <v>101.67322341568574</v>
      </c>
      <c r="AD73" s="40">
        <v>8392575</v>
      </c>
      <c r="AE73" s="40">
        <v>4388358</v>
      </c>
      <c r="AF73" s="46">
        <v>90.925253284289937</v>
      </c>
      <c r="AG73" s="50">
        <v>41609</v>
      </c>
      <c r="AH73" s="49">
        <v>41609</v>
      </c>
      <c r="AI73" s="40">
        <v>1600628</v>
      </c>
      <c r="AJ73" s="40">
        <v>1336135</v>
      </c>
      <c r="AK73" s="46">
        <v>105.77897124050979</v>
      </c>
      <c r="AL73" s="40">
        <v>51956</v>
      </c>
      <c r="AM73" s="40">
        <v>10058</v>
      </c>
      <c r="AN73" s="46">
        <v>97.670833724974145</v>
      </c>
      <c r="AO73" s="50">
        <v>41609</v>
      </c>
      <c r="AP73" s="49">
        <v>41609</v>
      </c>
      <c r="AQ73" s="40">
        <v>285925</v>
      </c>
      <c r="AR73" s="40">
        <v>61416</v>
      </c>
      <c r="AS73" s="46">
        <v>103.57349851481561</v>
      </c>
      <c r="AT73" s="40">
        <v>225666</v>
      </c>
      <c r="AU73" s="40">
        <v>41373</v>
      </c>
      <c r="AV73" s="46">
        <v>101.68066469612862</v>
      </c>
      <c r="AW73" s="50">
        <v>41609</v>
      </c>
      <c r="AX73" s="49">
        <v>41609</v>
      </c>
      <c r="AY73" s="40">
        <v>25874481</v>
      </c>
      <c r="AZ73" s="40">
        <v>4348684</v>
      </c>
      <c r="BA73" s="396">
        <v>101.49615591534405</v>
      </c>
      <c r="BB73" s="40">
        <v>11106254</v>
      </c>
      <c r="BC73" s="396">
        <v>104.6486355895783</v>
      </c>
      <c r="BD73" s="50">
        <v>41609</v>
      </c>
    </row>
    <row r="74" spans="2:61" ht="11.1" customHeight="1" x14ac:dyDescent="0.15">
      <c r="B74" s="10">
        <v>41640</v>
      </c>
      <c r="C74" s="40">
        <v>168851</v>
      </c>
      <c r="D74" s="396">
        <v>138.77698625183129</v>
      </c>
      <c r="E74" s="40">
        <v>4213443</v>
      </c>
      <c r="F74" s="396">
        <v>102.10632226658988</v>
      </c>
      <c r="G74" s="40">
        <v>38873010</v>
      </c>
      <c r="H74" s="11">
        <v>41640</v>
      </c>
      <c r="I74" s="109"/>
      <c r="J74" s="10">
        <v>41640</v>
      </c>
      <c r="K74" s="40">
        <v>85119044</v>
      </c>
      <c r="L74" s="396">
        <v>116.04047972820975</v>
      </c>
      <c r="M74" s="40">
        <v>11994</v>
      </c>
      <c r="N74" s="396">
        <v>106.86982090350175</v>
      </c>
      <c r="O74" s="40">
        <v>5512</v>
      </c>
      <c r="P74" s="396">
        <v>110.66050993776351</v>
      </c>
      <c r="Q74" s="11">
        <v>41640</v>
      </c>
      <c r="R74" s="10">
        <v>41640</v>
      </c>
      <c r="S74" s="40">
        <v>100748354</v>
      </c>
      <c r="T74" s="396">
        <v>116.53064062434247</v>
      </c>
      <c r="U74" s="40">
        <v>40062</v>
      </c>
      <c r="V74" s="396">
        <v>103.64525392595658</v>
      </c>
      <c r="W74" s="40">
        <v>10912</v>
      </c>
      <c r="X74" s="396">
        <v>106.32368703108253</v>
      </c>
      <c r="Y74" s="11">
        <v>41640</v>
      </c>
      <c r="Z74" s="10">
        <v>41640</v>
      </c>
      <c r="AA74" s="40">
        <v>24675955</v>
      </c>
      <c r="AB74" s="40">
        <v>4287134</v>
      </c>
      <c r="AC74" s="396">
        <v>101.74339581036294</v>
      </c>
      <c r="AD74" s="40">
        <v>11333246</v>
      </c>
      <c r="AE74" s="40">
        <v>6204150</v>
      </c>
      <c r="AF74" s="396">
        <v>122.78451644258952</v>
      </c>
      <c r="AG74" s="11">
        <v>41640</v>
      </c>
      <c r="AH74" s="10">
        <v>41640</v>
      </c>
      <c r="AI74" s="40">
        <v>1738729</v>
      </c>
      <c r="AJ74" s="40">
        <v>1433234</v>
      </c>
      <c r="AK74" s="396">
        <v>114.90550264398745</v>
      </c>
      <c r="AL74" s="40">
        <v>51815</v>
      </c>
      <c r="AM74" s="40">
        <v>10050</v>
      </c>
      <c r="AN74" s="396">
        <v>97.405771219099535</v>
      </c>
      <c r="AO74" s="11">
        <v>41640</v>
      </c>
      <c r="AP74" s="10">
        <v>41640</v>
      </c>
      <c r="AQ74" s="40">
        <v>286017</v>
      </c>
      <c r="AR74" s="40">
        <v>61486</v>
      </c>
      <c r="AS74" s="396">
        <v>103.60682460334709</v>
      </c>
      <c r="AT74" s="40">
        <v>226029</v>
      </c>
      <c r="AU74" s="40">
        <v>41500</v>
      </c>
      <c r="AV74" s="396">
        <v>101.8442253622666</v>
      </c>
      <c r="AW74" s="11">
        <v>41640</v>
      </c>
      <c r="AX74" s="10">
        <v>41640</v>
      </c>
      <c r="AY74" s="40">
        <v>25892394</v>
      </c>
      <c r="AZ74" s="40">
        <v>4410676</v>
      </c>
      <c r="BA74" s="396">
        <v>101.56642208380985</v>
      </c>
      <c r="BB74" s="40">
        <v>10916425</v>
      </c>
      <c r="BC74" s="396">
        <v>102.8599725673447</v>
      </c>
      <c r="BD74" s="11">
        <v>41640</v>
      </c>
    </row>
    <row r="75" spans="2:61" ht="11.1" customHeight="1" x14ac:dyDescent="0.15">
      <c r="B75" s="49">
        <v>41671</v>
      </c>
      <c r="C75" s="40">
        <v>159863</v>
      </c>
      <c r="D75" s="396">
        <v>131.38983691643227</v>
      </c>
      <c r="E75" s="40">
        <v>4048976</v>
      </c>
      <c r="F75" s="396">
        <v>98.120717025408439</v>
      </c>
      <c r="G75" s="40">
        <v>37372917</v>
      </c>
      <c r="H75" s="50">
        <v>41671</v>
      </c>
      <c r="I75" s="109"/>
      <c r="J75" s="49">
        <v>41671</v>
      </c>
      <c r="K75" s="40">
        <v>81979691</v>
      </c>
      <c r="L75" s="396">
        <v>111.76068508958348</v>
      </c>
      <c r="M75" s="40">
        <v>12031</v>
      </c>
      <c r="N75" s="396">
        <v>107.19950102468145</v>
      </c>
      <c r="O75" s="40">
        <v>5522</v>
      </c>
      <c r="P75" s="396">
        <v>110.86127283677976</v>
      </c>
      <c r="Q75" s="50">
        <v>41671</v>
      </c>
      <c r="R75" s="49">
        <v>41671</v>
      </c>
      <c r="S75" s="40">
        <v>95824502</v>
      </c>
      <c r="T75" s="396">
        <v>110.83546442424841</v>
      </c>
      <c r="U75" s="40">
        <v>40192</v>
      </c>
      <c r="V75" s="396">
        <v>103.98157969627195</v>
      </c>
      <c r="W75" s="40">
        <v>10929</v>
      </c>
      <c r="X75" s="396">
        <v>106.48933060508622</v>
      </c>
      <c r="Y75" s="50">
        <v>41671</v>
      </c>
      <c r="Z75" s="49">
        <v>41671</v>
      </c>
      <c r="AA75" s="40">
        <v>24674007</v>
      </c>
      <c r="AB75" s="40">
        <v>4327712</v>
      </c>
      <c r="AC75" s="396">
        <v>101.73536385638025</v>
      </c>
      <c r="AD75" s="40">
        <v>10369281</v>
      </c>
      <c r="AE75" s="40">
        <v>5746835</v>
      </c>
      <c r="AF75" s="396">
        <v>112.3409086366193</v>
      </c>
      <c r="AG75" s="50">
        <v>41671</v>
      </c>
      <c r="AH75" s="49">
        <v>41671</v>
      </c>
      <c r="AI75" s="40">
        <v>1781047</v>
      </c>
      <c r="AJ75" s="40">
        <v>1471107</v>
      </c>
      <c r="AK75" s="396">
        <v>117.70212653470777</v>
      </c>
      <c r="AL75" s="40">
        <v>51726</v>
      </c>
      <c r="AM75" s="40">
        <v>10072</v>
      </c>
      <c r="AN75" s="396">
        <v>97.238462261490739</v>
      </c>
      <c r="AO75" s="50">
        <v>41671</v>
      </c>
      <c r="AP75" s="49">
        <v>41671</v>
      </c>
      <c r="AQ75" s="40">
        <v>286585</v>
      </c>
      <c r="AR75" s="40">
        <v>61545</v>
      </c>
      <c r="AS75" s="396">
        <v>103.81257697601971</v>
      </c>
      <c r="AT75" s="40">
        <v>226188</v>
      </c>
      <c r="AU75" s="40">
        <v>41578</v>
      </c>
      <c r="AV75" s="396">
        <v>101.91586763751712</v>
      </c>
      <c r="AW75" s="50">
        <v>41671</v>
      </c>
      <c r="AX75" s="49">
        <v>41671</v>
      </c>
      <c r="AY75" s="40">
        <v>25889275</v>
      </c>
      <c r="AZ75" s="40">
        <v>4451417</v>
      </c>
      <c r="BA75" s="396">
        <v>101.55418738390225</v>
      </c>
      <c r="BB75" s="40">
        <v>10702921</v>
      </c>
      <c r="BC75" s="396">
        <v>100.84823194868811</v>
      </c>
      <c r="BD75" s="50">
        <v>41671</v>
      </c>
    </row>
    <row r="76" spans="2:61" ht="11.1" customHeight="1" x14ac:dyDescent="0.15">
      <c r="B76" s="10"/>
      <c r="C76" s="137"/>
      <c r="D76" s="148"/>
      <c r="E76" s="136"/>
      <c r="F76" s="148"/>
      <c r="G76" s="54"/>
      <c r="H76" s="460"/>
      <c r="J76" s="137"/>
      <c r="K76" s="36"/>
      <c r="L76" s="148"/>
      <c r="M76" s="137"/>
      <c r="N76" s="148"/>
      <c r="O76" s="136"/>
      <c r="P76" s="138"/>
      <c r="Q76" s="460"/>
      <c r="R76" s="10"/>
      <c r="S76" s="36"/>
      <c r="T76" s="148"/>
      <c r="U76" s="137"/>
      <c r="V76" s="148"/>
      <c r="W76" s="136"/>
      <c r="X76" s="138"/>
      <c r="Y76" s="460"/>
      <c r="Z76" s="10"/>
      <c r="AA76" s="36"/>
      <c r="AB76" s="36"/>
      <c r="AC76" s="138"/>
      <c r="AD76" s="101"/>
      <c r="AE76" s="54"/>
      <c r="AF76" s="138"/>
      <c r="AG76" s="460"/>
      <c r="AH76" s="10"/>
      <c r="AI76" s="101"/>
      <c r="AJ76" s="54"/>
      <c r="AK76" s="138"/>
      <c r="AL76" s="101"/>
      <c r="AM76" s="54"/>
      <c r="AN76" s="138"/>
      <c r="AO76" s="460"/>
      <c r="AP76" s="10"/>
      <c r="AQ76" s="101"/>
      <c r="AR76" s="54"/>
      <c r="AS76" s="138"/>
      <c r="AT76" s="101"/>
      <c r="AU76" s="54"/>
      <c r="AV76" s="138"/>
      <c r="AW76" s="460"/>
      <c r="AX76" s="10"/>
      <c r="AY76" s="101"/>
      <c r="AZ76" s="54"/>
      <c r="BA76" s="138"/>
      <c r="BB76" s="36"/>
      <c r="BC76" s="138"/>
      <c r="BD76" s="460"/>
    </row>
    <row r="77" spans="2:61" ht="12" customHeight="1" thickBot="1" x14ac:dyDescent="0.2">
      <c r="B77" s="139" t="s">
        <v>3</v>
      </c>
      <c r="C77" s="140">
        <f>ROUND(C75/C63*100,1)</f>
        <v>79.099999999999994</v>
      </c>
      <c r="D77" s="145"/>
      <c r="E77" s="140">
        <f>ROUND(E75/E63*100,1)</f>
        <v>64.599999999999994</v>
      </c>
      <c r="F77" s="145"/>
      <c r="G77" s="140">
        <f>ROUND(G75/G63*100,1)</f>
        <v>103.7</v>
      </c>
      <c r="H77" s="142" t="s">
        <v>111</v>
      </c>
      <c r="J77" s="139" t="s">
        <v>3</v>
      </c>
      <c r="K77" s="140">
        <f>ROUND(K75/K63*100,1)</f>
        <v>102</v>
      </c>
      <c r="L77" s="149"/>
      <c r="M77" s="140">
        <f>ROUND(M75/M63*100,1)</f>
        <v>102.4</v>
      </c>
      <c r="N77" s="213"/>
      <c r="O77" s="140">
        <f>ROUND(O75/O63*100,1)</f>
        <v>102.7</v>
      </c>
      <c r="P77" s="145"/>
      <c r="Q77" s="142" t="s">
        <v>111</v>
      </c>
      <c r="R77" s="139" t="s">
        <v>3</v>
      </c>
      <c r="S77" s="140">
        <f>ROUND(S75/S63*100,1)</f>
        <v>102.1</v>
      </c>
      <c r="T77" s="213"/>
      <c r="U77" s="140">
        <f>ROUND(U75/U63*100,1)</f>
        <v>102</v>
      </c>
      <c r="V77" s="213"/>
      <c r="W77" s="140">
        <f>ROUND(W75/W63*100,1)</f>
        <v>102.2</v>
      </c>
      <c r="X77" s="145"/>
      <c r="Y77" s="142" t="s">
        <v>111</v>
      </c>
      <c r="Z77" s="139" t="s">
        <v>3</v>
      </c>
      <c r="AA77" s="140">
        <f>ROUND(AA75/AA63*100,1)</f>
        <v>100.8</v>
      </c>
      <c r="AB77" s="140">
        <f>ROUND(AB75/AB63*100,1)</f>
        <v>112</v>
      </c>
      <c r="AC77" s="145"/>
      <c r="AD77" s="140">
        <f>ROUND(AD75/AD63*100,1)</f>
        <v>102.9</v>
      </c>
      <c r="AE77" s="143">
        <f>ROUND(AE75/AE63*100,1)</f>
        <v>104.9</v>
      </c>
      <c r="AF77" s="145"/>
      <c r="AG77" s="142" t="s">
        <v>111</v>
      </c>
      <c r="AH77" s="139" t="s">
        <v>3</v>
      </c>
      <c r="AI77" s="140">
        <f>ROUND(AI75/AI63*100,1)</f>
        <v>105.7</v>
      </c>
      <c r="AJ77" s="143">
        <f>ROUND(AJ75/AJ63*100,1)</f>
        <v>105.8</v>
      </c>
      <c r="AK77" s="145"/>
      <c r="AL77" s="140">
        <f>ROUND(AL75/AL63*100,1)</f>
        <v>98.7</v>
      </c>
      <c r="AM77" s="140">
        <f>ROUND(AM75/AM63*100,1)</f>
        <v>101</v>
      </c>
      <c r="AN77" s="145"/>
      <c r="AO77" s="142" t="s">
        <v>111</v>
      </c>
      <c r="AP77" s="139" t="s">
        <v>3</v>
      </c>
      <c r="AQ77" s="140">
        <f>ROUND(AQ75/AQ63*100,1)</f>
        <v>101.2</v>
      </c>
      <c r="AR77" s="143">
        <f>ROUND(AR75/AR63*100,1)</f>
        <v>103.9</v>
      </c>
      <c r="AS77" s="213"/>
      <c r="AT77" s="140">
        <f>ROUND(AT75/AT63*100,1)</f>
        <v>100.6</v>
      </c>
      <c r="AU77" s="143">
        <f>ROUND(AU75/AU63*100,1)</f>
        <v>103.4</v>
      </c>
      <c r="AV77" s="145"/>
      <c r="AW77" s="142" t="s">
        <v>111</v>
      </c>
      <c r="AX77" s="139" t="s">
        <v>3</v>
      </c>
      <c r="AY77" s="140">
        <f>ROUND(AY75/AY63*100,1)</f>
        <v>100.7</v>
      </c>
      <c r="AZ77" s="143">
        <f>ROUND(AZ75/AZ63*100,1)</f>
        <v>111.8</v>
      </c>
      <c r="BA77" s="213"/>
      <c r="BB77" s="140">
        <f>ROUND(BB75/BB63*100,1)</f>
        <v>106.1</v>
      </c>
      <c r="BC77" s="145"/>
      <c r="BD77" s="142" t="s">
        <v>111</v>
      </c>
    </row>
    <row r="78" spans="2:61" ht="12" customHeight="1" x14ac:dyDescent="0.15">
      <c r="B78" s="215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D78" s="216"/>
      <c r="AE78" s="216"/>
      <c r="AF78" s="216"/>
      <c r="AG78" s="216"/>
      <c r="AH78" s="216"/>
      <c r="AI78" s="216"/>
      <c r="AJ78" s="216"/>
      <c r="AK78" s="216"/>
      <c r="AL78" s="216"/>
      <c r="AM78" s="216"/>
      <c r="AN78" s="216"/>
      <c r="AO78" s="216"/>
      <c r="AP78" s="216"/>
      <c r="AQ78" s="216"/>
      <c r="AR78" s="216"/>
      <c r="AS78" s="216"/>
      <c r="AT78" s="216"/>
      <c r="AU78" s="216"/>
      <c r="AV78" s="216"/>
      <c r="AW78" s="216"/>
      <c r="AX78" s="216"/>
      <c r="AY78" s="216"/>
      <c r="AZ78" s="216"/>
      <c r="BA78" s="216"/>
      <c r="BB78" s="216"/>
      <c r="BC78" s="216"/>
      <c r="BD78" s="216"/>
      <c r="BE78" s="216"/>
      <c r="BF78" s="216"/>
      <c r="BG78" s="216"/>
      <c r="BH78" s="216"/>
      <c r="BI78" s="216"/>
    </row>
    <row r="79" spans="2:61" x14ac:dyDescent="0.15">
      <c r="S79" s="216"/>
      <c r="U79" s="216"/>
      <c r="W79" s="216"/>
      <c r="AY79" s="216"/>
      <c r="AZ79" s="216"/>
    </row>
    <row r="80" spans="2:61" ht="12" hidden="1" thickBot="1" x14ac:dyDescent="0.2">
      <c r="S80" s="216"/>
      <c r="U80" s="216"/>
      <c r="W80" s="216"/>
      <c r="AY80" s="216"/>
      <c r="AZ80" s="216"/>
    </row>
    <row r="81" spans="1:62" s="176" customFormat="1" ht="14.1" hidden="1" customHeight="1" outlineLevel="1" x14ac:dyDescent="0.15">
      <c r="A81" s="8"/>
      <c r="B81" s="68"/>
      <c r="C81" s="446"/>
      <c r="D81" s="447"/>
      <c r="E81" s="446"/>
      <c r="F81" s="447"/>
      <c r="G81" s="447"/>
      <c r="H81" s="447"/>
      <c r="I81" s="218"/>
      <c r="J81" s="217"/>
      <c r="K81" s="446"/>
      <c r="L81" s="447"/>
      <c r="M81" s="447"/>
      <c r="N81" s="447"/>
      <c r="O81" s="447"/>
      <c r="P81" s="447"/>
      <c r="Q81" s="218"/>
      <c r="R81" s="217"/>
      <c r="S81" s="446"/>
      <c r="T81" s="447"/>
      <c r="U81" s="447"/>
      <c r="V81" s="447"/>
      <c r="W81" s="447"/>
      <c r="X81" s="447"/>
      <c r="Y81" s="218"/>
      <c r="Z81" s="217"/>
      <c r="AA81" s="446" t="s">
        <v>141</v>
      </c>
      <c r="AB81" s="447"/>
      <c r="AC81" s="447"/>
      <c r="AD81" s="447"/>
      <c r="AE81" s="447"/>
      <c r="AF81" s="447"/>
      <c r="AG81" s="218"/>
      <c r="AH81" s="217"/>
      <c r="AI81" s="446" t="s">
        <v>142</v>
      </c>
      <c r="AJ81" s="447"/>
      <c r="AK81" s="447"/>
      <c r="AL81" s="447"/>
      <c r="AM81" s="447"/>
      <c r="AN81" s="447"/>
      <c r="AO81" s="218"/>
      <c r="AP81" s="217"/>
      <c r="AQ81" s="446" t="s">
        <v>142</v>
      </c>
      <c r="AR81" s="447"/>
      <c r="AS81" s="447"/>
      <c r="AT81" s="447"/>
      <c r="AU81" s="447"/>
      <c r="AV81" s="447"/>
      <c r="AW81" s="218"/>
      <c r="AX81" s="217"/>
      <c r="AY81" s="446" t="s">
        <v>142</v>
      </c>
      <c r="AZ81" s="447"/>
      <c r="BA81" s="447"/>
      <c r="BB81" s="447"/>
      <c r="BC81" s="447"/>
      <c r="BD81" s="447"/>
      <c r="BE81" s="218"/>
      <c r="BG81" s="8"/>
      <c r="BH81" s="8"/>
      <c r="BI81" s="8"/>
      <c r="BJ81" s="8"/>
    </row>
    <row r="82" spans="1:62" s="176" customFormat="1" ht="14.1" hidden="1" customHeight="1" outlineLevel="1" x14ac:dyDescent="0.15">
      <c r="A82" s="8"/>
      <c r="B82" s="72"/>
      <c r="C82" s="452"/>
      <c r="D82" s="453"/>
      <c r="E82" s="452" t="s">
        <v>46</v>
      </c>
      <c r="F82" s="453"/>
      <c r="G82" s="453"/>
      <c r="H82" s="453"/>
      <c r="I82" s="220"/>
      <c r="J82" s="219"/>
      <c r="K82" s="452" t="s">
        <v>143</v>
      </c>
      <c r="L82" s="221"/>
      <c r="M82" s="221"/>
      <c r="N82" s="221"/>
      <c r="O82" s="221"/>
      <c r="P82" s="221"/>
      <c r="Q82" s="220"/>
      <c r="R82" s="219"/>
      <c r="S82" s="452" t="s">
        <v>144</v>
      </c>
      <c r="T82" s="221"/>
      <c r="U82" s="221"/>
      <c r="V82" s="221"/>
      <c r="W82" s="221"/>
      <c r="X82" s="221"/>
      <c r="Y82" s="220"/>
      <c r="Z82" s="219"/>
      <c r="AA82" s="448"/>
      <c r="AB82" s="449"/>
      <c r="AC82" s="449"/>
      <c r="AD82" s="449"/>
      <c r="AE82" s="449"/>
      <c r="AF82" s="449"/>
      <c r="AG82" s="220"/>
      <c r="AH82" s="219"/>
      <c r="AI82" s="448"/>
      <c r="AJ82" s="449"/>
      <c r="AK82" s="449"/>
      <c r="AL82" s="449"/>
      <c r="AM82" s="449"/>
      <c r="AN82" s="449"/>
      <c r="AO82" s="220"/>
      <c r="AP82" s="219"/>
      <c r="AQ82" s="448"/>
      <c r="AR82" s="449"/>
      <c r="AS82" s="449"/>
      <c r="AT82" s="449"/>
      <c r="AU82" s="449"/>
      <c r="AV82" s="449"/>
      <c r="AW82" s="220"/>
      <c r="AX82" s="219"/>
      <c r="AY82" s="448"/>
      <c r="AZ82" s="449"/>
      <c r="BA82" s="449"/>
      <c r="BB82" s="449"/>
      <c r="BC82" s="449"/>
      <c r="BD82" s="449"/>
      <c r="BE82" s="220"/>
      <c r="BG82" s="8"/>
      <c r="BH82" s="8"/>
      <c r="BI82" s="8"/>
      <c r="BJ82" s="8"/>
    </row>
    <row r="83" spans="1:62" s="176" customFormat="1" ht="14.1" hidden="1" customHeight="1" outlineLevel="1" x14ac:dyDescent="0.15">
      <c r="A83" s="8"/>
      <c r="B83" s="77"/>
      <c r="C83" s="452" t="s">
        <v>0</v>
      </c>
      <c r="D83" s="454"/>
      <c r="E83" s="448"/>
      <c r="F83" s="223" t="s">
        <v>145</v>
      </c>
      <c r="G83" s="224"/>
      <c r="H83" s="453"/>
      <c r="I83" s="225"/>
      <c r="J83" s="222"/>
      <c r="K83" s="448"/>
      <c r="L83" s="449"/>
      <c r="M83" s="449"/>
      <c r="N83" s="449"/>
      <c r="O83" s="449"/>
      <c r="P83" s="449"/>
      <c r="Q83" s="225"/>
      <c r="R83" s="222"/>
      <c r="S83" s="448"/>
      <c r="T83" s="449"/>
      <c r="U83" s="449"/>
      <c r="V83" s="449"/>
      <c r="W83" s="449"/>
      <c r="X83" s="449"/>
      <c r="Y83" s="225"/>
      <c r="Z83" s="222"/>
      <c r="AA83" s="226" t="s">
        <v>146</v>
      </c>
      <c r="AB83" s="227"/>
      <c r="AC83" s="227"/>
      <c r="AD83" s="227"/>
      <c r="AE83" s="227"/>
      <c r="AF83" s="227"/>
      <c r="AG83" s="225"/>
      <c r="AH83" s="222"/>
      <c r="AI83" s="226" t="s">
        <v>147</v>
      </c>
      <c r="AJ83" s="227"/>
      <c r="AK83" s="227"/>
      <c r="AL83" s="227"/>
      <c r="AM83" s="227"/>
      <c r="AN83" s="227"/>
      <c r="AO83" s="225"/>
      <c r="AP83" s="222"/>
      <c r="AQ83" s="226" t="s">
        <v>148</v>
      </c>
      <c r="AR83" s="227"/>
      <c r="AS83" s="228"/>
      <c r="AT83" s="226" t="s">
        <v>47</v>
      </c>
      <c r="AU83" s="227"/>
      <c r="AV83" s="227"/>
      <c r="AW83" s="225"/>
      <c r="AX83" s="222"/>
      <c r="AY83" s="226" t="s">
        <v>149</v>
      </c>
      <c r="AZ83" s="227"/>
      <c r="BA83" s="227"/>
      <c r="BB83" s="227"/>
      <c r="BC83" s="227"/>
      <c r="BD83" s="227"/>
      <c r="BE83" s="225"/>
      <c r="BG83" s="8"/>
      <c r="BH83" s="8"/>
      <c r="BI83" s="8"/>
      <c r="BJ83" s="8"/>
    </row>
    <row r="84" spans="1:62" s="176" customFormat="1" ht="14.1" hidden="1" customHeight="1" outlineLevel="1" x14ac:dyDescent="0.15">
      <c r="A84" s="8"/>
      <c r="B84" s="77" t="s">
        <v>21</v>
      </c>
      <c r="C84" s="452" t="s">
        <v>150</v>
      </c>
      <c r="D84" s="454"/>
      <c r="E84" s="450" t="s">
        <v>151</v>
      </c>
      <c r="F84" s="450" t="s">
        <v>152</v>
      </c>
      <c r="G84" s="452" t="s">
        <v>153</v>
      </c>
      <c r="H84" s="453"/>
      <c r="I84" s="455" t="s">
        <v>154</v>
      </c>
      <c r="J84" s="222" t="s">
        <v>21</v>
      </c>
      <c r="K84" s="226" t="s">
        <v>155</v>
      </c>
      <c r="L84" s="227"/>
      <c r="M84" s="227"/>
      <c r="N84" s="227"/>
      <c r="O84" s="227"/>
      <c r="P84" s="227"/>
      <c r="Q84" s="455" t="s">
        <v>154</v>
      </c>
      <c r="R84" s="222" t="s">
        <v>21</v>
      </c>
      <c r="S84" s="226" t="s">
        <v>156</v>
      </c>
      <c r="T84" s="227"/>
      <c r="U84" s="227"/>
      <c r="V84" s="227"/>
      <c r="W84" s="227"/>
      <c r="X84" s="227"/>
      <c r="Y84" s="455" t="s">
        <v>154</v>
      </c>
      <c r="Z84" s="222" t="s">
        <v>21</v>
      </c>
      <c r="AA84" s="448"/>
      <c r="AB84" s="449"/>
      <c r="AC84" s="449"/>
      <c r="AD84" s="449"/>
      <c r="AE84" s="449"/>
      <c r="AF84" s="449"/>
      <c r="AG84" s="455" t="s">
        <v>154</v>
      </c>
      <c r="AH84" s="222" t="s">
        <v>21</v>
      </c>
      <c r="AI84" s="448"/>
      <c r="AJ84" s="449"/>
      <c r="AK84" s="449"/>
      <c r="AL84" s="449"/>
      <c r="AM84" s="449"/>
      <c r="AN84" s="449"/>
      <c r="AO84" s="455" t="s">
        <v>154</v>
      </c>
      <c r="AP84" s="222" t="s">
        <v>21</v>
      </c>
      <c r="AQ84" s="448"/>
      <c r="AR84" s="449"/>
      <c r="AS84" s="229"/>
      <c r="AT84" s="448"/>
      <c r="AU84" s="449"/>
      <c r="AV84" s="449"/>
      <c r="AW84" s="455" t="s">
        <v>154</v>
      </c>
      <c r="AX84" s="222" t="s">
        <v>21</v>
      </c>
      <c r="AY84" s="448"/>
      <c r="AZ84" s="449"/>
      <c r="BA84" s="449"/>
      <c r="BB84" s="449"/>
      <c r="BC84" s="449"/>
      <c r="BD84" s="449"/>
      <c r="BE84" s="455" t="s">
        <v>154</v>
      </c>
      <c r="BG84" s="8"/>
      <c r="BH84" s="8"/>
      <c r="BI84" s="8"/>
      <c r="BJ84" s="8"/>
    </row>
    <row r="85" spans="1:62" s="176" customFormat="1" ht="17.45" hidden="1" customHeight="1" outlineLevel="1" x14ac:dyDescent="0.15">
      <c r="A85" s="8"/>
      <c r="B85" s="79"/>
      <c r="C85" s="452"/>
      <c r="D85" s="453"/>
      <c r="E85" s="457"/>
      <c r="F85" s="457"/>
      <c r="H85" s="453"/>
      <c r="I85" s="456"/>
      <c r="J85" s="230"/>
      <c r="K85" s="448"/>
      <c r="L85" s="449"/>
      <c r="M85" s="449"/>
      <c r="N85" s="449"/>
      <c r="O85" s="449"/>
      <c r="P85" s="449"/>
      <c r="Q85" s="456"/>
      <c r="R85" s="230"/>
      <c r="S85" s="448"/>
      <c r="T85" s="449"/>
      <c r="U85" s="449"/>
      <c r="V85" s="449"/>
      <c r="W85" s="449"/>
      <c r="X85" s="449"/>
      <c r="Y85" s="456"/>
      <c r="Z85" s="230"/>
      <c r="AA85" s="683" t="s">
        <v>157</v>
      </c>
      <c r="AB85" s="227"/>
      <c r="AC85" s="231"/>
      <c r="AD85" s="436" t="s">
        <v>158</v>
      </c>
      <c r="AE85" s="227"/>
      <c r="AF85" s="231"/>
      <c r="AG85" s="456"/>
      <c r="AH85" s="230"/>
      <c r="AI85" s="436" t="s">
        <v>158</v>
      </c>
      <c r="AJ85" s="227"/>
      <c r="AK85" s="231"/>
      <c r="AL85" s="436" t="s">
        <v>159</v>
      </c>
      <c r="AM85" s="227"/>
      <c r="AN85" s="231"/>
      <c r="AO85" s="456"/>
      <c r="AP85" s="230"/>
      <c r="AQ85" s="436" t="s">
        <v>159</v>
      </c>
      <c r="AR85" s="227"/>
      <c r="AS85" s="231"/>
      <c r="AT85" s="436" t="s">
        <v>157</v>
      </c>
      <c r="AU85" s="227"/>
      <c r="AV85" s="231"/>
      <c r="AW85" s="456"/>
      <c r="AX85" s="230"/>
      <c r="AY85" s="436" t="s">
        <v>157</v>
      </c>
      <c r="AZ85" s="227"/>
      <c r="BA85" s="231"/>
      <c r="BB85" s="436" t="s">
        <v>158</v>
      </c>
      <c r="BC85" s="227"/>
      <c r="BD85" s="231"/>
      <c r="BE85" s="456"/>
      <c r="BG85" s="8"/>
      <c r="BH85" s="8"/>
      <c r="BI85" s="8"/>
      <c r="BJ85" s="8"/>
    </row>
    <row r="86" spans="1:62" s="176" customFormat="1" ht="14.1" hidden="1" customHeight="1" outlineLevel="1" x14ac:dyDescent="0.15">
      <c r="A86" s="8"/>
      <c r="B86" s="79"/>
      <c r="C86" s="226" t="s">
        <v>160</v>
      </c>
      <c r="D86" s="232"/>
      <c r="E86" s="233" t="s">
        <v>161</v>
      </c>
      <c r="F86" s="233" t="s">
        <v>161</v>
      </c>
      <c r="G86" s="226" t="s">
        <v>161</v>
      </c>
      <c r="H86" s="232"/>
      <c r="I86" s="455"/>
      <c r="J86" s="230"/>
      <c r="K86" s="436" t="s">
        <v>162</v>
      </c>
      <c r="L86" s="234"/>
      <c r="M86" s="436" t="s">
        <v>158</v>
      </c>
      <c r="N86" s="234"/>
      <c r="O86" s="436" t="s">
        <v>159</v>
      </c>
      <c r="P86" s="235"/>
      <c r="Q86" s="455"/>
      <c r="R86" s="230"/>
      <c r="S86" s="436" t="s">
        <v>162</v>
      </c>
      <c r="T86" s="234"/>
      <c r="U86" s="436" t="s">
        <v>158</v>
      </c>
      <c r="V86" s="234"/>
      <c r="W86" s="436" t="s">
        <v>159</v>
      </c>
      <c r="X86" s="235"/>
      <c r="Y86" s="455"/>
      <c r="Z86" s="230"/>
      <c r="AA86" s="684"/>
      <c r="AB86" s="236"/>
      <c r="AC86" s="226" t="s">
        <v>163</v>
      </c>
      <c r="AD86" s="237"/>
      <c r="AE86" s="236"/>
      <c r="AF86" s="226" t="s">
        <v>163</v>
      </c>
      <c r="AG86" s="455"/>
      <c r="AH86" s="230"/>
      <c r="AI86" s="237"/>
      <c r="AJ86" s="236"/>
      <c r="AK86" s="226" t="s">
        <v>163</v>
      </c>
      <c r="AL86" s="237"/>
      <c r="AM86" s="236"/>
      <c r="AN86" s="226" t="s">
        <v>163</v>
      </c>
      <c r="AO86" s="455"/>
      <c r="AP86" s="230"/>
      <c r="AQ86" s="237"/>
      <c r="AR86" s="236"/>
      <c r="AS86" s="226" t="s">
        <v>163</v>
      </c>
      <c r="AT86" s="237"/>
      <c r="AU86" s="236"/>
      <c r="AV86" s="226" t="s">
        <v>163</v>
      </c>
      <c r="AW86" s="455"/>
      <c r="AX86" s="230"/>
      <c r="AY86" s="237"/>
      <c r="AZ86" s="236"/>
      <c r="BA86" s="226" t="s">
        <v>163</v>
      </c>
      <c r="BB86" s="237"/>
      <c r="BC86" s="236"/>
      <c r="BD86" s="226" t="s">
        <v>163</v>
      </c>
      <c r="BE86" s="455"/>
      <c r="BG86" s="8"/>
      <c r="BH86" s="8"/>
      <c r="BI86" s="8"/>
      <c r="BJ86" s="8"/>
    </row>
    <row r="87" spans="1:62" s="176" customFormat="1" ht="27" hidden="1" customHeight="1" outlineLevel="1" x14ac:dyDescent="0.15">
      <c r="A87" s="8"/>
      <c r="B87" s="86"/>
      <c r="C87" s="445"/>
      <c r="D87" s="239" t="s">
        <v>164</v>
      </c>
      <c r="E87" s="451"/>
      <c r="F87" s="451"/>
      <c r="G87" s="451"/>
      <c r="H87" s="240" t="s">
        <v>163</v>
      </c>
      <c r="I87" s="241"/>
      <c r="J87" s="238"/>
      <c r="K87" s="445"/>
      <c r="L87" s="239" t="s">
        <v>164</v>
      </c>
      <c r="M87" s="445"/>
      <c r="N87" s="239" t="s">
        <v>164</v>
      </c>
      <c r="O87" s="445"/>
      <c r="P87" s="240" t="s">
        <v>164</v>
      </c>
      <c r="Q87" s="241"/>
      <c r="R87" s="238"/>
      <c r="S87" s="445"/>
      <c r="T87" s="239" t="s">
        <v>164</v>
      </c>
      <c r="U87" s="445"/>
      <c r="V87" s="239" t="s">
        <v>164</v>
      </c>
      <c r="W87" s="445"/>
      <c r="X87" s="240" t="s">
        <v>164</v>
      </c>
      <c r="Y87" s="241"/>
      <c r="Z87" s="238"/>
      <c r="AA87" s="685"/>
      <c r="AB87" s="242" t="s">
        <v>165</v>
      </c>
      <c r="AC87" s="243"/>
      <c r="AD87" s="243"/>
      <c r="AE87" s="242" t="s">
        <v>165</v>
      </c>
      <c r="AF87" s="243"/>
      <c r="AG87" s="241"/>
      <c r="AH87" s="238"/>
      <c r="AI87" s="243"/>
      <c r="AJ87" s="242" t="s">
        <v>165</v>
      </c>
      <c r="AK87" s="243"/>
      <c r="AL87" s="243"/>
      <c r="AM87" s="242" t="s">
        <v>165</v>
      </c>
      <c r="AN87" s="243"/>
      <c r="AO87" s="241"/>
      <c r="AP87" s="238"/>
      <c r="AQ87" s="243"/>
      <c r="AR87" s="242" t="s">
        <v>165</v>
      </c>
      <c r="AS87" s="243"/>
      <c r="AT87" s="243"/>
      <c r="AU87" s="242" t="s">
        <v>165</v>
      </c>
      <c r="AV87" s="243"/>
      <c r="AW87" s="241"/>
      <c r="AX87" s="238"/>
      <c r="AY87" s="243"/>
      <c r="AZ87" s="242" t="s">
        <v>165</v>
      </c>
      <c r="BA87" s="243"/>
      <c r="BB87" s="243"/>
      <c r="BC87" s="242" t="s">
        <v>165</v>
      </c>
      <c r="BD87" s="243"/>
      <c r="BE87" s="241"/>
      <c r="BG87" s="8"/>
      <c r="BH87" s="8"/>
      <c r="BI87" s="8"/>
      <c r="BJ87" s="8"/>
    </row>
    <row r="88" spans="1:62" s="176" customFormat="1" ht="14.1" hidden="1" customHeight="1" outlineLevel="1" x14ac:dyDescent="0.15">
      <c r="A88" s="8"/>
      <c r="B88" s="35" t="str">
        <f>B11</f>
        <v>22年</v>
      </c>
      <c r="C88" s="170">
        <v>1622973104</v>
      </c>
      <c r="D88" s="452"/>
      <c r="E88" s="174">
        <v>378469079</v>
      </c>
      <c r="F88" s="174">
        <v>92064724</v>
      </c>
      <c r="G88" s="170">
        <v>470533803</v>
      </c>
      <c r="H88" s="204"/>
      <c r="I88" s="173">
        <f>I11</f>
        <v>0</v>
      </c>
      <c r="J88" s="169" t="str">
        <f>J11</f>
        <v>22年</v>
      </c>
      <c r="K88" s="170">
        <v>75491433</v>
      </c>
      <c r="L88" s="170"/>
      <c r="M88" s="244">
        <v>12732</v>
      </c>
      <c r="N88" s="170"/>
      <c r="O88" s="244">
        <v>2975</v>
      </c>
      <c r="P88" s="204"/>
      <c r="Q88" s="173">
        <f>Q11</f>
        <v>0</v>
      </c>
      <c r="R88" s="169" t="str">
        <f>R11</f>
        <v>22年</v>
      </c>
      <c r="S88" s="170">
        <v>87376530</v>
      </c>
      <c r="T88" s="233"/>
      <c r="U88" s="244">
        <v>17028</v>
      </c>
      <c r="V88" s="170"/>
      <c r="W88" s="244">
        <v>2566</v>
      </c>
      <c r="X88" s="204"/>
      <c r="Y88" s="173">
        <f>Y11</f>
        <v>0</v>
      </c>
      <c r="Z88" s="169" t="str">
        <f>Z11</f>
        <v>22年</v>
      </c>
      <c r="AA88" s="174">
        <v>395501677</v>
      </c>
      <c r="AB88" s="174">
        <v>121168650</v>
      </c>
      <c r="AC88" s="233"/>
      <c r="AD88" s="244">
        <v>28221661</v>
      </c>
      <c r="AE88" s="174">
        <v>5276057</v>
      </c>
      <c r="AF88" s="173"/>
      <c r="AG88" s="173">
        <f>AG11</f>
        <v>0</v>
      </c>
      <c r="AH88" s="169" t="str">
        <f>AH11</f>
        <v>22年</v>
      </c>
      <c r="AI88" s="244">
        <v>1255155</v>
      </c>
      <c r="AJ88" s="245">
        <v>99382</v>
      </c>
      <c r="AK88" s="170"/>
      <c r="AL88" s="245">
        <v>936136</v>
      </c>
      <c r="AM88" s="245">
        <v>77849</v>
      </c>
      <c r="AO88" s="173">
        <f>AO11</f>
        <v>0</v>
      </c>
      <c r="AP88" s="169" t="str">
        <f>AP11</f>
        <v>22年</v>
      </c>
      <c r="AQ88" s="244">
        <v>39404</v>
      </c>
      <c r="AR88" s="174">
        <v>7549</v>
      </c>
      <c r="AS88" s="246"/>
      <c r="AT88" s="247">
        <v>56906517</v>
      </c>
      <c r="AU88" s="248">
        <v>39633209</v>
      </c>
      <c r="AW88" s="173">
        <f>AW11</f>
        <v>0</v>
      </c>
      <c r="AX88" s="169" t="str">
        <f>AX11</f>
        <v>22年</v>
      </c>
      <c r="AY88" s="247">
        <v>576272611</v>
      </c>
      <c r="AZ88" s="248">
        <v>238166181</v>
      </c>
      <c r="BA88" s="246"/>
      <c r="BB88" s="244">
        <v>29820039</v>
      </c>
      <c r="BC88" s="245">
        <v>5451750</v>
      </c>
      <c r="BD88" s="249"/>
      <c r="BE88" s="173">
        <f>BE11</f>
        <v>0</v>
      </c>
      <c r="BG88" s="8"/>
      <c r="BH88" s="8"/>
      <c r="BI88" s="8"/>
      <c r="BJ88" s="8"/>
    </row>
    <row r="89" spans="1:62" s="176" customFormat="1" ht="14.1" hidden="1" customHeight="1" outlineLevel="1" x14ac:dyDescent="0.15">
      <c r="A89" s="8"/>
      <c r="B89" s="35" t="str">
        <f t="shared" ref="B89" si="0">B12</f>
        <v>（22年月平均）</v>
      </c>
      <c r="C89" s="170">
        <f>C88/12</f>
        <v>135247758.66666666</v>
      </c>
      <c r="D89" s="452"/>
      <c r="E89" s="250">
        <f>E88/12</f>
        <v>31539089.916666668</v>
      </c>
      <c r="F89" s="251">
        <f>F88/12</f>
        <v>7672060.333333333</v>
      </c>
      <c r="G89" s="170">
        <f>G88/12</f>
        <v>39211150.25</v>
      </c>
      <c r="H89" s="208"/>
      <c r="I89" s="173">
        <f>I12</f>
        <v>0</v>
      </c>
      <c r="J89" s="169" t="str">
        <f t="shared" ref="J89" si="1">J12</f>
        <v>（22年月平均）</v>
      </c>
      <c r="K89" s="170">
        <f>K88/12</f>
        <v>6290952.75</v>
      </c>
      <c r="L89" s="252"/>
      <c r="M89" s="208">
        <f>M88</f>
        <v>12732</v>
      </c>
      <c r="N89" s="177"/>
      <c r="O89" s="253">
        <f>O88</f>
        <v>2975</v>
      </c>
      <c r="P89" s="173"/>
      <c r="Q89" s="173">
        <f>Q12</f>
        <v>0</v>
      </c>
      <c r="R89" s="169" t="str">
        <f t="shared" ref="R89" si="2">R12</f>
        <v>（22年月平均）</v>
      </c>
      <c r="S89" s="170">
        <f>S88/12</f>
        <v>7281377.5</v>
      </c>
      <c r="T89" s="254"/>
      <c r="U89" s="255">
        <f>U88</f>
        <v>17028</v>
      </c>
      <c r="V89" s="208"/>
      <c r="W89" s="208">
        <f>W88</f>
        <v>2566</v>
      </c>
      <c r="X89" s="173"/>
      <c r="Y89" s="173">
        <f>Y12</f>
        <v>0</v>
      </c>
      <c r="Z89" s="169" t="str">
        <f t="shared" ref="Z89" si="3">Z12</f>
        <v>（22年月平均）</v>
      </c>
      <c r="AA89" s="170">
        <f>AA88/12</f>
        <v>32958473.083333332</v>
      </c>
      <c r="AB89" s="208">
        <f>AB88/12</f>
        <v>10097387.5</v>
      </c>
      <c r="AC89" s="177"/>
      <c r="AD89" s="255">
        <f>AD88</f>
        <v>28221661</v>
      </c>
      <c r="AE89" s="251">
        <f>AE88</f>
        <v>5276057</v>
      </c>
      <c r="AF89" s="173"/>
      <c r="AG89" s="173">
        <f>AG12</f>
        <v>0</v>
      </c>
      <c r="AH89" s="169" t="str">
        <f t="shared" ref="AH89" si="4">AH12</f>
        <v>（22年月平均）</v>
      </c>
      <c r="AI89" s="208">
        <f>AI88</f>
        <v>1255155</v>
      </c>
      <c r="AJ89" s="250">
        <f>AJ88</f>
        <v>99382</v>
      </c>
      <c r="AK89" s="208"/>
      <c r="AL89" s="256">
        <f>AL88</f>
        <v>936136</v>
      </c>
      <c r="AM89" s="256">
        <f>AM88</f>
        <v>77849</v>
      </c>
      <c r="AO89" s="173">
        <f>AO12</f>
        <v>0</v>
      </c>
      <c r="AP89" s="169" t="str">
        <f t="shared" ref="AP89" si="5">AP12</f>
        <v>（22年月平均）</v>
      </c>
      <c r="AQ89" s="257">
        <f>AQ88</f>
        <v>39404</v>
      </c>
      <c r="AR89" s="255">
        <f>AR88</f>
        <v>7549</v>
      </c>
      <c r="AS89" s="219"/>
      <c r="AT89" s="258">
        <f>AT88/12</f>
        <v>4742209.75</v>
      </c>
      <c r="AU89" s="256">
        <f>AU88/12</f>
        <v>3302767.4166666665</v>
      </c>
      <c r="AW89" s="173">
        <f>AW12</f>
        <v>0</v>
      </c>
      <c r="AX89" s="169" t="str">
        <f t="shared" ref="AX89" si="6">AX12</f>
        <v>（22年月平均）</v>
      </c>
      <c r="AY89" s="258">
        <f>AY88/12</f>
        <v>48022717.583333336</v>
      </c>
      <c r="AZ89" s="255">
        <f>AZ88/12</f>
        <v>19847181.75</v>
      </c>
      <c r="BA89" s="219"/>
      <c r="BB89" s="257">
        <f>BB88</f>
        <v>29820039</v>
      </c>
      <c r="BC89" s="255">
        <f>BC88</f>
        <v>5451750</v>
      </c>
      <c r="BD89" s="220"/>
      <c r="BE89" s="173">
        <f>BE12</f>
        <v>0</v>
      </c>
      <c r="BG89" s="8"/>
      <c r="BH89" s="8"/>
      <c r="BI89" s="8"/>
      <c r="BJ89" s="8"/>
    </row>
    <row r="90" spans="1:62" s="176" customFormat="1" ht="20.100000000000001" hidden="1" customHeight="1" outlineLevel="1" x14ac:dyDescent="0.15">
      <c r="A90" s="8"/>
      <c r="B90" s="391" t="s">
        <v>189</v>
      </c>
      <c r="C90" s="178" t="s">
        <v>188</v>
      </c>
      <c r="D90" s="178" t="s">
        <v>188</v>
      </c>
      <c r="E90" s="178" t="s">
        <v>188</v>
      </c>
      <c r="F90" s="178" t="s">
        <v>188</v>
      </c>
      <c r="G90" s="178" t="s">
        <v>188</v>
      </c>
      <c r="H90" s="178" t="s">
        <v>188</v>
      </c>
      <c r="I90" s="181" t="s">
        <v>190</v>
      </c>
      <c r="J90" s="259" t="s">
        <v>189</v>
      </c>
      <c r="K90" s="178" t="s">
        <v>188</v>
      </c>
      <c r="L90" s="178" t="s">
        <v>188</v>
      </c>
      <c r="M90" s="178" t="s">
        <v>188</v>
      </c>
      <c r="N90" s="178" t="s">
        <v>188</v>
      </c>
      <c r="O90" s="178" t="s">
        <v>188</v>
      </c>
      <c r="P90" s="178" t="s">
        <v>188</v>
      </c>
      <c r="Q90" s="181" t="s">
        <v>190</v>
      </c>
      <c r="R90" s="259" t="s">
        <v>189</v>
      </c>
      <c r="S90" s="178" t="s">
        <v>188</v>
      </c>
      <c r="T90" s="178" t="s">
        <v>188</v>
      </c>
      <c r="U90" s="178" t="s">
        <v>188</v>
      </c>
      <c r="V90" s="178" t="s">
        <v>188</v>
      </c>
      <c r="W90" s="178" t="s">
        <v>188</v>
      </c>
      <c r="X90" s="178" t="s">
        <v>188</v>
      </c>
      <c r="Y90" s="181" t="s">
        <v>190</v>
      </c>
      <c r="Z90" s="259" t="s">
        <v>189</v>
      </c>
      <c r="AA90" s="178" t="s">
        <v>188</v>
      </c>
      <c r="AB90" s="178" t="s">
        <v>188</v>
      </c>
      <c r="AC90" s="178" t="s">
        <v>188</v>
      </c>
      <c r="AD90" s="178" t="s">
        <v>188</v>
      </c>
      <c r="AE90" s="178" t="s">
        <v>188</v>
      </c>
      <c r="AF90" s="178" t="s">
        <v>188</v>
      </c>
      <c r="AG90" s="181" t="s">
        <v>190</v>
      </c>
      <c r="AH90" s="259" t="s">
        <v>189</v>
      </c>
      <c r="AI90" s="178" t="s">
        <v>188</v>
      </c>
      <c r="AJ90" s="178" t="s">
        <v>188</v>
      </c>
      <c r="AK90" s="178" t="s">
        <v>188</v>
      </c>
      <c r="AL90" s="178" t="s">
        <v>188</v>
      </c>
      <c r="AM90" s="178" t="s">
        <v>188</v>
      </c>
      <c r="AN90" s="178" t="s">
        <v>188</v>
      </c>
      <c r="AO90" s="181" t="s">
        <v>190</v>
      </c>
      <c r="AP90" s="259" t="s">
        <v>189</v>
      </c>
      <c r="AQ90" s="178" t="s">
        <v>188</v>
      </c>
      <c r="AR90" s="178" t="s">
        <v>188</v>
      </c>
      <c r="AS90" s="178" t="s">
        <v>188</v>
      </c>
      <c r="AT90" s="178" t="s">
        <v>188</v>
      </c>
      <c r="AU90" s="178" t="s">
        <v>188</v>
      </c>
      <c r="AV90" s="178" t="s">
        <v>188</v>
      </c>
      <c r="AW90" s="181" t="s">
        <v>190</v>
      </c>
      <c r="AX90" s="259" t="s">
        <v>189</v>
      </c>
      <c r="AY90" s="178" t="s">
        <v>188</v>
      </c>
      <c r="AZ90" s="178" t="s">
        <v>188</v>
      </c>
      <c r="BA90" s="178" t="s">
        <v>188</v>
      </c>
      <c r="BB90" s="178" t="s">
        <v>188</v>
      </c>
      <c r="BC90" s="178" t="s">
        <v>188</v>
      </c>
      <c r="BD90" s="178" t="s">
        <v>188</v>
      </c>
      <c r="BE90" s="181" t="s">
        <v>190</v>
      </c>
      <c r="BG90" s="8"/>
      <c r="BH90" s="8"/>
      <c r="BI90" s="8"/>
      <c r="BJ90" s="8"/>
    </row>
    <row r="91" spans="1:62" s="176" customFormat="1" ht="11.1" hidden="1" customHeight="1" outlineLevel="1" x14ac:dyDescent="0.15">
      <c r="A91" s="8"/>
      <c r="B91" s="35" t="s">
        <v>191</v>
      </c>
      <c r="C91" s="178" t="s">
        <v>188</v>
      </c>
      <c r="D91" s="178" t="s">
        <v>188</v>
      </c>
      <c r="E91" s="178" t="s">
        <v>188</v>
      </c>
      <c r="F91" s="178" t="s">
        <v>188</v>
      </c>
      <c r="G91" s="178" t="s">
        <v>188</v>
      </c>
      <c r="H91" s="178" t="s">
        <v>188</v>
      </c>
      <c r="I91" s="181" t="s">
        <v>192</v>
      </c>
      <c r="J91" s="259" t="s">
        <v>191</v>
      </c>
      <c r="K91" s="178" t="s">
        <v>188</v>
      </c>
      <c r="L91" s="178" t="s">
        <v>188</v>
      </c>
      <c r="M91" s="178" t="s">
        <v>188</v>
      </c>
      <c r="N91" s="178" t="s">
        <v>188</v>
      </c>
      <c r="O91" s="178" t="s">
        <v>188</v>
      </c>
      <c r="P91" s="178" t="s">
        <v>188</v>
      </c>
      <c r="Q91" s="181" t="s">
        <v>192</v>
      </c>
      <c r="R91" s="259" t="s">
        <v>191</v>
      </c>
      <c r="S91" s="178" t="s">
        <v>188</v>
      </c>
      <c r="T91" s="178" t="s">
        <v>188</v>
      </c>
      <c r="U91" s="178" t="s">
        <v>188</v>
      </c>
      <c r="V91" s="178" t="s">
        <v>188</v>
      </c>
      <c r="W91" s="178" t="s">
        <v>188</v>
      </c>
      <c r="X91" s="178" t="s">
        <v>188</v>
      </c>
      <c r="Y91" s="181" t="s">
        <v>192</v>
      </c>
      <c r="Z91" s="259" t="s">
        <v>191</v>
      </c>
      <c r="AA91" s="178" t="s">
        <v>188</v>
      </c>
      <c r="AB91" s="178" t="s">
        <v>188</v>
      </c>
      <c r="AC91" s="178" t="s">
        <v>188</v>
      </c>
      <c r="AD91" s="178" t="s">
        <v>188</v>
      </c>
      <c r="AE91" s="178" t="s">
        <v>188</v>
      </c>
      <c r="AF91" s="178" t="s">
        <v>188</v>
      </c>
      <c r="AG91" s="181" t="s">
        <v>192</v>
      </c>
      <c r="AH91" s="259" t="s">
        <v>191</v>
      </c>
      <c r="AI91" s="178" t="s">
        <v>188</v>
      </c>
      <c r="AJ91" s="178" t="s">
        <v>188</v>
      </c>
      <c r="AK91" s="178" t="s">
        <v>188</v>
      </c>
      <c r="AL91" s="178" t="s">
        <v>188</v>
      </c>
      <c r="AM91" s="178" t="s">
        <v>188</v>
      </c>
      <c r="AN91" s="178" t="s">
        <v>188</v>
      </c>
      <c r="AO91" s="181" t="s">
        <v>192</v>
      </c>
      <c r="AP91" s="259" t="s">
        <v>191</v>
      </c>
      <c r="AQ91" s="178" t="s">
        <v>188</v>
      </c>
      <c r="AR91" s="178" t="s">
        <v>188</v>
      </c>
      <c r="AS91" s="178" t="s">
        <v>188</v>
      </c>
      <c r="AT91" s="178" t="s">
        <v>188</v>
      </c>
      <c r="AU91" s="178" t="s">
        <v>188</v>
      </c>
      <c r="AV91" s="178" t="s">
        <v>188</v>
      </c>
      <c r="AW91" s="181" t="s">
        <v>192</v>
      </c>
      <c r="AX91" s="259" t="s">
        <v>191</v>
      </c>
      <c r="AY91" s="178" t="s">
        <v>188</v>
      </c>
      <c r="AZ91" s="178" t="s">
        <v>188</v>
      </c>
      <c r="BA91" s="178" t="s">
        <v>188</v>
      </c>
      <c r="BB91" s="178" t="s">
        <v>188</v>
      </c>
      <c r="BC91" s="178" t="s">
        <v>188</v>
      </c>
      <c r="BD91" s="178" t="s">
        <v>188</v>
      </c>
      <c r="BE91" s="181" t="s">
        <v>192</v>
      </c>
      <c r="BG91" s="8"/>
      <c r="BH91" s="8"/>
      <c r="BI91" s="8"/>
      <c r="BJ91" s="8"/>
    </row>
    <row r="92" spans="1:62" s="176" customFormat="1" ht="11.1" hidden="1" customHeight="1" outlineLevel="1" x14ac:dyDescent="0.15">
      <c r="A92" s="8"/>
      <c r="B92" s="35" t="s">
        <v>193</v>
      </c>
      <c r="C92" s="178" t="s">
        <v>188</v>
      </c>
      <c r="D92" s="178" t="s">
        <v>188</v>
      </c>
      <c r="E92" s="178" t="s">
        <v>188</v>
      </c>
      <c r="F92" s="178" t="s">
        <v>188</v>
      </c>
      <c r="G92" s="178" t="s">
        <v>188</v>
      </c>
      <c r="H92" s="178" t="s">
        <v>188</v>
      </c>
      <c r="I92" s="181" t="s">
        <v>194</v>
      </c>
      <c r="J92" s="259" t="s">
        <v>193</v>
      </c>
      <c r="K92" s="178">
        <v>1</v>
      </c>
      <c r="L92" s="178">
        <v>1</v>
      </c>
      <c r="M92" s="178">
        <v>1</v>
      </c>
      <c r="N92" s="178">
        <v>1</v>
      </c>
      <c r="O92" s="178">
        <v>1</v>
      </c>
      <c r="P92" s="178">
        <v>1</v>
      </c>
      <c r="Q92" s="181" t="s">
        <v>194</v>
      </c>
      <c r="R92" s="259" t="s">
        <v>193</v>
      </c>
      <c r="S92" s="178">
        <v>1</v>
      </c>
      <c r="T92" s="178">
        <v>1</v>
      </c>
      <c r="U92" s="178">
        <v>1</v>
      </c>
      <c r="V92" s="178">
        <v>1</v>
      </c>
      <c r="W92" s="178">
        <v>1</v>
      </c>
      <c r="X92" s="178">
        <v>1</v>
      </c>
      <c r="Y92" s="181" t="s">
        <v>194</v>
      </c>
      <c r="Z92" s="259" t="s">
        <v>193</v>
      </c>
      <c r="AA92" s="178" t="s">
        <v>188</v>
      </c>
      <c r="AB92" s="178" t="s">
        <v>188</v>
      </c>
      <c r="AC92" s="178" t="s">
        <v>188</v>
      </c>
      <c r="AD92" s="178" t="s">
        <v>188</v>
      </c>
      <c r="AE92" s="178" t="s">
        <v>188</v>
      </c>
      <c r="AF92" s="178" t="s">
        <v>188</v>
      </c>
      <c r="AG92" s="181" t="s">
        <v>194</v>
      </c>
      <c r="AH92" s="259" t="s">
        <v>193</v>
      </c>
      <c r="AI92" s="178" t="s">
        <v>188</v>
      </c>
      <c r="AJ92" s="178" t="s">
        <v>188</v>
      </c>
      <c r="AK92" s="178" t="s">
        <v>188</v>
      </c>
      <c r="AL92" s="178" t="s">
        <v>188</v>
      </c>
      <c r="AM92" s="178" t="s">
        <v>188</v>
      </c>
      <c r="AN92" s="178" t="s">
        <v>188</v>
      </c>
      <c r="AO92" s="181" t="s">
        <v>194</v>
      </c>
      <c r="AP92" s="259" t="s">
        <v>193</v>
      </c>
      <c r="AQ92" s="178" t="s">
        <v>188</v>
      </c>
      <c r="AR92" s="178" t="s">
        <v>188</v>
      </c>
      <c r="AS92" s="178" t="s">
        <v>188</v>
      </c>
      <c r="AT92" s="178" t="s">
        <v>188</v>
      </c>
      <c r="AU92" s="178" t="s">
        <v>188</v>
      </c>
      <c r="AV92" s="178" t="s">
        <v>188</v>
      </c>
      <c r="AW92" s="181" t="s">
        <v>194</v>
      </c>
      <c r="AX92" s="259" t="s">
        <v>193</v>
      </c>
      <c r="AY92" s="178" t="s">
        <v>188</v>
      </c>
      <c r="AZ92" s="178" t="s">
        <v>188</v>
      </c>
      <c r="BA92" s="178" t="s">
        <v>188</v>
      </c>
      <c r="BB92" s="178" t="s">
        <v>188</v>
      </c>
      <c r="BC92" s="178" t="s">
        <v>188</v>
      </c>
      <c r="BD92" s="178" t="s">
        <v>188</v>
      </c>
      <c r="BE92" s="181" t="s">
        <v>194</v>
      </c>
      <c r="BG92" s="8"/>
      <c r="BH92" s="8"/>
      <c r="BI92" s="8"/>
      <c r="BJ92" s="8"/>
    </row>
    <row r="93" spans="1:62" s="176" customFormat="1" ht="20.100000000000001" hidden="1" customHeight="1" outlineLevel="1" x14ac:dyDescent="0.15">
      <c r="A93" s="8"/>
      <c r="B93" s="391" t="s">
        <v>195</v>
      </c>
      <c r="C93" s="178" t="s">
        <v>188</v>
      </c>
      <c r="D93" s="178" t="s">
        <v>188</v>
      </c>
      <c r="E93" s="178" t="s">
        <v>188</v>
      </c>
      <c r="F93" s="178" t="s">
        <v>188</v>
      </c>
      <c r="G93" s="178" t="s">
        <v>188</v>
      </c>
      <c r="H93" s="178" t="s">
        <v>188</v>
      </c>
      <c r="I93" s="181" t="s">
        <v>196</v>
      </c>
      <c r="J93" s="259" t="s">
        <v>195</v>
      </c>
      <c r="K93" s="178" t="s">
        <v>188</v>
      </c>
      <c r="L93" s="178" t="s">
        <v>188</v>
      </c>
      <c r="M93" s="178" t="s">
        <v>188</v>
      </c>
      <c r="N93" s="178" t="s">
        <v>188</v>
      </c>
      <c r="O93" s="178" t="s">
        <v>188</v>
      </c>
      <c r="P93" s="178" t="s">
        <v>188</v>
      </c>
      <c r="Q93" s="181" t="s">
        <v>196</v>
      </c>
      <c r="R93" s="259" t="s">
        <v>195</v>
      </c>
      <c r="S93" s="178" t="s">
        <v>188</v>
      </c>
      <c r="T93" s="178" t="s">
        <v>188</v>
      </c>
      <c r="U93" s="178" t="s">
        <v>188</v>
      </c>
      <c r="V93" s="178" t="s">
        <v>188</v>
      </c>
      <c r="W93" s="178" t="s">
        <v>188</v>
      </c>
      <c r="X93" s="178" t="s">
        <v>188</v>
      </c>
      <c r="Y93" s="181" t="s">
        <v>196</v>
      </c>
      <c r="Z93" s="259" t="s">
        <v>195</v>
      </c>
      <c r="AA93" s="178" t="s">
        <v>188</v>
      </c>
      <c r="AB93" s="178" t="s">
        <v>188</v>
      </c>
      <c r="AC93" s="178" t="s">
        <v>188</v>
      </c>
      <c r="AD93" s="178" t="s">
        <v>188</v>
      </c>
      <c r="AE93" s="178" t="s">
        <v>188</v>
      </c>
      <c r="AF93" s="178" t="s">
        <v>188</v>
      </c>
      <c r="AG93" s="181" t="s">
        <v>196</v>
      </c>
      <c r="AH93" s="259" t="s">
        <v>195</v>
      </c>
      <c r="AI93" s="178" t="s">
        <v>188</v>
      </c>
      <c r="AJ93" s="178" t="s">
        <v>188</v>
      </c>
      <c r="AK93" s="178" t="s">
        <v>188</v>
      </c>
      <c r="AL93" s="178" t="s">
        <v>188</v>
      </c>
      <c r="AM93" s="178" t="s">
        <v>188</v>
      </c>
      <c r="AN93" s="178" t="s">
        <v>188</v>
      </c>
      <c r="AO93" s="181" t="s">
        <v>196</v>
      </c>
      <c r="AP93" s="259" t="s">
        <v>195</v>
      </c>
      <c r="AQ93" s="178" t="s">
        <v>188</v>
      </c>
      <c r="AR93" s="178" t="s">
        <v>188</v>
      </c>
      <c r="AS93" s="178" t="s">
        <v>188</v>
      </c>
      <c r="AT93" s="178" t="s">
        <v>188</v>
      </c>
      <c r="AU93" s="178" t="s">
        <v>188</v>
      </c>
      <c r="AV93" s="178" t="s">
        <v>188</v>
      </c>
      <c r="AW93" s="181" t="s">
        <v>196</v>
      </c>
      <c r="AX93" s="259" t="s">
        <v>195</v>
      </c>
      <c r="AY93" s="178" t="s">
        <v>188</v>
      </c>
      <c r="AZ93" s="178" t="s">
        <v>188</v>
      </c>
      <c r="BA93" s="178" t="s">
        <v>188</v>
      </c>
      <c r="BB93" s="178" t="s">
        <v>188</v>
      </c>
      <c r="BC93" s="178" t="s">
        <v>188</v>
      </c>
      <c r="BD93" s="178" t="s">
        <v>188</v>
      </c>
      <c r="BE93" s="181" t="s">
        <v>196</v>
      </c>
      <c r="BG93" s="8"/>
      <c r="BH93" s="8"/>
      <c r="BI93" s="8"/>
      <c r="BJ93" s="8"/>
    </row>
    <row r="94" spans="1:62" s="176" customFormat="1" ht="11.1" hidden="1" customHeight="1" outlineLevel="1" x14ac:dyDescent="0.15">
      <c r="A94" s="8"/>
      <c r="B94" s="35" t="s">
        <v>197</v>
      </c>
      <c r="C94" s="178"/>
      <c r="D94" s="178"/>
      <c r="E94" s="178"/>
      <c r="F94" s="178"/>
      <c r="G94" s="178"/>
      <c r="H94" s="178"/>
      <c r="I94" s="181" t="s">
        <v>198</v>
      </c>
      <c r="J94" s="259" t="s">
        <v>197</v>
      </c>
      <c r="K94" s="178">
        <v>1</v>
      </c>
      <c r="L94" s="178">
        <v>1</v>
      </c>
      <c r="M94" s="178">
        <v>1</v>
      </c>
      <c r="N94" s="178">
        <v>1</v>
      </c>
      <c r="O94" s="178">
        <v>1</v>
      </c>
      <c r="P94" s="178">
        <v>1</v>
      </c>
      <c r="Q94" s="181" t="s">
        <v>198</v>
      </c>
      <c r="R94" s="259" t="s">
        <v>197</v>
      </c>
      <c r="S94" s="178">
        <v>1</v>
      </c>
      <c r="T94" s="178">
        <v>1</v>
      </c>
      <c r="U94" s="178">
        <v>1</v>
      </c>
      <c r="V94" s="178">
        <v>1</v>
      </c>
      <c r="W94" s="178">
        <v>1</v>
      </c>
      <c r="X94" s="178">
        <v>1</v>
      </c>
      <c r="Y94" s="181" t="s">
        <v>198</v>
      </c>
      <c r="Z94" s="259" t="s">
        <v>197</v>
      </c>
      <c r="AA94" s="178"/>
      <c r="AB94" s="178"/>
      <c r="AC94" s="178"/>
      <c r="AD94" s="178" t="s">
        <v>188</v>
      </c>
      <c r="AE94" s="178" t="s">
        <v>188</v>
      </c>
      <c r="AF94" s="178" t="s">
        <v>188</v>
      </c>
      <c r="AG94" s="181" t="s">
        <v>198</v>
      </c>
      <c r="AH94" s="259" t="s">
        <v>197</v>
      </c>
      <c r="AI94" s="178" t="s">
        <v>188</v>
      </c>
      <c r="AJ94" s="178" t="s">
        <v>188</v>
      </c>
      <c r="AK94" s="178" t="s">
        <v>188</v>
      </c>
      <c r="AL94" s="178" t="s">
        <v>188</v>
      </c>
      <c r="AM94" s="178" t="s">
        <v>188</v>
      </c>
      <c r="AN94" s="178" t="s">
        <v>188</v>
      </c>
      <c r="AO94" s="181" t="s">
        <v>198</v>
      </c>
      <c r="AP94" s="259" t="s">
        <v>197</v>
      </c>
      <c r="AQ94" s="178" t="s">
        <v>188</v>
      </c>
      <c r="AR94" s="178" t="s">
        <v>188</v>
      </c>
      <c r="AS94" s="178" t="s">
        <v>188</v>
      </c>
      <c r="AT94" s="178"/>
      <c r="AU94" s="178"/>
      <c r="AV94" s="178"/>
      <c r="AW94" s="181" t="s">
        <v>198</v>
      </c>
      <c r="AX94" s="259" t="s">
        <v>197</v>
      </c>
      <c r="AY94" s="178"/>
      <c r="AZ94" s="178"/>
      <c r="BA94" s="178"/>
      <c r="BB94" s="178"/>
      <c r="BC94" s="178"/>
      <c r="BD94" s="178" t="s">
        <v>188</v>
      </c>
      <c r="BE94" s="181" t="s">
        <v>198</v>
      </c>
      <c r="BG94" s="8"/>
      <c r="BH94" s="8"/>
      <c r="BI94" s="8"/>
      <c r="BJ94" s="8"/>
    </row>
    <row r="95" spans="1:62" s="176" customFormat="1" ht="20.100000000000001" hidden="1" customHeight="1" outlineLevel="1" x14ac:dyDescent="0.15">
      <c r="A95" s="8"/>
      <c r="B95" s="391" t="s">
        <v>199</v>
      </c>
      <c r="C95" s="178" t="s">
        <v>188</v>
      </c>
      <c r="D95" s="178" t="s">
        <v>188</v>
      </c>
      <c r="E95" s="178" t="s">
        <v>188</v>
      </c>
      <c r="F95" s="178" t="s">
        <v>188</v>
      </c>
      <c r="G95" s="178" t="s">
        <v>188</v>
      </c>
      <c r="H95" s="178" t="s">
        <v>188</v>
      </c>
      <c r="I95" s="181" t="s">
        <v>200</v>
      </c>
      <c r="J95" s="259" t="s">
        <v>199</v>
      </c>
      <c r="K95" s="178" t="s">
        <v>188</v>
      </c>
      <c r="L95" s="178" t="s">
        <v>188</v>
      </c>
      <c r="M95" s="178" t="s">
        <v>188</v>
      </c>
      <c r="N95" s="178" t="s">
        <v>188</v>
      </c>
      <c r="O95" s="178" t="s">
        <v>188</v>
      </c>
      <c r="P95" s="178" t="s">
        <v>188</v>
      </c>
      <c r="Q95" s="181" t="s">
        <v>200</v>
      </c>
      <c r="R95" s="259" t="s">
        <v>199</v>
      </c>
      <c r="S95" s="178" t="s">
        <v>188</v>
      </c>
      <c r="T95" s="178" t="s">
        <v>188</v>
      </c>
      <c r="U95" s="178" t="s">
        <v>188</v>
      </c>
      <c r="V95" s="178" t="s">
        <v>188</v>
      </c>
      <c r="W95" s="178" t="s">
        <v>188</v>
      </c>
      <c r="X95" s="178" t="s">
        <v>188</v>
      </c>
      <c r="Y95" s="181" t="s">
        <v>200</v>
      </c>
      <c r="Z95" s="259" t="s">
        <v>199</v>
      </c>
      <c r="AA95" s="178" t="s">
        <v>188</v>
      </c>
      <c r="AB95" s="178" t="s">
        <v>188</v>
      </c>
      <c r="AC95" s="178" t="s">
        <v>188</v>
      </c>
      <c r="AD95" s="178" t="s">
        <v>188</v>
      </c>
      <c r="AE95" s="178" t="s">
        <v>188</v>
      </c>
      <c r="AF95" s="178" t="s">
        <v>188</v>
      </c>
      <c r="AG95" s="181" t="s">
        <v>200</v>
      </c>
      <c r="AH95" s="259" t="s">
        <v>199</v>
      </c>
      <c r="AI95" s="178" t="s">
        <v>188</v>
      </c>
      <c r="AJ95" s="178" t="s">
        <v>188</v>
      </c>
      <c r="AK95" s="178" t="s">
        <v>188</v>
      </c>
      <c r="AL95" s="178" t="s">
        <v>188</v>
      </c>
      <c r="AM95" s="178" t="s">
        <v>188</v>
      </c>
      <c r="AN95" s="178" t="s">
        <v>188</v>
      </c>
      <c r="AO95" s="181" t="s">
        <v>200</v>
      </c>
      <c r="AP95" s="259" t="s">
        <v>199</v>
      </c>
      <c r="AQ95" s="178" t="s">
        <v>188</v>
      </c>
      <c r="AR95" s="178" t="s">
        <v>188</v>
      </c>
      <c r="AS95" s="178" t="s">
        <v>188</v>
      </c>
      <c r="AT95" s="178" t="s">
        <v>188</v>
      </c>
      <c r="AU95" s="178" t="s">
        <v>188</v>
      </c>
      <c r="AV95" s="178" t="s">
        <v>188</v>
      </c>
      <c r="AW95" s="181" t="s">
        <v>200</v>
      </c>
      <c r="AX95" s="259" t="s">
        <v>199</v>
      </c>
      <c r="AY95" s="178" t="s">
        <v>188</v>
      </c>
      <c r="AZ95" s="178" t="s">
        <v>188</v>
      </c>
      <c r="BA95" s="178" t="s">
        <v>188</v>
      </c>
      <c r="BB95" s="178" t="s">
        <v>188</v>
      </c>
      <c r="BC95" s="178" t="s">
        <v>188</v>
      </c>
      <c r="BD95" s="178" t="s">
        <v>188</v>
      </c>
      <c r="BE95" s="181" t="s">
        <v>200</v>
      </c>
      <c r="BG95" s="8"/>
      <c r="BH95" s="8"/>
      <c r="BI95" s="8"/>
      <c r="BJ95" s="8"/>
    </row>
    <row r="96" spans="1:62" s="176" customFormat="1" ht="11.1" hidden="1" customHeight="1" outlineLevel="1" x14ac:dyDescent="0.15">
      <c r="A96" s="8"/>
      <c r="B96" s="35" t="s">
        <v>201</v>
      </c>
      <c r="C96" s="178" t="s">
        <v>188</v>
      </c>
      <c r="D96" s="178" t="s">
        <v>188</v>
      </c>
      <c r="E96" s="178" t="s">
        <v>188</v>
      </c>
      <c r="F96" s="178" t="s">
        <v>188</v>
      </c>
      <c r="G96" s="178" t="s">
        <v>188</v>
      </c>
      <c r="H96" s="178" t="s">
        <v>188</v>
      </c>
      <c r="I96" s="181" t="s">
        <v>202</v>
      </c>
      <c r="J96" s="259" t="s">
        <v>201</v>
      </c>
      <c r="K96" s="178">
        <v>1</v>
      </c>
      <c r="L96" s="178">
        <v>1</v>
      </c>
      <c r="M96" s="178">
        <v>1</v>
      </c>
      <c r="N96" s="178">
        <v>1</v>
      </c>
      <c r="O96" s="178">
        <v>1</v>
      </c>
      <c r="P96" s="178">
        <v>1</v>
      </c>
      <c r="Q96" s="181" t="s">
        <v>202</v>
      </c>
      <c r="R96" s="259" t="s">
        <v>201</v>
      </c>
      <c r="S96" s="178">
        <v>1</v>
      </c>
      <c r="T96" s="178">
        <v>1</v>
      </c>
      <c r="U96" s="178">
        <v>1</v>
      </c>
      <c r="V96" s="178">
        <v>1</v>
      </c>
      <c r="W96" s="178">
        <v>1</v>
      </c>
      <c r="X96" s="178">
        <v>1</v>
      </c>
      <c r="Y96" s="181" t="s">
        <v>202</v>
      </c>
      <c r="Z96" s="259" t="s">
        <v>201</v>
      </c>
      <c r="AA96" s="178" t="s">
        <v>188</v>
      </c>
      <c r="AB96" s="178" t="s">
        <v>188</v>
      </c>
      <c r="AC96" s="178" t="s">
        <v>188</v>
      </c>
      <c r="AD96" s="178" t="s">
        <v>188</v>
      </c>
      <c r="AE96" s="178" t="s">
        <v>188</v>
      </c>
      <c r="AF96" s="178" t="s">
        <v>188</v>
      </c>
      <c r="AG96" s="181" t="s">
        <v>202</v>
      </c>
      <c r="AH96" s="259" t="s">
        <v>201</v>
      </c>
      <c r="AI96" s="178" t="s">
        <v>188</v>
      </c>
      <c r="AJ96" s="178" t="s">
        <v>188</v>
      </c>
      <c r="AK96" s="178" t="s">
        <v>188</v>
      </c>
      <c r="AL96" s="178" t="s">
        <v>188</v>
      </c>
      <c r="AM96" s="178" t="s">
        <v>188</v>
      </c>
      <c r="AN96" s="178" t="s">
        <v>188</v>
      </c>
      <c r="AO96" s="181" t="s">
        <v>202</v>
      </c>
      <c r="AP96" s="259" t="s">
        <v>201</v>
      </c>
      <c r="AQ96" s="178" t="s">
        <v>188</v>
      </c>
      <c r="AR96" s="178" t="s">
        <v>188</v>
      </c>
      <c r="AS96" s="178" t="s">
        <v>188</v>
      </c>
      <c r="AT96" s="178" t="s">
        <v>188</v>
      </c>
      <c r="AU96" s="178" t="s">
        <v>188</v>
      </c>
      <c r="AV96" s="178" t="s">
        <v>188</v>
      </c>
      <c r="AW96" s="181" t="s">
        <v>202</v>
      </c>
      <c r="AX96" s="259" t="s">
        <v>201</v>
      </c>
      <c r="AY96" s="178" t="s">
        <v>188</v>
      </c>
      <c r="AZ96" s="178" t="s">
        <v>188</v>
      </c>
      <c r="BA96" s="178" t="s">
        <v>188</v>
      </c>
      <c r="BB96" s="178" t="s">
        <v>188</v>
      </c>
      <c r="BC96" s="178" t="s">
        <v>188</v>
      </c>
      <c r="BD96" s="178" t="s">
        <v>188</v>
      </c>
      <c r="BE96" s="181" t="s">
        <v>202</v>
      </c>
      <c r="BG96" s="8"/>
      <c r="BH96" s="8"/>
      <c r="BI96" s="8"/>
      <c r="BJ96" s="8"/>
    </row>
    <row r="97" spans="1:62" s="176" customFormat="1" ht="11.1" hidden="1" customHeight="1" outlineLevel="1" x14ac:dyDescent="0.15">
      <c r="A97" s="8"/>
      <c r="B97" s="35" t="s">
        <v>184</v>
      </c>
      <c r="C97" s="178" t="s">
        <v>188</v>
      </c>
      <c r="D97" s="178" t="s">
        <v>188</v>
      </c>
      <c r="E97" s="178" t="s">
        <v>188</v>
      </c>
      <c r="F97" s="178" t="s">
        <v>188</v>
      </c>
      <c r="G97" s="178" t="s">
        <v>188</v>
      </c>
      <c r="H97" s="178" t="s">
        <v>188</v>
      </c>
      <c r="I97" s="181" t="s">
        <v>107</v>
      </c>
      <c r="J97" s="259" t="s">
        <v>184</v>
      </c>
      <c r="K97" s="178">
        <v>1</v>
      </c>
      <c r="L97" s="178">
        <v>1</v>
      </c>
      <c r="M97" s="178">
        <v>1</v>
      </c>
      <c r="N97" s="178">
        <v>1</v>
      </c>
      <c r="O97" s="178">
        <v>1</v>
      </c>
      <c r="P97" s="178">
        <v>1</v>
      </c>
      <c r="Q97" s="181" t="s">
        <v>107</v>
      </c>
      <c r="R97" s="259" t="s">
        <v>184</v>
      </c>
      <c r="S97" s="178">
        <v>1</v>
      </c>
      <c r="T97" s="178">
        <v>1</v>
      </c>
      <c r="U97" s="178">
        <v>1</v>
      </c>
      <c r="V97" s="178">
        <v>1</v>
      </c>
      <c r="W97" s="178">
        <v>1</v>
      </c>
      <c r="X97" s="178">
        <v>1</v>
      </c>
      <c r="Y97" s="181" t="s">
        <v>107</v>
      </c>
      <c r="Z97" s="259" t="s">
        <v>184</v>
      </c>
      <c r="AA97" s="178" t="s">
        <v>188</v>
      </c>
      <c r="AB97" s="178" t="s">
        <v>188</v>
      </c>
      <c r="AC97" s="178" t="s">
        <v>188</v>
      </c>
      <c r="AD97" s="178" t="s">
        <v>188</v>
      </c>
      <c r="AE97" s="178" t="s">
        <v>188</v>
      </c>
      <c r="AF97" s="178" t="s">
        <v>188</v>
      </c>
      <c r="AG97" s="181" t="s">
        <v>107</v>
      </c>
      <c r="AH97" s="259" t="s">
        <v>184</v>
      </c>
      <c r="AI97" s="178" t="s">
        <v>188</v>
      </c>
      <c r="AJ97" s="178" t="s">
        <v>188</v>
      </c>
      <c r="AK97" s="178" t="s">
        <v>188</v>
      </c>
      <c r="AL97" s="178" t="s">
        <v>188</v>
      </c>
      <c r="AM97" s="178" t="s">
        <v>188</v>
      </c>
      <c r="AN97" s="178" t="s">
        <v>188</v>
      </c>
      <c r="AO97" s="181" t="s">
        <v>107</v>
      </c>
      <c r="AP97" s="259" t="s">
        <v>184</v>
      </c>
      <c r="AQ97" s="178" t="s">
        <v>188</v>
      </c>
      <c r="AR97" s="178" t="s">
        <v>188</v>
      </c>
      <c r="AS97" s="178" t="s">
        <v>188</v>
      </c>
      <c r="AT97" s="178" t="s">
        <v>188</v>
      </c>
      <c r="AU97" s="178" t="s">
        <v>188</v>
      </c>
      <c r="AV97" s="178" t="s">
        <v>188</v>
      </c>
      <c r="AW97" s="181" t="s">
        <v>107</v>
      </c>
      <c r="AX97" s="259" t="s">
        <v>184</v>
      </c>
      <c r="AY97" s="178" t="s">
        <v>188</v>
      </c>
      <c r="AZ97" s="178" t="s">
        <v>188</v>
      </c>
      <c r="BA97" s="178" t="s">
        <v>188</v>
      </c>
      <c r="BB97" s="178" t="s">
        <v>188</v>
      </c>
      <c r="BC97" s="178" t="s">
        <v>188</v>
      </c>
      <c r="BD97" s="178" t="s">
        <v>188</v>
      </c>
      <c r="BE97" s="181" t="s">
        <v>107</v>
      </c>
      <c r="BG97" s="8"/>
      <c r="BH97" s="8"/>
      <c r="BI97" s="8"/>
      <c r="BJ97" s="8"/>
    </row>
    <row r="98" spans="1:62" s="176" customFormat="1" ht="11.1" hidden="1" customHeight="1" outlineLevel="1" x14ac:dyDescent="0.15">
      <c r="A98" s="8"/>
      <c r="B98" s="35" t="s">
        <v>185</v>
      </c>
      <c r="C98" s="178" t="s">
        <v>188</v>
      </c>
      <c r="D98" s="178" t="s">
        <v>188</v>
      </c>
      <c r="E98" s="178" t="s">
        <v>188</v>
      </c>
      <c r="F98" s="178" t="s">
        <v>188</v>
      </c>
      <c r="G98" s="178" t="s">
        <v>188</v>
      </c>
      <c r="H98" s="178" t="s">
        <v>188</v>
      </c>
      <c r="I98" s="181" t="s">
        <v>186</v>
      </c>
      <c r="J98" s="259" t="s">
        <v>185</v>
      </c>
      <c r="K98" s="178">
        <v>1</v>
      </c>
      <c r="L98" s="178">
        <v>1</v>
      </c>
      <c r="M98" s="178">
        <v>1</v>
      </c>
      <c r="N98" s="178">
        <v>1</v>
      </c>
      <c r="O98" s="178">
        <v>1</v>
      </c>
      <c r="P98" s="178">
        <v>1</v>
      </c>
      <c r="Q98" s="181" t="s">
        <v>186</v>
      </c>
      <c r="R98" s="259" t="s">
        <v>185</v>
      </c>
      <c r="S98" s="178">
        <v>1</v>
      </c>
      <c r="T98" s="178">
        <v>1</v>
      </c>
      <c r="U98" s="178">
        <v>1</v>
      </c>
      <c r="V98" s="178">
        <v>1</v>
      </c>
      <c r="W98" s="178">
        <v>1</v>
      </c>
      <c r="X98" s="178">
        <v>1</v>
      </c>
      <c r="Y98" s="181" t="s">
        <v>186</v>
      </c>
      <c r="Z98" s="259" t="s">
        <v>185</v>
      </c>
      <c r="AA98" s="178" t="s">
        <v>188</v>
      </c>
      <c r="AB98" s="178" t="s">
        <v>188</v>
      </c>
      <c r="AC98" s="178" t="s">
        <v>188</v>
      </c>
      <c r="AD98" s="178" t="s">
        <v>188</v>
      </c>
      <c r="AE98" s="178" t="s">
        <v>188</v>
      </c>
      <c r="AF98" s="178" t="s">
        <v>188</v>
      </c>
      <c r="AG98" s="181" t="s">
        <v>186</v>
      </c>
      <c r="AH98" s="259" t="s">
        <v>185</v>
      </c>
      <c r="AI98" s="178" t="s">
        <v>188</v>
      </c>
      <c r="AJ98" s="178" t="s">
        <v>188</v>
      </c>
      <c r="AK98" s="178" t="s">
        <v>188</v>
      </c>
      <c r="AL98" s="178" t="s">
        <v>188</v>
      </c>
      <c r="AM98" s="178" t="s">
        <v>188</v>
      </c>
      <c r="AN98" s="178" t="s">
        <v>188</v>
      </c>
      <c r="AO98" s="181" t="s">
        <v>186</v>
      </c>
      <c r="AP98" s="259" t="s">
        <v>185</v>
      </c>
      <c r="AQ98" s="178" t="s">
        <v>188</v>
      </c>
      <c r="AR98" s="178" t="s">
        <v>188</v>
      </c>
      <c r="AS98" s="178" t="s">
        <v>188</v>
      </c>
      <c r="AT98" s="178" t="s">
        <v>188</v>
      </c>
      <c r="AU98" s="178" t="s">
        <v>188</v>
      </c>
      <c r="AV98" s="178" t="s">
        <v>188</v>
      </c>
      <c r="AW98" s="181" t="s">
        <v>186</v>
      </c>
      <c r="AX98" s="259" t="s">
        <v>185</v>
      </c>
      <c r="AY98" s="178" t="s">
        <v>188</v>
      </c>
      <c r="AZ98" s="178" t="s">
        <v>188</v>
      </c>
      <c r="BA98" s="178" t="s">
        <v>188</v>
      </c>
      <c r="BB98" s="178" t="s">
        <v>188</v>
      </c>
      <c r="BC98" s="178" t="s">
        <v>188</v>
      </c>
      <c r="BD98" s="178" t="s">
        <v>188</v>
      </c>
      <c r="BE98" s="181" t="s">
        <v>186</v>
      </c>
      <c r="BG98" s="8"/>
      <c r="BH98" s="8"/>
      <c r="BI98" s="8"/>
      <c r="BJ98" s="8"/>
    </row>
    <row r="99" spans="1:62" s="176" customFormat="1" ht="11.1" hidden="1" customHeight="1" outlineLevel="1" x14ac:dyDescent="0.15">
      <c r="A99" s="8"/>
      <c r="B99" s="35" t="s">
        <v>13</v>
      </c>
      <c r="C99" s="178" t="s">
        <v>188</v>
      </c>
      <c r="D99" s="178" t="s">
        <v>188</v>
      </c>
      <c r="E99" s="178" t="s">
        <v>188</v>
      </c>
      <c r="F99" s="178" t="s">
        <v>188</v>
      </c>
      <c r="G99" s="178" t="s">
        <v>188</v>
      </c>
      <c r="H99" s="178" t="s">
        <v>188</v>
      </c>
      <c r="I99" s="181" t="s">
        <v>187</v>
      </c>
      <c r="J99" s="259" t="s">
        <v>13</v>
      </c>
      <c r="K99" s="178">
        <v>1</v>
      </c>
      <c r="L99" s="178">
        <v>1</v>
      </c>
      <c r="M99" s="178">
        <v>1</v>
      </c>
      <c r="N99" s="178">
        <v>1</v>
      </c>
      <c r="O99" s="178">
        <v>1</v>
      </c>
      <c r="P99" s="178">
        <v>1</v>
      </c>
      <c r="Q99" s="181" t="s">
        <v>187</v>
      </c>
      <c r="R99" s="259" t="s">
        <v>13</v>
      </c>
      <c r="S99" s="178">
        <v>1</v>
      </c>
      <c r="T99" s="178">
        <v>1</v>
      </c>
      <c r="U99" s="178">
        <v>1</v>
      </c>
      <c r="V99" s="178">
        <v>1</v>
      </c>
      <c r="W99" s="178">
        <v>1</v>
      </c>
      <c r="X99" s="178">
        <v>1</v>
      </c>
      <c r="Y99" s="181" t="s">
        <v>187</v>
      </c>
      <c r="Z99" s="259" t="s">
        <v>13</v>
      </c>
      <c r="AA99" s="178" t="s">
        <v>188</v>
      </c>
      <c r="AB99" s="178" t="s">
        <v>188</v>
      </c>
      <c r="AC99" s="178" t="s">
        <v>188</v>
      </c>
      <c r="AD99" s="178" t="s">
        <v>188</v>
      </c>
      <c r="AE99" s="178" t="s">
        <v>188</v>
      </c>
      <c r="AF99" s="178" t="s">
        <v>188</v>
      </c>
      <c r="AG99" s="181" t="s">
        <v>187</v>
      </c>
      <c r="AH99" s="259" t="s">
        <v>13</v>
      </c>
      <c r="AI99" s="178" t="s">
        <v>188</v>
      </c>
      <c r="AJ99" s="178" t="s">
        <v>188</v>
      </c>
      <c r="AK99" s="178" t="s">
        <v>188</v>
      </c>
      <c r="AL99" s="178" t="s">
        <v>188</v>
      </c>
      <c r="AM99" s="178" t="s">
        <v>188</v>
      </c>
      <c r="AN99" s="178" t="s">
        <v>188</v>
      </c>
      <c r="AO99" s="181" t="s">
        <v>187</v>
      </c>
      <c r="AP99" s="259" t="s">
        <v>13</v>
      </c>
      <c r="AQ99" s="178" t="s">
        <v>188</v>
      </c>
      <c r="AR99" s="178" t="s">
        <v>188</v>
      </c>
      <c r="AS99" s="178" t="s">
        <v>188</v>
      </c>
      <c r="AT99" s="178" t="s">
        <v>188</v>
      </c>
      <c r="AU99" s="178" t="s">
        <v>188</v>
      </c>
      <c r="AV99" s="178" t="s">
        <v>188</v>
      </c>
      <c r="AW99" s="181" t="s">
        <v>187</v>
      </c>
      <c r="AX99" s="259" t="s">
        <v>13</v>
      </c>
      <c r="AY99" s="178" t="s">
        <v>188</v>
      </c>
      <c r="AZ99" s="178" t="s">
        <v>188</v>
      </c>
      <c r="BA99" s="178" t="s">
        <v>188</v>
      </c>
      <c r="BB99" s="178" t="s">
        <v>188</v>
      </c>
      <c r="BC99" s="178" t="s">
        <v>188</v>
      </c>
      <c r="BD99" s="178" t="s">
        <v>188</v>
      </c>
      <c r="BE99" s="181" t="s">
        <v>187</v>
      </c>
      <c r="BG99" s="8"/>
      <c r="BH99" s="8"/>
      <c r="BI99" s="8"/>
      <c r="BJ99" s="8"/>
    </row>
    <row r="100" spans="1:62" s="176" customFormat="1" ht="20.100000000000001" hidden="1" customHeight="1" outlineLevel="1" x14ac:dyDescent="0.15">
      <c r="A100" s="8"/>
      <c r="B100" s="391">
        <v>41244</v>
      </c>
      <c r="C100" s="178" t="s">
        <v>188</v>
      </c>
      <c r="D100" s="178" t="s">
        <v>188</v>
      </c>
      <c r="E100" s="178" t="s">
        <v>188</v>
      </c>
      <c r="F100" s="178" t="s">
        <v>188</v>
      </c>
      <c r="G100" s="178" t="s">
        <v>188</v>
      </c>
      <c r="H100" s="178" t="s">
        <v>188</v>
      </c>
      <c r="I100" s="183">
        <v>41244</v>
      </c>
      <c r="J100" s="182">
        <v>41244</v>
      </c>
      <c r="K100" s="178" t="s">
        <v>188</v>
      </c>
      <c r="L100" s="178" t="s">
        <v>188</v>
      </c>
      <c r="M100" s="178" t="s">
        <v>188</v>
      </c>
      <c r="N100" s="178" t="s">
        <v>188</v>
      </c>
      <c r="O100" s="178" t="s">
        <v>188</v>
      </c>
      <c r="P100" s="178" t="s">
        <v>188</v>
      </c>
      <c r="Q100" s="183">
        <v>41244</v>
      </c>
      <c r="R100" s="182">
        <v>41244</v>
      </c>
      <c r="S100" s="178" t="s">
        <v>188</v>
      </c>
      <c r="T100" s="178" t="s">
        <v>188</v>
      </c>
      <c r="U100" s="178" t="s">
        <v>188</v>
      </c>
      <c r="V100" s="178" t="s">
        <v>188</v>
      </c>
      <c r="W100" s="178" t="s">
        <v>188</v>
      </c>
      <c r="X100" s="178" t="s">
        <v>188</v>
      </c>
      <c r="Y100" s="183">
        <v>41244</v>
      </c>
      <c r="Z100" s="182">
        <v>41244</v>
      </c>
      <c r="AA100" s="178" t="s">
        <v>188</v>
      </c>
      <c r="AB100" s="178" t="s">
        <v>188</v>
      </c>
      <c r="AC100" s="178" t="s">
        <v>188</v>
      </c>
      <c r="AD100" s="178" t="s">
        <v>188</v>
      </c>
      <c r="AE100" s="178" t="s">
        <v>188</v>
      </c>
      <c r="AF100" s="178" t="s">
        <v>188</v>
      </c>
      <c r="AG100" s="183">
        <v>41244</v>
      </c>
      <c r="AH100" s="182">
        <v>41244</v>
      </c>
      <c r="AI100" s="178" t="s">
        <v>188</v>
      </c>
      <c r="AJ100" s="178" t="s">
        <v>188</v>
      </c>
      <c r="AK100" s="178" t="s">
        <v>188</v>
      </c>
      <c r="AL100" s="178" t="s">
        <v>188</v>
      </c>
      <c r="AM100" s="178" t="s">
        <v>188</v>
      </c>
      <c r="AN100" s="178" t="s">
        <v>188</v>
      </c>
      <c r="AO100" s="183">
        <v>41244</v>
      </c>
      <c r="AP100" s="182">
        <v>41244</v>
      </c>
      <c r="AQ100" s="178" t="s">
        <v>188</v>
      </c>
      <c r="AR100" s="178" t="s">
        <v>188</v>
      </c>
      <c r="AS100" s="178" t="s">
        <v>188</v>
      </c>
      <c r="AT100" s="178" t="s">
        <v>188</v>
      </c>
      <c r="AU100" s="178" t="s">
        <v>188</v>
      </c>
      <c r="AV100" s="178" t="s">
        <v>188</v>
      </c>
      <c r="AW100" s="183">
        <v>41244</v>
      </c>
      <c r="AX100" s="182">
        <v>41244</v>
      </c>
      <c r="AY100" s="178" t="s">
        <v>188</v>
      </c>
      <c r="AZ100" s="178" t="s">
        <v>188</v>
      </c>
      <c r="BA100" s="178" t="s">
        <v>188</v>
      </c>
      <c r="BB100" s="178" t="s">
        <v>188</v>
      </c>
      <c r="BC100" s="178" t="s">
        <v>188</v>
      </c>
      <c r="BD100" s="178" t="s">
        <v>188</v>
      </c>
      <c r="BE100" s="183">
        <v>41244</v>
      </c>
      <c r="BG100" s="8"/>
      <c r="BH100" s="8"/>
      <c r="BI100" s="8"/>
      <c r="BJ100" s="8"/>
    </row>
    <row r="101" spans="1:62" s="176" customFormat="1" ht="11.1" hidden="1" customHeight="1" outlineLevel="1" x14ac:dyDescent="0.15">
      <c r="A101" s="8"/>
      <c r="B101" s="49">
        <v>41275</v>
      </c>
      <c r="C101" s="178" t="s">
        <v>188</v>
      </c>
      <c r="D101" s="178" t="s">
        <v>188</v>
      </c>
      <c r="E101" s="178" t="s">
        <v>188</v>
      </c>
      <c r="F101" s="178" t="s">
        <v>188</v>
      </c>
      <c r="G101" s="178" t="s">
        <v>188</v>
      </c>
      <c r="H101" s="178" t="s">
        <v>188</v>
      </c>
      <c r="I101" s="261">
        <v>41275</v>
      </c>
      <c r="J101" s="260">
        <v>41275</v>
      </c>
      <c r="K101" s="178">
        <v>1</v>
      </c>
      <c r="L101" s="178">
        <v>1</v>
      </c>
      <c r="M101" s="178">
        <v>1</v>
      </c>
      <c r="N101" s="178">
        <v>1</v>
      </c>
      <c r="O101" s="178">
        <v>1</v>
      </c>
      <c r="P101" s="178">
        <v>1</v>
      </c>
      <c r="Q101" s="261">
        <v>41275</v>
      </c>
      <c r="R101" s="260">
        <v>41275</v>
      </c>
      <c r="S101" s="178">
        <v>1</v>
      </c>
      <c r="T101" s="178">
        <v>1</v>
      </c>
      <c r="U101" s="178">
        <v>1</v>
      </c>
      <c r="V101" s="178">
        <v>1</v>
      </c>
      <c r="W101" s="178">
        <v>1</v>
      </c>
      <c r="X101" s="178">
        <v>1</v>
      </c>
      <c r="Y101" s="261">
        <v>41275</v>
      </c>
      <c r="Z101" s="260">
        <v>41275</v>
      </c>
      <c r="AA101" s="178" t="s">
        <v>188</v>
      </c>
      <c r="AB101" s="178" t="s">
        <v>188</v>
      </c>
      <c r="AC101" s="178" t="s">
        <v>188</v>
      </c>
      <c r="AD101" s="178" t="s">
        <v>188</v>
      </c>
      <c r="AE101" s="178" t="s">
        <v>188</v>
      </c>
      <c r="AF101" s="178" t="s">
        <v>188</v>
      </c>
      <c r="AG101" s="261">
        <v>41275</v>
      </c>
      <c r="AH101" s="260">
        <v>41275</v>
      </c>
      <c r="AI101" s="178" t="s">
        <v>188</v>
      </c>
      <c r="AJ101" s="178" t="s">
        <v>188</v>
      </c>
      <c r="AK101" s="178" t="s">
        <v>188</v>
      </c>
      <c r="AL101" s="178" t="s">
        <v>188</v>
      </c>
      <c r="AM101" s="178" t="s">
        <v>188</v>
      </c>
      <c r="AN101" s="178" t="s">
        <v>188</v>
      </c>
      <c r="AO101" s="261">
        <v>41275</v>
      </c>
      <c r="AP101" s="260">
        <v>41275</v>
      </c>
      <c r="AQ101" s="178" t="s">
        <v>188</v>
      </c>
      <c r="AR101" s="178" t="s">
        <v>188</v>
      </c>
      <c r="AS101" s="178" t="s">
        <v>188</v>
      </c>
      <c r="AT101" s="178" t="s">
        <v>188</v>
      </c>
      <c r="AU101" s="178" t="s">
        <v>188</v>
      </c>
      <c r="AV101" s="178" t="s">
        <v>188</v>
      </c>
      <c r="AW101" s="261">
        <v>41275</v>
      </c>
      <c r="AX101" s="260">
        <v>41275</v>
      </c>
      <c r="AY101" s="178" t="s">
        <v>188</v>
      </c>
      <c r="AZ101" s="178" t="s">
        <v>188</v>
      </c>
      <c r="BA101" s="178" t="s">
        <v>188</v>
      </c>
      <c r="BB101" s="178" t="s">
        <v>188</v>
      </c>
      <c r="BC101" s="178" t="s">
        <v>188</v>
      </c>
      <c r="BD101" s="178" t="s">
        <v>188</v>
      </c>
      <c r="BE101" s="261">
        <v>41275</v>
      </c>
      <c r="BG101" s="8"/>
      <c r="BH101" s="8"/>
      <c r="BI101" s="8"/>
      <c r="BJ101" s="8"/>
    </row>
    <row r="102" spans="1:62" s="176" customFormat="1" ht="11.1" hidden="1" customHeight="1" outlineLevel="1" x14ac:dyDescent="0.15">
      <c r="A102" s="8"/>
      <c r="B102" s="49">
        <v>41306</v>
      </c>
      <c r="C102" s="178" t="s">
        <v>188</v>
      </c>
      <c r="D102" s="178" t="s">
        <v>188</v>
      </c>
      <c r="E102" s="178" t="s">
        <v>188</v>
      </c>
      <c r="F102" s="178" t="s">
        <v>188</v>
      </c>
      <c r="G102" s="178" t="s">
        <v>188</v>
      </c>
      <c r="H102" s="178" t="s">
        <v>188</v>
      </c>
      <c r="I102" s="261">
        <v>41306</v>
      </c>
      <c r="J102" s="260">
        <v>41306</v>
      </c>
      <c r="K102" s="178">
        <v>1</v>
      </c>
      <c r="L102" s="178">
        <v>1</v>
      </c>
      <c r="M102" s="178">
        <v>1</v>
      </c>
      <c r="N102" s="178">
        <v>1</v>
      </c>
      <c r="O102" s="178">
        <v>1</v>
      </c>
      <c r="P102" s="178">
        <v>1</v>
      </c>
      <c r="Q102" s="261">
        <v>41306</v>
      </c>
      <c r="R102" s="260">
        <v>41306</v>
      </c>
      <c r="S102" s="178">
        <v>1</v>
      </c>
      <c r="T102" s="178">
        <v>1</v>
      </c>
      <c r="U102" s="178">
        <v>1</v>
      </c>
      <c r="V102" s="178">
        <v>1</v>
      </c>
      <c r="W102" s="178">
        <v>1</v>
      </c>
      <c r="X102" s="178">
        <v>1</v>
      </c>
      <c r="Y102" s="261">
        <v>41306</v>
      </c>
      <c r="Z102" s="260">
        <v>41306</v>
      </c>
      <c r="AA102" s="178" t="s">
        <v>188</v>
      </c>
      <c r="AB102" s="178" t="s">
        <v>188</v>
      </c>
      <c r="AC102" s="178" t="s">
        <v>188</v>
      </c>
      <c r="AD102" s="178" t="s">
        <v>188</v>
      </c>
      <c r="AE102" s="178" t="s">
        <v>188</v>
      </c>
      <c r="AF102" s="178" t="s">
        <v>188</v>
      </c>
      <c r="AG102" s="261">
        <v>41306</v>
      </c>
      <c r="AH102" s="260">
        <v>41306</v>
      </c>
      <c r="AI102" s="178" t="s">
        <v>188</v>
      </c>
      <c r="AJ102" s="178" t="s">
        <v>188</v>
      </c>
      <c r="AK102" s="178" t="s">
        <v>188</v>
      </c>
      <c r="AL102" s="178" t="s">
        <v>188</v>
      </c>
      <c r="AM102" s="178" t="s">
        <v>188</v>
      </c>
      <c r="AN102" s="178" t="s">
        <v>188</v>
      </c>
      <c r="AO102" s="261">
        <v>41306</v>
      </c>
      <c r="AP102" s="260">
        <v>41306</v>
      </c>
      <c r="AQ102" s="178" t="s">
        <v>188</v>
      </c>
      <c r="AR102" s="178" t="s">
        <v>188</v>
      </c>
      <c r="AS102" s="178" t="s">
        <v>188</v>
      </c>
      <c r="AT102" s="178" t="s">
        <v>188</v>
      </c>
      <c r="AU102" s="178" t="s">
        <v>188</v>
      </c>
      <c r="AV102" s="178" t="s">
        <v>188</v>
      </c>
      <c r="AW102" s="261">
        <v>41306</v>
      </c>
      <c r="AX102" s="260">
        <v>41306</v>
      </c>
      <c r="AY102" s="178" t="s">
        <v>188</v>
      </c>
      <c r="AZ102" s="178" t="s">
        <v>188</v>
      </c>
      <c r="BA102" s="178" t="s">
        <v>188</v>
      </c>
      <c r="BB102" s="178" t="s">
        <v>188</v>
      </c>
      <c r="BC102" s="178" t="s">
        <v>188</v>
      </c>
      <c r="BD102" s="178" t="s">
        <v>188</v>
      </c>
      <c r="BE102" s="261">
        <v>41306</v>
      </c>
      <c r="BG102" s="8"/>
      <c r="BH102" s="8"/>
      <c r="BI102" s="8"/>
      <c r="BJ102" s="8"/>
    </row>
    <row r="103" spans="1:62" s="176" customFormat="1" ht="11.1" hidden="1" customHeight="1" outlineLevel="1" x14ac:dyDescent="0.15">
      <c r="A103" s="8"/>
      <c r="B103" s="49">
        <v>41334</v>
      </c>
      <c r="C103" s="178" t="s">
        <v>188</v>
      </c>
      <c r="D103" s="178" t="s">
        <v>188</v>
      </c>
      <c r="E103" s="178" t="s">
        <v>188</v>
      </c>
      <c r="F103" s="178" t="s">
        <v>188</v>
      </c>
      <c r="G103" s="178" t="s">
        <v>188</v>
      </c>
      <c r="H103" s="178" t="s">
        <v>188</v>
      </c>
      <c r="I103" s="261">
        <v>41334</v>
      </c>
      <c r="J103" s="260">
        <v>41334</v>
      </c>
      <c r="K103" s="178">
        <v>1</v>
      </c>
      <c r="L103" s="178">
        <v>1</v>
      </c>
      <c r="M103" s="178">
        <v>1</v>
      </c>
      <c r="N103" s="178">
        <v>1</v>
      </c>
      <c r="O103" s="178">
        <v>1</v>
      </c>
      <c r="P103" s="178">
        <v>1</v>
      </c>
      <c r="Q103" s="261">
        <v>41334</v>
      </c>
      <c r="R103" s="260">
        <v>41334</v>
      </c>
      <c r="S103" s="178">
        <v>1</v>
      </c>
      <c r="T103" s="178">
        <v>1</v>
      </c>
      <c r="U103" s="178">
        <v>1</v>
      </c>
      <c r="V103" s="178">
        <v>1</v>
      </c>
      <c r="W103" s="178">
        <v>1</v>
      </c>
      <c r="X103" s="178">
        <v>1</v>
      </c>
      <c r="Y103" s="261">
        <v>41334</v>
      </c>
      <c r="Z103" s="260">
        <v>41334</v>
      </c>
      <c r="AA103" s="178" t="s">
        <v>188</v>
      </c>
      <c r="AB103" s="178" t="s">
        <v>188</v>
      </c>
      <c r="AC103" s="178" t="s">
        <v>188</v>
      </c>
      <c r="AD103" s="178" t="s">
        <v>188</v>
      </c>
      <c r="AE103" s="178" t="s">
        <v>188</v>
      </c>
      <c r="AF103" s="178" t="s">
        <v>188</v>
      </c>
      <c r="AG103" s="261">
        <v>41334</v>
      </c>
      <c r="AH103" s="260">
        <v>41334</v>
      </c>
      <c r="AI103" s="178" t="s">
        <v>188</v>
      </c>
      <c r="AJ103" s="178" t="s">
        <v>188</v>
      </c>
      <c r="AK103" s="178" t="s">
        <v>188</v>
      </c>
      <c r="AL103" s="178" t="s">
        <v>188</v>
      </c>
      <c r="AM103" s="178" t="s">
        <v>188</v>
      </c>
      <c r="AN103" s="178" t="s">
        <v>188</v>
      </c>
      <c r="AO103" s="261">
        <v>41334</v>
      </c>
      <c r="AP103" s="260">
        <v>41334</v>
      </c>
      <c r="AQ103" s="178" t="s">
        <v>188</v>
      </c>
      <c r="AR103" s="178" t="s">
        <v>188</v>
      </c>
      <c r="AS103" s="178" t="s">
        <v>188</v>
      </c>
      <c r="AT103" s="178" t="s">
        <v>188</v>
      </c>
      <c r="AU103" s="178" t="s">
        <v>188</v>
      </c>
      <c r="AV103" s="178" t="s">
        <v>188</v>
      </c>
      <c r="AW103" s="261">
        <v>41334</v>
      </c>
      <c r="AX103" s="260">
        <v>41334</v>
      </c>
      <c r="AY103" s="178" t="s">
        <v>188</v>
      </c>
      <c r="AZ103" s="178" t="s">
        <v>188</v>
      </c>
      <c r="BA103" s="178" t="s">
        <v>188</v>
      </c>
      <c r="BB103" s="178" t="s">
        <v>188</v>
      </c>
      <c r="BC103" s="178" t="s">
        <v>188</v>
      </c>
      <c r="BD103" s="178" t="s">
        <v>188</v>
      </c>
      <c r="BE103" s="261">
        <v>41334</v>
      </c>
      <c r="BG103" s="8"/>
      <c r="BH103" s="8"/>
      <c r="BI103" s="8"/>
      <c r="BJ103" s="8"/>
    </row>
    <row r="104" spans="1:62" s="176" customFormat="1" ht="11.1" hidden="1" customHeight="1" outlineLevel="1" x14ac:dyDescent="0.15">
      <c r="A104" s="8"/>
      <c r="B104" s="49">
        <v>41365</v>
      </c>
      <c r="C104" s="178" t="s">
        <v>188</v>
      </c>
      <c r="D104" s="178" t="s">
        <v>188</v>
      </c>
      <c r="E104" s="178" t="s">
        <v>188</v>
      </c>
      <c r="F104" s="178" t="s">
        <v>188</v>
      </c>
      <c r="G104" s="178" t="s">
        <v>188</v>
      </c>
      <c r="H104" s="178" t="s">
        <v>188</v>
      </c>
      <c r="I104" s="261">
        <v>41365</v>
      </c>
      <c r="J104" s="260">
        <v>41365</v>
      </c>
      <c r="K104" s="178">
        <v>1</v>
      </c>
      <c r="L104" s="178">
        <v>1</v>
      </c>
      <c r="M104" s="178">
        <v>1</v>
      </c>
      <c r="N104" s="178">
        <v>1</v>
      </c>
      <c r="O104" s="178">
        <v>1</v>
      </c>
      <c r="P104" s="178">
        <v>1</v>
      </c>
      <c r="Q104" s="261">
        <v>41365</v>
      </c>
      <c r="R104" s="260">
        <v>41365</v>
      </c>
      <c r="S104" s="178">
        <v>1</v>
      </c>
      <c r="T104" s="178">
        <v>1</v>
      </c>
      <c r="U104" s="178">
        <v>1</v>
      </c>
      <c r="V104" s="178">
        <v>1</v>
      </c>
      <c r="W104" s="178">
        <v>1</v>
      </c>
      <c r="X104" s="178">
        <v>1</v>
      </c>
      <c r="Y104" s="261">
        <v>41365</v>
      </c>
      <c r="Z104" s="260">
        <v>41365</v>
      </c>
      <c r="AA104" s="178" t="s">
        <v>188</v>
      </c>
      <c r="AB104" s="178" t="s">
        <v>188</v>
      </c>
      <c r="AC104" s="178" t="s">
        <v>188</v>
      </c>
      <c r="AD104" s="178" t="s">
        <v>188</v>
      </c>
      <c r="AE104" s="178" t="s">
        <v>188</v>
      </c>
      <c r="AF104" s="178" t="s">
        <v>188</v>
      </c>
      <c r="AG104" s="261">
        <v>41365</v>
      </c>
      <c r="AH104" s="260">
        <v>41365</v>
      </c>
      <c r="AI104" s="178" t="s">
        <v>188</v>
      </c>
      <c r="AJ104" s="178" t="s">
        <v>188</v>
      </c>
      <c r="AK104" s="178" t="s">
        <v>188</v>
      </c>
      <c r="AL104" s="178" t="s">
        <v>188</v>
      </c>
      <c r="AM104" s="178" t="s">
        <v>188</v>
      </c>
      <c r="AN104" s="178" t="s">
        <v>188</v>
      </c>
      <c r="AO104" s="261">
        <v>41365</v>
      </c>
      <c r="AP104" s="260">
        <v>41365</v>
      </c>
      <c r="AQ104" s="178" t="s">
        <v>188</v>
      </c>
      <c r="AR104" s="178" t="s">
        <v>188</v>
      </c>
      <c r="AS104" s="178" t="s">
        <v>188</v>
      </c>
      <c r="AT104" s="178" t="s">
        <v>188</v>
      </c>
      <c r="AU104" s="178" t="s">
        <v>188</v>
      </c>
      <c r="AV104" s="178" t="s">
        <v>188</v>
      </c>
      <c r="AW104" s="261">
        <v>41365</v>
      </c>
      <c r="AX104" s="260">
        <v>41365</v>
      </c>
      <c r="AY104" s="178" t="s">
        <v>188</v>
      </c>
      <c r="AZ104" s="178" t="s">
        <v>188</v>
      </c>
      <c r="BA104" s="178" t="s">
        <v>188</v>
      </c>
      <c r="BB104" s="178" t="s">
        <v>188</v>
      </c>
      <c r="BC104" s="178" t="s">
        <v>188</v>
      </c>
      <c r="BD104" s="178" t="s">
        <v>188</v>
      </c>
      <c r="BE104" s="261">
        <v>41365</v>
      </c>
      <c r="BG104" s="8"/>
      <c r="BH104" s="8"/>
      <c r="BI104" s="8"/>
      <c r="BJ104" s="8"/>
    </row>
    <row r="105" spans="1:62" s="176" customFormat="1" ht="11.1" hidden="1" customHeight="1" outlineLevel="1" x14ac:dyDescent="0.15">
      <c r="A105" s="8"/>
      <c r="B105" s="35">
        <v>41395</v>
      </c>
      <c r="C105" s="178" t="s">
        <v>188</v>
      </c>
      <c r="D105" s="178" t="s">
        <v>188</v>
      </c>
      <c r="E105" s="178" t="s">
        <v>188</v>
      </c>
      <c r="F105" s="178" t="s">
        <v>188</v>
      </c>
      <c r="G105" s="178" t="s">
        <v>188</v>
      </c>
      <c r="H105" s="178" t="s">
        <v>188</v>
      </c>
      <c r="I105" s="183">
        <v>41395</v>
      </c>
      <c r="J105" s="169">
        <v>41395</v>
      </c>
      <c r="K105" s="178">
        <v>1</v>
      </c>
      <c r="L105" s="178">
        <v>1</v>
      </c>
      <c r="M105" s="178">
        <v>1</v>
      </c>
      <c r="N105" s="178">
        <v>1</v>
      </c>
      <c r="O105" s="178">
        <v>1</v>
      </c>
      <c r="P105" s="178">
        <v>1</v>
      </c>
      <c r="Q105" s="183">
        <v>41395</v>
      </c>
      <c r="R105" s="169">
        <v>41395</v>
      </c>
      <c r="S105" s="178">
        <v>1</v>
      </c>
      <c r="T105" s="178">
        <v>1</v>
      </c>
      <c r="U105" s="178">
        <v>1</v>
      </c>
      <c r="V105" s="178">
        <v>1</v>
      </c>
      <c r="W105" s="178">
        <v>1</v>
      </c>
      <c r="X105" s="178">
        <v>1</v>
      </c>
      <c r="Y105" s="183">
        <v>41395</v>
      </c>
      <c r="Z105" s="169">
        <v>41395</v>
      </c>
      <c r="AA105" s="178" t="s">
        <v>188</v>
      </c>
      <c r="AB105" s="178" t="s">
        <v>188</v>
      </c>
      <c r="AC105" s="178" t="s">
        <v>188</v>
      </c>
      <c r="AD105" s="178" t="s">
        <v>188</v>
      </c>
      <c r="AE105" s="178" t="s">
        <v>188</v>
      </c>
      <c r="AF105" s="178" t="s">
        <v>188</v>
      </c>
      <c r="AG105" s="183">
        <v>41395</v>
      </c>
      <c r="AH105" s="169">
        <v>41395</v>
      </c>
      <c r="AI105" s="178" t="s">
        <v>188</v>
      </c>
      <c r="AJ105" s="178" t="s">
        <v>188</v>
      </c>
      <c r="AK105" s="178" t="s">
        <v>188</v>
      </c>
      <c r="AL105" s="178" t="s">
        <v>188</v>
      </c>
      <c r="AM105" s="178" t="s">
        <v>188</v>
      </c>
      <c r="AN105" s="178" t="s">
        <v>188</v>
      </c>
      <c r="AO105" s="183">
        <v>41395</v>
      </c>
      <c r="AP105" s="169">
        <v>41395</v>
      </c>
      <c r="AQ105" s="178" t="s">
        <v>188</v>
      </c>
      <c r="AR105" s="178" t="s">
        <v>188</v>
      </c>
      <c r="AS105" s="178" t="s">
        <v>188</v>
      </c>
      <c r="AT105" s="178" t="s">
        <v>188</v>
      </c>
      <c r="AU105" s="178" t="s">
        <v>188</v>
      </c>
      <c r="AV105" s="178" t="s">
        <v>188</v>
      </c>
      <c r="AW105" s="183">
        <v>41395</v>
      </c>
      <c r="AX105" s="169">
        <v>41395</v>
      </c>
      <c r="AY105" s="178" t="s">
        <v>188</v>
      </c>
      <c r="AZ105" s="178" t="s">
        <v>188</v>
      </c>
      <c r="BA105" s="178" t="s">
        <v>188</v>
      </c>
      <c r="BB105" s="178" t="s">
        <v>188</v>
      </c>
      <c r="BC105" s="178" t="s">
        <v>188</v>
      </c>
      <c r="BD105" s="178" t="s">
        <v>188</v>
      </c>
      <c r="BE105" s="183">
        <v>41395</v>
      </c>
      <c r="BG105" s="8"/>
      <c r="BH105" s="8"/>
      <c r="BI105" s="8"/>
      <c r="BJ105" s="8"/>
    </row>
    <row r="106" spans="1:62" s="176" customFormat="1" ht="11.1" hidden="1" customHeight="1" outlineLevel="1" x14ac:dyDescent="0.15">
      <c r="A106" s="8"/>
      <c r="B106" s="49">
        <v>41426</v>
      </c>
      <c r="C106" s="178" t="s">
        <v>188</v>
      </c>
      <c r="D106" s="178" t="s">
        <v>188</v>
      </c>
      <c r="E106" s="178" t="s">
        <v>188</v>
      </c>
      <c r="F106" s="178" t="s">
        <v>188</v>
      </c>
      <c r="G106" s="178" t="s">
        <v>188</v>
      </c>
      <c r="H106" s="178" t="s">
        <v>188</v>
      </c>
      <c r="I106" s="261">
        <v>41426</v>
      </c>
      <c r="J106" s="260">
        <v>41426</v>
      </c>
      <c r="K106" s="178">
        <v>1</v>
      </c>
      <c r="L106" s="178">
        <v>1</v>
      </c>
      <c r="M106" s="178">
        <v>1</v>
      </c>
      <c r="N106" s="178">
        <v>1</v>
      </c>
      <c r="O106" s="178">
        <v>1</v>
      </c>
      <c r="P106" s="178">
        <v>1</v>
      </c>
      <c r="Q106" s="261">
        <v>41426</v>
      </c>
      <c r="R106" s="260">
        <v>41426</v>
      </c>
      <c r="S106" s="178">
        <v>1</v>
      </c>
      <c r="T106" s="178">
        <v>1</v>
      </c>
      <c r="U106" s="178">
        <v>1</v>
      </c>
      <c r="V106" s="178">
        <v>1</v>
      </c>
      <c r="W106" s="178">
        <v>1</v>
      </c>
      <c r="X106" s="178">
        <v>1</v>
      </c>
      <c r="Y106" s="261">
        <v>41426</v>
      </c>
      <c r="Z106" s="260">
        <v>41426</v>
      </c>
      <c r="AA106" s="178" t="s">
        <v>188</v>
      </c>
      <c r="AB106" s="178" t="s">
        <v>188</v>
      </c>
      <c r="AC106" s="178" t="s">
        <v>188</v>
      </c>
      <c r="AD106" s="178" t="s">
        <v>188</v>
      </c>
      <c r="AE106" s="178" t="s">
        <v>188</v>
      </c>
      <c r="AF106" s="178" t="s">
        <v>188</v>
      </c>
      <c r="AG106" s="261">
        <v>41426</v>
      </c>
      <c r="AH106" s="260">
        <v>41426</v>
      </c>
      <c r="AI106" s="178" t="s">
        <v>188</v>
      </c>
      <c r="AJ106" s="178" t="s">
        <v>188</v>
      </c>
      <c r="AK106" s="178" t="s">
        <v>188</v>
      </c>
      <c r="AL106" s="178" t="s">
        <v>188</v>
      </c>
      <c r="AM106" s="178" t="s">
        <v>188</v>
      </c>
      <c r="AN106" s="178" t="s">
        <v>188</v>
      </c>
      <c r="AO106" s="261">
        <v>41426</v>
      </c>
      <c r="AP106" s="260">
        <v>41426</v>
      </c>
      <c r="AQ106" s="178" t="s">
        <v>188</v>
      </c>
      <c r="AR106" s="178" t="s">
        <v>188</v>
      </c>
      <c r="AS106" s="178" t="s">
        <v>188</v>
      </c>
      <c r="AT106" s="178" t="s">
        <v>188</v>
      </c>
      <c r="AU106" s="178" t="s">
        <v>188</v>
      </c>
      <c r="AV106" s="178" t="s">
        <v>188</v>
      </c>
      <c r="AW106" s="261">
        <v>41426</v>
      </c>
      <c r="AX106" s="260">
        <v>41426</v>
      </c>
      <c r="AY106" s="178" t="s">
        <v>188</v>
      </c>
      <c r="AZ106" s="178" t="s">
        <v>188</v>
      </c>
      <c r="BA106" s="178" t="s">
        <v>188</v>
      </c>
      <c r="BB106" s="178" t="s">
        <v>188</v>
      </c>
      <c r="BC106" s="178" t="s">
        <v>188</v>
      </c>
      <c r="BD106" s="178" t="s">
        <v>188</v>
      </c>
      <c r="BE106" s="261">
        <v>41426</v>
      </c>
      <c r="BG106" s="8"/>
      <c r="BH106" s="8"/>
      <c r="BI106" s="8"/>
      <c r="BJ106" s="8"/>
    </row>
    <row r="107" spans="1:62" s="176" customFormat="1" ht="11.1" hidden="1" customHeight="1" outlineLevel="1" x14ac:dyDescent="0.15">
      <c r="A107" s="8"/>
      <c r="B107" s="49">
        <v>41456</v>
      </c>
      <c r="C107" s="178" t="s">
        <v>188</v>
      </c>
      <c r="D107" s="178" t="s">
        <v>188</v>
      </c>
      <c r="E107" s="178" t="s">
        <v>188</v>
      </c>
      <c r="F107" s="178" t="s">
        <v>188</v>
      </c>
      <c r="G107" s="178" t="s">
        <v>188</v>
      </c>
      <c r="H107" s="178" t="s">
        <v>188</v>
      </c>
      <c r="I107" s="261">
        <v>41456</v>
      </c>
      <c r="J107" s="260">
        <v>41456</v>
      </c>
      <c r="K107" s="178">
        <v>1</v>
      </c>
      <c r="L107" s="178">
        <v>1</v>
      </c>
      <c r="M107" s="178">
        <v>1</v>
      </c>
      <c r="N107" s="178">
        <v>1</v>
      </c>
      <c r="O107" s="178">
        <v>1</v>
      </c>
      <c r="P107" s="178">
        <v>1</v>
      </c>
      <c r="Q107" s="261">
        <v>41456</v>
      </c>
      <c r="R107" s="260">
        <v>41456</v>
      </c>
      <c r="S107" s="178">
        <v>1</v>
      </c>
      <c r="T107" s="178">
        <v>1</v>
      </c>
      <c r="U107" s="178">
        <v>1</v>
      </c>
      <c r="V107" s="178">
        <v>1</v>
      </c>
      <c r="W107" s="178">
        <v>1</v>
      </c>
      <c r="X107" s="178">
        <v>1</v>
      </c>
      <c r="Y107" s="261">
        <v>41456</v>
      </c>
      <c r="Z107" s="260">
        <v>41456</v>
      </c>
      <c r="AA107" s="178" t="s">
        <v>188</v>
      </c>
      <c r="AB107" s="178" t="s">
        <v>188</v>
      </c>
      <c r="AC107" s="178" t="s">
        <v>188</v>
      </c>
      <c r="AD107" s="178" t="s">
        <v>188</v>
      </c>
      <c r="AE107" s="178" t="s">
        <v>188</v>
      </c>
      <c r="AF107" s="178" t="s">
        <v>188</v>
      </c>
      <c r="AG107" s="261">
        <v>41456</v>
      </c>
      <c r="AH107" s="260">
        <v>41456</v>
      </c>
      <c r="AI107" s="178" t="s">
        <v>188</v>
      </c>
      <c r="AJ107" s="178" t="s">
        <v>188</v>
      </c>
      <c r="AK107" s="178" t="s">
        <v>188</v>
      </c>
      <c r="AL107" s="178" t="s">
        <v>188</v>
      </c>
      <c r="AM107" s="178" t="s">
        <v>188</v>
      </c>
      <c r="AN107" s="178" t="s">
        <v>188</v>
      </c>
      <c r="AO107" s="261">
        <v>41456</v>
      </c>
      <c r="AP107" s="260">
        <v>41456</v>
      </c>
      <c r="AQ107" s="178" t="s">
        <v>188</v>
      </c>
      <c r="AR107" s="178" t="s">
        <v>188</v>
      </c>
      <c r="AS107" s="178" t="s">
        <v>188</v>
      </c>
      <c r="AT107" s="178" t="s">
        <v>188</v>
      </c>
      <c r="AU107" s="178" t="s">
        <v>188</v>
      </c>
      <c r="AV107" s="178" t="s">
        <v>188</v>
      </c>
      <c r="AW107" s="261">
        <v>41456</v>
      </c>
      <c r="AX107" s="260">
        <v>41456</v>
      </c>
      <c r="AY107" s="178" t="s">
        <v>188</v>
      </c>
      <c r="AZ107" s="178" t="s">
        <v>188</v>
      </c>
      <c r="BA107" s="178" t="s">
        <v>188</v>
      </c>
      <c r="BB107" s="178" t="s">
        <v>188</v>
      </c>
      <c r="BC107" s="178" t="s">
        <v>188</v>
      </c>
      <c r="BD107" s="178" t="s">
        <v>188</v>
      </c>
      <c r="BE107" s="261">
        <v>41456</v>
      </c>
      <c r="BG107" s="8"/>
      <c r="BH107" s="8"/>
      <c r="BI107" s="8"/>
      <c r="BJ107" s="8"/>
    </row>
    <row r="108" spans="1:62" s="176" customFormat="1" ht="11.1" hidden="1" customHeight="1" outlineLevel="1" x14ac:dyDescent="0.15">
      <c r="A108" s="8"/>
      <c r="B108" s="49">
        <v>41487</v>
      </c>
      <c r="C108" s="178" t="s">
        <v>188</v>
      </c>
      <c r="D108" s="178" t="s">
        <v>188</v>
      </c>
      <c r="E108" s="178" t="s">
        <v>188</v>
      </c>
      <c r="F108" s="178" t="s">
        <v>188</v>
      </c>
      <c r="G108" s="178" t="s">
        <v>188</v>
      </c>
      <c r="H108" s="178" t="s">
        <v>188</v>
      </c>
      <c r="I108" s="261">
        <v>41487</v>
      </c>
      <c r="J108" s="260">
        <v>41487</v>
      </c>
      <c r="K108" s="178">
        <v>1</v>
      </c>
      <c r="L108" s="178">
        <v>1</v>
      </c>
      <c r="M108" s="178">
        <v>1</v>
      </c>
      <c r="N108" s="178">
        <v>1</v>
      </c>
      <c r="O108" s="178">
        <v>1</v>
      </c>
      <c r="P108" s="178">
        <v>1</v>
      </c>
      <c r="Q108" s="261">
        <v>41487</v>
      </c>
      <c r="R108" s="260">
        <v>41487</v>
      </c>
      <c r="S108" s="178">
        <v>1</v>
      </c>
      <c r="T108" s="178">
        <v>1</v>
      </c>
      <c r="U108" s="178">
        <v>1</v>
      </c>
      <c r="V108" s="178">
        <v>1</v>
      </c>
      <c r="W108" s="178">
        <v>1</v>
      </c>
      <c r="X108" s="178">
        <v>1</v>
      </c>
      <c r="Y108" s="261">
        <v>41487</v>
      </c>
      <c r="Z108" s="260">
        <v>41487</v>
      </c>
      <c r="AA108" s="178" t="s">
        <v>188</v>
      </c>
      <c r="AB108" s="178" t="s">
        <v>188</v>
      </c>
      <c r="AC108" s="178" t="s">
        <v>188</v>
      </c>
      <c r="AD108" s="178" t="s">
        <v>188</v>
      </c>
      <c r="AE108" s="178" t="s">
        <v>188</v>
      </c>
      <c r="AF108" s="178" t="s">
        <v>188</v>
      </c>
      <c r="AG108" s="261">
        <v>41487</v>
      </c>
      <c r="AH108" s="260">
        <v>41487</v>
      </c>
      <c r="AI108" s="178" t="s">
        <v>188</v>
      </c>
      <c r="AJ108" s="178" t="s">
        <v>188</v>
      </c>
      <c r="AK108" s="178" t="s">
        <v>188</v>
      </c>
      <c r="AL108" s="178" t="s">
        <v>188</v>
      </c>
      <c r="AM108" s="178" t="s">
        <v>188</v>
      </c>
      <c r="AN108" s="178" t="s">
        <v>188</v>
      </c>
      <c r="AO108" s="261">
        <v>41487</v>
      </c>
      <c r="AP108" s="260">
        <v>41487</v>
      </c>
      <c r="AQ108" s="178" t="s">
        <v>188</v>
      </c>
      <c r="AR108" s="178" t="s">
        <v>188</v>
      </c>
      <c r="AS108" s="178" t="s">
        <v>188</v>
      </c>
      <c r="AT108" s="178" t="s">
        <v>188</v>
      </c>
      <c r="AU108" s="178" t="s">
        <v>188</v>
      </c>
      <c r="AV108" s="178" t="s">
        <v>188</v>
      </c>
      <c r="AW108" s="261">
        <v>41487</v>
      </c>
      <c r="AX108" s="260">
        <v>41487</v>
      </c>
      <c r="AY108" s="178" t="s">
        <v>188</v>
      </c>
      <c r="AZ108" s="178" t="s">
        <v>188</v>
      </c>
      <c r="BA108" s="178" t="s">
        <v>188</v>
      </c>
      <c r="BB108" s="178" t="s">
        <v>188</v>
      </c>
      <c r="BC108" s="178" t="s">
        <v>188</v>
      </c>
      <c r="BD108" s="178" t="s">
        <v>188</v>
      </c>
      <c r="BE108" s="261">
        <v>41487</v>
      </c>
      <c r="BF108" s="262"/>
      <c r="BG108" s="8"/>
      <c r="BH108" s="8"/>
      <c r="BI108" s="8"/>
      <c r="BJ108" s="8"/>
    </row>
    <row r="109" spans="1:62" s="176" customFormat="1" ht="11.1" hidden="1" customHeight="1" outlineLevel="1" x14ac:dyDescent="0.15">
      <c r="A109" s="8"/>
      <c r="B109" s="49">
        <v>41518</v>
      </c>
      <c r="C109" s="178" t="s">
        <v>188</v>
      </c>
      <c r="D109" s="178" t="s">
        <v>188</v>
      </c>
      <c r="E109" s="178" t="s">
        <v>188</v>
      </c>
      <c r="F109" s="178" t="s">
        <v>188</v>
      </c>
      <c r="G109" s="178" t="s">
        <v>188</v>
      </c>
      <c r="H109" s="178" t="s">
        <v>188</v>
      </c>
      <c r="I109" s="261">
        <v>41518</v>
      </c>
      <c r="J109" s="260">
        <v>41518</v>
      </c>
      <c r="K109" s="178">
        <v>1</v>
      </c>
      <c r="L109" s="178">
        <v>1</v>
      </c>
      <c r="M109" s="178">
        <v>1</v>
      </c>
      <c r="N109" s="178">
        <v>1</v>
      </c>
      <c r="O109" s="178">
        <v>1</v>
      </c>
      <c r="P109" s="178">
        <v>1</v>
      </c>
      <c r="Q109" s="261">
        <v>41518</v>
      </c>
      <c r="R109" s="260">
        <v>41518</v>
      </c>
      <c r="S109" s="178">
        <v>1</v>
      </c>
      <c r="T109" s="178">
        <v>1</v>
      </c>
      <c r="U109" s="178">
        <v>1</v>
      </c>
      <c r="V109" s="178">
        <v>1</v>
      </c>
      <c r="W109" s="178">
        <v>1</v>
      </c>
      <c r="X109" s="178">
        <v>1</v>
      </c>
      <c r="Y109" s="261">
        <v>41518</v>
      </c>
      <c r="Z109" s="260">
        <v>41518</v>
      </c>
      <c r="AA109" s="178" t="s">
        <v>188</v>
      </c>
      <c r="AB109" s="178" t="s">
        <v>188</v>
      </c>
      <c r="AC109" s="178" t="s">
        <v>188</v>
      </c>
      <c r="AD109" s="178" t="s">
        <v>188</v>
      </c>
      <c r="AE109" s="178" t="s">
        <v>188</v>
      </c>
      <c r="AF109" s="178" t="s">
        <v>188</v>
      </c>
      <c r="AG109" s="261">
        <v>41518</v>
      </c>
      <c r="AH109" s="260">
        <v>41518</v>
      </c>
      <c r="AI109" s="178" t="s">
        <v>188</v>
      </c>
      <c r="AJ109" s="178" t="s">
        <v>188</v>
      </c>
      <c r="AK109" s="178" t="s">
        <v>188</v>
      </c>
      <c r="AL109" s="178" t="s">
        <v>188</v>
      </c>
      <c r="AM109" s="178" t="s">
        <v>188</v>
      </c>
      <c r="AN109" s="178" t="s">
        <v>188</v>
      </c>
      <c r="AO109" s="261">
        <v>41518</v>
      </c>
      <c r="AP109" s="260">
        <v>41518</v>
      </c>
      <c r="AQ109" s="178" t="s">
        <v>188</v>
      </c>
      <c r="AR109" s="178" t="s">
        <v>188</v>
      </c>
      <c r="AS109" s="178" t="s">
        <v>188</v>
      </c>
      <c r="AT109" s="178" t="s">
        <v>188</v>
      </c>
      <c r="AU109" s="178" t="s">
        <v>188</v>
      </c>
      <c r="AV109" s="178" t="s">
        <v>188</v>
      </c>
      <c r="AW109" s="261">
        <v>41518</v>
      </c>
      <c r="AX109" s="260">
        <v>41518</v>
      </c>
      <c r="AY109" s="178" t="s">
        <v>188</v>
      </c>
      <c r="AZ109" s="178" t="s">
        <v>188</v>
      </c>
      <c r="BA109" s="178" t="s">
        <v>188</v>
      </c>
      <c r="BB109" s="178" t="s">
        <v>188</v>
      </c>
      <c r="BC109" s="178" t="s">
        <v>188</v>
      </c>
      <c r="BD109" s="178" t="s">
        <v>188</v>
      </c>
      <c r="BE109" s="261">
        <v>41518</v>
      </c>
      <c r="BG109" s="8"/>
      <c r="BH109" s="8"/>
      <c r="BI109" s="8"/>
      <c r="BJ109" s="8"/>
    </row>
    <row r="110" spans="1:62" s="176" customFormat="1" ht="11.1" hidden="1" customHeight="1" outlineLevel="1" x14ac:dyDescent="0.15">
      <c r="A110" s="8"/>
      <c r="B110" s="49">
        <v>41548</v>
      </c>
      <c r="C110" s="178" t="s">
        <v>188</v>
      </c>
      <c r="D110" s="178" t="s">
        <v>188</v>
      </c>
      <c r="E110" s="178" t="s">
        <v>188</v>
      </c>
      <c r="F110" s="178" t="s">
        <v>188</v>
      </c>
      <c r="G110" s="178" t="s">
        <v>188</v>
      </c>
      <c r="H110" s="178" t="s">
        <v>188</v>
      </c>
      <c r="I110" s="261">
        <v>41548</v>
      </c>
      <c r="J110" s="260">
        <v>41548</v>
      </c>
      <c r="K110" s="178">
        <v>1</v>
      </c>
      <c r="L110" s="178">
        <v>1</v>
      </c>
      <c r="M110" s="178">
        <v>1</v>
      </c>
      <c r="N110" s="178">
        <v>1</v>
      </c>
      <c r="O110" s="178">
        <v>1</v>
      </c>
      <c r="P110" s="178">
        <v>1</v>
      </c>
      <c r="Q110" s="261">
        <v>41548</v>
      </c>
      <c r="R110" s="260">
        <v>41548</v>
      </c>
      <c r="S110" s="178">
        <v>1</v>
      </c>
      <c r="T110" s="178">
        <v>1</v>
      </c>
      <c r="U110" s="178">
        <v>1</v>
      </c>
      <c r="V110" s="178">
        <v>1</v>
      </c>
      <c r="W110" s="178">
        <v>1</v>
      </c>
      <c r="X110" s="178">
        <v>1</v>
      </c>
      <c r="Y110" s="261">
        <v>41548</v>
      </c>
      <c r="Z110" s="260">
        <v>41548</v>
      </c>
      <c r="AA110" s="178" t="s">
        <v>188</v>
      </c>
      <c r="AB110" s="178" t="s">
        <v>188</v>
      </c>
      <c r="AC110" s="178" t="s">
        <v>188</v>
      </c>
      <c r="AD110" s="178" t="s">
        <v>188</v>
      </c>
      <c r="AE110" s="178" t="s">
        <v>188</v>
      </c>
      <c r="AF110" s="178" t="s">
        <v>188</v>
      </c>
      <c r="AG110" s="261">
        <v>41548</v>
      </c>
      <c r="AH110" s="260">
        <v>41548</v>
      </c>
      <c r="AI110" s="178" t="s">
        <v>188</v>
      </c>
      <c r="AJ110" s="178" t="s">
        <v>188</v>
      </c>
      <c r="AK110" s="178" t="s">
        <v>188</v>
      </c>
      <c r="AL110" s="178" t="s">
        <v>188</v>
      </c>
      <c r="AM110" s="178" t="s">
        <v>188</v>
      </c>
      <c r="AN110" s="178" t="s">
        <v>188</v>
      </c>
      <c r="AO110" s="261">
        <v>41548</v>
      </c>
      <c r="AP110" s="260">
        <v>41548</v>
      </c>
      <c r="AQ110" s="178" t="s">
        <v>188</v>
      </c>
      <c r="AR110" s="178" t="s">
        <v>188</v>
      </c>
      <c r="AS110" s="178" t="s">
        <v>188</v>
      </c>
      <c r="AT110" s="178" t="s">
        <v>188</v>
      </c>
      <c r="AU110" s="178" t="s">
        <v>188</v>
      </c>
      <c r="AV110" s="178" t="s">
        <v>188</v>
      </c>
      <c r="AW110" s="261">
        <v>41548</v>
      </c>
      <c r="AX110" s="260">
        <v>41548</v>
      </c>
      <c r="AY110" s="178" t="s">
        <v>188</v>
      </c>
      <c r="AZ110" s="178" t="s">
        <v>188</v>
      </c>
      <c r="BA110" s="178" t="s">
        <v>188</v>
      </c>
      <c r="BB110" s="178" t="s">
        <v>188</v>
      </c>
      <c r="BC110" s="178" t="s">
        <v>188</v>
      </c>
      <c r="BD110" s="178" t="s">
        <v>188</v>
      </c>
      <c r="BE110" s="261">
        <v>41548</v>
      </c>
      <c r="BG110" s="8"/>
      <c r="BH110" s="8"/>
      <c r="BI110" s="8"/>
      <c r="BJ110" s="8"/>
    </row>
    <row r="111" spans="1:62" s="176" customFormat="1" ht="10.5" hidden="1" customHeight="1" outlineLevel="1" x14ac:dyDescent="0.15">
      <c r="A111" s="8"/>
      <c r="B111" s="49">
        <v>41579</v>
      </c>
      <c r="C111" s="178" t="s">
        <v>188</v>
      </c>
      <c r="D111" s="178" t="s">
        <v>188</v>
      </c>
      <c r="E111" s="178" t="s">
        <v>188</v>
      </c>
      <c r="F111" s="178" t="s">
        <v>188</v>
      </c>
      <c r="G111" s="178" t="s">
        <v>188</v>
      </c>
      <c r="H111" s="178" t="s">
        <v>188</v>
      </c>
      <c r="I111" s="261">
        <v>41579</v>
      </c>
      <c r="J111" s="260">
        <v>41579</v>
      </c>
      <c r="K111" s="178">
        <v>1</v>
      </c>
      <c r="L111" s="178">
        <v>1</v>
      </c>
      <c r="M111" s="178">
        <v>1</v>
      </c>
      <c r="N111" s="178">
        <v>1</v>
      </c>
      <c r="O111" s="178">
        <v>1</v>
      </c>
      <c r="P111" s="178">
        <v>1</v>
      </c>
      <c r="Q111" s="261">
        <v>41579</v>
      </c>
      <c r="R111" s="260">
        <v>41579</v>
      </c>
      <c r="S111" s="178">
        <v>1</v>
      </c>
      <c r="T111" s="178">
        <v>1</v>
      </c>
      <c r="U111" s="178">
        <v>1</v>
      </c>
      <c r="V111" s="178">
        <v>1</v>
      </c>
      <c r="W111" s="178">
        <v>1</v>
      </c>
      <c r="X111" s="178">
        <v>1</v>
      </c>
      <c r="Y111" s="261">
        <v>41579</v>
      </c>
      <c r="Z111" s="260">
        <v>41579</v>
      </c>
      <c r="AA111" s="178" t="s">
        <v>188</v>
      </c>
      <c r="AB111" s="178" t="s">
        <v>188</v>
      </c>
      <c r="AC111" s="178" t="s">
        <v>188</v>
      </c>
      <c r="AD111" s="178" t="s">
        <v>188</v>
      </c>
      <c r="AE111" s="178" t="s">
        <v>188</v>
      </c>
      <c r="AF111" s="178" t="s">
        <v>188</v>
      </c>
      <c r="AG111" s="261">
        <v>41579</v>
      </c>
      <c r="AH111" s="260">
        <v>41579</v>
      </c>
      <c r="AI111" s="178" t="s">
        <v>188</v>
      </c>
      <c r="AJ111" s="178" t="s">
        <v>188</v>
      </c>
      <c r="AK111" s="178" t="s">
        <v>188</v>
      </c>
      <c r="AL111" s="178" t="s">
        <v>188</v>
      </c>
      <c r="AM111" s="178" t="s">
        <v>188</v>
      </c>
      <c r="AN111" s="178" t="s">
        <v>188</v>
      </c>
      <c r="AO111" s="261">
        <v>41579</v>
      </c>
      <c r="AP111" s="260">
        <v>41579</v>
      </c>
      <c r="AQ111" s="178" t="s">
        <v>188</v>
      </c>
      <c r="AR111" s="178" t="s">
        <v>188</v>
      </c>
      <c r="AS111" s="178" t="s">
        <v>188</v>
      </c>
      <c r="AT111" s="178" t="s">
        <v>188</v>
      </c>
      <c r="AU111" s="178" t="s">
        <v>188</v>
      </c>
      <c r="AV111" s="178" t="s">
        <v>188</v>
      </c>
      <c r="AW111" s="261">
        <v>41579</v>
      </c>
      <c r="AX111" s="260">
        <v>41579</v>
      </c>
      <c r="AY111" s="178" t="s">
        <v>188</v>
      </c>
      <c r="AZ111" s="178" t="s">
        <v>188</v>
      </c>
      <c r="BA111" s="178" t="s">
        <v>188</v>
      </c>
      <c r="BB111" s="178" t="s">
        <v>188</v>
      </c>
      <c r="BC111" s="178" t="s">
        <v>188</v>
      </c>
      <c r="BD111" s="178" t="s">
        <v>188</v>
      </c>
      <c r="BE111" s="261">
        <v>41579</v>
      </c>
      <c r="BG111" s="8"/>
      <c r="BH111" s="8"/>
      <c r="BI111" s="8"/>
      <c r="BJ111" s="8"/>
    </row>
    <row r="112" spans="1:62" s="176" customFormat="1" ht="11.1" hidden="1" customHeight="1" outlineLevel="1" x14ac:dyDescent="0.15">
      <c r="A112" s="8"/>
      <c r="B112" s="49">
        <v>41609</v>
      </c>
      <c r="C112" s="178" t="s">
        <v>188</v>
      </c>
      <c r="D112" s="178" t="s">
        <v>188</v>
      </c>
      <c r="E112" s="178" t="s">
        <v>188</v>
      </c>
      <c r="F112" s="178" t="s">
        <v>188</v>
      </c>
      <c r="G112" s="178" t="s">
        <v>188</v>
      </c>
      <c r="H112" s="178" t="s">
        <v>188</v>
      </c>
      <c r="I112" s="261">
        <v>41609</v>
      </c>
      <c r="J112" s="260">
        <v>41609</v>
      </c>
      <c r="K112" s="178">
        <v>1</v>
      </c>
      <c r="L112" s="178">
        <v>1</v>
      </c>
      <c r="M112" s="178">
        <v>1</v>
      </c>
      <c r="N112" s="178">
        <v>1</v>
      </c>
      <c r="O112" s="178">
        <v>1</v>
      </c>
      <c r="P112" s="178">
        <v>1</v>
      </c>
      <c r="Q112" s="261">
        <v>41609</v>
      </c>
      <c r="R112" s="260">
        <v>41609</v>
      </c>
      <c r="S112" s="178">
        <v>1</v>
      </c>
      <c r="T112" s="178">
        <v>1</v>
      </c>
      <c r="U112" s="178">
        <v>1</v>
      </c>
      <c r="V112" s="178">
        <v>1</v>
      </c>
      <c r="W112" s="178">
        <v>1</v>
      </c>
      <c r="X112" s="178">
        <v>1</v>
      </c>
      <c r="Y112" s="261">
        <v>41609</v>
      </c>
      <c r="Z112" s="260">
        <v>41609</v>
      </c>
      <c r="AA112" s="178" t="s">
        <v>188</v>
      </c>
      <c r="AB112" s="178" t="s">
        <v>188</v>
      </c>
      <c r="AC112" s="178" t="s">
        <v>188</v>
      </c>
      <c r="AD112" s="178" t="s">
        <v>188</v>
      </c>
      <c r="AE112" s="178" t="s">
        <v>188</v>
      </c>
      <c r="AF112" s="178" t="s">
        <v>188</v>
      </c>
      <c r="AG112" s="261">
        <v>41609</v>
      </c>
      <c r="AH112" s="260">
        <v>41609</v>
      </c>
      <c r="AI112" s="178" t="s">
        <v>188</v>
      </c>
      <c r="AJ112" s="178" t="s">
        <v>188</v>
      </c>
      <c r="AK112" s="178" t="s">
        <v>188</v>
      </c>
      <c r="AL112" s="178" t="s">
        <v>188</v>
      </c>
      <c r="AM112" s="178" t="s">
        <v>188</v>
      </c>
      <c r="AN112" s="178" t="s">
        <v>188</v>
      </c>
      <c r="AO112" s="261">
        <v>41609</v>
      </c>
      <c r="AP112" s="260">
        <v>41609</v>
      </c>
      <c r="AQ112" s="178" t="s">
        <v>188</v>
      </c>
      <c r="AR112" s="178" t="s">
        <v>188</v>
      </c>
      <c r="AS112" s="178" t="s">
        <v>188</v>
      </c>
      <c r="AT112" s="178" t="s">
        <v>188</v>
      </c>
      <c r="AU112" s="178" t="s">
        <v>188</v>
      </c>
      <c r="AV112" s="178" t="s">
        <v>188</v>
      </c>
      <c r="AW112" s="261">
        <v>41609</v>
      </c>
      <c r="AX112" s="260">
        <v>41609</v>
      </c>
      <c r="AY112" s="178" t="s">
        <v>188</v>
      </c>
      <c r="AZ112" s="178" t="s">
        <v>188</v>
      </c>
      <c r="BA112" s="178" t="s">
        <v>188</v>
      </c>
      <c r="BB112" s="178" t="s">
        <v>188</v>
      </c>
      <c r="BC112" s="178" t="s">
        <v>188</v>
      </c>
      <c r="BD112" s="178" t="s">
        <v>188</v>
      </c>
      <c r="BE112" s="261">
        <v>41609</v>
      </c>
      <c r="BG112" s="8"/>
      <c r="BH112" s="8"/>
      <c r="BI112" s="8"/>
      <c r="BJ112" s="8"/>
    </row>
    <row r="113" spans="1:62" s="176" customFormat="1" ht="11.1" hidden="1" customHeight="1" outlineLevel="1" x14ac:dyDescent="0.15">
      <c r="A113" s="8"/>
      <c r="B113" s="49">
        <v>41640</v>
      </c>
      <c r="C113" s="178">
        <v>1</v>
      </c>
      <c r="D113" s="178">
        <v>1</v>
      </c>
      <c r="E113" s="178" t="s">
        <v>188</v>
      </c>
      <c r="F113" s="178" t="s">
        <v>188</v>
      </c>
      <c r="G113" s="178" t="s">
        <v>188</v>
      </c>
      <c r="H113" s="178" t="s">
        <v>188</v>
      </c>
      <c r="I113" s="261">
        <v>41640</v>
      </c>
      <c r="J113" s="260">
        <v>41640</v>
      </c>
      <c r="K113" s="178">
        <v>1</v>
      </c>
      <c r="L113" s="178">
        <v>1</v>
      </c>
      <c r="M113" s="178">
        <v>1</v>
      </c>
      <c r="N113" s="178">
        <v>1</v>
      </c>
      <c r="O113" s="178">
        <v>1</v>
      </c>
      <c r="P113" s="178">
        <v>1</v>
      </c>
      <c r="Q113" s="261">
        <v>41640</v>
      </c>
      <c r="R113" s="260">
        <v>41640</v>
      </c>
      <c r="S113" s="178">
        <v>1</v>
      </c>
      <c r="T113" s="178">
        <v>1</v>
      </c>
      <c r="U113" s="178">
        <v>1</v>
      </c>
      <c r="V113" s="178">
        <v>1</v>
      </c>
      <c r="W113" s="178">
        <v>1</v>
      </c>
      <c r="X113" s="178">
        <v>1</v>
      </c>
      <c r="Y113" s="261">
        <v>41640</v>
      </c>
      <c r="Z113" s="260">
        <v>41640</v>
      </c>
      <c r="AA113" s="178">
        <v>1</v>
      </c>
      <c r="AB113" s="178">
        <v>1</v>
      </c>
      <c r="AC113" s="178">
        <v>1</v>
      </c>
      <c r="AD113" s="178" t="s">
        <v>188</v>
      </c>
      <c r="AE113" s="178" t="s">
        <v>188</v>
      </c>
      <c r="AF113" s="178" t="s">
        <v>188</v>
      </c>
      <c r="AG113" s="261">
        <v>41640</v>
      </c>
      <c r="AH113" s="260">
        <v>41640</v>
      </c>
      <c r="AI113" s="178">
        <v>1</v>
      </c>
      <c r="AJ113" s="178" t="s">
        <v>188</v>
      </c>
      <c r="AK113" s="178">
        <v>1</v>
      </c>
      <c r="AL113" s="178">
        <v>1</v>
      </c>
      <c r="AM113" s="178" t="s">
        <v>188</v>
      </c>
      <c r="AN113" s="178">
        <v>1</v>
      </c>
      <c r="AO113" s="261">
        <v>41640</v>
      </c>
      <c r="AP113" s="260">
        <v>41640</v>
      </c>
      <c r="AQ113" s="178">
        <v>1</v>
      </c>
      <c r="AR113" s="178">
        <v>1</v>
      </c>
      <c r="AS113" s="178">
        <v>1</v>
      </c>
      <c r="AT113" s="178">
        <v>1</v>
      </c>
      <c r="AU113" s="178">
        <v>1</v>
      </c>
      <c r="AV113" s="178">
        <v>1</v>
      </c>
      <c r="AW113" s="261">
        <v>41640</v>
      </c>
      <c r="AX113" s="260">
        <v>41640</v>
      </c>
      <c r="AY113" s="178">
        <v>1</v>
      </c>
      <c r="AZ113" s="178">
        <v>1</v>
      </c>
      <c r="BA113" s="178">
        <v>1</v>
      </c>
      <c r="BB113" s="178">
        <v>1</v>
      </c>
      <c r="BC113" s="178" t="s">
        <v>188</v>
      </c>
      <c r="BD113" s="178">
        <v>1</v>
      </c>
      <c r="BE113" s="261">
        <v>41640</v>
      </c>
      <c r="BG113" s="8"/>
      <c r="BH113" s="8"/>
      <c r="BI113" s="8"/>
      <c r="BJ113" s="8"/>
    </row>
    <row r="114" spans="1:62" s="176" customFormat="1" ht="11.1" hidden="1" customHeight="1" outlineLevel="1" x14ac:dyDescent="0.15">
      <c r="A114" s="8"/>
      <c r="B114" s="49">
        <v>41671</v>
      </c>
      <c r="C114" s="178">
        <v>1</v>
      </c>
      <c r="D114" s="178">
        <v>1</v>
      </c>
      <c r="E114" s="178" t="s">
        <v>188</v>
      </c>
      <c r="F114" s="178" t="s">
        <v>188</v>
      </c>
      <c r="G114" s="178" t="s">
        <v>188</v>
      </c>
      <c r="H114" s="178" t="s">
        <v>188</v>
      </c>
      <c r="I114" s="261">
        <v>41671</v>
      </c>
      <c r="J114" s="260">
        <v>41671</v>
      </c>
      <c r="K114" s="178">
        <v>1</v>
      </c>
      <c r="L114" s="178">
        <v>1</v>
      </c>
      <c r="M114" s="178">
        <v>1</v>
      </c>
      <c r="N114" s="178">
        <v>1</v>
      </c>
      <c r="O114" s="178">
        <v>1</v>
      </c>
      <c r="P114" s="178">
        <v>1</v>
      </c>
      <c r="Q114" s="261">
        <v>41671</v>
      </c>
      <c r="R114" s="260">
        <v>41671</v>
      </c>
      <c r="S114" s="178">
        <v>1</v>
      </c>
      <c r="T114" s="178">
        <v>1</v>
      </c>
      <c r="U114" s="178">
        <v>1</v>
      </c>
      <c r="V114" s="178">
        <v>1</v>
      </c>
      <c r="W114" s="178">
        <v>1</v>
      </c>
      <c r="X114" s="178">
        <v>1</v>
      </c>
      <c r="Y114" s="261">
        <v>41671</v>
      </c>
      <c r="Z114" s="260">
        <v>41671</v>
      </c>
      <c r="AA114" s="178" t="s">
        <v>188</v>
      </c>
      <c r="AB114" s="178" t="s">
        <v>188</v>
      </c>
      <c r="AC114" s="178" t="s">
        <v>188</v>
      </c>
      <c r="AD114" s="178">
        <v>1</v>
      </c>
      <c r="AE114" s="178">
        <v>1</v>
      </c>
      <c r="AF114" s="178">
        <v>1</v>
      </c>
      <c r="AG114" s="261">
        <v>41671</v>
      </c>
      <c r="AH114" s="260">
        <v>41671</v>
      </c>
      <c r="AI114" s="178">
        <v>1</v>
      </c>
      <c r="AJ114" s="178" t="s">
        <v>188</v>
      </c>
      <c r="AK114" s="178">
        <v>1</v>
      </c>
      <c r="AL114" s="178">
        <v>1</v>
      </c>
      <c r="AM114" s="178" t="s">
        <v>188</v>
      </c>
      <c r="AN114" s="178">
        <v>1</v>
      </c>
      <c r="AO114" s="261">
        <v>41671</v>
      </c>
      <c r="AP114" s="260">
        <v>41671</v>
      </c>
      <c r="AQ114" s="178">
        <v>1</v>
      </c>
      <c r="AR114" s="178">
        <v>1</v>
      </c>
      <c r="AS114" s="178">
        <v>1</v>
      </c>
      <c r="AT114" s="178">
        <v>1</v>
      </c>
      <c r="AU114" s="178" t="s">
        <v>188</v>
      </c>
      <c r="AV114" s="178">
        <v>1</v>
      </c>
      <c r="AW114" s="261">
        <v>41671</v>
      </c>
      <c r="AX114" s="260">
        <v>41671</v>
      </c>
      <c r="AY114" s="178">
        <v>1</v>
      </c>
      <c r="AZ114" s="178">
        <v>1</v>
      </c>
      <c r="BA114" s="178">
        <v>1</v>
      </c>
      <c r="BB114" s="178">
        <v>1</v>
      </c>
      <c r="BC114" s="178">
        <v>1</v>
      </c>
      <c r="BD114" s="178">
        <v>1</v>
      </c>
      <c r="BE114" s="261">
        <v>41671</v>
      </c>
      <c r="BG114" s="8"/>
      <c r="BH114" s="8"/>
      <c r="BI114" s="8"/>
      <c r="BJ114" s="8"/>
    </row>
    <row r="115" spans="1:62" s="176" customFormat="1" ht="11.1" hidden="1" customHeight="1" outlineLevel="1" x14ac:dyDescent="0.15">
      <c r="A115" s="8"/>
      <c r="B115" s="137"/>
      <c r="C115" s="170"/>
      <c r="D115" s="244"/>
      <c r="E115" s="263"/>
      <c r="F115" s="244"/>
      <c r="G115" s="264"/>
      <c r="H115" s="175"/>
      <c r="I115" s="187"/>
      <c r="J115" s="263"/>
      <c r="K115" s="170"/>
      <c r="L115" s="244"/>
      <c r="M115" s="263"/>
      <c r="N115" s="244"/>
      <c r="O115" s="264"/>
      <c r="P115" s="244"/>
      <c r="R115" s="263"/>
      <c r="S115" s="170"/>
      <c r="T115" s="244"/>
      <c r="U115" s="263"/>
      <c r="V115" s="244"/>
      <c r="W115" s="264"/>
      <c r="X115" s="244"/>
      <c r="Z115" s="263"/>
      <c r="AA115" s="170"/>
      <c r="AB115" s="170"/>
      <c r="AC115" s="175"/>
      <c r="AD115" s="170"/>
      <c r="AE115" s="170"/>
      <c r="AF115" s="244"/>
      <c r="AH115" s="263"/>
      <c r="AI115" s="170"/>
      <c r="AJ115" s="170"/>
      <c r="AK115" s="175"/>
      <c r="AL115" s="170"/>
      <c r="AM115" s="170"/>
      <c r="AN115" s="244"/>
      <c r="AP115" s="263"/>
      <c r="AQ115" s="170"/>
      <c r="AR115" s="170"/>
      <c r="AS115" s="175"/>
      <c r="AT115" s="170"/>
      <c r="AU115" s="170"/>
      <c r="AV115" s="244"/>
      <c r="AX115" s="263"/>
      <c r="AY115" s="170"/>
      <c r="AZ115" s="170"/>
      <c r="BA115" s="175"/>
      <c r="BB115" s="170"/>
      <c r="BC115" s="170"/>
      <c r="BD115" s="244"/>
      <c r="BG115" s="8"/>
      <c r="BH115" s="8"/>
      <c r="BI115" s="8"/>
      <c r="BJ115" s="8"/>
    </row>
    <row r="116" spans="1:62" s="176" customFormat="1" ht="12" hidden="1" customHeight="1" outlineLevel="1" thickBot="1" x14ac:dyDescent="0.2">
      <c r="A116" s="8"/>
      <c r="B116" s="139" t="s">
        <v>3</v>
      </c>
      <c r="C116" s="266">
        <v>0</v>
      </c>
      <c r="D116" s="267"/>
      <c r="E116" s="266" t="e">
        <v>#DIV/0!</v>
      </c>
      <c r="F116" s="266" t="e">
        <v>#DIV/0!</v>
      </c>
      <c r="G116" s="266" t="e">
        <v>#DIV/0!</v>
      </c>
      <c r="H116" s="268"/>
      <c r="I116" s="269" t="s">
        <v>111</v>
      </c>
      <c r="J116" s="265" t="s">
        <v>3</v>
      </c>
      <c r="K116" s="266" t="e">
        <v>#DIV/0!</v>
      </c>
      <c r="L116" s="267"/>
      <c r="M116" s="266" t="e">
        <v>#DIV/0!</v>
      </c>
      <c r="N116" s="266"/>
      <c r="O116" s="266" t="e">
        <v>#DIV/0!</v>
      </c>
      <c r="P116" s="266"/>
      <c r="Q116" s="270" t="s">
        <v>111</v>
      </c>
      <c r="R116" s="265" t="s">
        <v>3</v>
      </c>
      <c r="S116" s="266">
        <v>0</v>
      </c>
      <c r="T116" s="267"/>
      <c r="U116" s="266">
        <v>0</v>
      </c>
      <c r="V116" s="266"/>
      <c r="W116" s="266">
        <v>0</v>
      </c>
      <c r="X116" s="266"/>
      <c r="Y116" s="270" t="s">
        <v>111</v>
      </c>
      <c r="Z116" s="265" t="s">
        <v>3</v>
      </c>
      <c r="AA116" s="266" t="e">
        <v>#DIV/0!</v>
      </c>
      <c r="AB116" s="266" t="e">
        <v>#DIV/0!</v>
      </c>
      <c r="AC116" s="266"/>
      <c r="AD116" s="266">
        <v>0</v>
      </c>
      <c r="AE116" s="266">
        <v>0</v>
      </c>
      <c r="AF116" s="266"/>
      <c r="AG116" s="270" t="s">
        <v>111</v>
      </c>
      <c r="AH116" s="265" t="s">
        <v>3</v>
      </c>
      <c r="AI116" s="266">
        <v>0</v>
      </c>
      <c r="AJ116" s="266" t="e">
        <v>#DIV/0!</v>
      </c>
      <c r="AK116" s="266"/>
      <c r="AL116" s="266">
        <v>0</v>
      </c>
      <c r="AM116" s="266" t="e">
        <v>#DIV/0!</v>
      </c>
      <c r="AN116" s="266"/>
      <c r="AO116" s="270" t="s">
        <v>111</v>
      </c>
      <c r="AP116" s="265" t="s">
        <v>3</v>
      </c>
      <c r="AQ116" s="266">
        <v>0</v>
      </c>
      <c r="AR116" s="266">
        <v>0</v>
      </c>
      <c r="AS116" s="266"/>
      <c r="AT116" s="266">
        <v>0</v>
      </c>
      <c r="AU116" s="266" t="e">
        <v>#DIV/0!</v>
      </c>
      <c r="AV116" s="266"/>
      <c r="AW116" s="271" t="s">
        <v>111</v>
      </c>
      <c r="AX116" s="265" t="s">
        <v>3</v>
      </c>
      <c r="AY116" s="266">
        <v>0</v>
      </c>
      <c r="AZ116" s="266">
        <v>0</v>
      </c>
      <c r="BA116" s="266"/>
      <c r="BB116" s="266">
        <v>0</v>
      </c>
      <c r="BC116" s="266">
        <v>0</v>
      </c>
      <c r="BD116" s="266"/>
      <c r="BE116" s="270" t="s">
        <v>111</v>
      </c>
      <c r="BG116" s="8"/>
      <c r="BH116" s="8"/>
      <c r="BI116" s="8"/>
      <c r="BJ116" s="8"/>
    </row>
    <row r="117" spans="1:62" s="176" customFormat="1" ht="12" hidden="1" customHeight="1" outlineLevel="1" x14ac:dyDescent="0.15">
      <c r="A117" s="8"/>
      <c r="B117" s="394"/>
      <c r="C117" s="273"/>
      <c r="D117" s="274"/>
      <c r="E117" s="274"/>
      <c r="F117" s="274"/>
      <c r="G117" s="274"/>
      <c r="H117" s="274"/>
      <c r="I117" s="272"/>
      <c r="J117" s="272"/>
      <c r="K117" s="274"/>
      <c r="L117" s="274"/>
      <c r="M117" s="274"/>
      <c r="N117" s="274"/>
      <c r="O117" s="274"/>
      <c r="P117" s="274"/>
      <c r="Q117" s="272"/>
      <c r="R117" s="272"/>
      <c r="S117" s="274"/>
      <c r="T117" s="274"/>
      <c r="U117" s="274"/>
      <c r="V117" s="274"/>
      <c r="W117" s="274"/>
      <c r="X117" s="274"/>
      <c r="Y117" s="272"/>
      <c r="Z117" s="272"/>
      <c r="AA117" s="273"/>
      <c r="AB117" s="274"/>
      <c r="AC117" s="274"/>
      <c r="AD117" s="274"/>
      <c r="AE117" s="274"/>
      <c r="AG117" s="272"/>
      <c r="AH117" s="272"/>
      <c r="AI117" s="274"/>
      <c r="AJ117" s="274"/>
      <c r="AK117" s="274"/>
      <c r="AL117" s="274"/>
      <c r="AM117" s="274"/>
      <c r="AO117" s="272"/>
      <c r="AP117" s="272"/>
      <c r="AQ117" s="274"/>
      <c r="AR117" s="274"/>
      <c r="AS117" s="274"/>
      <c r="AT117" s="274"/>
      <c r="AU117" s="274"/>
      <c r="AW117" s="272"/>
      <c r="AX117" s="272"/>
      <c r="AY117" s="274"/>
      <c r="AZ117" s="274"/>
      <c r="BA117" s="274"/>
      <c r="BB117" s="274"/>
      <c r="BC117" s="274"/>
      <c r="BG117" s="8"/>
      <c r="BH117" s="8"/>
      <c r="BI117" s="8"/>
      <c r="BJ117" s="8"/>
    </row>
    <row r="118" spans="1:62" s="176" customFormat="1" ht="14.1" hidden="1" customHeight="1" outlineLevel="1" thickBot="1" x14ac:dyDescent="0.2">
      <c r="A118" s="8"/>
      <c r="B118" s="63"/>
      <c r="C118" s="275"/>
      <c r="D118" s="276"/>
      <c r="E118" s="275"/>
      <c r="F118" s="275"/>
      <c r="G118" s="277"/>
      <c r="H118" s="278" t="s">
        <v>140</v>
      </c>
      <c r="I118" s="205"/>
      <c r="J118" s="275"/>
      <c r="K118" s="275"/>
      <c r="L118" s="276"/>
      <c r="M118" s="275"/>
      <c r="N118" s="275"/>
      <c r="O118" s="275"/>
      <c r="P118" s="279"/>
      <c r="Q118" s="275"/>
      <c r="R118" s="275"/>
      <c r="S118" s="275"/>
      <c r="T118" s="276"/>
      <c r="U118" s="275"/>
      <c r="V118" s="275"/>
      <c r="W118" s="275"/>
      <c r="X118" s="279"/>
      <c r="Y118" s="275"/>
      <c r="Z118" s="275"/>
      <c r="AA118" s="275"/>
      <c r="AB118" s="276"/>
      <c r="AC118" s="275"/>
      <c r="AD118" s="275"/>
      <c r="AE118" s="280"/>
      <c r="AF118" s="279"/>
      <c r="AG118" s="275"/>
      <c r="AH118" s="275"/>
      <c r="AI118" s="275"/>
      <c r="AJ118" s="276"/>
      <c r="AK118" s="275"/>
      <c r="AL118" s="275"/>
      <c r="AM118" s="280"/>
      <c r="AN118" s="279"/>
      <c r="AO118" s="275"/>
      <c r="AP118" s="275"/>
      <c r="AQ118" s="275"/>
      <c r="AR118" s="276"/>
      <c r="AS118" s="275"/>
      <c r="AT118" s="275"/>
      <c r="AU118" s="280"/>
      <c r="AV118" s="279"/>
      <c r="AW118" s="275"/>
      <c r="AX118" s="275"/>
      <c r="AY118" s="275"/>
      <c r="AZ118" s="276"/>
      <c r="BA118" s="275"/>
      <c r="BB118" s="275"/>
      <c r="BC118" s="279"/>
      <c r="BG118" s="8"/>
      <c r="BH118" s="8"/>
      <c r="BI118" s="8"/>
      <c r="BJ118" s="8"/>
    </row>
    <row r="119" spans="1:62" s="176" customFormat="1" ht="14.1" hidden="1" customHeight="1" outlineLevel="1" x14ac:dyDescent="0.15">
      <c r="A119" s="8"/>
      <c r="B119" s="68"/>
      <c r="C119" s="446"/>
      <c r="D119" s="447"/>
      <c r="E119" s="446"/>
      <c r="F119" s="447"/>
      <c r="G119" s="446"/>
      <c r="H119" s="218"/>
      <c r="J119" s="217"/>
      <c r="K119" s="446"/>
      <c r="L119" s="447"/>
      <c r="M119" s="447"/>
      <c r="N119" s="447"/>
      <c r="O119" s="447"/>
      <c r="P119" s="447"/>
      <c r="Q119" s="218"/>
      <c r="R119" s="217"/>
      <c r="S119" s="446"/>
      <c r="T119" s="447"/>
      <c r="U119" s="447"/>
      <c r="V119" s="447"/>
      <c r="W119" s="447"/>
      <c r="X119" s="447"/>
      <c r="Y119" s="218"/>
      <c r="Z119" s="217"/>
      <c r="AA119" s="446" t="s">
        <v>142</v>
      </c>
      <c r="AB119" s="447"/>
      <c r="AC119" s="447"/>
      <c r="AD119" s="447"/>
      <c r="AE119" s="447"/>
      <c r="AF119" s="447"/>
      <c r="AG119" s="218"/>
      <c r="AH119" s="217"/>
      <c r="AI119" s="446" t="s">
        <v>142</v>
      </c>
      <c r="AJ119" s="447"/>
      <c r="AK119" s="447"/>
      <c r="AL119" s="447"/>
      <c r="AM119" s="447"/>
      <c r="AN119" s="447"/>
      <c r="AO119" s="218"/>
      <c r="AP119" s="217"/>
      <c r="AQ119" s="446" t="s">
        <v>142</v>
      </c>
      <c r="AR119" s="447"/>
      <c r="AS119" s="447"/>
      <c r="AT119" s="447"/>
      <c r="AU119" s="447"/>
      <c r="AV119" s="447"/>
      <c r="AW119" s="218"/>
      <c r="AX119" s="217"/>
      <c r="AY119" s="281" t="s">
        <v>166</v>
      </c>
      <c r="AZ119" s="447"/>
      <c r="BA119" s="282"/>
      <c r="BB119" s="281" t="s">
        <v>167</v>
      </c>
      <c r="BC119" s="283"/>
      <c r="BD119" s="218"/>
      <c r="BG119" s="8"/>
      <c r="BH119" s="8"/>
      <c r="BI119" s="8"/>
      <c r="BJ119" s="8"/>
    </row>
    <row r="120" spans="1:62" s="176" customFormat="1" ht="14.1" hidden="1" customHeight="1" outlineLevel="1" x14ac:dyDescent="0.15">
      <c r="A120" s="8"/>
      <c r="B120" s="72"/>
      <c r="C120" s="452"/>
      <c r="D120" s="453"/>
      <c r="E120" s="452"/>
      <c r="F120" s="453"/>
      <c r="G120" s="452" t="s">
        <v>6</v>
      </c>
      <c r="H120" s="220"/>
      <c r="J120" s="219"/>
      <c r="K120" s="452" t="s">
        <v>144</v>
      </c>
      <c r="L120" s="221"/>
      <c r="M120" s="221"/>
      <c r="N120" s="221"/>
      <c r="O120" s="221"/>
      <c r="P120" s="221"/>
      <c r="Q120" s="220"/>
      <c r="R120" s="219"/>
      <c r="S120" s="452" t="s">
        <v>144</v>
      </c>
      <c r="T120" s="221"/>
      <c r="U120" s="221"/>
      <c r="V120" s="221"/>
      <c r="W120" s="221"/>
      <c r="X120" s="221"/>
      <c r="Y120" s="220"/>
      <c r="Z120" s="219"/>
      <c r="AA120" s="448"/>
      <c r="AB120" s="449"/>
      <c r="AC120" s="449"/>
      <c r="AD120" s="449"/>
      <c r="AE120" s="449"/>
      <c r="AF120" s="449"/>
      <c r="AG120" s="220"/>
      <c r="AH120" s="219"/>
      <c r="AI120" s="448"/>
      <c r="AJ120" s="449"/>
      <c r="AK120" s="449"/>
      <c r="AL120" s="449"/>
      <c r="AM120" s="449"/>
      <c r="AN120" s="449"/>
      <c r="AO120" s="220"/>
      <c r="AP120" s="219"/>
      <c r="AQ120" s="448"/>
      <c r="AR120" s="449"/>
      <c r="AS120" s="449"/>
      <c r="AT120" s="449"/>
      <c r="AU120" s="449"/>
      <c r="AV120" s="449"/>
      <c r="AW120" s="220"/>
      <c r="AX120" s="219"/>
      <c r="AY120" s="448"/>
      <c r="AZ120" s="449"/>
      <c r="BA120" s="229"/>
      <c r="BB120" s="437"/>
      <c r="BC120" s="284"/>
      <c r="BD120" s="220"/>
      <c r="BG120" s="8"/>
      <c r="BH120" s="8"/>
      <c r="BI120" s="8"/>
      <c r="BJ120" s="8"/>
    </row>
    <row r="121" spans="1:62" s="176" customFormat="1" ht="14.1" hidden="1" customHeight="1" outlineLevel="1" x14ac:dyDescent="0.15">
      <c r="A121" s="8"/>
      <c r="B121" s="77"/>
      <c r="C121" s="452" t="s">
        <v>7</v>
      </c>
      <c r="D121" s="454"/>
      <c r="E121" s="452" t="s">
        <v>168</v>
      </c>
      <c r="F121" s="454"/>
      <c r="G121" s="452" t="s">
        <v>8</v>
      </c>
      <c r="H121" s="225"/>
      <c r="J121" s="222"/>
      <c r="K121" s="448"/>
      <c r="L121" s="449"/>
      <c r="M121" s="449"/>
      <c r="N121" s="449"/>
      <c r="O121" s="449"/>
      <c r="P121" s="449"/>
      <c r="Q121" s="225"/>
      <c r="R121" s="222"/>
      <c r="S121" s="448"/>
      <c r="T121" s="449"/>
      <c r="U121" s="449"/>
      <c r="V121" s="449"/>
      <c r="W121" s="449"/>
      <c r="X121" s="449"/>
      <c r="Y121" s="225"/>
      <c r="Z121" s="222"/>
      <c r="AA121" s="226" t="s">
        <v>169</v>
      </c>
      <c r="AB121" s="227"/>
      <c r="AC121" s="228"/>
      <c r="AD121" s="226" t="s">
        <v>170</v>
      </c>
      <c r="AE121" s="227"/>
      <c r="AF121" s="227"/>
      <c r="AG121" s="225"/>
      <c r="AH121" s="222"/>
      <c r="AI121" s="226" t="s">
        <v>171</v>
      </c>
      <c r="AJ121" s="227"/>
      <c r="AK121" s="227"/>
      <c r="AL121" s="227"/>
      <c r="AM121" s="227"/>
      <c r="AN121" s="227"/>
      <c r="AO121" s="225"/>
      <c r="AP121" s="222"/>
      <c r="AQ121" s="226" t="s">
        <v>50</v>
      </c>
      <c r="AR121" s="227"/>
      <c r="AS121" s="227"/>
      <c r="AT121" s="227"/>
      <c r="AU121" s="227"/>
      <c r="AV121" s="227"/>
      <c r="AW121" s="225"/>
      <c r="AX121" s="222"/>
      <c r="AY121" s="226" t="s">
        <v>172</v>
      </c>
      <c r="AZ121" s="227"/>
      <c r="BA121" s="228"/>
      <c r="BB121" s="437"/>
      <c r="BC121" s="284"/>
      <c r="BD121" s="225"/>
      <c r="BG121" s="8"/>
      <c r="BH121" s="8"/>
      <c r="BI121" s="8"/>
      <c r="BJ121" s="8"/>
    </row>
    <row r="122" spans="1:62" s="176" customFormat="1" ht="14.1" hidden="1" customHeight="1" outlineLevel="1" x14ac:dyDescent="0.15">
      <c r="A122" s="8"/>
      <c r="B122" s="77" t="s">
        <v>21</v>
      </c>
      <c r="C122" s="437" t="s">
        <v>173</v>
      </c>
      <c r="D122" s="285"/>
      <c r="E122" s="437" t="s">
        <v>174</v>
      </c>
      <c r="F122" s="454"/>
      <c r="G122" s="452" t="s">
        <v>175</v>
      </c>
      <c r="H122" s="455" t="s">
        <v>154</v>
      </c>
      <c r="J122" s="222" t="s">
        <v>21</v>
      </c>
      <c r="K122" s="226" t="s">
        <v>171</v>
      </c>
      <c r="L122" s="227"/>
      <c r="M122" s="227"/>
      <c r="N122" s="227"/>
      <c r="O122" s="227"/>
      <c r="P122" s="227"/>
      <c r="Q122" s="455" t="s">
        <v>154</v>
      </c>
      <c r="R122" s="222" t="s">
        <v>21</v>
      </c>
      <c r="S122" s="226" t="s">
        <v>149</v>
      </c>
      <c r="T122" s="227"/>
      <c r="U122" s="227"/>
      <c r="V122" s="227"/>
      <c r="W122" s="227"/>
      <c r="X122" s="227"/>
      <c r="Y122" s="455" t="s">
        <v>154</v>
      </c>
      <c r="Z122" s="222" t="s">
        <v>21</v>
      </c>
      <c r="AA122" s="448"/>
      <c r="AB122" s="449"/>
      <c r="AC122" s="229"/>
      <c r="AD122" s="448"/>
      <c r="AE122" s="449"/>
      <c r="AF122" s="449"/>
      <c r="AG122" s="455" t="s">
        <v>154</v>
      </c>
      <c r="AH122" s="222" t="s">
        <v>21</v>
      </c>
      <c r="AI122" s="448"/>
      <c r="AJ122" s="449"/>
      <c r="AK122" s="449"/>
      <c r="AL122" s="449"/>
      <c r="AM122" s="449"/>
      <c r="AN122" s="449"/>
      <c r="AO122" s="455" t="s">
        <v>154</v>
      </c>
      <c r="AP122" s="222" t="s">
        <v>21</v>
      </c>
      <c r="AQ122" s="448"/>
      <c r="AR122" s="449"/>
      <c r="AS122" s="449"/>
      <c r="AT122" s="449"/>
      <c r="AU122" s="449"/>
      <c r="AV122" s="449"/>
      <c r="AW122" s="455" t="s">
        <v>154</v>
      </c>
      <c r="AX122" s="222" t="s">
        <v>21</v>
      </c>
      <c r="AY122" s="448"/>
      <c r="AZ122" s="449"/>
      <c r="BA122" s="229"/>
      <c r="BB122" s="438"/>
      <c r="BC122" s="286"/>
      <c r="BD122" s="455" t="s">
        <v>154</v>
      </c>
      <c r="BG122" s="8"/>
      <c r="BH122" s="8"/>
      <c r="BI122" s="8"/>
      <c r="BJ122" s="8"/>
    </row>
    <row r="123" spans="1:62" s="176" customFormat="1" ht="14.1" hidden="1" customHeight="1" outlineLevel="1" x14ac:dyDescent="0.15">
      <c r="A123" s="8"/>
      <c r="B123" s="79"/>
      <c r="C123" s="452"/>
      <c r="D123" s="453"/>
      <c r="E123" s="448"/>
      <c r="F123" s="287"/>
      <c r="G123" s="452" t="s">
        <v>6</v>
      </c>
      <c r="H123" s="456"/>
      <c r="J123" s="230"/>
      <c r="K123" s="448"/>
      <c r="L123" s="449"/>
      <c r="M123" s="449"/>
      <c r="N123" s="449"/>
      <c r="O123" s="449"/>
      <c r="P123" s="449"/>
      <c r="Q123" s="456"/>
      <c r="R123" s="230"/>
      <c r="S123" s="448"/>
      <c r="T123" s="449"/>
      <c r="U123" s="449"/>
      <c r="V123" s="449"/>
      <c r="W123" s="449"/>
      <c r="X123" s="449"/>
      <c r="Y123" s="456"/>
      <c r="Z123" s="230"/>
      <c r="AA123" s="683" t="s">
        <v>159</v>
      </c>
      <c r="AB123" s="227"/>
      <c r="AC123" s="231"/>
      <c r="AD123" s="436" t="s">
        <v>157</v>
      </c>
      <c r="AE123" s="227"/>
      <c r="AF123" s="231"/>
      <c r="AG123" s="456"/>
      <c r="AH123" s="230"/>
      <c r="AI123" s="436" t="s">
        <v>157</v>
      </c>
      <c r="AJ123" s="227"/>
      <c r="AK123" s="231"/>
      <c r="AL123" s="436" t="s">
        <v>158</v>
      </c>
      <c r="AM123" s="227"/>
      <c r="AN123" s="231"/>
      <c r="AO123" s="456"/>
      <c r="AP123" s="230"/>
      <c r="AQ123" s="436" t="s">
        <v>158</v>
      </c>
      <c r="AR123" s="227"/>
      <c r="AS123" s="231"/>
      <c r="AT123" s="436" t="s">
        <v>159</v>
      </c>
      <c r="AU123" s="227"/>
      <c r="AV123" s="231"/>
      <c r="AW123" s="456"/>
      <c r="AX123" s="230"/>
      <c r="AY123" s="436" t="s">
        <v>159</v>
      </c>
      <c r="AZ123" s="227"/>
      <c r="BA123" s="231"/>
      <c r="BB123" s="436" t="s">
        <v>176</v>
      </c>
      <c r="BC123" s="231"/>
      <c r="BD123" s="456"/>
      <c r="BG123" s="8"/>
      <c r="BH123" s="8"/>
      <c r="BI123" s="8"/>
      <c r="BJ123" s="8"/>
    </row>
    <row r="124" spans="1:62" s="176" customFormat="1" ht="14.1" hidden="1" customHeight="1" outlineLevel="1" x14ac:dyDescent="0.15">
      <c r="A124" s="8"/>
      <c r="B124" s="79"/>
      <c r="C124" s="226" t="s">
        <v>160</v>
      </c>
      <c r="D124" s="232"/>
      <c r="E124" s="226" t="s">
        <v>160</v>
      </c>
      <c r="F124" s="232"/>
      <c r="G124" s="226" t="s">
        <v>160</v>
      </c>
      <c r="H124" s="455"/>
      <c r="J124" s="230"/>
      <c r="K124" s="436" t="s">
        <v>162</v>
      </c>
      <c r="L124" s="234"/>
      <c r="M124" s="436" t="s">
        <v>158</v>
      </c>
      <c r="N124" s="234"/>
      <c r="O124" s="436" t="s">
        <v>159</v>
      </c>
      <c r="P124" s="235"/>
      <c r="Q124" s="455"/>
      <c r="R124" s="230"/>
      <c r="S124" s="436" t="s">
        <v>162</v>
      </c>
      <c r="T124" s="234"/>
      <c r="U124" s="436" t="s">
        <v>158</v>
      </c>
      <c r="V124" s="234"/>
      <c r="W124" s="436" t="s">
        <v>159</v>
      </c>
      <c r="X124" s="235"/>
      <c r="Y124" s="455"/>
      <c r="Z124" s="230"/>
      <c r="AA124" s="684"/>
      <c r="AB124" s="236"/>
      <c r="AC124" s="226" t="s">
        <v>163</v>
      </c>
      <c r="AD124" s="237"/>
      <c r="AE124" s="236"/>
      <c r="AF124" s="226" t="s">
        <v>163</v>
      </c>
      <c r="AG124" s="455"/>
      <c r="AH124" s="230"/>
      <c r="AI124" s="237"/>
      <c r="AJ124" s="236"/>
      <c r="AK124" s="226" t="s">
        <v>163</v>
      </c>
      <c r="AL124" s="237"/>
      <c r="AM124" s="236"/>
      <c r="AN124" s="226" t="s">
        <v>163</v>
      </c>
      <c r="AO124" s="455"/>
      <c r="AP124" s="230"/>
      <c r="AQ124" s="237"/>
      <c r="AR124" s="236"/>
      <c r="AS124" s="226" t="s">
        <v>163</v>
      </c>
      <c r="AT124" s="237"/>
      <c r="AU124" s="236"/>
      <c r="AV124" s="226" t="s">
        <v>163</v>
      </c>
      <c r="AW124" s="455"/>
      <c r="AX124" s="230"/>
      <c r="AY124" s="237"/>
      <c r="AZ124" s="236"/>
      <c r="BA124" s="226" t="s">
        <v>163</v>
      </c>
      <c r="BB124" s="452"/>
      <c r="BC124" s="226" t="s">
        <v>163</v>
      </c>
      <c r="BD124" s="455"/>
      <c r="BG124" s="8"/>
      <c r="BH124" s="8"/>
      <c r="BI124" s="8"/>
      <c r="BJ124" s="8"/>
    </row>
    <row r="125" spans="1:62" s="176" customFormat="1" ht="27" hidden="1" customHeight="1" outlineLevel="1" x14ac:dyDescent="0.15">
      <c r="A125" s="8"/>
      <c r="B125" s="86"/>
      <c r="C125" s="445"/>
      <c r="D125" s="239" t="s">
        <v>164</v>
      </c>
      <c r="E125" s="445"/>
      <c r="F125" s="239" t="s">
        <v>164</v>
      </c>
      <c r="G125" s="448"/>
      <c r="H125" s="241"/>
      <c r="J125" s="238"/>
      <c r="K125" s="445"/>
      <c r="L125" s="239" t="s">
        <v>164</v>
      </c>
      <c r="M125" s="445"/>
      <c r="N125" s="239" t="s">
        <v>164</v>
      </c>
      <c r="O125" s="445"/>
      <c r="P125" s="240" t="s">
        <v>164</v>
      </c>
      <c r="Q125" s="241"/>
      <c r="R125" s="238"/>
      <c r="S125" s="445"/>
      <c r="T125" s="239" t="s">
        <v>164</v>
      </c>
      <c r="U125" s="445"/>
      <c r="V125" s="239" t="s">
        <v>164</v>
      </c>
      <c r="W125" s="445"/>
      <c r="X125" s="240" t="s">
        <v>164</v>
      </c>
      <c r="Y125" s="241"/>
      <c r="Z125" s="238"/>
      <c r="AA125" s="685"/>
      <c r="AB125" s="242" t="s">
        <v>165</v>
      </c>
      <c r="AC125" s="243"/>
      <c r="AD125" s="243"/>
      <c r="AE125" s="242" t="s">
        <v>165</v>
      </c>
      <c r="AF125" s="243"/>
      <c r="AG125" s="241"/>
      <c r="AH125" s="238"/>
      <c r="AI125" s="243"/>
      <c r="AJ125" s="242" t="s">
        <v>165</v>
      </c>
      <c r="AK125" s="243"/>
      <c r="AL125" s="243"/>
      <c r="AM125" s="242" t="s">
        <v>165</v>
      </c>
      <c r="AN125" s="243"/>
      <c r="AO125" s="241"/>
      <c r="AP125" s="238"/>
      <c r="AQ125" s="243"/>
      <c r="AR125" s="242" t="s">
        <v>165</v>
      </c>
      <c r="AS125" s="243"/>
      <c r="AT125" s="243"/>
      <c r="AU125" s="242" t="s">
        <v>165</v>
      </c>
      <c r="AV125" s="243"/>
      <c r="AW125" s="241"/>
      <c r="AX125" s="238"/>
      <c r="AY125" s="243"/>
      <c r="AZ125" s="242" t="s">
        <v>165</v>
      </c>
      <c r="BA125" s="243"/>
      <c r="BB125" s="448"/>
      <c r="BC125" s="448"/>
      <c r="BD125" s="241"/>
      <c r="BG125" s="8"/>
      <c r="BH125" s="8"/>
      <c r="BI125" s="8"/>
      <c r="BJ125" s="8"/>
    </row>
    <row r="126" spans="1:62" s="176" customFormat="1" ht="14.1" hidden="1" customHeight="1" outlineLevel="1" x14ac:dyDescent="0.15">
      <c r="A126" s="8"/>
      <c r="B126" s="35" t="str">
        <f>B49</f>
        <v>22年</v>
      </c>
      <c r="C126" s="170">
        <v>1262672</v>
      </c>
      <c r="D126" s="452"/>
      <c r="E126" s="174">
        <v>46165549</v>
      </c>
      <c r="F126" s="170"/>
      <c r="G126" s="170">
        <v>389408525</v>
      </c>
      <c r="H126" s="173">
        <f>H49</f>
        <v>0</v>
      </c>
      <c r="J126" s="169" t="str">
        <f>J49</f>
        <v>22年</v>
      </c>
      <c r="K126" s="174">
        <v>936045793</v>
      </c>
      <c r="L126" s="170"/>
      <c r="M126" s="245">
        <v>12288</v>
      </c>
      <c r="N126" s="170"/>
      <c r="O126" s="288">
        <v>5744</v>
      </c>
      <c r="P126" s="204"/>
      <c r="Q126" s="173">
        <f>Q49</f>
        <v>0</v>
      </c>
      <c r="R126" s="182" t="str">
        <f>R49</f>
        <v>22年</v>
      </c>
      <c r="S126" s="174">
        <v>1098913756</v>
      </c>
      <c r="T126" s="247"/>
      <c r="U126" s="245">
        <v>42048</v>
      </c>
      <c r="V126" s="170"/>
      <c r="W126" s="245">
        <v>11285</v>
      </c>
      <c r="X126" s="204"/>
      <c r="Y126" s="173">
        <f>Y49</f>
        <v>0</v>
      </c>
      <c r="Z126" s="169" t="str">
        <f>Z49</f>
        <v>22年</v>
      </c>
      <c r="AA126" s="245">
        <v>25114403</v>
      </c>
      <c r="AB126" s="245">
        <v>5161232</v>
      </c>
      <c r="AC126" s="233"/>
      <c r="AD126" s="174">
        <v>104687308</v>
      </c>
      <c r="AE126" s="174">
        <v>60832751</v>
      </c>
      <c r="AF126" s="173"/>
      <c r="AG126" s="173">
        <f>AG49</f>
        <v>0</v>
      </c>
      <c r="AH126" s="169" t="str">
        <f>AH49</f>
        <v>17年</v>
      </c>
      <c r="AI126" s="170">
        <v>19177109</v>
      </c>
      <c r="AJ126" s="174">
        <v>16531571</v>
      </c>
      <c r="AK126" s="170"/>
      <c r="AL126" s="244">
        <v>50636</v>
      </c>
      <c r="AM126" s="245">
        <v>10354</v>
      </c>
      <c r="AO126" s="173">
        <f>AO49</f>
        <v>0</v>
      </c>
      <c r="AP126" s="169" t="str">
        <f>AP49</f>
        <v>22年</v>
      </c>
      <c r="AQ126" s="174">
        <v>292587</v>
      </c>
      <c r="AR126" s="248">
        <v>65833</v>
      </c>
      <c r="AS126" s="246"/>
      <c r="AT126" s="245">
        <v>228348</v>
      </c>
      <c r="AU126" s="289">
        <v>43793</v>
      </c>
      <c r="AV126" s="249"/>
      <c r="AW126" s="173">
        <f>AW49</f>
        <v>0</v>
      </c>
      <c r="AX126" s="169" t="str">
        <f>AX49</f>
        <v>22年</v>
      </c>
      <c r="AY126" s="245">
        <v>26318291</v>
      </c>
      <c r="AZ126" s="289">
        <v>5290423</v>
      </c>
      <c r="BA126" s="246"/>
      <c r="BB126" s="245">
        <v>11373156</v>
      </c>
      <c r="BD126" s="173">
        <f>BD49</f>
        <v>0</v>
      </c>
      <c r="BG126" s="8"/>
      <c r="BH126" s="8"/>
      <c r="BI126" s="8"/>
      <c r="BJ126" s="8"/>
    </row>
    <row r="127" spans="1:62" s="176" customFormat="1" ht="14.1" hidden="1" customHeight="1" outlineLevel="1" x14ac:dyDescent="0.15">
      <c r="A127" s="8"/>
      <c r="B127" s="35" t="str">
        <f t="shared" ref="B127" si="7">B50</f>
        <v>（22年月平均）</v>
      </c>
      <c r="C127" s="170">
        <f>C126/12</f>
        <v>105222.66666666667</v>
      </c>
      <c r="D127" s="452"/>
      <c r="E127" s="170">
        <f>E126/12</f>
        <v>3847129.0833333335</v>
      </c>
      <c r="F127" s="173"/>
      <c r="G127" s="170">
        <f>G126/12</f>
        <v>32450710.416666668</v>
      </c>
      <c r="H127" s="173">
        <f>H50</f>
        <v>0</v>
      </c>
      <c r="J127" s="182" t="str">
        <f t="shared" ref="J127" si="8">J50</f>
        <v>（22年月平均）</v>
      </c>
      <c r="K127" s="170">
        <f>K126/12</f>
        <v>78003816.083333328</v>
      </c>
      <c r="L127" s="252"/>
      <c r="M127" s="208">
        <f>M126</f>
        <v>12288</v>
      </c>
      <c r="N127" s="177"/>
      <c r="O127" s="253">
        <f>O126</f>
        <v>5744</v>
      </c>
      <c r="P127" s="173"/>
      <c r="Q127" s="173">
        <f>Q50</f>
        <v>0</v>
      </c>
      <c r="R127" s="182" t="str">
        <f t="shared" ref="R127" si="9">R50</f>
        <v>（22年月平均）</v>
      </c>
      <c r="S127" s="258">
        <f>S126/12</f>
        <v>91576146.333333328</v>
      </c>
      <c r="T127" s="256"/>
      <c r="U127" s="255">
        <f>U126</f>
        <v>42048</v>
      </c>
      <c r="V127" s="208"/>
      <c r="W127" s="208">
        <f>W126</f>
        <v>11285</v>
      </c>
      <c r="X127" s="173"/>
      <c r="Y127" s="173">
        <f>Y50</f>
        <v>0</v>
      </c>
      <c r="Z127" s="182" t="str">
        <f t="shared" ref="Z127" si="10">Z50</f>
        <v>（22年月平均）</v>
      </c>
      <c r="AA127" s="256">
        <f>AA126</f>
        <v>25114403</v>
      </c>
      <c r="AB127" s="208">
        <f>AB126</f>
        <v>5161232</v>
      </c>
      <c r="AC127" s="177"/>
      <c r="AD127" s="170">
        <f>AD126/12</f>
        <v>8723942.333333334</v>
      </c>
      <c r="AE127" s="290">
        <f>AE126/12</f>
        <v>5069395.916666667</v>
      </c>
      <c r="AF127" s="173"/>
      <c r="AG127" s="173">
        <f>AG50</f>
        <v>0</v>
      </c>
      <c r="AH127" s="182" t="str">
        <f t="shared" ref="AH127" si="11">AH50</f>
        <v>（17年月平均）</v>
      </c>
      <c r="AI127" s="170">
        <f>AI126/12</f>
        <v>1598092.4166666667</v>
      </c>
      <c r="AJ127" s="250">
        <f>AJ126/12</f>
        <v>1377630.9166666667</v>
      </c>
      <c r="AK127" s="208"/>
      <c r="AL127" s="256">
        <f>AL126</f>
        <v>50636</v>
      </c>
      <c r="AM127" s="255">
        <f>AM126</f>
        <v>10354</v>
      </c>
      <c r="AO127" s="173">
        <f>AO50</f>
        <v>0</v>
      </c>
      <c r="AP127" s="182" t="str">
        <f t="shared" ref="AP127" si="12">AP50</f>
        <v>（22年月平均）</v>
      </c>
      <c r="AQ127" s="257">
        <f>AQ126</f>
        <v>292587</v>
      </c>
      <c r="AR127" s="255">
        <f>AR126</f>
        <v>65833</v>
      </c>
      <c r="AS127" s="219"/>
      <c r="AT127" s="257">
        <f>AT126</f>
        <v>228348</v>
      </c>
      <c r="AU127" s="255">
        <f>AU126</f>
        <v>43793</v>
      </c>
      <c r="AV127" s="220"/>
      <c r="AW127" s="173">
        <f>AW50</f>
        <v>0</v>
      </c>
      <c r="AX127" s="182" t="str">
        <f t="shared" ref="AX127" si="13">AX50</f>
        <v>（22年月平均）</v>
      </c>
      <c r="AY127" s="257">
        <f>AY126</f>
        <v>26318291</v>
      </c>
      <c r="AZ127" s="255">
        <f>AZ126</f>
        <v>5290423</v>
      </c>
      <c r="BA127" s="219"/>
      <c r="BB127" s="255">
        <f>BB126</f>
        <v>11373156</v>
      </c>
      <c r="BD127" s="173">
        <f>BD50</f>
        <v>0</v>
      </c>
      <c r="BG127" s="8"/>
      <c r="BH127" s="8"/>
      <c r="BI127" s="8"/>
      <c r="BJ127" s="8"/>
    </row>
    <row r="128" spans="1:62" s="176" customFormat="1" ht="20.100000000000001" hidden="1" customHeight="1" outlineLevel="1" x14ac:dyDescent="0.15">
      <c r="A128" s="8"/>
      <c r="B128" s="391" t="s">
        <v>189</v>
      </c>
      <c r="C128" s="178" t="s">
        <v>188</v>
      </c>
      <c r="D128" s="178" t="s">
        <v>188</v>
      </c>
      <c r="E128" s="178" t="s">
        <v>188</v>
      </c>
      <c r="F128" s="178" t="s">
        <v>188</v>
      </c>
      <c r="G128" s="178" t="s">
        <v>188</v>
      </c>
      <c r="H128" s="181" t="s">
        <v>190</v>
      </c>
      <c r="J128" s="182" t="s">
        <v>189</v>
      </c>
      <c r="K128" s="178" t="s">
        <v>188</v>
      </c>
      <c r="L128" s="178" t="s">
        <v>188</v>
      </c>
      <c r="M128" s="178" t="s">
        <v>188</v>
      </c>
      <c r="N128" s="178" t="s">
        <v>188</v>
      </c>
      <c r="O128" s="178" t="s">
        <v>188</v>
      </c>
      <c r="P128" s="178" t="s">
        <v>188</v>
      </c>
      <c r="Q128" s="181" t="s">
        <v>190</v>
      </c>
      <c r="R128" s="169" t="s">
        <v>189</v>
      </c>
      <c r="S128" s="178" t="s">
        <v>188</v>
      </c>
      <c r="T128" s="178" t="s">
        <v>188</v>
      </c>
      <c r="U128" s="178" t="s">
        <v>188</v>
      </c>
      <c r="V128" s="178" t="s">
        <v>188</v>
      </c>
      <c r="W128" s="178" t="s">
        <v>188</v>
      </c>
      <c r="X128" s="178" t="s">
        <v>188</v>
      </c>
      <c r="Y128" s="181" t="s">
        <v>190</v>
      </c>
      <c r="Z128" s="182" t="s">
        <v>189</v>
      </c>
      <c r="AA128" s="178" t="s">
        <v>188</v>
      </c>
      <c r="AB128" s="178" t="s">
        <v>188</v>
      </c>
      <c r="AC128" s="178" t="s">
        <v>188</v>
      </c>
      <c r="AD128" s="178" t="s">
        <v>188</v>
      </c>
      <c r="AE128" s="178" t="s">
        <v>188</v>
      </c>
      <c r="AF128" s="178" t="s">
        <v>188</v>
      </c>
      <c r="AG128" s="181" t="s">
        <v>190</v>
      </c>
      <c r="AH128" s="182" t="s">
        <v>189</v>
      </c>
      <c r="AI128" s="178" t="s">
        <v>188</v>
      </c>
      <c r="AJ128" s="178" t="s">
        <v>188</v>
      </c>
      <c r="AK128" s="178" t="s">
        <v>188</v>
      </c>
      <c r="AL128" s="178" t="s">
        <v>188</v>
      </c>
      <c r="AM128" s="178" t="s">
        <v>188</v>
      </c>
      <c r="AN128" s="178" t="s">
        <v>188</v>
      </c>
      <c r="AO128" s="181" t="s">
        <v>190</v>
      </c>
      <c r="AP128" s="182" t="s">
        <v>189</v>
      </c>
      <c r="AQ128" s="178" t="s">
        <v>188</v>
      </c>
      <c r="AR128" s="178" t="s">
        <v>188</v>
      </c>
      <c r="AS128" s="178" t="s">
        <v>188</v>
      </c>
      <c r="AT128" s="178" t="s">
        <v>188</v>
      </c>
      <c r="AU128" s="178" t="s">
        <v>188</v>
      </c>
      <c r="AV128" s="178" t="s">
        <v>188</v>
      </c>
      <c r="AW128" s="181" t="s">
        <v>190</v>
      </c>
      <c r="AX128" s="182" t="s">
        <v>189</v>
      </c>
      <c r="AY128" s="178" t="s">
        <v>188</v>
      </c>
      <c r="AZ128" s="178" t="s">
        <v>188</v>
      </c>
      <c r="BA128" s="178" t="s">
        <v>188</v>
      </c>
      <c r="BB128" s="178" t="s">
        <v>188</v>
      </c>
      <c r="BC128" s="178" t="s">
        <v>188</v>
      </c>
      <c r="BD128" s="181" t="s">
        <v>190</v>
      </c>
      <c r="BG128" s="8"/>
      <c r="BH128" s="8"/>
      <c r="BI128" s="8"/>
      <c r="BJ128" s="8"/>
    </row>
    <row r="129" spans="1:62" s="176" customFormat="1" ht="11.1" hidden="1" customHeight="1" outlineLevel="1" x14ac:dyDescent="0.15">
      <c r="A129" s="8"/>
      <c r="B129" s="35" t="s">
        <v>191</v>
      </c>
      <c r="C129" s="178" t="s">
        <v>188</v>
      </c>
      <c r="D129" s="178" t="s">
        <v>188</v>
      </c>
      <c r="E129" s="178" t="s">
        <v>188</v>
      </c>
      <c r="F129" s="178" t="s">
        <v>188</v>
      </c>
      <c r="G129" s="178" t="s">
        <v>188</v>
      </c>
      <c r="H129" s="181" t="s">
        <v>192</v>
      </c>
      <c r="J129" s="169" t="s">
        <v>191</v>
      </c>
      <c r="K129" s="178" t="s">
        <v>188</v>
      </c>
      <c r="L129" s="178" t="s">
        <v>188</v>
      </c>
      <c r="M129" s="178" t="s">
        <v>188</v>
      </c>
      <c r="N129" s="178" t="s">
        <v>188</v>
      </c>
      <c r="O129" s="178" t="s">
        <v>188</v>
      </c>
      <c r="P129" s="178" t="s">
        <v>188</v>
      </c>
      <c r="Q129" s="181" t="s">
        <v>192</v>
      </c>
      <c r="R129" s="182" t="s">
        <v>191</v>
      </c>
      <c r="S129" s="178" t="s">
        <v>188</v>
      </c>
      <c r="T129" s="178" t="s">
        <v>188</v>
      </c>
      <c r="U129" s="178" t="s">
        <v>188</v>
      </c>
      <c r="V129" s="178" t="s">
        <v>188</v>
      </c>
      <c r="W129" s="178" t="s">
        <v>188</v>
      </c>
      <c r="X129" s="178" t="s">
        <v>188</v>
      </c>
      <c r="Y129" s="181" t="s">
        <v>192</v>
      </c>
      <c r="Z129" s="169" t="s">
        <v>191</v>
      </c>
      <c r="AA129" s="178" t="s">
        <v>188</v>
      </c>
      <c r="AB129" s="178" t="s">
        <v>188</v>
      </c>
      <c r="AC129" s="178" t="s">
        <v>188</v>
      </c>
      <c r="AD129" s="178" t="s">
        <v>188</v>
      </c>
      <c r="AE129" s="178" t="s">
        <v>188</v>
      </c>
      <c r="AF129" s="178" t="s">
        <v>188</v>
      </c>
      <c r="AG129" s="181" t="s">
        <v>192</v>
      </c>
      <c r="AH129" s="169" t="s">
        <v>191</v>
      </c>
      <c r="AI129" s="178" t="s">
        <v>188</v>
      </c>
      <c r="AJ129" s="178" t="s">
        <v>188</v>
      </c>
      <c r="AK129" s="178" t="s">
        <v>188</v>
      </c>
      <c r="AL129" s="178" t="s">
        <v>188</v>
      </c>
      <c r="AM129" s="178" t="s">
        <v>188</v>
      </c>
      <c r="AN129" s="178" t="s">
        <v>188</v>
      </c>
      <c r="AO129" s="181" t="s">
        <v>192</v>
      </c>
      <c r="AP129" s="169" t="s">
        <v>191</v>
      </c>
      <c r="AQ129" s="178" t="s">
        <v>188</v>
      </c>
      <c r="AR129" s="178" t="s">
        <v>188</v>
      </c>
      <c r="AS129" s="178" t="s">
        <v>188</v>
      </c>
      <c r="AT129" s="178" t="s">
        <v>188</v>
      </c>
      <c r="AU129" s="178" t="s">
        <v>188</v>
      </c>
      <c r="AV129" s="178" t="s">
        <v>188</v>
      </c>
      <c r="AW129" s="181" t="s">
        <v>192</v>
      </c>
      <c r="AX129" s="169" t="s">
        <v>191</v>
      </c>
      <c r="AY129" s="178" t="s">
        <v>188</v>
      </c>
      <c r="AZ129" s="178" t="s">
        <v>188</v>
      </c>
      <c r="BA129" s="178" t="s">
        <v>188</v>
      </c>
      <c r="BB129" s="178" t="s">
        <v>188</v>
      </c>
      <c r="BC129" s="178" t="s">
        <v>188</v>
      </c>
      <c r="BD129" s="181" t="s">
        <v>192</v>
      </c>
      <c r="BG129" s="8"/>
      <c r="BH129" s="8"/>
      <c r="BI129" s="8"/>
      <c r="BJ129" s="8"/>
    </row>
    <row r="130" spans="1:62" s="176" customFormat="1" ht="11.1" hidden="1" customHeight="1" outlineLevel="1" x14ac:dyDescent="0.15">
      <c r="A130" s="8"/>
      <c r="B130" s="35" t="s">
        <v>193</v>
      </c>
      <c r="C130" s="178" t="s">
        <v>188</v>
      </c>
      <c r="D130" s="178" t="s">
        <v>188</v>
      </c>
      <c r="E130" s="178" t="s">
        <v>188</v>
      </c>
      <c r="F130" s="178" t="s">
        <v>188</v>
      </c>
      <c r="G130" s="178" t="s">
        <v>188</v>
      </c>
      <c r="H130" s="181" t="s">
        <v>194</v>
      </c>
      <c r="J130" s="182" t="s">
        <v>193</v>
      </c>
      <c r="K130" s="178">
        <v>1</v>
      </c>
      <c r="L130" s="178">
        <v>1</v>
      </c>
      <c r="M130" s="178">
        <v>1</v>
      </c>
      <c r="N130" s="178">
        <v>1</v>
      </c>
      <c r="O130" s="178">
        <v>1</v>
      </c>
      <c r="P130" s="178">
        <v>1</v>
      </c>
      <c r="Q130" s="181" t="s">
        <v>194</v>
      </c>
      <c r="R130" s="182" t="s">
        <v>193</v>
      </c>
      <c r="S130" s="178" t="s">
        <v>188</v>
      </c>
      <c r="T130" s="178" t="s">
        <v>188</v>
      </c>
      <c r="U130" s="178" t="s">
        <v>188</v>
      </c>
      <c r="V130" s="178" t="s">
        <v>188</v>
      </c>
      <c r="W130" s="178" t="s">
        <v>188</v>
      </c>
      <c r="X130" s="178" t="s">
        <v>188</v>
      </c>
      <c r="Y130" s="181" t="s">
        <v>194</v>
      </c>
      <c r="Z130" s="182" t="s">
        <v>193</v>
      </c>
      <c r="AA130" s="178" t="s">
        <v>188</v>
      </c>
      <c r="AB130" s="178" t="s">
        <v>188</v>
      </c>
      <c r="AC130" s="178" t="s">
        <v>188</v>
      </c>
      <c r="AD130" s="178" t="s">
        <v>188</v>
      </c>
      <c r="AE130" s="178" t="s">
        <v>188</v>
      </c>
      <c r="AF130" s="178" t="s">
        <v>188</v>
      </c>
      <c r="AG130" s="181" t="s">
        <v>194</v>
      </c>
      <c r="AH130" s="182" t="s">
        <v>193</v>
      </c>
      <c r="AI130" s="178" t="s">
        <v>188</v>
      </c>
      <c r="AJ130" s="178" t="s">
        <v>188</v>
      </c>
      <c r="AK130" s="178" t="s">
        <v>188</v>
      </c>
      <c r="AL130" s="178" t="s">
        <v>188</v>
      </c>
      <c r="AM130" s="178" t="s">
        <v>188</v>
      </c>
      <c r="AN130" s="178" t="s">
        <v>188</v>
      </c>
      <c r="AO130" s="181" t="s">
        <v>194</v>
      </c>
      <c r="AP130" s="182" t="s">
        <v>193</v>
      </c>
      <c r="AQ130" s="178" t="s">
        <v>188</v>
      </c>
      <c r="AR130" s="178" t="s">
        <v>188</v>
      </c>
      <c r="AS130" s="178" t="s">
        <v>188</v>
      </c>
      <c r="AT130" s="178" t="s">
        <v>188</v>
      </c>
      <c r="AU130" s="178" t="s">
        <v>188</v>
      </c>
      <c r="AV130" s="178" t="s">
        <v>188</v>
      </c>
      <c r="AW130" s="181" t="s">
        <v>194</v>
      </c>
      <c r="AX130" s="182" t="s">
        <v>193</v>
      </c>
      <c r="AY130" s="178" t="s">
        <v>188</v>
      </c>
      <c r="AZ130" s="178" t="s">
        <v>188</v>
      </c>
      <c r="BA130" s="178" t="s">
        <v>188</v>
      </c>
      <c r="BB130" s="178" t="s">
        <v>188</v>
      </c>
      <c r="BC130" s="178" t="s">
        <v>188</v>
      </c>
      <c r="BD130" s="181" t="s">
        <v>194</v>
      </c>
      <c r="BG130" s="8"/>
      <c r="BH130" s="8"/>
      <c r="BI130" s="8"/>
      <c r="BJ130" s="8"/>
    </row>
    <row r="131" spans="1:62" s="176" customFormat="1" ht="20.100000000000001" hidden="1" customHeight="1" outlineLevel="1" x14ac:dyDescent="0.15">
      <c r="A131" s="8"/>
      <c r="B131" s="391" t="s">
        <v>195</v>
      </c>
      <c r="C131" s="178" t="s">
        <v>188</v>
      </c>
      <c r="D131" s="178" t="s">
        <v>188</v>
      </c>
      <c r="E131" s="178" t="s">
        <v>188</v>
      </c>
      <c r="F131" s="178" t="s">
        <v>188</v>
      </c>
      <c r="G131" s="178" t="s">
        <v>188</v>
      </c>
      <c r="H131" s="181" t="s">
        <v>196</v>
      </c>
      <c r="J131" s="182" t="s">
        <v>195</v>
      </c>
      <c r="K131" s="178" t="s">
        <v>188</v>
      </c>
      <c r="L131" s="178" t="s">
        <v>188</v>
      </c>
      <c r="M131" s="178" t="s">
        <v>188</v>
      </c>
      <c r="N131" s="178" t="s">
        <v>188</v>
      </c>
      <c r="O131" s="178" t="s">
        <v>188</v>
      </c>
      <c r="P131" s="178" t="s">
        <v>188</v>
      </c>
      <c r="Q131" s="181" t="s">
        <v>196</v>
      </c>
      <c r="R131" s="182" t="s">
        <v>195</v>
      </c>
      <c r="S131" s="178" t="s">
        <v>188</v>
      </c>
      <c r="T131" s="178" t="s">
        <v>188</v>
      </c>
      <c r="U131" s="178" t="s">
        <v>188</v>
      </c>
      <c r="V131" s="178" t="s">
        <v>188</v>
      </c>
      <c r="W131" s="178" t="s">
        <v>188</v>
      </c>
      <c r="X131" s="178" t="s">
        <v>188</v>
      </c>
      <c r="Y131" s="181" t="s">
        <v>196</v>
      </c>
      <c r="Z131" s="182" t="s">
        <v>195</v>
      </c>
      <c r="AA131" s="178" t="s">
        <v>188</v>
      </c>
      <c r="AB131" s="178" t="s">
        <v>188</v>
      </c>
      <c r="AC131" s="178" t="s">
        <v>188</v>
      </c>
      <c r="AD131" s="178" t="s">
        <v>188</v>
      </c>
      <c r="AE131" s="178" t="s">
        <v>188</v>
      </c>
      <c r="AF131" s="178" t="s">
        <v>188</v>
      </c>
      <c r="AG131" s="181" t="s">
        <v>196</v>
      </c>
      <c r="AH131" s="182" t="s">
        <v>195</v>
      </c>
      <c r="AI131" s="178" t="s">
        <v>188</v>
      </c>
      <c r="AJ131" s="178" t="s">
        <v>188</v>
      </c>
      <c r="AK131" s="178" t="s">
        <v>188</v>
      </c>
      <c r="AL131" s="178" t="s">
        <v>188</v>
      </c>
      <c r="AM131" s="178" t="s">
        <v>188</v>
      </c>
      <c r="AN131" s="178" t="s">
        <v>188</v>
      </c>
      <c r="AO131" s="181" t="s">
        <v>196</v>
      </c>
      <c r="AP131" s="182" t="s">
        <v>195</v>
      </c>
      <c r="AQ131" s="178" t="s">
        <v>188</v>
      </c>
      <c r="AR131" s="178" t="s">
        <v>188</v>
      </c>
      <c r="AS131" s="178" t="s">
        <v>188</v>
      </c>
      <c r="AT131" s="178" t="s">
        <v>188</v>
      </c>
      <c r="AU131" s="178" t="s">
        <v>188</v>
      </c>
      <c r="AV131" s="178" t="s">
        <v>188</v>
      </c>
      <c r="AW131" s="181" t="s">
        <v>196</v>
      </c>
      <c r="AX131" s="182" t="s">
        <v>195</v>
      </c>
      <c r="AY131" s="178" t="s">
        <v>188</v>
      </c>
      <c r="AZ131" s="178" t="s">
        <v>188</v>
      </c>
      <c r="BA131" s="178" t="s">
        <v>188</v>
      </c>
      <c r="BB131" s="178" t="s">
        <v>188</v>
      </c>
      <c r="BC131" s="178" t="s">
        <v>188</v>
      </c>
      <c r="BD131" s="181" t="s">
        <v>196</v>
      </c>
      <c r="BG131" s="8"/>
      <c r="BH131" s="8"/>
      <c r="BI131" s="8"/>
      <c r="BJ131" s="8"/>
    </row>
    <row r="132" spans="1:62" s="176" customFormat="1" ht="11.1" hidden="1" customHeight="1" outlineLevel="1" x14ac:dyDescent="0.15">
      <c r="A132" s="8"/>
      <c r="B132" s="35" t="s">
        <v>197</v>
      </c>
      <c r="C132" s="178"/>
      <c r="D132" s="178"/>
      <c r="E132" s="178"/>
      <c r="F132" s="178"/>
      <c r="G132" s="178"/>
      <c r="H132" s="181" t="s">
        <v>198</v>
      </c>
      <c r="J132" s="182" t="s">
        <v>197</v>
      </c>
      <c r="K132" s="178">
        <v>1</v>
      </c>
      <c r="L132" s="178">
        <v>1</v>
      </c>
      <c r="M132" s="178">
        <v>1</v>
      </c>
      <c r="N132" s="178">
        <v>1</v>
      </c>
      <c r="O132" s="178">
        <v>1</v>
      </c>
      <c r="P132" s="178">
        <v>1</v>
      </c>
      <c r="Q132" s="181" t="s">
        <v>198</v>
      </c>
      <c r="R132" s="182" t="s">
        <v>197</v>
      </c>
      <c r="S132" s="178"/>
      <c r="T132" s="178"/>
      <c r="U132" s="178" t="s">
        <v>188</v>
      </c>
      <c r="V132" s="178" t="s">
        <v>188</v>
      </c>
      <c r="W132" s="178" t="s">
        <v>188</v>
      </c>
      <c r="X132" s="178" t="s">
        <v>188</v>
      </c>
      <c r="Y132" s="181" t="s">
        <v>198</v>
      </c>
      <c r="Z132" s="182" t="s">
        <v>197</v>
      </c>
      <c r="AA132" s="178" t="s">
        <v>188</v>
      </c>
      <c r="AB132" s="178" t="s">
        <v>188</v>
      </c>
      <c r="AC132" s="178" t="s">
        <v>188</v>
      </c>
      <c r="AD132" s="178"/>
      <c r="AE132" s="178"/>
      <c r="AF132" s="178"/>
      <c r="AG132" s="181" t="s">
        <v>198</v>
      </c>
      <c r="AH132" s="182" t="s">
        <v>197</v>
      </c>
      <c r="AI132" s="178"/>
      <c r="AJ132" s="178"/>
      <c r="AK132" s="178"/>
      <c r="AL132" s="178" t="s">
        <v>188</v>
      </c>
      <c r="AM132" s="178" t="s">
        <v>188</v>
      </c>
      <c r="AN132" s="178" t="s">
        <v>188</v>
      </c>
      <c r="AO132" s="181" t="s">
        <v>198</v>
      </c>
      <c r="AP132" s="182" t="s">
        <v>197</v>
      </c>
      <c r="AQ132" s="178" t="s">
        <v>188</v>
      </c>
      <c r="AR132" s="178" t="s">
        <v>188</v>
      </c>
      <c r="AS132" s="178" t="s">
        <v>188</v>
      </c>
      <c r="AT132" s="178" t="s">
        <v>188</v>
      </c>
      <c r="AU132" s="178" t="s">
        <v>188</v>
      </c>
      <c r="AV132" s="178" t="s">
        <v>188</v>
      </c>
      <c r="AW132" s="181" t="s">
        <v>198</v>
      </c>
      <c r="AX132" s="182" t="s">
        <v>197</v>
      </c>
      <c r="AY132" s="178" t="s">
        <v>188</v>
      </c>
      <c r="AZ132" s="178" t="s">
        <v>188</v>
      </c>
      <c r="BA132" s="178" t="s">
        <v>188</v>
      </c>
      <c r="BB132" s="178" t="s">
        <v>188</v>
      </c>
      <c r="BC132" s="178" t="s">
        <v>188</v>
      </c>
      <c r="BD132" s="181" t="s">
        <v>198</v>
      </c>
      <c r="BG132" s="8"/>
      <c r="BH132" s="8"/>
      <c r="BI132" s="8"/>
      <c r="BJ132" s="8"/>
    </row>
    <row r="133" spans="1:62" s="176" customFormat="1" ht="20.100000000000001" hidden="1" customHeight="1" outlineLevel="1" x14ac:dyDescent="0.15">
      <c r="A133" s="8"/>
      <c r="B133" s="391" t="s">
        <v>199</v>
      </c>
      <c r="C133" s="178" t="s">
        <v>188</v>
      </c>
      <c r="D133" s="178" t="s">
        <v>188</v>
      </c>
      <c r="E133" s="178" t="s">
        <v>188</v>
      </c>
      <c r="F133" s="178" t="s">
        <v>188</v>
      </c>
      <c r="G133" s="178" t="s">
        <v>188</v>
      </c>
      <c r="H133" s="181" t="s">
        <v>200</v>
      </c>
      <c r="J133" s="182" t="s">
        <v>199</v>
      </c>
      <c r="K133" s="178" t="s">
        <v>188</v>
      </c>
      <c r="L133" s="178" t="s">
        <v>188</v>
      </c>
      <c r="M133" s="178" t="s">
        <v>188</v>
      </c>
      <c r="N133" s="178" t="s">
        <v>188</v>
      </c>
      <c r="O133" s="178" t="s">
        <v>188</v>
      </c>
      <c r="P133" s="178" t="s">
        <v>188</v>
      </c>
      <c r="Q133" s="181" t="s">
        <v>200</v>
      </c>
      <c r="R133" s="169" t="s">
        <v>199</v>
      </c>
      <c r="S133" s="178" t="s">
        <v>188</v>
      </c>
      <c r="T133" s="178" t="s">
        <v>188</v>
      </c>
      <c r="U133" s="178" t="s">
        <v>188</v>
      </c>
      <c r="V133" s="178" t="s">
        <v>188</v>
      </c>
      <c r="W133" s="178" t="s">
        <v>188</v>
      </c>
      <c r="X133" s="178" t="s">
        <v>188</v>
      </c>
      <c r="Y133" s="181" t="s">
        <v>200</v>
      </c>
      <c r="Z133" s="182" t="s">
        <v>199</v>
      </c>
      <c r="AA133" s="178" t="s">
        <v>188</v>
      </c>
      <c r="AB133" s="178" t="s">
        <v>188</v>
      </c>
      <c r="AC133" s="178" t="s">
        <v>188</v>
      </c>
      <c r="AD133" s="178" t="s">
        <v>188</v>
      </c>
      <c r="AE133" s="178" t="s">
        <v>188</v>
      </c>
      <c r="AF133" s="178" t="s">
        <v>188</v>
      </c>
      <c r="AG133" s="181" t="s">
        <v>200</v>
      </c>
      <c r="AH133" s="182" t="s">
        <v>199</v>
      </c>
      <c r="AI133" s="178" t="s">
        <v>188</v>
      </c>
      <c r="AJ133" s="178" t="s">
        <v>188</v>
      </c>
      <c r="AK133" s="178" t="s">
        <v>188</v>
      </c>
      <c r="AL133" s="178" t="s">
        <v>188</v>
      </c>
      <c r="AM133" s="178" t="s">
        <v>188</v>
      </c>
      <c r="AN133" s="178" t="s">
        <v>188</v>
      </c>
      <c r="AO133" s="181" t="s">
        <v>200</v>
      </c>
      <c r="AP133" s="182" t="s">
        <v>199</v>
      </c>
      <c r="AQ133" s="178" t="s">
        <v>188</v>
      </c>
      <c r="AR133" s="178" t="s">
        <v>188</v>
      </c>
      <c r="AS133" s="178" t="s">
        <v>188</v>
      </c>
      <c r="AT133" s="178" t="s">
        <v>188</v>
      </c>
      <c r="AU133" s="178" t="s">
        <v>188</v>
      </c>
      <c r="AV133" s="178" t="s">
        <v>188</v>
      </c>
      <c r="AW133" s="181" t="s">
        <v>200</v>
      </c>
      <c r="AX133" s="182" t="s">
        <v>199</v>
      </c>
      <c r="AY133" s="178" t="s">
        <v>188</v>
      </c>
      <c r="AZ133" s="178" t="s">
        <v>188</v>
      </c>
      <c r="BA133" s="178" t="s">
        <v>188</v>
      </c>
      <c r="BB133" s="178" t="s">
        <v>188</v>
      </c>
      <c r="BC133" s="178" t="s">
        <v>188</v>
      </c>
      <c r="BD133" s="181" t="s">
        <v>200</v>
      </c>
      <c r="BG133" s="8"/>
      <c r="BH133" s="8"/>
      <c r="BI133" s="8"/>
      <c r="BJ133" s="8"/>
    </row>
    <row r="134" spans="1:62" s="176" customFormat="1" ht="11.1" hidden="1" customHeight="1" outlineLevel="1" x14ac:dyDescent="0.15">
      <c r="A134" s="8"/>
      <c r="B134" s="35" t="s">
        <v>201</v>
      </c>
      <c r="C134" s="178" t="s">
        <v>188</v>
      </c>
      <c r="D134" s="178" t="s">
        <v>188</v>
      </c>
      <c r="E134" s="178" t="s">
        <v>188</v>
      </c>
      <c r="F134" s="178" t="s">
        <v>188</v>
      </c>
      <c r="G134" s="178" t="s">
        <v>188</v>
      </c>
      <c r="H134" s="181" t="s">
        <v>202</v>
      </c>
      <c r="J134" s="169" t="s">
        <v>201</v>
      </c>
      <c r="K134" s="178">
        <v>1</v>
      </c>
      <c r="L134" s="178">
        <v>1</v>
      </c>
      <c r="M134" s="178">
        <v>1</v>
      </c>
      <c r="N134" s="178">
        <v>1</v>
      </c>
      <c r="O134" s="178">
        <v>1</v>
      </c>
      <c r="P134" s="178">
        <v>1</v>
      </c>
      <c r="Q134" s="181" t="s">
        <v>202</v>
      </c>
      <c r="R134" s="169" t="s">
        <v>201</v>
      </c>
      <c r="S134" s="178" t="s">
        <v>188</v>
      </c>
      <c r="T134" s="178" t="s">
        <v>188</v>
      </c>
      <c r="U134" s="178" t="s">
        <v>188</v>
      </c>
      <c r="V134" s="178" t="s">
        <v>188</v>
      </c>
      <c r="W134" s="178" t="s">
        <v>188</v>
      </c>
      <c r="X134" s="178" t="s">
        <v>188</v>
      </c>
      <c r="Y134" s="181" t="s">
        <v>202</v>
      </c>
      <c r="Z134" s="169" t="s">
        <v>201</v>
      </c>
      <c r="AA134" s="178" t="s">
        <v>188</v>
      </c>
      <c r="AB134" s="178" t="s">
        <v>188</v>
      </c>
      <c r="AC134" s="178" t="s">
        <v>188</v>
      </c>
      <c r="AD134" s="178" t="s">
        <v>188</v>
      </c>
      <c r="AE134" s="178" t="s">
        <v>188</v>
      </c>
      <c r="AF134" s="178" t="s">
        <v>188</v>
      </c>
      <c r="AG134" s="181" t="s">
        <v>202</v>
      </c>
      <c r="AH134" s="169" t="s">
        <v>201</v>
      </c>
      <c r="AI134" s="178" t="s">
        <v>188</v>
      </c>
      <c r="AJ134" s="178" t="s">
        <v>188</v>
      </c>
      <c r="AK134" s="178" t="s">
        <v>188</v>
      </c>
      <c r="AL134" s="178" t="s">
        <v>188</v>
      </c>
      <c r="AM134" s="178" t="s">
        <v>188</v>
      </c>
      <c r="AN134" s="178" t="s">
        <v>188</v>
      </c>
      <c r="AO134" s="181" t="s">
        <v>202</v>
      </c>
      <c r="AP134" s="169" t="s">
        <v>201</v>
      </c>
      <c r="AQ134" s="178" t="s">
        <v>188</v>
      </c>
      <c r="AR134" s="178" t="s">
        <v>188</v>
      </c>
      <c r="AS134" s="178" t="s">
        <v>188</v>
      </c>
      <c r="AT134" s="178" t="s">
        <v>188</v>
      </c>
      <c r="AU134" s="178" t="s">
        <v>188</v>
      </c>
      <c r="AV134" s="178" t="s">
        <v>188</v>
      </c>
      <c r="AW134" s="181" t="s">
        <v>202</v>
      </c>
      <c r="AX134" s="169" t="s">
        <v>201</v>
      </c>
      <c r="AY134" s="178" t="s">
        <v>188</v>
      </c>
      <c r="AZ134" s="178" t="s">
        <v>188</v>
      </c>
      <c r="BA134" s="178" t="s">
        <v>188</v>
      </c>
      <c r="BB134" s="178" t="s">
        <v>188</v>
      </c>
      <c r="BC134" s="178" t="s">
        <v>188</v>
      </c>
      <c r="BD134" s="181" t="s">
        <v>202</v>
      </c>
      <c r="BG134" s="8"/>
      <c r="BH134" s="8"/>
      <c r="BI134" s="8"/>
      <c r="BJ134" s="8"/>
    </row>
    <row r="135" spans="1:62" s="176" customFormat="1" ht="11.1" hidden="1" customHeight="1" outlineLevel="1" x14ac:dyDescent="0.15">
      <c r="A135" s="8"/>
      <c r="B135" s="35" t="s">
        <v>184</v>
      </c>
      <c r="C135" s="178" t="s">
        <v>188</v>
      </c>
      <c r="D135" s="178" t="s">
        <v>188</v>
      </c>
      <c r="E135" s="178" t="s">
        <v>188</v>
      </c>
      <c r="F135" s="178" t="s">
        <v>188</v>
      </c>
      <c r="G135" s="178" t="s">
        <v>188</v>
      </c>
      <c r="H135" s="181" t="s">
        <v>107</v>
      </c>
      <c r="J135" s="169" t="s">
        <v>184</v>
      </c>
      <c r="K135" s="178">
        <v>1</v>
      </c>
      <c r="L135" s="178">
        <v>1</v>
      </c>
      <c r="M135" s="178">
        <v>1</v>
      </c>
      <c r="N135" s="178">
        <v>1</v>
      </c>
      <c r="O135" s="178">
        <v>1</v>
      </c>
      <c r="P135" s="178">
        <v>1</v>
      </c>
      <c r="Q135" s="181" t="s">
        <v>107</v>
      </c>
      <c r="R135" s="169" t="s">
        <v>184</v>
      </c>
      <c r="S135" s="178" t="s">
        <v>188</v>
      </c>
      <c r="T135" s="178" t="s">
        <v>188</v>
      </c>
      <c r="U135" s="178" t="s">
        <v>188</v>
      </c>
      <c r="V135" s="178" t="s">
        <v>188</v>
      </c>
      <c r="W135" s="178" t="s">
        <v>188</v>
      </c>
      <c r="X135" s="178" t="s">
        <v>188</v>
      </c>
      <c r="Y135" s="181" t="s">
        <v>107</v>
      </c>
      <c r="Z135" s="169" t="s">
        <v>184</v>
      </c>
      <c r="AA135" s="178" t="s">
        <v>188</v>
      </c>
      <c r="AB135" s="178" t="s">
        <v>188</v>
      </c>
      <c r="AC135" s="178" t="s">
        <v>188</v>
      </c>
      <c r="AD135" s="178" t="s">
        <v>188</v>
      </c>
      <c r="AE135" s="178" t="s">
        <v>188</v>
      </c>
      <c r="AF135" s="178" t="s">
        <v>188</v>
      </c>
      <c r="AG135" s="181" t="s">
        <v>107</v>
      </c>
      <c r="AH135" s="169" t="s">
        <v>184</v>
      </c>
      <c r="AI135" s="178" t="s">
        <v>188</v>
      </c>
      <c r="AJ135" s="178" t="s">
        <v>188</v>
      </c>
      <c r="AK135" s="178" t="s">
        <v>188</v>
      </c>
      <c r="AL135" s="178" t="s">
        <v>188</v>
      </c>
      <c r="AM135" s="178" t="s">
        <v>188</v>
      </c>
      <c r="AN135" s="178" t="s">
        <v>188</v>
      </c>
      <c r="AO135" s="181" t="s">
        <v>107</v>
      </c>
      <c r="AP135" s="169" t="s">
        <v>184</v>
      </c>
      <c r="AQ135" s="178" t="s">
        <v>188</v>
      </c>
      <c r="AR135" s="178" t="s">
        <v>188</v>
      </c>
      <c r="AS135" s="178" t="s">
        <v>188</v>
      </c>
      <c r="AT135" s="178" t="s">
        <v>188</v>
      </c>
      <c r="AU135" s="178" t="s">
        <v>188</v>
      </c>
      <c r="AV135" s="178" t="s">
        <v>188</v>
      </c>
      <c r="AW135" s="181" t="s">
        <v>107</v>
      </c>
      <c r="AX135" s="169" t="s">
        <v>184</v>
      </c>
      <c r="AY135" s="178" t="s">
        <v>188</v>
      </c>
      <c r="AZ135" s="178" t="s">
        <v>188</v>
      </c>
      <c r="BA135" s="178" t="s">
        <v>188</v>
      </c>
      <c r="BB135" s="178" t="s">
        <v>188</v>
      </c>
      <c r="BC135" s="178" t="s">
        <v>188</v>
      </c>
      <c r="BD135" s="181" t="s">
        <v>107</v>
      </c>
      <c r="BG135" s="8"/>
      <c r="BH135" s="8"/>
      <c r="BI135" s="8"/>
      <c r="BJ135" s="8"/>
    </row>
    <row r="136" spans="1:62" s="176" customFormat="1" ht="11.1" hidden="1" customHeight="1" outlineLevel="1" x14ac:dyDescent="0.15">
      <c r="A136" s="8"/>
      <c r="B136" s="35" t="s">
        <v>185</v>
      </c>
      <c r="C136" s="178" t="s">
        <v>188</v>
      </c>
      <c r="D136" s="178" t="s">
        <v>188</v>
      </c>
      <c r="E136" s="178" t="s">
        <v>188</v>
      </c>
      <c r="F136" s="178" t="s">
        <v>188</v>
      </c>
      <c r="G136" s="178" t="s">
        <v>188</v>
      </c>
      <c r="H136" s="181" t="s">
        <v>186</v>
      </c>
      <c r="J136" s="169" t="s">
        <v>185</v>
      </c>
      <c r="K136" s="178">
        <v>1</v>
      </c>
      <c r="L136" s="178">
        <v>1</v>
      </c>
      <c r="M136" s="178">
        <v>1</v>
      </c>
      <c r="N136" s="178">
        <v>1</v>
      </c>
      <c r="O136" s="178">
        <v>1</v>
      </c>
      <c r="P136" s="178">
        <v>1</v>
      </c>
      <c r="Q136" s="181" t="s">
        <v>186</v>
      </c>
      <c r="R136" s="182" t="s">
        <v>185</v>
      </c>
      <c r="S136" s="178" t="s">
        <v>188</v>
      </c>
      <c r="T136" s="178" t="s">
        <v>188</v>
      </c>
      <c r="U136" s="178" t="s">
        <v>188</v>
      </c>
      <c r="V136" s="178" t="s">
        <v>188</v>
      </c>
      <c r="W136" s="178" t="s">
        <v>188</v>
      </c>
      <c r="X136" s="178" t="s">
        <v>188</v>
      </c>
      <c r="Y136" s="181" t="s">
        <v>186</v>
      </c>
      <c r="Z136" s="169" t="s">
        <v>185</v>
      </c>
      <c r="AA136" s="178" t="s">
        <v>188</v>
      </c>
      <c r="AB136" s="178" t="s">
        <v>188</v>
      </c>
      <c r="AC136" s="178" t="s">
        <v>188</v>
      </c>
      <c r="AD136" s="178" t="s">
        <v>188</v>
      </c>
      <c r="AE136" s="178" t="s">
        <v>188</v>
      </c>
      <c r="AF136" s="178" t="s">
        <v>188</v>
      </c>
      <c r="AG136" s="181" t="s">
        <v>186</v>
      </c>
      <c r="AH136" s="169" t="s">
        <v>185</v>
      </c>
      <c r="AI136" s="178" t="s">
        <v>188</v>
      </c>
      <c r="AJ136" s="178" t="s">
        <v>188</v>
      </c>
      <c r="AK136" s="178" t="s">
        <v>188</v>
      </c>
      <c r="AL136" s="178" t="s">
        <v>188</v>
      </c>
      <c r="AM136" s="178" t="s">
        <v>188</v>
      </c>
      <c r="AN136" s="178" t="s">
        <v>188</v>
      </c>
      <c r="AO136" s="181" t="s">
        <v>186</v>
      </c>
      <c r="AP136" s="169" t="s">
        <v>185</v>
      </c>
      <c r="AQ136" s="178" t="s">
        <v>188</v>
      </c>
      <c r="AR136" s="178" t="s">
        <v>188</v>
      </c>
      <c r="AS136" s="178" t="s">
        <v>188</v>
      </c>
      <c r="AT136" s="178" t="s">
        <v>188</v>
      </c>
      <c r="AU136" s="178" t="s">
        <v>188</v>
      </c>
      <c r="AV136" s="178" t="s">
        <v>188</v>
      </c>
      <c r="AW136" s="181" t="s">
        <v>186</v>
      </c>
      <c r="AX136" s="169" t="s">
        <v>185</v>
      </c>
      <c r="AY136" s="178" t="s">
        <v>188</v>
      </c>
      <c r="AZ136" s="178" t="s">
        <v>188</v>
      </c>
      <c r="BA136" s="178" t="s">
        <v>188</v>
      </c>
      <c r="BB136" s="178" t="s">
        <v>188</v>
      </c>
      <c r="BC136" s="178" t="s">
        <v>188</v>
      </c>
      <c r="BD136" s="181" t="s">
        <v>186</v>
      </c>
      <c r="BG136" s="8"/>
      <c r="BH136" s="8"/>
      <c r="BI136" s="8"/>
      <c r="BJ136" s="8"/>
    </row>
    <row r="137" spans="1:62" s="176" customFormat="1" ht="11.1" hidden="1" customHeight="1" outlineLevel="1" x14ac:dyDescent="0.15">
      <c r="A137" s="8"/>
      <c r="B137" s="35" t="s">
        <v>13</v>
      </c>
      <c r="C137" s="178" t="s">
        <v>188</v>
      </c>
      <c r="D137" s="178" t="s">
        <v>188</v>
      </c>
      <c r="E137" s="178" t="s">
        <v>188</v>
      </c>
      <c r="F137" s="178" t="s">
        <v>188</v>
      </c>
      <c r="G137" s="178" t="s">
        <v>188</v>
      </c>
      <c r="H137" s="181" t="s">
        <v>187</v>
      </c>
      <c r="J137" s="182" t="s">
        <v>13</v>
      </c>
      <c r="K137" s="178">
        <v>1</v>
      </c>
      <c r="L137" s="178">
        <v>1</v>
      </c>
      <c r="M137" s="178">
        <v>1</v>
      </c>
      <c r="N137" s="178">
        <v>1</v>
      </c>
      <c r="O137" s="178">
        <v>1</v>
      </c>
      <c r="P137" s="178">
        <v>1</v>
      </c>
      <c r="Q137" s="181" t="s">
        <v>187</v>
      </c>
      <c r="R137" s="182" t="s">
        <v>13</v>
      </c>
      <c r="S137" s="178" t="s">
        <v>188</v>
      </c>
      <c r="T137" s="178" t="s">
        <v>188</v>
      </c>
      <c r="U137" s="178" t="s">
        <v>188</v>
      </c>
      <c r="V137" s="178" t="s">
        <v>188</v>
      </c>
      <c r="W137" s="178" t="s">
        <v>188</v>
      </c>
      <c r="X137" s="178" t="s">
        <v>188</v>
      </c>
      <c r="Y137" s="181" t="s">
        <v>187</v>
      </c>
      <c r="Z137" s="182" t="s">
        <v>13</v>
      </c>
      <c r="AA137" s="178" t="s">
        <v>188</v>
      </c>
      <c r="AB137" s="178" t="s">
        <v>188</v>
      </c>
      <c r="AC137" s="178" t="s">
        <v>188</v>
      </c>
      <c r="AD137" s="178" t="s">
        <v>188</v>
      </c>
      <c r="AE137" s="178" t="s">
        <v>188</v>
      </c>
      <c r="AF137" s="178" t="s">
        <v>188</v>
      </c>
      <c r="AG137" s="181" t="s">
        <v>187</v>
      </c>
      <c r="AH137" s="182" t="s">
        <v>13</v>
      </c>
      <c r="AI137" s="178" t="s">
        <v>188</v>
      </c>
      <c r="AJ137" s="178" t="s">
        <v>188</v>
      </c>
      <c r="AK137" s="178" t="s">
        <v>188</v>
      </c>
      <c r="AL137" s="178" t="s">
        <v>188</v>
      </c>
      <c r="AM137" s="178" t="s">
        <v>188</v>
      </c>
      <c r="AN137" s="178" t="s">
        <v>188</v>
      </c>
      <c r="AO137" s="181" t="s">
        <v>187</v>
      </c>
      <c r="AP137" s="182" t="s">
        <v>13</v>
      </c>
      <c r="AQ137" s="178" t="s">
        <v>188</v>
      </c>
      <c r="AR137" s="178" t="s">
        <v>188</v>
      </c>
      <c r="AS137" s="178" t="s">
        <v>188</v>
      </c>
      <c r="AT137" s="178" t="s">
        <v>188</v>
      </c>
      <c r="AU137" s="178" t="s">
        <v>188</v>
      </c>
      <c r="AV137" s="178" t="s">
        <v>188</v>
      </c>
      <c r="AW137" s="181" t="s">
        <v>187</v>
      </c>
      <c r="AX137" s="182" t="s">
        <v>13</v>
      </c>
      <c r="AY137" s="178" t="s">
        <v>188</v>
      </c>
      <c r="AZ137" s="178" t="s">
        <v>188</v>
      </c>
      <c r="BA137" s="178" t="s">
        <v>188</v>
      </c>
      <c r="BB137" s="178" t="s">
        <v>188</v>
      </c>
      <c r="BC137" s="178" t="s">
        <v>188</v>
      </c>
      <c r="BD137" s="181" t="s">
        <v>187</v>
      </c>
      <c r="BG137" s="8"/>
      <c r="BH137" s="8"/>
      <c r="BI137" s="8"/>
      <c r="BJ137" s="8"/>
    </row>
    <row r="138" spans="1:62" s="176" customFormat="1" ht="20.100000000000001" hidden="1" customHeight="1" outlineLevel="1" x14ac:dyDescent="0.15">
      <c r="A138" s="8"/>
      <c r="B138" s="391">
        <v>41244</v>
      </c>
      <c r="C138" s="178" t="s">
        <v>188</v>
      </c>
      <c r="D138" s="178" t="s">
        <v>188</v>
      </c>
      <c r="E138" s="178" t="s">
        <v>188</v>
      </c>
      <c r="F138" s="178" t="s">
        <v>188</v>
      </c>
      <c r="G138" s="178" t="s">
        <v>188</v>
      </c>
      <c r="H138" s="183">
        <v>41244</v>
      </c>
      <c r="J138" s="182">
        <v>41244</v>
      </c>
      <c r="K138" s="178" t="s">
        <v>188</v>
      </c>
      <c r="L138" s="178" t="s">
        <v>188</v>
      </c>
      <c r="M138" s="178" t="s">
        <v>188</v>
      </c>
      <c r="N138" s="178" t="s">
        <v>188</v>
      </c>
      <c r="O138" s="178" t="s">
        <v>188</v>
      </c>
      <c r="P138" s="178" t="s">
        <v>188</v>
      </c>
      <c r="Q138" s="183">
        <v>41244</v>
      </c>
      <c r="R138" s="260">
        <v>41244</v>
      </c>
      <c r="S138" s="178" t="s">
        <v>188</v>
      </c>
      <c r="T138" s="178" t="s">
        <v>188</v>
      </c>
      <c r="U138" s="178" t="s">
        <v>188</v>
      </c>
      <c r="V138" s="178" t="s">
        <v>188</v>
      </c>
      <c r="W138" s="178" t="s">
        <v>188</v>
      </c>
      <c r="X138" s="178" t="s">
        <v>188</v>
      </c>
      <c r="Y138" s="183">
        <v>41244</v>
      </c>
      <c r="Z138" s="182">
        <v>41244</v>
      </c>
      <c r="AA138" s="178" t="s">
        <v>188</v>
      </c>
      <c r="AB138" s="178" t="s">
        <v>188</v>
      </c>
      <c r="AC138" s="178" t="s">
        <v>188</v>
      </c>
      <c r="AD138" s="178" t="s">
        <v>188</v>
      </c>
      <c r="AE138" s="178" t="s">
        <v>188</v>
      </c>
      <c r="AF138" s="178" t="s">
        <v>188</v>
      </c>
      <c r="AG138" s="183">
        <v>41244</v>
      </c>
      <c r="AH138" s="182">
        <v>41244</v>
      </c>
      <c r="AI138" s="178" t="s">
        <v>188</v>
      </c>
      <c r="AJ138" s="178" t="s">
        <v>188</v>
      </c>
      <c r="AK138" s="178" t="s">
        <v>188</v>
      </c>
      <c r="AL138" s="178" t="s">
        <v>188</v>
      </c>
      <c r="AM138" s="178" t="s">
        <v>188</v>
      </c>
      <c r="AN138" s="178" t="s">
        <v>188</v>
      </c>
      <c r="AO138" s="183">
        <v>41244</v>
      </c>
      <c r="AP138" s="182">
        <v>41244</v>
      </c>
      <c r="AQ138" s="178" t="s">
        <v>188</v>
      </c>
      <c r="AR138" s="178" t="s">
        <v>188</v>
      </c>
      <c r="AS138" s="178" t="s">
        <v>188</v>
      </c>
      <c r="AT138" s="178" t="s">
        <v>188</v>
      </c>
      <c r="AU138" s="178" t="s">
        <v>188</v>
      </c>
      <c r="AV138" s="178" t="s">
        <v>188</v>
      </c>
      <c r="AW138" s="183">
        <v>41244</v>
      </c>
      <c r="AX138" s="182">
        <v>41244</v>
      </c>
      <c r="AY138" s="178" t="s">
        <v>188</v>
      </c>
      <c r="AZ138" s="178" t="s">
        <v>188</v>
      </c>
      <c r="BA138" s="178" t="s">
        <v>188</v>
      </c>
      <c r="BB138" s="178" t="s">
        <v>188</v>
      </c>
      <c r="BC138" s="178" t="s">
        <v>188</v>
      </c>
      <c r="BD138" s="183">
        <v>41244</v>
      </c>
      <c r="BG138" s="8"/>
      <c r="BH138" s="8"/>
      <c r="BI138" s="8"/>
      <c r="BJ138" s="8"/>
    </row>
    <row r="139" spans="1:62" s="176" customFormat="1" ht="10.15" hidden="1" customHeight="1" outlineLevel="1" x14ac:dyDescent="0.15">
      <c r="A139" s="8"/>
      <c r="B139" s="49">
        <v>41275</v>
      </c>
      <c r="C139" s="178" t="s">
        <v>188</v>
      </c>
      <c r="D139" s="178" t="s">
        <v>188</v>
      </c>
      <c r="E139" s="178" t="s">
        <v>188</v>
      </c>
      <c r="F139" s="178" t="s">
        <v>188</v>
      </c>
      <c r="G139" s="178" t="s">
        <v>188</v>
      </c>
      <c r="H139" s="261">
        <v>41275</v>
      </c>
      <c r="J139" s="260">
        <v>41275</v>
      </c>
      <c r="K139" s="178">
        <v>1</v>
      </c>
      <c r="L139" s="178">
        <v>1</v>
      </c>
      <c r="M139" s="178">
        <v>1</v>
      </c>
      <c r="N139" s="178">
        <v>1</v>
      </c>
      <c r="O139" s="178">
        <v>1</v>
      </c>
      <c r="P139" s="178">
        <v>1</v>
      </c>
      <c r="Q139" s="261">
        <v>41275</v>
      </c>
      <c r="R139" s="260">
        <v>41275</v>
      </c>
      <c r="S139" s="178" t="s">
        <v>188</v>
      </c>
      <c r="T139" s="178" t="s">
        <v>188</v>
      </c>
      <c r="U139" s="178" t="s">
        <v>188</v>
      </c>
      <c r="V139" s="178" t="s">
        <v>188</v>
      </c>
      <c r="W139" s="178" t="s">
        <v>188</v>
      </c>
      <c r="X139" s="178" t="s">
        <v>188</v>
      </c>
      <c r="Y139" s="261">
        <v>41275</v>
      </c>
      <c r="Z139" s="260">
        <v>41275</v>
      </c>
      <c r="AA139" s="178" t="s">
        <v>188</v>
      </c>
      <c r="AB139" s="178" t="s">
        <v>188</v>
      </c>
      <c r="AC139" s="178" t="s">
        <v>188</v>
      </c>
      <c r="AD139" s="178" t="s">
        <v>188</v>
      </c>
      <c r="AE139" s="178" t="s">
        <v>188</v>
      </c>
      <c r="AF139" s="178" t="s">
        <v>188</v>
      </c>
      <c r="AG139" s="261">
        <v>41275</v>
      </c>
      <c r="AH139" s="260">
        <v>41275</v>
      </c>
      <c r="AI139" s="178" t="s">
        <v>188</v>
      </c>
      <c r="AJ139" s="178" t="s">
        <v>188</v>
      </c>
      <c r="AK139" s="178" t="s">
        <v>188</v>
      </c>
      <c r="AL139" s="178" t="s">
        <v>188</v>
      </c>
      <c r="AM139" s="178" t="s">
        <v>188</v>
      </c>
      <c r="AN139" s="178" t="s">
        <v>188</v>
      </c>
      <c r="AO139" s="261">
        <v>41275</v>
      </c>
      <c r="AP139" s="260">
        <v>41275</v>
      </c>
      <c r="AQ139" s="178" t="s">
        <v>188</v>
      </c>
      <c r="AR139" s="178" t="s">
        <v>188</v>
      </c>
      <c r="AS139" s="178" t="s">
        <v>188</v>
      </c>
      <c r="AT139" s="178" t="s">
        <v>188</v>
      </c>
      <c r="AU139" s="178" t="s">
        <v>188</v>
      </c>
      <c r="AV139" s="178" t="s">
        <v>188</v>
      </c>
      <c r="AW139" s="261">
        <v>41275</v>
      </c>
      <c r="AX139" s="260">
        <v>41275</v>
      </c>
      <c r="AY139" s="178" t="s">
        <v>188</v>
      </c>
      <c r="AZ139" s="178" t="s">
        <v>188</v>
      </c>
      <c r="BA139" s="178" t="s">
        <v>188</v>
      </c>
      <c r="BB139" s="178" t="s">
        <v>188</v>
      </c>
      <c r="BC139" s="178" t="s">
        <v>188</v>
      </c>
      <c r="BD139" s="183">
        <v>41275</v>
      </c>
      <c r="BG139" s="8"/>
      <c r="BH139" s="8"/>
      <c r="BI139" s="8"/>
      <c r="BJ139" s="8"/>
    </row>
    <row r="140" spans="1:62" s="176" customFormat="1" ht="11.1" hidden="1" customHeight="1" outlineLevel="1" x14ac:dyDescent="0.15">
      <c r="A140" s="8"/>
      <c r="B140" s="49">
        <v>41306</v>
      </c>
      <c r="C140" s="178" t="s">
        <v>188</v>
      </c>
      <c r="D140" s="178" t="s">
        <v>188</v>
      </c>
      <c r="E140" s="178" t="s">
        <v>188</v>
      </c>
      <c r="F140" s="178" t="s">
        <v>188</v>
      </c>
      <c r="G140" s="178" t="s">
        <v>188</v>
      </c>
      <c r="H140" s="261">
        <v>41306</v>
      </c>
      <c r="J140" s="260">
        <v>41306</v>
      </c>
      <c r="K140" s="178">
        <v>1</v>
      </c>
      <c r="L140" s="178">
        <v>1</v>
      </c>
      <c r="M140" s="178">
        <v>1</v>
      </c>
      <c r="N140" s="178">
        <v>1</v>
      </c>
      <c r="O140" s="178">
        <v>1</v>
      </c>
      <c r="P140" s="178">
        <v>1</v>
      </c>
      <c r="Q140" s="261">
        <v>41306</v>
      </c>
      <c r="R140" s="260">
        <v>41306</v>
      </c>
      <c r="S140" s="178" t="s">
        <v>188</v>
      </c>
      <c r="T140" s="178" t="s">
        <v>188</v>
      </c>
      <c r="U140" s="178" t="s">
        <v>188</v>
      </c>
      <c r="V140" s="178" t="s">
        <v>188</v>
      </c>
      <c r="W140" s="178" t="s">
        <v>188</v>
      </c>
      <c r="X140" s="178" t="s">
        <v>188</v>
      </c>
      <c r="Y140" s="261">
        <v>41306</v>
      </c>
      <c r="Z140" s="260">
        <v>41306</v>
      </c>
      <c r="AA140" s="178" t="s">
        <v>188</v>
      </c>
      <c r="AB140" s="178" t="s">
        <v>188</v>
      </c>
      <c r="AC140" s="178" t="s">
        <v>188</v>
      </c>
      <c r="AD140" s="178" t="s">
        <v>188</v>
      </c>
      <c r="AE140" s="178" t="s">
        <v>188</v>
      </c>
      <c r="AF140" s="178" t="s">
        <v>188</v>
      </c>
      <c r="AG140" s="261">
        <v>41306</v>
      </c>
      <c r="AH140" s="260">
        <v>41306</v>
      </c>
      <c r="AI140" s="178" t="s">
        <v>188</v>
      </c>
      <c r="AJ140" s="178" t="s">
        <v>188</v>
      </c>
      <c r="AK140" s="178" t="s">
        <v>188</v>
      </c>
      <c r="AL140" s="178" t="s">
        <v>188</v>
      </c>
      <c r="AM140" s="178" t="s">
        <v>188</v>
      </c>
      <c r="AN140" s="178" t="s">
        <v>188</v>
      </c>
      <c r="AO140" s="261">
        <v>41306</v>
      </c>
      <c r="AP140" s="260">
        <v>41306</v>
      </c>
      <c r="AQ140" s="178" t="s">
        <v>188</v>
      </c>
      <c r="AR140" s="178" t="s">
        <v>188</v>
      </c>
      <c r="AS140" s="178" t="s">
        <v>188</v>
      </c>
      <c r="AT140" s="178" t="s">
        <v>188</v>
      </c>
      <c r="AU140" s="178" t="s">
        <v>188</v>
      </c>
      <c r="AV140" s="178" t="s">
        <v>188</v>
      </c>
      <c r="AW140" s="261">
        <v>41306</v>
      </c>
      <c r="AX140" s="260">
        <v>41306</v>
      </c>
      <c r="AY140" s="178" t="s">
        <v>188</v>
      </c>
      <c r="AZ140" s="178" t="s">
        <v>188</v>
      </c>
      <c r="BA140" s="178" t="s">
        <v>188</v>
      </c>
      <c r="BB140" s="178" t="s">
        <v>188</v>
      </c>
      <c r="BC140" s="178" t="s">
        <v>188</v>
      </c>
      <c r="BD140" s="261">
        <v>41306</v>
      </c>
      <c r="BG140" s="8"/>
      <c r="BH140" s="8"/>
      <c r="BI140" s="8"/>
      <c r="BJ140" s="8"/>
    </row>
    <row r="141" spans="1:62" s="176" customFormat="1" ht="11.1" hidden="1" customHeight="1" outlineLevel="1" x14ac:dyDescent="0.15">
      <c r="A141" s="8"/>
      <c r="B141" s="49">
        <v>41334</v>
      </c>
      <c r="C141" s="178" t="s">
        <v>188</v>
      </c>
      <c r="D141" s="178" t="s">
        <v>188</v>
      </c>
      <c r="E141" s="178" t="s">
        <v>188</v>
      </c>
      <c r="F141" s="178" t="s">
        <v>188</v>
      </c>
      <c r="G141" s="178" t="s">
        <v>188</v>
      </c>
      <c r="H141" s="261">
        <v>41334</v>
      </c>
      <c r="J141" s="260">
        <v>41334</v>
      </c>
      <c r="K141" s="178">
        <v>1</v>
      </c>
      <c r="L141" s="178">
        <v>1</v>
      </c>
      <c r="M141" s="178">
        <v>1</v>
      </c>
      <c r="N141" s="178">
        <v>1</v>
      </c>
      <c r="O141" s="178">
        <v>1</v>
      </c>
      <c r="P141" s="178">
        <v>1</v>
      </c>
      <c r="Q141" s="261">
        <v>41334</v>
      </c>
      <c r="R141" s="260">
        <v>41334</v>
      </c>
      <c r="S141" s="178" t="s">
        <v>188</v>
      </c>
      <c r="T141" s="178" t="s">
        <v>188</v>
      </c>
      <c r="U141" s="178" t="s">
        <v>188</v>
      </c>
      <c r="V141" s="178" t="s">
        <v>188</v>
      </c>
      <c r="W141" s="178" t="s">
        <v>188</v>
      </c>
      <c r="X141" s="178" t="s">
        <v>188</v>
      </c>
      <c r="Y141" s="261">
        <v>41334</v>
      </c>
      <c r="Z141" s="260">
        <v>41334</v>
      </c>
      <c r="AA141" s="178" t="s">
        <v>188</v>
      </c>
      <c r="AB141" s="178" t="s">
        <v>188</v>
      </c>
      <c r="AC141" s="178" t="s">
        <v>188</v>
      </c>
      <c r="AD141" s="178" t="s">
        <v>188</v>
      </c>
      <c r="AE141" s="178" t="s">
        <v>188</v>
      </c>
      <c r="AF141" s="178" t="s">
        <v>188</v>
      </c>
      <c r="AG141" s="261">
        <v>41334</v>
      </c>
      <c r="AH141" s="260">
        <v>41334</v>
      </c>
      <c r="AI141" s="178" t="s">
        <v>188</v>
      </c>
      <c r="AJ141" s="178" t="s">
        <v>188</v>
      </c>
      <c r="AK141" s="178" t="s">
        <v>188</v>
      </c>
      <c r="AL141" s="178" t="s">
        <v>188</v>
      </c>
      <c r="AM141" s="178" t="s">
        <v>188</v>
      </c>
      <c r="AN141" s="178" t="s">
        <v>188</v>
      </c>
      <c r="AO141" s="261">
        <v>41334</v>
      </c>
      <c r="AP141" s="260">
        <v>41334</v>
      </c>
      <c r="AQ141" s="178" t="s">
        <v>188</v>
      </c>
      <c r="AR141" s="178" t="s">
        <v>188</v>
      </c>
      <c r="AS141" s="178" t="s">
        <v>188</v>
      </c>
      <c r="AT141" s="178" t="s">
        <v>188</v>
      </c>
      <c r="AU141" s="178" t="s">
        <v>188</v>
      </c>
      <c r="AV141" s="178" t="s">
        <v>188</v>
      </c>
      <c r="AW141" s="261">
        <v>41334</v>
      </c>
      <c r="AX141" s="260">
        <v>41334</v>
      </c>
      <c r="AY141" s="178" t="s">
        <v>188</v>
      </c>
      <c r="AZ141" s="178" t="s">
        <v>188</v>
      </c>
      <c r="BA141" s="178" t="s">
        <v>188</v>
      </c>
      <c r="BB141" s="178" t="s">
        <v>188</v>
      </c>
      <c r="BC141" s="178" t="s">
        <v>188</v>
      </c>
      <c r="BD141" s="261">
        <v>41334</v>
      </c>
      <c r="BG141" s="8"/>
      <c r="BH141" s="8"/>
      <c r="BI141" s="8"/>
      <c r="BJ141" s="8"/>
    </row>
    <row r="142" spans="1:62" s="176" customFormat="1" ht="11.1" hidden="1" customHeight="1" outlineLevel="1" x14ac:dyDescent="0.15">
      <c r="A142" s="8"/>
      <c r="B142" s="49">
        <v>41365</v>
      </c>
      <c r="C142" s="178" t="s">
        <v>188</v>
      </c>
      <c r="D142" s="178" t="s">
        <v>188</v>
      </c>
      <c r="E142" s="178" t="s">
        <v>188</v>
      </c>
      <c r="F142" s="178" t="s">
        <v>188</v>
      </c>
      <c r="G142" s="178" t="s">
        <v>188</v>
      </c>
      <c r="H142" s="261">
        <v>41365</v>
      </c>
      <c r="J142" s="260">
        <v>41365</v>
      </c>
      <c r="K142" s="178">
        <v>1</v>
      </c>
      <c r="L142" s="178">
        <v>1</v>
      </c>
      <c r="M142" s="178">
        <v>1</v>
      </c>
      <c r="N142" s="178">
        <v>1</v>
      </c>
      <c r="O142" s="178">
        <v>1</v>
      </c>
      <c r="P142" s="178">
        <v>1</v>
      </c>
      <c r="Q142" s="261">
        <v>41365</v>
      </c>
      <c r="R142" s="169">
        <v>41365</v>
      </c>
      <c r="S142" s="178" t="s">
        <v>188</v>
      </c>
      <c r="T142" s="178" t="s">
        <v>188</v>
      </c>
      <c r="U142" s="178" t="s">
        <v>188</v>
      </c>
      <c r="V142" s="178" t="s">
        <v>188</v>
      </c>
      <c r="W142" s="178" t="s">
        <v>188</v>
      </c>
      <c r="X142" s="178" t="s">
        <v>188</v>
      </c>
      <c r="Y142" s="261">
        <v>41365</v>
      </c>
      <c r="Z142" s="260">
        <v>41365</v>
      </c>
      <c r="AA142" s="178" t="s">
        <v>188</v>
      </c>
      <c r="AB142" s="178" t="s">
        <v>188</v>
      </c>
      <c r="AC142" s="178" t="s">
        <v>188</v>
      </c>
      <c r="AD142" s="178" t="s">
        <v>188</v>
      </c>
      <c r="AE142" s="178" t="s">
        <v>188</v>
      </c>
      <c r="AF142" s="178" t="s">
        <v>188</v>
      </c>
      <c r="AG142" s="261">
        <v>41365</v>
      </c>
      <c r="AH142" s="260">
        <v>41365</v>
      </c>
      <c r="AI142" s="178" t="s">
        <v>188</v>
      </c>
      <c r="AJ142" s="178" t="s">
        <v>188</v>
      </c>
      <c r="AK142" s="178" t="s">
        <v>188</v>
      </c>
      <c r="AL142" s="178" t="s">
        <v>188</v>
      </c>
      <c r="AM142" s="178" t="s">
        <v>188</v>
      </c>
      <c r="AN142" s="178" t="s">
        <v>188</v>
      </c>
      <c r="AO142" s="261">
        <v>41365</v>
      </c>
      <c r="AP142" s="260">
        <v>41365</v>
      </c>
      <c r="AQ142" s="178" t="s">
        <v>188</v>
      </c>
      <c r="AR142" s="178" t="s">
        <v>188</v>
      </c>
      <c r="AS142" s="178" t="s">
        <v>188</v>
      </c>
      <c r="AT142" s="178" t="s">
        <v>188</v>
      </c>
      <c r="AU142" s="178" t="s">
        <v>188</v>
      </c>
      <c r="AV142" s="178" t="s">
        <v>188</v>
      </c>
      <c r="AW142" s="261">
        <v>41365</v>
      </c>
      <c r="AX142" s="260">
        <v>41365</v>
      </c>
      <c r="AY142" s="178" t="s">
        <v>188</v>
      </c>
      <c r="AZ142" s="178" t="s">
        <v>188</v>
      </c>
      <c r="BA142" s="178" t="s">
        <v>188</v>
      </c>
      <c r="BB142" s="178" t="s">
        <v>188</v>
      </c>
      <c r="BC142" s="178" t="s">
        <v>188</v>
      </c>
      <c r="BD142" s="261">
        <v>41365</v>
      </c>
      <c r="BG142" s="8"/>
      <c r="BH142" s="8"/>
      <c r="BI142" s="8"/>
      <c r="BJ142" s="8"/>
    </row>
    <row r="143" spans="1:62" s="176" customFormat="1" ht="11.1" hidden="1" customHeight="1" outlineLevel="1" x14ac:dyDescent="0.15">
      <c r="A143" s="8"/>
      <c r="B143" s="35">
        <v>41395</v>
      </c>
      <c r="C143" s="178" t="s">
        <v>188</v>
      </c>
      <c r="D143" s="178" t="s">
        <v>188</v>
      </c>
      <c r="E143" s="178" t="s">
        <v>188</v>
      </c>
      <c r="F143" s="178" t="s">
        <v>188</v>
      </c>
      <c r="G143" s="178" t="s">
        <v>188</v>
      </c>
      <c r="H143" s="183">
        <v>41395</v>
      </c>
      <c r="J143" s="169">
        <v>41395</v>
      </c>
      <c r="K143" s="178">
        <v>1</v>
      </c>
      <c r="L143" s="178">
        <v>1</v>
      </c>
      <c r="M143" s="178">
        <v>1</v>
      </c>
      <c r="N143" s="178">
        <v>1</v>
      </c>
      <c r="O143" s="178">
        <v>1</v>
      </c>
      <c r="P143" s="178">
        <v>1</v>
      </c>
      <c r="Q143" s="183">
        <v>41395</v>
      </c>
      <c r="R143" s="260">
        <v>41395</v>
      </c>
      <c r="S143" s="178" t="s">
        <v>188</v>
      </c>
      <c r="T143" s="178" t="s">
        <v>188</v>
      </c>
      <c r="U143" s="178" t="s">
        <v>188</v>
      </c>
      <c r="V143" s="178" t="s">
        <v>188</v>
      </c>
      <c r="W143" s="178" t="s">
        <v>188</v>
      </c>
      <c r="X143" s="178" t="s">
        <v>188</v>
      </c>
      <c r="Y143" s="183">
        <v>41395</v>
      </c>
      <c r="Z143" s="169">
        <v>41395</v>
      </c>
      <c r="AA143" s="178" t="s">
        <v>188</v>
      </c>
      <c r="AB143" s="178" t="s">
        <v>188</v>
      </c>
      <c r="AC143" s="178" t="s">
        <v>188</v>
      </c>
      <c r="AD143" s="178" t="s">
        <v>188</v>
      </c>
      <c r="AE143" s="178" t="s">
        <v>188</v>
      </c>
      <c r="AF143" s="178" t="s">
        <v>188</v>
      </c>
      <c r="AG143" s="183">
        <v>41395</v>
      </c>
      <c r="AH143" s="169">
        <v>41395</v>
      </c>
      <c r="AI143" s="178" t="s">
        <v>188</v>
      </c>
      <c r="AJ143" s="178" t="s">
        <v>188</v>
      </c>
      <c r="AK143" s="178" t="s">
        <v>188</v>
      </c>
      <c r="AL143" s="178" t="s">
        <v>188</v>
      </c>
      <c r="AM143" s="178" t="s">
        <v>188</v>
      </c>
      <c r="AN143" s="178" t="s">
        <v>188</v>
      </c>
      <c r="AO143" s="183">
        <v>41395</v>
      </c>
      <c r="AP143" s="169">
        <v>41395</v>
      </c>
      <c r="AQ143" s="178" t="s">
        <v>188</v>
      </c>
      <c r="AR143" s="178" t="s">
        <v>188</v>
      </c>
      <c r="AS143" s="178" t="s">
        <v>188</v>
      </c>
      <c r="AT143" s="178" t="s">
        <v>188</v>
      </c>
      <c r="AU143" s="178" t="s">
        <v>188</v>
      </c>
      <c r="AV143" s="178" t="s">
        <v>188</v>
      </c>
      <c r="AW143" s="261">
        <v>41395</v>
      </c>
      <c r="AX143" s="169">
        <v>41395</v>
      </c>
      <c r="AY143" s="178" t="s">
        <v>188</v>
      </c>
      <c r="AZ143" s="178" t="s">
        <v>188</v>
      </c>
      <c r="BA143" s="178" t="s">
        <v>188</v>
      </c>
      <c r="BB143" s="178" t="s">
        <v>188</v>
      </c>
      <c r="BC143" s="178" t="s">
        <v>188</v>
      </c>
      <c r="BD143" s="261">
        <v>41395</v>
      </c>
      <c r="BG143" s="8"/>
      <c r="BH143" s="8"/>
      <c r="BI143" s="8"/>
      <c r="BJ143" s="8"/>
    </row>
    <row r="144" spans="1:62" s="176" customFormat="1" ht="11.1" hidden="1" customHeight="1" outlineLevel="1" x14ac:dyDescent="0.15">
      <c r="A144" s="8"/>
      <c r="B144" s="49">
        <v>41426</v>
      </c>
      <c r="C144" s="178" t="s">
        <v>188</v>
      </c>
      <c r="D144" s="178" t="s">
        <v>188</v>
      </c>
      <c r="E144" s="178" t="s">
        <v>188</v>
      </c>
      <c r="F144" s="178" t="s">
        <v>188</v>
      </c>
      <c r="G144" s="178" t="s">
        <v>188</v>
      </c>
      <c r="H144" s="261">
        <v>41426</v>
      </c>
      <c r="J144" s="260">
        <v>41426</v>
      </c>
      <c r="K144" s="178">
        <v>1</v>
      </c>
      <c r="L144" s="178">
        <v>1</v>
      </c>
      <c r="M144" s="178">
        <v>1</v>
      </c>
      <c r="N144" s="178">
        <v>1</v>
      </c>
      <c r="O144" s="178">
        <v>1</v>
      </c>
      <c r="P144" s="178">
        <v>1</v>
      </c>
      <c r="Q144" s="261">
        <v>41426</v>
      </c>
      <c r="R144" s="260">
        <v>41426</v>
      </c>
      <c r="S144" s="178" t="s">
        <v>188</v>
      </c>
      <c r="T144" s="178" t="s">
        <v>188</v>
      </c>
      <c r="U144" s="178" t="s">
        <v>188</v>
      </c>
      <c r="V144" s="178" t="s">
        <v>188</v>
      </c>
      <c r="W144" s="178" t="s">
        <v>188</v>
      </c>
      <c r="X144" s="178" t="s">
        <v>188</v>
      </c>
      <c r="Y144" s="261">
        <v>41426</v>
      </c>
      <c r="Z144" s="260">
        <v>41426</v>
      </c>
      <c r="AA144" s="178" t="s">
        <v>188</v>
      </c>
      <c r="AB144" s="178" t="s">
        <v>188</v>
      </c>
      <c r="AC144" s="178" t="s">
        <v>188</v>
      </c>
      <c r="AD144" s="178" t="s">
        <v>188</v>
      </c>
      <c r="AE144" s="178" t="s">
        <v>188</v>
      </c>
      <c r="AF144" s="178" t="s">
        <v>188</v>
      </c>
      <c r="AG144" s="261">
        <v>41426</v>
      </c>
      <c r="AH144" s="260">
        <v>41426</v>
      </c>
      <c r="AI144" s="178" t="s">
        <v>188</v>
      </c>
      <c r="AJ144" s="178" t="s">
        <v>188</v>
      </c>
      <c r="AK144" s="178" t="s">
        <v>188</v>
      </c>
      <c r="AL144" s="178" t="s">
        <v>188</v>
      </c>
      <c r="AM144" s="178" t="s">
        <v>188</v>
      </c>
      <c r="AN144" s="178" t="s">
        <v>188</v>
      </c>
      <c r="AO144" s="261">
        <v>41426</v>
      </c>
      <c r="AP144" s="260">
        <v>41426</v>
      </c>
      <c r="AQ144" s="178" t="s">
        <v>188</v>
      </c>
      <c r="AR144" s="178" t="s">
        <v>188</v>
      </c>
      <c r="AS144" s="178" t="s">
        <v>188</v>
      </c>
      <c r="AT144" s="178" t="s">
        <v>188</v>
      </c>
      <c r="AU144" s="178" t="s">
        <v>188</v>
      </c>
      <c r="AV144" s="178" t="s">
        <v>188</v>
      </c>
      <c r="AW144" s="261">
        <v>41426</v>
      </c>
      <c r="AX144" s="260">
        <v>41426</v>
      </c>
      <c r="AY144" s="178" t="s">
        <v>188</v>
      </c>
      <c r="AZ144" s="178" t="s">
        <v>188</v>
      </c>
      <c r="BA144" s="178" t="s">
        <v>188</v>
      </c>
      <c r="BB144" s="178" t="s">
        <v>188</v>
      </c>
      <c r="BC144" s="178" t="s">
        <v>188</v>
      </c>
      <c r="BD144" s="261">
        <v>41426</v>
      </c>
      <c r="BG144" s="8"/>
      <c r="BH144" s="8"/>
      <c r="BI144" s="8"/>
      <c r="BJ144" s="8"/>
    </row>
    <row r="145" spans="1:62" s="176" customFormat="1" ht="11.1" hidden="1" customHeight="1" outlineLevel="1" x14ac:dyDescent="0.15">
      <c r="A145" s="8"/>
      <c r="B145" s="49">
        <v>41456</v>
      </c>
      <c r="C145" s="178" t="s">
        <v>188</v>
      </c>
      <c r="D145" s="178" t="s">
        <v>188</v>
      </c>
      <c r="E145" s="178" t="s">
        <v>188</v>
      </c>
      <c r="F145" s="178" t="s">
        <v>188</v>
      </c>
      <c r="G145" s="178" t="s">
        <v>188</v>
      </c>
      <c r="H145" s="261">
        <v>41456</v>
      </c>
      <c r="J145" s="260">
        <v>41456</v>
      </c>
      <c r="K145" s="178">
        <v>1</v>
      </c>
      <c r="L145" s="178">
        <v>1</v>
      </c>
      <c r="M145" s="178">
        <v>1</v>
      </c>
      <c r="N145" s="178">
        <v>1</v>
      </c>
      <c r="O145" s="178">
        <v>1</v>
      </c>
      <c r="P145" s="178">
        <v>1</v>
      </c>
      <c r="Q145" s="261">
        <v>41456</v>
      </c>
      <c r="R145" s="260">
        <v>41456</v>
      </c>
      <c r="S145" s="178" t="s">
        <v>188</v>
      </c>
      <c r="T145" s="178" t="s">
        <v>188</v>
      </c>
      <c r="U145" s="178" t="s">
        <v>188</v>
      </c>
      <c r="V145" s="178" t="s">
        <v>188</v>
      </c>
      <c r="W145" s="178" t="s">
        <v>188</v>
      </c>
      <c r="X145" s="178" t="s">
        <v>188</v>
      </c>
      <c r="Y145" s="261">
        <v>41456</v>
      </c>
      <c r="Z145" s="260">
        <v>41456</v>
      </c>
      <c r="AA145" s="178" t="s">
        <v>188</v>
      </c>
      <c r="AB145" s="178" t="s">
        <v>188</v>
      </c>
      <c r="AC145" s="178" t="s">
        <v>188</v>
      </c>
      <c r="AD145" s="178" t="s">
        <v>188</v>
      </c>
      <c r="AE145" s="178" t="s">
        <v>188</v>
      </c>
      <c r="AF145" s="178" t="s">
        <v>188</v>
      </c>
      <c r="AG145" s="261">
        <v>41456</v>
      </c>
      <c r="AH145" s="260">
        <v>41456</v>
      </c>
      <c r="AI145" s="178" t="s">
        <v>188</v>
      </c>
      <c r="AJ145" s="178" t="s">
        <v>188</v>
      </c>
      <c r="AK145" s="178" t="s">
        <v>188</v>
      </c>
      <c r="AL145" s="178" t="s">
        <v>188</v>
      </c>
      <c r="AM145" s="178" t="s">
        <v>188</v>
      </c>
      <c r="AN145" s="178" t="s">
        <v>188</v>
      </c>
      <c r="AO145" s="261">
        <v>41456</v>
      </c>
      <c r="AP145" s="260">
        <v>41456</v>
      </c>
      <c r="AQ145" s="178" t="s">
        <v>188</v>
      </c>
      <c r="AR145" s="178" t="s">
        <v>188</v>
      </c>
      <c r="AS145" s="178" t="s">
        <v>188</v>
      </c>
      <c r="AT145" s="178" t="s">
        <v>188</v>
      </c>
      <c r="AU145" s="178" t="s">
        <v>188</v>
      </c>
      <c r="AV145" s="178" t="s">
        <v>188</v>
      </c>
      <c r="AW145" s="261">
        <v>41456</v>
      </c>
      <c r="AX145" s="260">
        <v>41456</v>
      </c>
      <c r="AY145" s="178" t="s">
        <v>188</v>
      </c>
      <c r="AZ145" s="178" t="s">
        <v>188</v>
      </c>
      <c r="BA145" s="178" t="s">
        <v>188</v>
      </c>
      <c r="BB145" s="178" t="s">
        <v>188</v>
      </c>
      <c r="BC145" s="178" t="s">
        <v>188</v>
      </c>
      <c r="BD145" s="261">
        <v>41456</v>
      </c>
      <c r="BG145" s="8"/>
      <c r="BH145" s="8"/>
      <c r="BI145" s="8"/>
      <c r="BJ145" s="8"/>
    </row>
    <row r="146" spans="1:62" s="176" customFormat="1" ht="11.1" hidden="1" customHeight="1" outlineLevel="1" x14ac:dyDescent="0.15">
      <c r="A146" s="8"/>
      <c r="B146" s="49">
        <v>41487</v>
      </c>
      <c r="C146" s="178" t="s">
        <v>188</v>
      </c>
      <c r="D146" s="178" t="s">
        <v>188</v>
      </c>
      <c r="E146" s="178" t="s">
        <v>188</v>
      </c>
      <c r="F146" s="178" t="s">
        <v>188</v>
      </c>
      <c r="G146" s="178" t="s">
        <v>188</v>
      </c>
      <c r="H146" s="261">
        <v>41487</v>
      </c>
      <c r="J146" s="260">
        <v>41487</v>
      </c>
      <c r="K146" s="178">
        <v>1</v>
      </c>
      <c r="L146" s="178">
        <v>1</v>
      </c>
      <c r="M146" s="178">
        <v>1</v>
      </c>
      <c r="N146" s="178">
        <v>1</v>
      </c>
      <c r="O146" s="178">
        <v>1</v>
      </c>
      <c r="P146" s="178">
        <v>1</v>
      </c>
      <c r="Q146" s="261">
        <v>41487</v>
      </c>
      <c r="R146" s="260">
        <v>41487</v>
      </c>
      <c r="S146" s="178" t="s">
        <v>188</v>
      </c>
      <c r="T146" s="178" t="s">
        <v>188</v>
      </c>
      <c r="U146" s="178" t="s">
        <v>188</v>
      </c>
      <c r="V146" s="178" t="s">
        <v>188</v>
      </c>
      <c r="W146" s="178" t="s">
        <v>188</v>
      </c>
      <c r="X146" s="178" t="s">
        <v>188</v>
      </c>
      <c r="Y146" s="261">
        <v>41487</v>
      </c>
      <c r="Z146" s="260">
        <v>41487</v>
      </c>
      <c r="AA146" s="178" t="s">
        <v>188</v>
      </c>
      <c r="AB146" s="178" t="s">
        <v>188</v>
      </c>
      <c r="AC146" s="178" t="s">
        <v>188</v>
      </c>
      <c r="AD146" s="178" t="s">
        <v>188</v>
      </c>
      <c r="AE146" s="178" t="s">
        <v>188</v>
      </c>
      <c r="AF146" s="178" t="s">
        <v>188</v>
      </c>
      <c r="AG146" s="261">
        <v>41487</v>
      </c>
      <c r="AH146" s="260">
        <v>41487</v>
      </c>
      <c r="AI146" s="178" t="s">
        <v>188</v>
      </c>
      <c r="AJ146" s="178" t="s">
        <v>188</v>
      </c>
      <c r="AK146" s="178" t="s">
        <v>188</v>
      </c>
      <c r="AL146" s="178" t="s">
        <v>188</v>
      </c>
      <c r="AM146" s="178" t="s">
        <v>188</v>
      </c>
      <c r="AN146" s="178" t="s">
        <v>188</v>
      </c>
      <c r="AO146" s="261">
        <v>41487</v>
      </c>
      <c r="AP146" s="260">
        <v>41487</v>
      </c>
      <c r="AQ146" s="178" t="s">
        <v>188</v>
      </c>
      <c r="AR146" s="178" t="s">
        <v>188</v>
      </c>
      <c r="AS146" s="178" t="s">
        <v>188</v>
      </c>
      <c r="AT146" s="178" t="s">
        <v>188</v>
      </c>
      <c r="AU146" s="178" t="s">
        <v>188</v>
      </c>
      <c r="AV146" s="178" t="s">
        <v>188</v>
      </c>
      <c r="AW146" s="261">
        <v>41487</v>
      </c>
      <c r="AX146" s="260">
        <v>41487</v>
      </c>
      <c r="AY146" s="178" t="s">
        <v>188</v>
      </c>
      <c r="AZ146" s="178" t="s">
        <v>188</v>
      </c>
      <c r="BA146" s="178" t="s">
        <v>188</v>
      </c>
      <c r="BB146" s="178" t="s">
        <v>188</v>
      </c>
      <c r="BC146" s="178" t="s">
        <v>188</v>
      </c>
      <c r="BD146" s="261">
        <v>41487</v>
      </c>
      <c r="BG146" s="8"/>
      <c r="BH146" s="8"/>
      <c r="BI146" s="8"/>
      <c r="BJ146" s="8"/>
    </row>
    <row r="147" spans="1:62" s="176" customFormat="1" ht="11.1" hidden="1" customHeight="1" outlineLevel="1" x14ac:dyDescent="0.15">
      <c r="A147" s="8"/>
      <c r="B147" s="49">
        <v>41518</v>
      </c>
      <c r="C147" s="178" t="s">
        <v>188</v>
      </c>
      <c r="D147" s="178" t="s">
        <v>188</v>
      </c>
      <c r="E147" s="178" t="s">
        <v>188</v>
      </c>
      <c r="F147" s="178" t="s">
        <v>188</v>
      </c>
      <c r="G147" s="178" t="s">
        <v>188</v>
      </c>
      <c r="H147" s="261">
        <v>41518</v>
      </c>
      <c r="J147" s="260">
        <v>41518</v>
      </c>
      <c r="K147" s="178">
        <v>1</v>
      </c>
      <c r="L147" s="178">
        <v>1</v>
      </c>
      <c r="M147" s="178">
        <v>1</v>
      </c>
      <c r="N147" s="178">
        <v>1</v>
      </c>
      <c r="O147" s="178">
        <v>1</v>
      </c>
      <c r="P147" s="178">
        <v>1</v>
      </c>
      <c r="Q147" s="261">
        <v>41518</v>
      </c>
      <c r="R147" s="260">
        <v>41518</v>
      </c>
      <c r="S147" s="178" t="s">
        <v>188</v>
      </c>
      <c r="T147" s="178" t="s">
        <v>188</v>
      </c>
      <c r="U147" s="178" t="s">
        <v>188</v>
      </c>
      <c r="V147" s="178" t="s">
        <v>188</v>
      </c>
      <c r="W147" s="178" t="s">
        <v>188</v>
      </c>
      <c r="X147" s="178" t="s">
        <v>188</v>
      </c>
      <c r="Y147" s="261">
        <v>41518</v>
      </c>
      <c r="Z147" s="260">
        <v>41518</v>
      </c>
      <c r="AA147" s="178" t="s">
        <v>188</v>
      </c>
      <c r="AB147" s="178" t="s">
        <v>188</v>
      </c>
      <c r="AC147" s="178" t="s">
        <v>188</v>
      </c>
      <c r="AD147" s="178" t="s">
        <v>188</v>
      </c>
      <c r="AE147" s="178" t="s">
        <v>188</v>
      </c>
      <c r="AF147" s="178" t="s">
        <v>188</v>
      </c>
      <c r="AG147" s="261">
        <v>41518</v>
      </c>
      <c r="AH147" s="260">
        <v>41518</v>
      </c>
      <c r="AI147" s="178" t="s">
        <v>188</v>
      </c>
      <c r="AJ147" s="178" t="s">
        <v>188</v>
      </c>
      <c r="AK147" s="178" t="s">
        <v>188</v>
      </c>
      <c r="AL147" s="178" t="s">
        <v>188</v>
      </c>
      <c r="AM147" s="178" t="s">
        <v>188</v>
      </c>
      <c r="AN147" s="178" t="s">
        <v>188</v>
      </c>
      <c r="AO147" s="261">
        <v>41518</v>
      </c>
      <c r="AP147" s="260">
        <v>41518</v>
      </c>
      <c r="AQ147" s="178" t="s">
        <v>188</v>
      </c>
      <c r="AR147" s="178" t="s">
        <v>188</v>
      </c>
      <c r="AS147" s="178" t="s">
        <v>188</v>
      </c>
      <c r="AT147" s="178" t="s">
        <v>188</v>
      </c>
      <c r="AU147" s="178" t="s">
        <v>188</v>
      </c>
      <c r="AV147" s="178" t="s">
        <v>188</v>
      </c>
      <c r="AW147" s="261">
        <v>41518</v>
      </c>
      <c r="AX147" s="260">
        <v>41518</v>
      </c>
      <c r="AY147" s="178" t="s">
        <v>188</v>
      </c>
      <c r="AZ147" s="178" t="s">
        <v>188</v>
      </c>
      <c r="BA147" s="178" t="s">
        <v>188</v>
      </c>
      <c r="BB147" s="178" t="s">
        <v>188</v>
      </c>
      <c r="BC147" s="178" t="s">
        <v>188</v>
      </c>
      <c r="BD147" s="261">
        <v>41518</v>
      </c>
      <c r="BG147" s="8"/>
      <c r="BH147" s="8"/>
      <c r="BI147" s="8"/>
      <c r="BJ147" s="8"/>
    </row>
    <row r="148" spans="1:62" s="176" customFormat="1" ht="11.1" hidden="1" customHeight="1" outlineLevel="1" x14ac:dyDescent="0.15">
      <c r="A148" s="8"/>
      <c r="B148" s="49">
        <v>41548</v>
      </c>
      <c r="C148" s="178" t="s">
        <v>188</v>
      </c>
      <c r="D148" s="178" t="s">
        <v>188</v>
      </c>
      <c r="E148" s="178" t="s">
        <v>188</v>
      </c>
      <c r="F148" s="178" t="s">
        <v>188</v>
      </c>
      <c r="G148" s="178" t="s">
        <v>188</v>
      </c>
      <c r="H148" s="261">
        <v>41548</v>
      </c>
      <c r="J148" s="260">
        <v>41548</v>
      </c>
      <c r="K148" s="178">
        <v>1</v>
      </c>
      <c r="L148" s="178">
        <v>1</v>
      </c>
      <c r="M148" s="178">
        <v>1</v>
      </c>
      <c r="N148" s="178">
        <v>1</v>
      </c>
      <c r="O148" s="178">
        <v>1</v>
      </c>
      <c r="P148" s="178">
        <v>1</v>
      </c>
      <c r="Q148" s="261">
        <v>41548</v>
      </c>
      <c r="R148" s="260">
        <v>41548</v>
      </c>
      <c r="S148" s="178" t="s">
        <v>188</v>
      </c>
      <c r="T148" s="178" t="s">
        <v>188</v>
      </c>
      <c r="U148" s="178" t="s">
        <v>188</v>
      </c>
      <c r="V148" s="178" t="s">
        <v>188</v>
      </c>
      <c r="W148" s="178" t="s">
        <v>188</v>
      </c>
      <c r="X148" s="178" t="s">
        <v>188</v>
      </c>
      <c r="Y148" s="261">
        <v>41548</v>
      </c>
      <c r="Z148" s="260">
        <v>41548</v>
      </c>
      <c r="AA148" s="178" t="s">
        <v>188</v>
      </c>
      <c r="AB148" s="178" t="s">
        <v>188</v>
      </c>
      <c r="AC148" s="178" t="s">
        <v>188</v>
      </c>
      <c r="AD148" s="178" t="s">
        <v>188</v>
      </c>
      <c r="AE148" s="178" t="s">
        <v>188</v>
      </c>
      <c r="AF148" s="178" t="s">
        <v>188</v>
      </c>
      <c r="AG148" s="261">
        <v>41548</v>
      </c>
      <c r="AH148" s="260">
        <v>41548</v>
      </c>
      <c r="AI148" s="178" t="s">
        <v>188</v>
      </c>
      <c r="AJ148" s="178" t="s">
        <v>188</v>
      </c>
      <c r="AK148" s="178" t="s">
        <v>188</v>
      </c>
      <c r="AL148" s="178" t="s">
        <v>188</v>
      </c>
      <c r="AM148" s="178" t="s">
        <v>188</v>
      </c>
      <c r="AN148" s="178" t="s">
        <v>188</v>
      </c>
      <c r="AO148" s="261">
        <v>41548</v>
      </c>
      <c r="AP148" s="260">
        <v>41548</v>
      </c>
      <c r="AQ148" s="178" t="s">
        <v>188</v>
      </c>
      <c r="AR148" s="178" t="s">
        <v>188</v>
      </c>
      <c r="AS148" s="178" t="s">
        <v>188</v>
      </c>
      <c r="AT148" s="178" t="s">
        <v>188</v>
      </c>
      <c r="AU148" s="178" t="s">
        <v>188</v>
      </c>
      <c r="AV148" s="178" t="s">
        <v>188</v>
      </c>
      <c r="AW148" s="261">
        <v>41548</v>
      </c>
      <c r="AX148" s="260">
        <v>41548</v>
      </c>
      <c r="AY148" s="178" t="s">
        <v>188</v>
      </c>
      <c r="AZ148" s="178" t="s">
        <v>188</v>
      </c>
      <c r="BA148" s="178" t="s">
        <v>188</v>
      </c>
      <c r="BB148" s="178" t="s">
        <v>188</v>
      </c>
      <c r="BC148" s="178" t="s">
        <v>188</v>
      </c>
      <c r="BD148" s="261">
        <v>41548</v>
      </c>
      <c r="BG148" s="8"/>
      <c r="BH148" s="8"/>
      <c r="BI148" s="8"/>
      <c r="BJ148" s="8"/>
    </row>
    <row r="149" spans="1:62" s="176" customFormat="1" ht="11.1" hidden="1" customHeight="1" outlineLevel="1" x14ac:dyDescent="0.15">
      <c r="A149" s="8"/>
      <c r="B149" s="49">
        <v>41579</v>
      </c>
      <c r="C149" s="178" t="s">
        <v>188</v>
      </c>
      <c r="D149" s="178" t="s">
        <v>188</v>
      </c>
      <c r="E149" s="178" t="s">
        <v>188</v>
      </c>
      <c r="F149" s="178" t="s">
        <v>188</v>
      </c>
      <c r="G149" s="178" t="s">
        <v>188</v>
      </c>
      <c r="H149" s="261">
        <v>41579</v>
      </c>
      <c r="J149" s="260">
        <v>41579</v>
      </c>
      <c r="K149" s="178">
        <v>1</v>
      </c>
      <c r="L149" s="178">
        <v>1</v>
      </c>
      <c r="M149" s="178">
        <v>1</v>
      </c>
      <c r="N149" s="178">
        <v>1</v>
      </c>
      <c r="O149" s="178">
        <v>1</v>
      </c>
      <c r="P149" s="178">
        <v>1</v>
      </c>
      <c r="Q149" s="261">
        <v>41579</v>
      </c>
      <c r="R149" s="260">
        <v>41579</v>
      </c>
      <c r="S149" s="178" t="s">
        <v>188</v>
      </c>
      <c r="T149" s="178" t="s">
        <v>188</v>
      </c>
      <c r="U149" s="178" t="s">
        <v>188</v>
      </c>
      <c r="V149" s="178" t="s">
        <v>188</v>
      </c>
      <c r="W149" s="178" t="s">
        <v>188</v>
      </c>
      <c r="X149" s="178" t="s">
        <v>188</v>
      </c>
      <c r="Y149" s="261">
        <v>41579</v>
      </c>
      <c r="Z149" s="260">
        <v>41579</v>
      </c>
      <c r="AA149" s="178" t="s">
        <v>188</v>
      </c>
      <c r="AB149" s="178" t="s">
        <v>188</v>
      </c>
      <c r="AC149" s="178" t="s">
        <v>188</v>
      </c>
      <c r="AD149" s="178" t="s">
        <v>188</v>
      </c>
      <c r="AE149" s="178" t="s">
        <v>188</v>
      </c>
      <c r="AF149" s="178" t="s">
        <v>188</v>
      </c>
      <c r="AG149" s="261">
        <v>41579</v>
      </c>
      <c r="AH149" s="260">
        <v>41579</v>
      </c>
      <c r="AI149" s="178" t="s">
        <v>188</v>
      </c>
      <c r="AJ149" s="178" t="s">
        <v>188</v>
      </c>
      <c r="AK149" s="178" t="s">
        <v>188</v>
      </c>
      <c r="AL149" s="178" t="s">
        <v>188</v>
      </c>
      <c r="AM149" s="178" t="s">
        <v>188</v>
      </c>
      <c r="AN149" s="178" t="s">
        <v>188</v>
      </c>
      <c r="AO149" s="261">
        <v>41579</v>
      </c>
      <c r="AP149" s="260">
        <v>41579</v>
      </c>
      <c r="AQ149" s="178" t="s">
        <v>188</v>
      </c>
      <c r="AR149" s="178" t="s">
        <v>188</v>
      </c>
      <c r="AS149" s="178" t="s">
        <v>188</v>
      </c>
      <c r="AT149" s="178" t="s">
        <v>188</v>
      </c>
      <c r="AU149" s="178" t="s">
        <v>188</v>
      </c>
      <c r="AV149" s="178" t="s">
        <v>188</v>
      </c>
      <c r="AW149" s="261">
        <v>41579</v>
      </c>
      <c r="AX149" s="260">
        <v>41579</v>
      </c>
      <c r="AY149" s="178" t="s">
        <v>188</v>
      </c>
      <c r="AZ149" s="178" t="s">
        <v>188</v>
      </c>
      <c r="BA149" s="178" t="s">
        <v>188</v>
      </c>
      <c r="BB149" s="178" t="s">
        <v>188</v>
      </c>
      <c r="BC149" s="178" t="s">
        <v>188</v>
      </c>
      <c r="BD149" s="261">
        <v>41579</v>
      </c>
      <c r="BG149" s="8"/>
      <c r="BH149" s="8"/>
      <c r="BI149" s="8"/>
      <c r="BJ149" s="8"/>
    </row>
    <row r="150" spans="1:62" s="176" customFormat="1" ht="11.1" hidden="1" customHeight="1" outlineLevel="1" x14ac:dyDescent="0.15">
      <c r="A150" s="8"/>
      <c r="B150" s="49">
        <v>41609</v>
      </c>
      <c r="C150" s="178" t="s">
        <v>188</v>
      </c>
      <c r="D150" s="178" t="s">
        <v>188</v>
      </c>
      <c r="E150" s="178" t="s">
        <v>188</v>
      </c>
      <c r="F150" s="178" t="s">
        <v>188</v>
      </c>
      <c r="G150" s="178" t="s">
        <v>188</v>
      </c>
      <c r="H150" s="261">
        <v>41609</v>
      </c>
      <c r="J150" s="260">
        <v>41609</v>
      </c>
      <c r="K150" s="178">
        <v>1</v>
      </c>
      <c r="L150" s="178">
        <v>1</v>
      </c>
      <c r="M150" s="178">
        <v>1</v>
      </c>
      <c r="N150" s="178">
        <v>1</v>
      </c>
      <c r="O150" s="178">
        <v>1</v>
      </c>
      <c r="P150" s="178">
        <v>1</v>
      </c>
      <c r="Q150" s="261">
        <v>41609</v>
      </c>
      <c r="R150" s="260">
        <v>41609</v>
      </c>
      <c r="S150" s="178" t="s">
        <v>188</v>
      </c>
      <c r="T150" s="178" t="s">
        <v>188</v>
      </c>
      <c r="U150" s="178" t="s">
        <v>188</v>
      </c>
      <c r="V150" s="178" t="s">
        <v>188</v>
      </c>
      <c r="W150" s="178" t="s">
        <v>188</v>
      </c>
      <c r="X150" s="178" t="s">
        <v>188</v>
      </c>
      <c r="Y150" s="261">
        <v>41609</v>
      </c>
      <c r="Z150" s="260">
        <v>41609</v>
      </c>
      <c r="AA150" s="178" t="s">
        <v>188</v>
      </c>
      <c r="AB150" s="178" t="s">
        <v>188</v>
      </c>
      <c r="AC150" s="178" t="s">
        <v>188</v>
      </c>
      <c r="AD150" s="178" t="s">
        <v>188</v>
      </c>
      <c r="AE150" s="178" t="s">
        <v>188</v>
      </c>
      <c r="AF150" s="178" t="s">
        <v>188</v>
      </c>
      <c r="AG150" s="261">
        <v>41609</v>
      </c>
      <c r="AH150" s="260">
        <v>41609</v>
      </c>
      <c r="AI150" s="178" t="s">
        <v>188</v>
      </c>
      <c r="AJ150" s="178" t="s">
        <v>188</v>
      </c>
      <c r="AK150" s="178" t="s">
        <v>188</v>
      </c>
      <c r="AL150" s="178" t="s">
        <v>188</v>
      </c>
      <c r="AM150" s="178" t="s">
        <v>188</v>
      </c>
      <c r="AN150" s="178" t="s">
        <v>188</v>
      </c>
      <c r="AO150" s="261">
        <v>41609</v>
      </c>
      <c r="AP150" s="260">
        <v>41609</v>
      </c>
      <c r="AQ150" s="178" t="s">
        <v>188</v>
      </c>
      <c r="AR150" s="178" t="s">
        <v>188</v>
      </c>
      <c r="AS150" s="178" t="s">
        <v>188</v>
      </c>
      <c r="AT150" s="178" t="s">
        <v>188</v>
      </c>
      <c r="AU150" s="178" t="s">
        <v>188</v>
      </c>
      <c r="AV150" s="178" t="s">
        <v>188</v>
      </c>
      <c r="AW150" s="183">
        <v>41609</v>
      </c>
      <c r="AX150" s="260">
        <v>41609</v>
      </c>
      <c r="AY150" s="178" t="s">
        <v>188</v>
      </c>
      <c r="AZ150" s="178" t="s">
        <v>188</v>
      </c>
      <c r="BA150" s="178" t="s">
        <v>188</v>
      </c>
      <c r="BB150" s="178" t="s">
        <v>188</v>
      </c>
      <c r="BC150" s="178" t="s">
        <v>188</v>
      </c>
      <c r="BD150" s="261">
        <v>41609</v>
      </c>
      <c r="BG150" s="8"/>
      <c r="BH150" s="8"/>
      <c r="BI150" s="8"/>
      <c r="BJ150" s="8"/>
    </row>
    <row r="151" spans="1:62" s="176" customFormat="1" ht="11.1" hidden="1" customHeight="1" outlineLevel="1" x14ac:dyDescent="0.15">
      <c r="A151" s="8"/>
      <c r="B151" s="49">
        <v>41640</v>
      </c>
      <c r="C151" s="178">
        <v>1</v>
      </c>
      <c r="D151" s="178">
        <v>1</v>
      </c>
      <c r="E151" s="178">
        <v>1</v>
      </c>
      <c r="F151" s="178">
        <v>1</v>
      </c>
      <c r="G151" s="178">
        <v>1</v>
      </c>
      <c r="H151" s="261">
        <v>41640</v>
      </c>
      <c r="J151" s="260">
        <v>41640</v>
      </c>
      <c r="K151" s="178">
        <v>1</v>
      </c>
      <c r="L151" s="178">
        <v>1</v>
      </c>
      <c r="M151" s="178">
        <v>1</v>
      </c>
      <c r="N151" s="178">
        <v>1</v>
      </c>
      <c r="O151" s="178">
        <v>1</v>
      </c>
      <c r="P151" s="178">
        <v>1</v>
      </c>
      <c r="Q151" s="261">
        <v>41640</v>
      </c>
      <c r="R151" s="260">
        <v>41640</v>
      </c>
      <c r="S151" s="178">
        <v>1</v>
      </c>
      <c r="T151" s="178">
        <v>1</v>
      </c>
      <c r="U151" s="178">
        <v>1</v>
      </c>
      <c r="V151" s="178">
        <v>1</v>
      </c>
      <c r="W151" s="178">
        <v>1</v>
      </c>
      <c r="X151" s="178">
        <v>1</v>
      </c>
      <c r="Y151" s="261">
        <v>41640</v>
      </c>
      <c r="Z151" s="260">
        <v>41640</v>
      </c>
      <c r="AA151" s="178">
        <v>1</v>
      </c>
      <c r="AB151" s="178" t="s">
        <v>188</v>
      </c>
      <c r="AC151" s="178">
        <v>1</v>
      </c>
      <c r="AD151" s="178">
        <v>1</v>
      </c>
      <c r="AE151" s="178">
        <v>1</v>
      </c>
      <c r="AF151" s="178">
        <v>1</v>
      </c>
      <c r="AG151" s="261">
        <v>41640</v>
      </c>
      <c r="AH151" s="260">
        <v>41640</v>
      </c>
      <c r="AI151" s="178">
        <v>1</v>
      </c>
      <c r="AJ151" s="178">
        <v>1</v>
      </c>
      <c r="AK151" s="178">
        <v>1</v>
      </c>
      <c r="AL151" s="178">
        <v>1</v>
      </c>
      <c r="AM151" s="178">
        <v>1</v>
      </c>
      <c r="AN151" s="178">
        <v>1</v>
      </c>
      <c r="AO151" s="261">
        <v>41640</v>
      </c>
      <c r="AP151" s="260">
        <v>41640</v>
      </c>
      <c r="AQ151" s="178">
        <v>1</v>
      </c>
      <c r="AR151" s="178">
        <v>1</v>
      </c>
      <c r="AS151" s="178">
        <v>1</v>
      </c>
      <c r="AT151" s="178">
        <v>1</v>
      </c>
      <c r="AU151" s="178">
        <v>1</v>
      </c>
      <c r="AV151" s="178">
        <v>1</v>
      </c>
      <c r="AW151" s="261">
        <v>41640</v>
      </c>
      <c r="AX151" s="260">
        <v>41640</v>
      </c>
      <c r="AY151" s="178">
        <v>1</v>
      </c>
      <c r="AZ151" s="178" t="s">
        <v>188</v>
      </c>
      <c r="BA151" s="178">
        <v>1</v>
      </c>
      <c r="BB151" s="178">
        <v>1</v>
      </c>
      <c r="BC151" s="178">
        <v>1</v>
      </c>
      <c r="BD151" s="183">
        <v>41640</v>
      </c>
      <c r="BG151" s="8"/>
      <c r="BH151" s="8"/>
      <c r="BI151" s="8"/>
      <c r="BJ151" s="8"/>
    </row>
    <row r="152" spans="1:62" s="176" customFormat="1" ht="11.1" hidden="1" customHeight="1" outlineLevel="1" x14ac:dyDescent="0.15">
      <c r="A152" s="8"/>
      <c r="B152" s="49">
        <v>41671</v>
      </c>
      <c r="C152" s="178">
        <v>1</v>
      </c>
      <c r="D152" s="178">
        <v>1</v>
      </c>
      <c r="E152" s="178" t="s">
        <v>188</v>
      </c>
      <c r="F152" s="178" t="s">
        <v>188</v>
      </c>
      <c r="G152" s="178">
        <v>1</v>
      </c>
      <c r="H152" s="261">
        <v>41671</v>
      </c>
      <c r="J152" s="260">
        <v>41671</v>
      </c>
      <c r="K152" s="178">
        <v>1</v>
      </c>
      <c r="L152" s="178">
        <v>1</v>
      </c>
      <c r="M152" s="178">
        <v>1</v>
      </c>
      <c r="N152" s="178">
        <v>1</v>
      </c>
      <c r="O152" s="178">
        <v>1</v>
      </c>
      <c r="P152" s="178">
        <v>1</v>
      </c>
      <c r="Q152" s="261">
        <v>41671</v>
      </c>
      <c r="R152" s="260">
        <v>41671</v>
      </c>
      <c r="S152" s="178">
        <v>1</v>
      </c>
      <c r="T152" s="178">
        <v>1</v>
      </c>
      <c r="U152" s="178">
        <v>1</v>
      </c>
      <c r="V152" s="178">
        <v>1</v>
      </c>
      <c r="W152" s="178">
        <v>1</v>
      </c>
      <c r="X152" s="178">
        <v>1</v>
      </c>
      <c r="Y152" s="261">
        <v>41671</v>
      </c>
      <c r="Z152" s="260">
        <v>41671</v>
      </c>
      <c r="AA152" s="178">
        <v>1</v>
      </c>
      <c r="AB152" s="178" t="s">
        <v>188</v>
      </c>
      <c r="AC152" s="178">
        <v>1</v>
      </c>
      <c r="AD152" s="178">
        <v>1</v>
      </c>
      <c r="AE152" s="178" t="s">
        <v>188</v>
      </c>
      <c r="AF152" s="178">
        <v>1</v>
      </c>
      <c r="AG152" s="261">
        <v>41671</v>
      </c>
      <c r="AH152" s="260">
        <v>41671</v>
      </c>
      <c r="AI152" s="178">
        <v>1</v>
      </c>
      <c r="AJ152" s="178">
        <v>1</v>
      </c>
      <c r="AK152" s="178">
        <v>1</v>
      </c>
      <c r="AL152" s="178">
        <v>1</v>
      </c>
      <c r="AM152" s="178">
        <v>1</v>
      </c>
      <c r="AN152" s="178">
        <v>1</v>
      </c>
      <c r="AO152" s="261">
        <v>41671</v>
      </c>
      <c r="AP152" s="260">
        <v>41671</v>
      </c>
      <c r="AQ152" s="178">
        <v>1</v>
      </c>
      <c r="AR152" s="178">
        <v>1</v>
      </c>
      <c r="AS152" s="178">
        <v>1</v>
      </c>
      <c r="AT152" s="178">
        <v>1</v>
      </c>
      <c r="AU152" s="178">
        <v>1</v>
      </c>
      <c r="AV152" s="178">
        <v>1</v>
      </c>
      <c r="AW152" s="261">
        <v>41671</v>
      </c>
      <c r="AX152" s="260">
        <v>41671</v>
      </c>
      <c r="AY152" s="178">
        <v>1</v>
      </c>
      <c r="AZ152" s="178" t="s">
        <v>188</v>
      </c>
      <c r="BA152" s="178">
        <v>1</v>
      </c>
      <c r="BB152" s="178" t="s">
        <v>188</v>
      </c>
      <c r="BC152" s="178" t="s">
        <v>188</v>
      </c>
      <c r="BD152" s="261">
        <v>41671</v>
      </c>
      <c r="BG152" s="8"/>
      <c r="BH152" s="8"/>
      <c r="BI152" s="8"/>
      <c r="BJ152" s="8"/>
    </row>
    <row r="153" spans="1:62" s="176" customFormat="1" ht="11.1" hidden="1" customHeight="1" outlineLevel="1" x14ac:dyDescent="0.15">
      <c r="A153" s="8"/>
      <c r="B153" s="137"/>
      <c r="C153" s="263"/>
      <c r="D153" s="244"/>
      <c r="E153" s="264"/>
      <c r="F153" s="175"/>
      <c r="G153" s="170"/>
      <c r="H153" s="187"/>
      <c r="J153" s="263"/>
      <c r="K153" s="170"/>
      <c r="L153" s="244"/>
      <c r="M153" s="263"/>
      <c r="N153" s="244"/>
      <c r="O153" s="264"/>
      <c r="P153" s="175"/>
      <c r="Q153" s="187"/>
      <c r="R153" s="263"/>
      <c r="S153" s="170"/>
      <c r="T153" s="244"/>
      <c r="U153" s="263"/>
      <c r="V153" s="244"/>
      <c r="W153" s="264"/>
      <c r="X153" s="175"/>
      <c r="Y153" s="183"/>
      <c r="Z153" s="263"/>
      <c r="AA153" s="170"/>
      <c r="AB153" s="170"/>
      <c r="AC153" s="175"/>
      <c r="AD153" s="170"/>
      <c r="AE153" s="170"/>
      <c r="AF153" s="175"/>
      <c r="AG153" s="187"/>
      <c r="AH153" s="263"/>
      <c r="AI153" s="170"/>
      <c r="AJ153" s="170"/>
      <c r="AK153" s="175"/>
      <c r="AL153" s="170"/>
      <c r="AM153" s="170"/>
      <c r="AN153" s="175"/>
      <c r="AO153" s="187" t="s">
        <v>111</v>
      </c>
      <c r="AP153" s="263"/>
      <c r="AQ153" s="170"/>
      <c r="AR153" s="170"/>
      <c r="AS153" s="175"/>
      <c r="AT153" s="170"/>
      <c r="AU153" s="170"/>
      <c r="AV153" s="175"/>
      <c r="AW153" s="187" t="s">
        <v>111</v>
      </c>
      <c r="AX153" s="263"/>
      <c r="AY153" s="170"/>
      <c r="AZ153" s="170"/>
      <c r="BA153" s="175"/>
      <c r="BB153" s="170"/>
      <c r="BC153" s="175"/>
      <c r="BD153" s="261">
        <f t="shared" ref="BD153" si="14">AX153</f>
        <v>0</v>
      </c>
      <c r="BG153" s="8"/>
      <c r="BH153" s="8"/>
      <c r="BI153" s="8"/>
      <c r="BJ153" s="8"/>
    </row>
    <row r="154" spans="1:62" s="176" customFormat="1" ht="12" hidden="1" customHeight="1" outlineLevel="1" thickBot="1" x14ac:dyDescent="0.2">
      <c r="A154" s="8"/>
      <c r="B154" s="139" t="s">
        <v>3</v>
      </c>
      <c r="C154" s="266">
        <v>0</v>
      </c>
      <c r="D154" s="268"/>
      <c r="E154" s="266" t="e">
        <v>#DIV/0!</v>
      </c>
      <c r="F154" s="268"/>
      <c r="G154" s="268">
        <v>0</v>
      </c>
      <c r="H154" s="269" t="s">
        <v>111</v>
      </c>
      <c r="J154" s="265" t="s">
        <v>3</v>
      </c>
      <c r="K154" s="266">
        <v>0</v>
      </c>
      <c r="L154" s="267"/>
      <c r="M154" s="266">
        <v>0</v>
      </c>
      <c r="N154" s="266"/>
      <c r="O154" s="266">
        <v>0</v>
      </c>
      <c r="P154" s="268"/>
      <c r="Q154" s="271" t="s">
        <v>111</v>
      </c>
      <c r="R154" s="265" t="s">
        <v>3</v>
      </c>
      <c r="S154" s="266">
        <v>0</v>
      </c>
      <c r="T154" s="267"/>
      <c r="U154" s="266">
        <v>0</v>
      </c>
      <c r="V154" s="266"/>
      <c r="W154" s="266">
        <v>0</v>
      </c>
      <c r="X154" s="268"/>
      <c r="Y154" s="269"/>
      <c r="Z154" s="265" t="s">
        <v>3</v>
      </c>
      <c r="AA154" s="266">
        <v>0</v>
      </c>
      <c r="AB154" s="266" t="e">
        <v>#DIV/0!</v>
      </c>
      <c r="AC154" s="266"/>
      <c r="AD154" s="266">
        <v>0</v>
      </c>
      <c r="AE154" s="266" t="e">
        <v>#DIV/0!</v>
      </c>
      <c r="AF154" s="268"/>
      <c r="AG154" s="269"/>
      <c r="AH154" s="265" t="s">
        <v>3</v>
      </c>
      <c r="AI154" s="266">
        <v>0</v>
      </c>
      <c r="AJ154" s="266">
        <v>0</v>
      </c>
      <c r="AK154" s="266"/>
      <c r="AL154" s="266">
        <v>0</v>
      </c>
      <c r="AM154" s="266">
        <v>0</v>
      </c>
      <c r="AN154" s="268"/>
      <c r="AO154" s="269"/>
      <c r="AP154" s="265" t="s">
        <v>3</v>
      </c>
      <c r="AQ154" s="266">
        <v>0</v>
      </c>
      <c r="AR154" s="266">
        <v>0</v>
      </c>
      <c r="AS154" s="266"/>
      <c r="AT154" s="266">
        <v>0</v>
      </c>
      <c r="AU154" s="266">
        <v>0</v>
      </c>
      <c r="AV154" s="268"/>
      <c r="AW154" s="269"/>
      <c r="AX154" s="265" t="s">
        <v>3</v>
      </c>
      <c r="AY154" s="266">
        <v>0</v>
      </c>
      <c r="AZ154" s="266" t="e">
        <v>#DIV/0!</v>
      </c>
      <c r="BA154" s="266"/>
      <c r="BB154" s="291" t="e">
        <v>#DIV/0!</v>
      </c>
      <c r="BC154" s="268"/>
      <c r="BD154" s="269"/>
      <c r="BG154" s="8"/>
      <c r="BH154" s="8"/>
      <c r="BI154" s="8"/>
      <c r="BJ154" s="8"/>
    </row>
    <row r="155" spans="1:62" ht="12" hidden="1" customHeight="1" outlineLevel="1" x14ac:dyDescent="0.15">
      <c r="B155" s="215"/>
      <c r="E155" s="292"/>
      <c r="F155" s="292"/>
      <c r="G155" s="292"/>
      <c r="H155" s="292"/>
      <c r="I155" s="215"/>
      <c r="J155" s="215"/>
      <c r="M155" s="292"/>
      <c r="N155" s="292"/>
      <c r="O155" s="292"/>
      <c r="P155" s="292"/>
      <c r="Q155" s="215"/>
      <c r="R155" s="215"/>
      <c r="U155" s="292"/>
      <c r="V155" s="292"/>
      <c r="W155" s="292"/>
      <c r="X155" s="292"/>
      <c r="Y155" s="215"/>
      <c r="Z155" s="215"/>
      <c r="AC155" s="292"/>
      <c r="AD155" s="292"/>
      <c r="AE155" s="292"/>
      <c r="AG155" s="215"/>
      <c r="AH155" s="215"/>
      <c r="AK155" s="292"/>
      <c r="AL155" s="292"/>
      <c r="AM155" s="292"/>
      <c r="AO155" s="215"/>
      <c r="AP155" s="215"/>
      <c r="AS155" s="292"/>
      <c r="AT155" s="292"/>
      <c r="AU155" s="292"/>
      <c r="AW155" s="215"/>
      <c r="AX155" s="215"/>
      <c r="BA155" s="292"/>
      <c r="BB155" s="292"/>
      <c r="BC155" s="292"/>
    </row>
    <row r="156" spans="1:62" hidden="1" collapsed="1" x14ac:dyDescent="0.15"/>
    <row r="157" spans="1:62" s="293" customFormat="1" x14ac:dyDescent="0.15">
      <c r="M157" s="216"/>
      <c r="O157" s="216"/>
      <c r="U157" s="216"/>
      <c r="W157" s="216"/>
      <c r="AA157" s="216"/>
      <c r="AD157" s="216"/>
      <c r="AE157" s="216"/>
      <c r="AI157" s="216"/>
      <c r="AJ157" s="216"/>
      <c r="AL157" s="216"/>
      <c r="AM157" s="216"/>
      <c r="AQ157" s="216"/>
      <c r="AR157" s="216"/>
      <c r="BB157" s="216"/>
    </row>
    <row r="158" spans="1:62" s="293" customFormat="1" x14ac:dyDescent="0.15"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  <c r="AA158" s="216"/>
      <c r="AB158" s="216"/>
      <c r="AC158" s="216"/>
      <c r="AD158" s="216"/>
      <c r="AE158" s="216"/>
      <c r="AF158" s="216"/>
      <c r="AG158" s="216"/>
      <c r="AH158" s="216"/>
      <c r="AI158" s="216"/>
      <c r="AJ158" s="216"/>
      <c r="AK158" s="216"/>
      <c r="AL158" s="216"/>
      <c r="AM158" s="216"/>
      <c r="AN158" s="216"/>
      <c r="AO158" s="216"/>
      <c r="AP158" s="216"/>
      <c r="AQ158" s="216"/>
      <c r="AR158" s="216"/>
      <c r="AS158" s="216"/>
      <c r="AT158" s="216"/>
      <c r="AU158" s="216"/>
      <c r="AV158" s="216"/>
      <c r="AW158" s="216"/>
      <c r="AX158" s="216"/>
      <c r="AY158" s="216"/>
      <c r="AZ158" s="216"/>
      <c r="BA158" s="216"/>
      <c r="BB158" s="216"/>
      <c r="BC158" s="216"/>
    </row>
  </sheetData>
  <mergeCells count="101">
    <mergeCell ref="H1:I2"/>
    <mergeCell ref="AA85:AA87"/>
    <mergeCell ref="AA123:AA125"/>
    <mergeCell ref="S47:S48"/>
    <mergeCell ref="U47:U48"/>
    <mergeCell ref="W47:W48"/>
    <mergeCell ref="W9:W10"/>
    <mergeCell ref="AC9:AC10"/>
    <mergeCell ref="AF9:AF10"/>
    <mergeCell ref="AA4:AF5"/>
    <mergeCell ref="AS47:AS48"/>
    <mergeCell ref="AV47:AV48"/>
    <mergeCell ref="BA47:BA48"/>
    <mergeCell ref="BC47:BC48"/>
    <mergeCell ref="AC47:AC48"/>
    <mergeCell ref="AF47:AF48"/>
    <mergeCell ref="AK47:AK48"/>
    <mergeCell ref="AA42:AF43"/>
    <mergeCell ref="AI42:AN43"/>
    <mergeCell ref="AQ42:AV43"/>
    <mergeCell ref="AY42:BA43"/>
    <mergeCell ref="AW45:AW46"/>
    <mergeCell ref="C47:C48"/>
    <mergeCell ref="E47:E48"/>
    <mergeCell ref="G47:G48"/>
    <mergeCell ref="K47:K48"/>
    <mergeCell ref="M47:M48"/>
    <mergeCell ref="O47:O48"/>
    <mergeCell ref="BD45:BD46"/>
    <mergeCell ref="AA46:AA48"/>
    <mergeCell ref="AD46:AD48"/>
    <mergeCell ref="AI46:AI48"/>
    <mergeCell ref="AL46:AL48"/>
    <mergeCell ref="AQ46:AQ48"/>
    <mergeCell ref="AT46:AT48"/>
    <mergeCell ref="AY46:AY48"/>
    <mergeCell ref="BB46:BB48"/>
    <mergeCell ref="AN47:AN48"/>
    <mergeCell ref="BB42:BC45"/>
    <mergeCell ref="AY44:BA45"/>
    <mergeCell ref="C44:D44"/>
    <mergeCell ref="E44:F44"/>
    <mergeCell ref="AA44:AC45"/>
    <mergeCell ref="AD44:AF45"/>
    <mergeCell ref="AI44:AN45"/>
    <mergeCell ref="AQ44:AV45"/>
    <mergeCell ref="C45:D45"/>
    <mergeCell ref="E45:F45"/>
    <mergeCell ref="H45:H46"/>
    <mergeCell ref="K45:P46"/>
    <mergeCell ref="Q45:Q46"/>
    <mergeCell ref="S45:X46"/>
    <mergeCell ref="Y45:Y46"/>
    <mergeCell ref="AG45:AG46"/>
    <mergeCell ref="AO45:AO46"/>
    <mergeCell ref="C9:C10"/>
    <mergeCell ref="E9:E10"/>
    <mergeCell ref="F9:F10"/>
    <mergeCell ref="G9:G10"/>
    <mergeCell ref="K9:K10"/>
    <mergeCell ref="M9:M10"/>
    <mergeCell ref="O9:O10"/>
    <mergeCell ref="S9:S10"/>
    <mergeCell ref="U9:U10"/>
    <mergeCell ref="BE7:BE8"/>
    <mergeCell ref="AA8:AA10"/>
    <mergeCell ref="AD8:AD10"/>
    <mergeCell ref="AI8:AI10"/>
    <mergeCell ref="AL8:AL10"/>
    <mergeCell ref="AQ8:AQ10"/>
    <mergeCell ref="AT8:AT10"/>
    <mergeCell ref="AY8:AY10"/>
    <mergeCell ref="BB8:BB10"/>
    <mergeCell ref="BA9:BA10"/>
    <mergeCell ref="BD9:BD10"/>
    <mergeCell ref="AK9:AK10"/>
    <mergeCell ref="AN9:AN10"/>
    <mergeCell ref="AS9:AS10"/>
    <mergeCell ref="AV9:AV10"/>
    <mergeCell ref="AY4:BD5"/>
    <mergeCell ref="C6:D6"/>
    <mergeCell ref="F6:G6"/>
    <mergeCell ref="AA6:AF7"/>
    <mergeCell ref="AI6:AN7"/>
    <mergeCell ref="AQ6:AS7"/>
    <mergeCell ref="AT6:AV7"/>
    <mergeCell ref="AY6:BD7"/>
    <mergeCell ref="C7:D7"/>
    <mergeCell ref="E7:E8"/>
    <mergeCell ref="F7:F8"/>
    <mergeCell ref="G7:H7"/>
    <mergeCell ref="I7:I8"/>
    <mergeCell ref="K7:P8"/>
    <mergeCell ref="Q7:Q8"/>
    <mergeCell ref="S7:X8"/>
    <mergeCell ref="Y7:Y8"/>
    <mergeCell ref="AG7:AG8"/>
    <mergeCell ref="AO7:AO8"/>
    <mergeCell ref="AW7:AW8"/>
    <mergeCell ref="AI4:AN5"/>
    <mergeCell ref="AQ4:AV5"/>
  </mergeCells>
  <phoneticPr fontId="6"/>
  <conditionalFormatting sqref="E76 AY76 K38 M38:P38 S38:W38 AI38:AJ38 AQ38 C38:H38 AA38:AB38 AD38:AF38 AL38:AM38 AU38 AY38:BC38">
    <cfRule type="expression" dxfId="182" priority="857">
      <formula>C115=1</formula>
    </cfRule>
  </conditionalFormatting>
  <conditionalFormatting sqref="F76">
    <cfRule type="expression" dxfId="181" priority="845">
      <formula>F153=1</formula>
    </cfRule>
  </conditionalFormatting>
  <conditionalFormatting sqref="L38">
    <cfRule type="expression" dxfId="180" priority="843">
      <formula>L115</formula>
    </cfRule>
  </conditionalFormatting>
  <conditionalFormatting sqref="K76">
    <cfRule type="expression" dxfId="179" priority="837">
      <formula>K153=1</formula>
    </cfRule>
  </conditionalFormatting>
  <conditionalFormatting sqref="L76">
    <cfRule type="expression" dxfId="178" priority="836">
      <formula>L153=1</formula>
    </cfRule>
  </conditionalFormatting>
  <conditionalFormatting sqref="M76">
    <cfRule type="expression" dxfId="177" priority="835">
      <formula>M153=1</formula>
    </cfRule>
  </conditionalFormatting>
  <conditionalFormatting sqref="N76">
    <cfRule type="expression" dxfId="176" priority="829">
      <formula>N153=1</formula>
    </cfRule>
  </conditionalFormatting>
  <conditionalFormatting sqref="O76">
    <cfRule type="expression" dxfId="175" priority="828">
      <formula>128=1</formula>
    </cfRule>
  </conditionalFormatting>
  <conditionalFormatting sqref="P76">
    <cfRule type="expression" dxfId="174" priority="827">
      <formula>P153=1</formula>
    </cfRule>
  </conditionalFormatting>
  <conditionalFormatting sqref="X38">
    <cfRule type="expression" dxfId="173" priority="821">
      <formula>X115=1</formula>
    </cfRule>
  </conditionalFormatting>
  <conditionalFormatting sqref="AC38 AK38 AN38">
    <cfRule type="expression" dxfId="172" priority="814">
      <formula>AC115=1</formula>
    </cfRule>
    <cfRule type="expression" priority="815">
      <formula>AC115=1</formula>
    </cfRule>
  </conditionalFormatting>
  <conditionalFormatting sqref="AB76">
    <cfRule type="expression" dxfId="171" priority="809">
      <formula>AB153=1</formula>
    </cfRule>
  </conditionalFormatting>
  <conditionalFormatting sqref="AC76">
    <cfRule type="expression" dxfId="170" priority="807">
      <formula>AC153=1</formula>
    </cfRule>
    <cfRule type="expression" priority="808">
      <formula>AC153=1</formula>
    </cfRule>
  </conditionalFormatting>
  <conditionalFormatting sqref="AF76">
    <cfRule type="expression" dxfId="169" priority="805">
      <formula>AF153=1</formula>
    </cfRule>
    <cfRule type="expression" priority="806">
      <formula>AF153=1</formula>
    </cfRule>
  </conditionalFormatting>
  <conditionalFormatting sqref="AJ76">
    <cfRule type="expression" dxfId="168" priority="795">
      <formula>AJ153=1</formula>
    </cfRule>
  </conditionalFormatting>
  <conditionalFormatting sqref="AI76">
    <cfRule type="expression" dxfId="167" priority="794">
      <formula>AI153=1</formula>
    </cfRule>
  </conditionalFormatting>
  <conditionalFormatting sqref="AK76">
    <cfRule type="expression" dxfId="166" priority="792">
      <formula>AK153=1</formula>
    </cfRule>
    <cfRule type="expression" priority="793">
      <formula>AK153=1</formula>
    </cfRule>
  </conditionalFormatting>
  <conditionalFormatting sqref="AL76">
    <cfRule type="expression" dxfId="165" priority="791">
      <formula>AL153=1</formula>
    </cfRule>
  </conditionalFormatting>
  <conditionalFormatting sqref="AM76">
    <cfRule type="expression" dxfId="164" priority="790">
      <formula>AM153=1</formula>
    </cfRule>
  </conditionalFormatting>
  <conditionalFormatting sqref="AN76">
    <cfRule type="expression" dxfId="163" priority="789">
      <formula>AN153=1</formula>
    </cfRule>
  </conditionalFormatting>
  <conditionalFormatting sqref="AR38">
    <cfRule type="expression" dxfId="162" priority="787">
      <formula>AS115=1</formula>
    </cfRule>
  </conditionalFormatting>
  <conditionalFormatting sqref="AQ76">
    <cfRule type="expression" dxfId="161" priority="781">
      <formula>AQ153=1</formula>
    </cfRule>
  </conditionalFormatting>
  <conditionalFormatting sqref="AR76">
    <cfRule type="expression" dxfId="160" priority="780">
      <formula>AR153=1</formula>
    </cfRule>
  </conditionalFormatting>
  <conditionalFormatting sqref="AT76">
    <cfRule type="expression" dxfId="159" priority="778">
      <formula>AT153=1</formula>
    </cfRule>
  </conditionalFormatting>
  <conditionalFormatting sqref="AU76">
    <cfRule type="expression" dxfId="158" priority="777">
      <formula>AU153=1</formula>
    </cfRule>
  </conditionalFormatting>
  <conditionalFormatting sqref="AV76">
    <cfRule type="expression" dxfId="157" priority="776">
      <formula>AV153=1</formula>
    </cfRule>
  </conditionalFormatting>
  <conditionalFormatting sqref="BA76">
    <cfRule type="expression" dxfId="156" priority="764">
      <formula>BA153=1</formula>
    </cfRule>
  </conditionalFormatting>
  <conditionalFormatting sqref="BB76">
    <cfRule type="expression" dxfId="155" priority="763">
      <formula>BB153=1</formula>
    </cfRule>
  </conditionalFormatting>
  <conditionalFormatting sqref="BC76">
    <cfRule type="expression" dxfId="154" priority="761">
      <formula>BC153=1</formula>
    </cfRule>
  </conditionalFormatting>
  <conditionalFormatting sqref="S76">
    <cfRule type="expression" dxfId="153" priority="760">
      <formula>S153=1</formula>
    </cfRule>
  </conditionalFormatting>
  <conditionalFormatting sqref="U76 U49:U50">
    <cfRule type="expression" dxfId="152" priority="759">
      <formula>U128=1</formula>
    </cfRule>
  </conditionalFormatting>
  <conditionalFormatting sqref="V76">
    <cfRule type="expression" dxfId="151" priority="752">
      <formula>V153=1</formula>
    </cfRule>
  </conditionalFormatting>
  <conditionalFormatting sqref="W76">
    <cfRule type="expression" dxfId="150" priority="750">
      <formula>W153=1</formula>
    </cfRule>
  </conditionalFormatting>
  <conditionalFormatting sqref="X76:X77">
    <cfRule type="expression" dxfId="149" priority="749">
      <formula>X153=1</formula>
    </cfRule>
  </conditionalFormatting>
  <conditionalFormatting sqref="AD76">
    <cfRule type="expression" dxfId="148" priority="748">
      <formula>AD153=1</formula>
    </cfRule>
  </conditionalFormatting>
  <conditionalFormatting sqref="AE76">
    <cfRule type="expression" dxfId="147" priority="746">
      <formula>AE153=1</formula>
    </cfRule>
  </conditionalFormatting>
  <conditionalFormatting sqref="AA11">
    <cfRule type="expression" dxfId="146" priority="657">
      <formula>AA88=1</formula>
    </cfRule>
  </conditionalFormatting>
  <conditionalFormatting sqref="AL11">
    <cfRule type="expression" dxfId="145" priority="656">
      <formula>AL88=1</formula>
    </cfRule>
  </conditionalFormatting>
  <conditionalFormatting sqref="E49">
    <cfRule type="expression" dxfId="144" priority="649">
      <formula>E126=1</formula>
    </cfRule>
  </conditionalFormatting>
  <conditionalFormatting sqref="K49">
    <cfRule type="expression" dxfId="143" priority="648">
      <formula>K126=1</formula>
    </cfRule>
  </conditionalFormatting>
  <conditionalFormatting sqref="M49">
    <cfRule type="expression" dxfId="142" priority="647">
      <formula>M126=1</formula>
    </cfRule>
  </conditionalFormatting>
  <conditionalFormatting sqref="O49">
    <cfRule type="expression" dxfId="141" priority="646">
      <formula>128=1</formula>
    </cfRule>
  </conditionalFormatting>
  <conditionalFormatting sqref="S49">
    <cfRule type="expression" dxfId="140" priority="645">
      <formula>S126=1</formula>
    </cfRule>
  </conditionalFormatting>
  <conditionalFormatting sqref="T76">
    <cfRule type="expression" dxfId="139" priority="644">
      <formula>T153=1</formula>
    </cfRule>
  </conditionalFormatting>
  <conditionalFormatting sqref="W49">
    <cfRule type="expression" dxfId="138" priority="642">
      <formula>W126=1</formula>
    </cfRule>
  </conditionalFormatting>
  <conditionalFormatting sqref="AD49">
    <cfRule type="expression" dxfId="137" priority="641">
      <formula>AD126=1</formula>
    </cfRule>
  </conditionalFormatting>
  <conditionalFormatting sqref="AQ49">
    <cfRule type="expression" dxfId="136" priority="640">
      <formula>AQ126=1</formula>
    </cfRule>
  </conditionalFormatting>
  <conditionalFormatting sqref="AT49">
    <cfRule type="expression" dxfId="135" priority="639">
      <formula>AT126=1</formula>
    </cfRule>
  </conditionalFormatting>
  <conditionalFormatting sqref="AY49">
    <cfRule type="expression" dxfId="134" priority="638">
      <formula>AY126=1</formula>
    </cfRule>
  </conditionalFormatting>
  <conditionalFormatting sqref="BB49">
    <cfRule type="expression" dxfId="133" priority="637">
      <formula>BB126=1</formula>
    </cfRule>
  </conditionalFormatting>
  <conditionalFormatting sqref="E11">
    <cfRule type="expression" dxfId="132" priority="622">
      <formula>E88=1</formula>
    </cfRule>
  </conditionalFormatting>
  <conditionalFormatting sqref="F11">
    <cfRule type="expression" dxfId="131" priority="621">
      <formula>F88=1</formula>
    </cfRule>
  </conditionalFormatting>
  <conditionalFormatting sqref="AB11">
    <cfRule type="expression" dxfId="130" priority="620">
      <formula>AB88=1</formula>
    </cfRule>
  </conditionalFormatting>
  <conditionalFormatting sqref="AE11">
    <cfRule type="expression" dxfId="129" priority="619">
      <formula>AE88=1</formula>
    </cfRule>
  </conditionalFormatting>
  <conditionalFormatting sqref="AJ11">
    <cfRule type="expression" dxfId="128" priority="618">
      <formula>AJ88=1</formula>
    </cfRule>
  </conditionalFormatting>
  <conditionalFormatting sqref="AM11">
    <cfRule type="expression" dxfId="127" priority="617">
      <formula>AM88=1</formula>
    </cfRule>
  </conditionalFormatting>
  <conditionalFormatting sqref="AR11">
    <cfRule type="expression" dxfId="126" priority="616">
      <formula>AS88=1</formula>
    </cfRule>
  </conditionalFormatting>
  <conditionalFormatting sqref="AU11">
    <cfRule type="expression" dxfId="125" priority="615">
      <formula>AU88=1</formula>
    </cfRule>
  </conditionalFormatting>
  <conditionalFormatting sqref="AZ11">
    <cfRule type="expression" dxfId="124" priority="614">
      <formula>AZ88=1</formula>
    </cfRule>
  </conditionalFormatting>
  <conditionalFormatting sqref="BC11">
    <cfRule type="expression" dxfId="123" priority="613">
      <formula>BC88=1</formula>
    </cfRule>
  </conditionalFormatting>
  <conditionalFormatting sqref="AB49">
    <cfRule type="expression" dxfId="122" priority="612">
      <formula>AB126=1</formula>
    </cfRule>
  </conditionalFormatting>
  <conditionalFormatting sqref="AE49">
    <cfRule type="expression" dxfId="121" priority="611">
      <formula>AE126=1</formula>
    </cfRule>
  </conditionalFormatting>
  <conditionalFormatting sqref="AJ49">
    <cfRule type="expression" dxfId="120" priority="610">
      <formula>AJ126=1</formula>
    </cfRule>
  </conditionalFormatting>
  <conditionalFormatting sqref="AM49">
    <cfRule type="expression" dxfId="119" priority="609">
      <formula>AM126=1</formula>
    </cfRule>
  </conditionalFormatting>
  <conditionalFormatting sqref="AR49">
    <cfRule type="expression" dxfId="118" priority="608">
      <formula>AR126=1</formula>
    </cfRule>
  </conditionalFormatting>
  <conditionalFormatting sqref="O126">
    <cfRule type="expression" dxfId="117" priority="591">
      <formula>128=1</formula>
    </cfRule>
  </conditionalFormatting>
  <conditionalFormatting sqref="K13:K37 M13:M37 O13:O37">
    <cfRule type="expression" dxfId="116" priority="148">
      <formula>K90=1</formula>
    </cfRule>
  </conditionalFormatting>
  <conditionalFormatting sqref="S13:S37 U13:U37 W13:W37">
    <cfRule type="expression" dxfId="115" priority="142">
      <formula>S90=1</formula>
    </cfRule>
  </conditionalFormatting>
  <conditionalFormatting sqref="AA37:AE37 AA13:AB36 AD13:AF36">
    <cfRule type="expression" dxfId="114" priority="140">
      <formula>AA90=1</formula>
    </cfRule>
  </conditionalFormatting>
  <conditionalFormatting sqref="AI13:AJ37 AL13:AM37">
    <cfRule type="expression" dxfId="113" priority="138">
      <formula>AI90=1</formula>
    </cfRule>
  </conditionalFormatting>
  <conditionalFormatting sqref="AQ13:AR37 AT13:AU37">
    <cfRule type="expression" dxfId="112" priority="136">
      <formula>AQ90=1</formula>
    </cfRule>
  </conditionalFormatting>
  <conditionalFormatting sqref="AY13:AZ37 BB13:BC37">
    <cfRule type="expression" dxfId="111" priority="134">
      <formula>AY90=1</formula>
    </cfRule>
  </conditionalFormatting>
  <conditionalFormatting sqref="AQ51:AV54 AQ74:AR75 AT74:AU75 AQ56:AV73 AQ55:AR55 AT55:AU55">
    <cfRule type="expression" dxfId="110" priority="128">
      <formula>AQ128=1</formula>
    </cfRule>
  </conditionalFormatting>
  <conditionalFormatting sqref="AI51:AN54 AI56:AN73 AI55:AJ55 AL55:AN55 AI74:AJ75 AL74:AM75">
    <cfRule type="expression" dxfId="109" priority="126">
      <formula>AI128=1</formula>
    </cfRule>
  </conditionalFormatting>
  <conditionalFormatting sqref="AA51:AF54 AA74:AB75 AD74:AE75 AA56:AF73 AA55:AE55">
    <cfRule type="expression" dxfId="108" priority="124">
      <formula>AA128=1</formula>
    </cfRule>
  </conditionalFormatting>
  <conditionalFormatting sqref="S51:X54 S56:X73 S55 U55:X55 S74:S75 U74:U75 W74:W75">
    <cfRule type="expression" dxfId="107" priority="122">
      <formula>S128=1</formula>
    </cfRule>
  </conditionalFormatting>
  <conditionalFormatting sqref="K51:P52 K54:P54 K53 M53 K56:P56 K55 M55 K61:P61 K57:K60 M57:M60 K62:K75 M62:M75 O62:O75 O57:O60 O55 O53">
    <cfRule type="expression" dxfId="106" priority="120">
      <formula>K128=1</formula>
    </cfRule>
  </conditionalFormatting>
  <conditionalFormatting sqref="C52:C75">
    <cfRule type="expression" dxfId="105" priority="118">
      <formula>C129=1</formula>
    </cfRule>
  </conditionalFormatting>
  <conditionalFormatting sqref="E88:F88 AA88:AB88 AE88 AJ88 AL88:AM88 AU88 AZ88 BC88 E126 K126 M126 S126 W126 AT126 AY126 BB126 AB126 AD126:AE126 AJ126 AM126 AQ126:AR126">
    <cfRule type="expression" dxfId="104" priority="870">
      <formula>#REF!=1</formula>
    </cfRule>
  </conditionalFormatting>
  <conditionalFormatting sqref="AR88">
    <cfRule type="expression" dxfId="103" priority="878">
      <formula>#REF!=1</formula>
    </cfRule>
  </conditionalFormatting>
  <conditionalFormatting sqref="U126:U127">
    <cfRule type="expression" dxfId="102" priority="882">
      <formula>#REF!=1</formula>
    </cfRule>
  </conditionalFormatting>
  <conditionalFormatting sqref="K13:K37 M13:M37 O13:O37 S13:S37 U13:U37 W13:W37 AA37:AE37 AA13:AB36 AD13:AF36 AI13:AJ37 AL13:AM37 AQ13:AR37 AT13:AU37 AY13:AZ37 BB13:BC37 AQ51:AV54 AQ74:AR75 AT74:AU75 AQ56:AV73 AQ55:AR55 AT55:AU55 AI51:AN54 AI56:AN73 AI55:AJ55 AL55:AN55 AI74:AJ75 AL74:AM75 AA51:AF54 AA74:AB75 AD74:AE75 AA56:AF73 AA55:AE55 S51:X54 S56:X73 S55 U55:X55 S74:S75 U74:U75 W74:W75 K51:P52 K54:P54 K53 M53 K56:P56 K55 M55 K61:P61 K57:K60 M57:M60 K62:K75 M62:M75 O62:O75 O57:O60 O55 O53 C52:C75">
    <cfRule type="expression" dxfId="101" priority="898">
      <formula>C13&lt;&gt;#REF!</formula>
    </cfRule>
  </conditionalFormatting>
  <conditionalFormatting sqref="C13:H37 AN74:AN75 AK74:AK75 AK55 AF55 AF74:AF75 AC74:AC75 V74:V75 X74:X75 T74:T75 T55 P62:P75 P57:P60 P55 P53 N53 N55 N57:N60 N62:N75 L62:L75 L57:L60 L55 L53 AV74:AV75 AS74:AS75 AC13:AC36 AZ51:BA75 AV55 AS55 L13:L37 N13:N37 P13:P37 T13:T37 V13:V37 X13:X37 AF37 AK13:AK37 AN13:AN37 AS13:AS37 AV13:AV37 BA13:BA37 BD13:BD37 C51:G75 BC51:BC75">
    <cfRule type="expression" dxfId="100" priority="913">
      <formula>C13&lt;&gt;#REF!</formula>
    </cfRule>
    <cfRule type="expression" dxfId="99" priority="914">
      <formula>C90=1</formula>
    </cfRule>
  </conditionalFormatting>
  <conditionalFormatting sqref="C90:H114 K90:P114 S90:X114 AA90:AF114 AI90:AN114 AQ90:AV114 AY90:BD114 C128:G152 K128:P152 S128:X152 AA128:AF152 AI128:AN152 AQ128:AV152 AY128:BC152">
    <cfRule type="expression" dxfId="98" priority="958">
      <formula>C13&lt;&gt;#REF!</formula>
    </cfRule>
  </conditionalFormatting>
  <conditionalFormatting sqref="G52:G75">
    <cfRule type="expression" dxfId="97" priority="5">
      <formula>G129=1</formula>
    </cfRule>
  </conditionalFormatting>
  <conditionalFormatting sqref="E52:E75">
    <cfRule type="expression" dxfId="96" priority="7">
      <formula>E129=1</formula>
    </cfRule>
  </conditionalFormatting>
  <conditionalFormatting sqref="E52:E75">
    <cfRule type="expression" dxfId="95" priority="8">
      <formula>E52&lt;&gt;#REF!</formula>
    </cfRule>
  </conditionalFormatting>
  <conditionalFormatting sqref="G52:G75">
    <cfRule type="expression" dxfId="94" priority="6">
      <formula>G52&lt;&gt;#REF!</formula>
    </cfRule>
  </conditionalFormatting>
  <conditionalFormatting sqref="AY51:AY75">
    <cfRule type="expression" dxfId="93" priority="3">
      <formula>AY128=1</formula>
    </cfRule>
  </conditionalFormatting>
  <conditionalFormatting sqref="AY51:AY75">
    <cfRule type="expression" dxfId="92" priority="4">
      <formula>AY51&lt;&gt;#REF!</formula>
    </cfRule>
  </conditionalFormatting>
  <conditionalFormatting sqref="BB51:BB75">
    <cfRule type="expression" dxfId="91" priority="1">
      <formula>BB128=1</formula>
    </cfRule>
  </conditionalFormatting>
  <conditionalFormatting sqref="BB51:BB75">
    <cfRule type="expression" dxfId="90" priority="2">
      <formula>BB51&lt;&gt;#REF!</formula>
    </cfRule>
  </conditionalFormatting>
  <pageMargins left="0.78740157480314965" right="0.59055118110236227" top="0.78740157480314965" bottom="0.55000000000000004" header="0.51181102362204722" footer="0.27559055118110237"/>
  <pageSetup paperSize="9" scale="80" firstPageNumber="25" fitToWidth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58"/>
  <sheetViews>
    <sheetView zoomScale="70" zoomScaleNormal="70" zoomScaleSheetLayoutView="130" workbookViewId="0">
      <pane xSplit="2" topLeftCell="C1" activePane="topRight" state="frozenSplit"/>
      <selection activeCell="A22" sqref="A22"/>
      <selection pane="topRight" activeCell="B2" sqref="B2"/>
    </sheetView>
  </sheetViews>
  <sheetFormatPr defaultColWidth="9" defaultRowHeight="11.25" outlineLevelRow="1" x14ac:dyDescent="0.15"/>
  <cols>
    <col min="1" max="1" width="3.625" style="8" customWidth="1"/>
    <col min="2" max="3" width="12.5" style="8" customWidth="1"/>
    <col min="4" max="4" width="9.625" style="8" customWidth="1"/>
    <col min="5" max="5" width="10.75" style="8" customWidth="1"/>
    <col min="6" max="6" width="12.5" style="8" customWidth="1"/>
    <col min="7" max="8" width="9.625" style="8" customWidth="1"/>
    <col min="9" max="9" width="10.75" style="8" customWidth="1"/>
    <col min="10" max="10" width="12.75" style="8" customWidth="1"/>
    <col min="11" max="12" width="12.5" style="8" customWidth="1"/>
    <col min="13" max="13" width="11.625" style="8" customWidth="1"/>
    <col min="14" max="14" width="10.5" style="8" customWidth="1"/>
    <col min="15" max="15" width="11.625" style="8" customWidth="1"/>
    <col min="16" max="16" width="10.5" style="8" customWidth="1"/>
    <col min="17" max="17" width="13.75" style="8" customWidth="1"/>
    <col min="18" max="18" width="11.625" style="8" customWidth="1"/>
    <col min="19" max="20" width="10.5" style="8" customWidth="1"/>
    <col min="21" max="21" width="12.5" style="8" customWidth="1"/>
    <col min="22" max="46" width="9" style="8"/>
    <col min="47" max="47" width="9.125" style="8" bestFit="1" customWidth="1"/>
    <col min="48" max="16384" width="9" style="8"/>
  </cols>
  <sheetData>
    <row r="1" spans="2:22" ht="12" customHeight="1" x14ac:dyDescent="0.15">
      <c r="C1" s="58"/>
      <c r="D1" s="59"/>
      <c r="E1" s="59"/>
      <c r="F1" s="59"/>
      <c r="G1" s="59"/>
      <c r="H1" s="59"/>
      <c r="I1" s="59"/>
      <c r="J1" s="59"/>
      <c r="M1" s="58"/>
      <c r="N1" s="59"/>
      <c r="O1" s="59"/>
      <c r="P1" s="59"/>
      <c r="Q1" s="59"/>
      <c r="R1" s="59"/>
      <c r="S1" s="59"/>
      <c r="T1" s="59"/>
    </row>
    <row r="2" spans="2:22" ht="16.5" customHeight="1" x14ac:dyDescent="0.2">
      <c r="B2" s="110" t="s">
        <v>52</v>
      </c>
      <c r="C2" s="60"/>
      <c r="D2" s="111"/>
      <c r="E2" s="61"/>
      <c r="F2" s="61"/>
      <c r="G2" s="61"/>
      <c r="H2" s="61"/>
      <c r="I2" s="61"/>
      <c r="J2" s="61"/>
      <c r="K2" s="54"/>
      <c r="L2" s="54"/>
      <c r="M2" s="58"/>
      <c r="N2" s="61"/>
      <c r="O2" s="61"/>
      <c r="P2" s="61"/>
      <c r="Q2" s="61"/>
      <c r="R2" s="61"/>
      <c r="S2" s="61"/>
      <c r="T2" s="61"/>
      <c r="U2" s="54"/>
    </row>
    <row r="3" spans="2:22" ht="14.1" customHeight="1" thickBot="1" x14ac:dyDescent="0.2">
      <c r="B3" s="63"/>
      <c r="C3" s="66"/>
      <c r="D3" s="63"/>
      <c r="E3" s="63"/>
      <c r="F3" s="63"/>
      <c r="G3" s="63"/>
      <c r="H3" s="63"/>
      <c r="I3" s="63"/>
      <c r="J3" s="63"/>
      <c r="K3" s="63"/>
      <c r="L3" s="63"/>
      <c r="M3" s="66"/>
      <c r="N3" s="63"/>
      <c r="O3" s="63"/>
      <c r="P3" s="63"/>
      <c r="Q3" s="63"/>
      <c r="R3" s="7"/>
      <c r="S3" s="7"/>
      <c r="T3" s="7"/>
      <c r="U3" s="63"/>
    </row>
    <row r="4" spans="2:22" ht="14.1" customHeight="1" x14ac:dyDescent="0.15">
      <c r="B4" s="68"/>
      <c r="C4" s="652" t="s">
        <v>53</v>
      </c>
      <c r="D4" s="653"/>
      <c r="E4" s="653"/>
      <c r="F4" s="653"/>
      <c r="G4" s="653"/>
      <c r="H4" s="653"/>
      <c r="I4" s="653"/>
      <c r="J4" s="653"/>
      <c r="K4" s="71"/>
      <c r="L4" s="68"/>
      <c r="M4" s="652" t="s">
        <v>102</v>
      </c>
      <c r="N4" s="653"/>
      <c r="O4" s="653"/>
      <c r="P4" s="653"/>
      <c r="Q4" s="653"/>
      <c r="R4" s="653"/>
      <c r="S4" s="653"/>
      <c r="T4" s="653"/>
      <c r="U4" s="71"/>
    </row>
    <row r="5" spans="2:22" ht="14.1" customHeight="1" x14ac:dyDescent="0.15">
      <c r="B5" s="72"/>
      <c r="C5" s="654"/>
      <c r="D5" s="655"/>
      <c r="E5" s="655"/>
      <c r="F5" s="655"/>
      <c r="G5" s="655"/>
      <c r="H5" s="655"/>
      <c r="I5" s="655"/>
      <c r="J5" s="655"/>
      <c r="K5" s="75"/>
      <c r="L5" s="72"/>
      <c r="M5" s="654"/>
      <c r="N5" s="655"/>
      <c r="O5" s="655"/>
      <c r="P5" s="655"/>
      <c r="Q5" s="655"/>
      <c r="R5" s="655"/>
      <c r="S5" s="655"/>
      <c r="T5" s="655"/>
      <c r="U5" s="75"/>
    </row>
    <row r="6" spans="2:22" ht="14.1" customHeight="1" x14ac:dyDescent="0.15">
      <c r="B6" s="77"/>
      <c r="C6" s="9"/>
      <c r="D6" s="112"/>
      <c r="E6" s="9"/>
      <c r="F6" s="431"/>
      <c r="G6" s="113"/>
      <c r="H6" s="113"/>
      <c r="I6" s="113"/>
      <c r="J6" s="113"/>
      <c r="K6" s="78"/>
      <c r="L6" s="77"/>
      <c r="M6" s="113"/>
      <c r="N6" s="113"/>
      <c r="O6" s="113"/>
      <c r="P6" s="113"/>
      <c r="Q6" s="431"/>
      <c r="R6" s="113"/>
      <c r="S6" s="113"/>
      <c r="T6" s="9"/>
      <c r="U6" s="78"/>
    </row>
    <row r="7" spans="2:22" ht="14.1" customHeight="1" x14ac:dyDescent="0.15">
      <c r="B7" s="77" t="s">
        <v>21</v>
      </c>
      <c r="C7" s="73" t="s">
        <v>54</v>
      </c>
      <c r="D7" s="74"/>
      <c r="E7" s="114" t="s">
        <v>9</v>
      </c>
      <c r="F7" s="114" t="s">
        <v>55</v>
      </c>
      <c r="G7" s="115"/>
      <c r="H7" s="115"/>
      <c r="I7" s="74"/>
      <c r="J7" s="74"/>
      <c r="K7" s="667" t="s">
        <v>51</v>
      </c>
      <c r="L7" s="77" t="s">
        <v>21</v>
      </c>
      <c r="M7" s="114" t="s">
        <v>177</v>
      </c>
      <c r="N7" s="115"/>
      <c r="O7" s="74"/>
      <c r="P7" s="74"/>
      <c r="Q7" s="114" t="s">
        <v>68</v>
      </c>
      <c r="R7" s="115"/>
      <c r="S7" s="115"/>
      <c r="T7" s="432" t="s">
        <v>5</v>
      </c>
      <c r="U7" s="667" t="s">
        <v>40</v>
      </c>
    </row>
    <row r="8" spans="2:22" ht="14.1" customHeight="1" x14ac:dyDescent="0.15">
      <c r="B8" s="79"/>
      <c r="C8" s="104"/>
      <c r="D8" s="116"/>
      <c r="E8" s="117" t="s">
        <v>69</v>
      </c>
      <c r="F8" s="431"/>
      <c r="G8" s="113"/>
      <c r="H8" s="113"/>
      <c r="I8" s="113"/>
      <c r="J8" s="113"/>
      <c r="K8" s="667"/>
      <c r="L8" s="79"/>
      <c r="M8" s="113"/>
      <c r="N8" s="113"/>
      <c r="O8" s="113"/>
      <c r="P8" s="113"/>
      <c r="Q8" s="431"/>
      <c r="R8" s="113"/>
      <c r="S8" s="113"/>
      <c r="T8" s="688" t="s">
        <v>70</v>
      </c>
      <c r="U8" s="668"/>
    </row>
    <row r="9" spans="2:22" ht="14.1" customHeight="1" x14ac:dyDescent="0.15">
      <c r="B9" s="79"/>
      <c r="C9" s="669" t="s">
        <v>71</v>
      </c>
      <c r="D9" s="664" t="s">
        <v>72</v>
      </c>
      <c r="E9" s="686"/>
      <c r="F9" s="664" t="s">
        <v>61</v>
      </c>
      <c r="G9" s="664" t="s">
        <v>73</v>
      </c>
      <c r="H9" s="664" t="s">
        <v>74</v>
      </c>
      <c r="I9" s="688" t="s">
        <v>75</v>
      </c>
      <c r="J9" s="669" t="s">
        <v>76</v>
      </c>
      <c r="K9" s="429"/>
      <c r="L9" s="79"/>
      <c r="M9" s="664" t="s">
        <v>77</v>
      </c>
      <c r="N9" s="664" t="s">
        <v>78</v>
      </c>
      <c r="O9" s="688" t="s">
        <v>64</v>
      </c>
      <c r="P9" s="669" t="s">
        <v>79</v>
      </c>
      <c r="Q9" s="692" t="s">
        <v>66</v>
      </c>
      <c r="R9" s="664" t="s">
        <v>67</v>
      </c>
      <c r="S9" s="675" t="s">
        <v>64</v>
      </c>
      <c r="T9" s="689"/>
      <c r="U9" s="429"/>
    </row>
    <row r="10" spans="2:22" ht="18" customHeight="1" x14ac:dyDescent="0.15">
      <c r="B10" s="86"/>
      <c r="C10" s="672"/>
      <c r="D10" s="674"/>
      <c r="E10" s="674"/>
      <c r="F10" s="687"/>
      <c r="G10" s="687"/>
      <c r="H10" s="687"/>
      <c r="I10" s="687"/>
      <c r="J10" s="691"/>
      <c r="K10" s="458"/>
      <c r="L10" s="86"/>
      <c r="M10" s="687"/>
      <c r="N10" s="687"/>
      <c r="O10" s="687"/>
      <c r="P10" s="691"/>
      <c r="Q10" s="693"/>
      <c r="R10" s="665"/>
      <c r="S10" s="654"/>
      <c r="T10" s="690"/>
      <c r="U10" s="458"/>
    </row>
    <row r="11" spans="2:22" ht="14.1" customHeight="1" outlineLevel="1" x14ac:dyDescent="0.15">
      <c r="B11" s="35" t="s">
        <v>203</v>
      </c>
      <c r="C11" s="107" t="s">
        <v>12</v>
      </c>
      <c r="D11" s="40">
        <v>667796</v>
      </c>
      <c r="E11" s="41" t="s">
        <v>1</v>
      </c>
      <c r="F11" s="40">
        <v>921265</v>
      </c>
      <c r="G11" s="38">
        <v>458</v>
      </c>
      <c r="H11" s="118" t="s">
        <v>1</v>
      </c>
      <c r="I11" s="40">
        <v>922110</v>
      </c>
      <c r="J11" s="119"/>
      <c r="K11" s="120"/>
      <c r="L11" s="35" t="s">
        <v>203</v>
      </c>
      <c r="M11" s="40">
        <v>10251</v>
      </c>
      <c r="N11" s="40">
        <v>3722</v>
      </c>
      <c r="O11" s="40">
        <v>25079133</v>
      </c>
      <c r="P11" s="121"/>
      <c r="Q11" s="40" t="s">
        <v>12</v>
      </c>
      <c r="R11" s="40" t="s">
        <v>12</v>
      </c>
      <c r="S11" s="40" t="s">
        <v>12</v>
      </c>
      <c r="T11" s="122">
        <v>1667597</v>
      </c>
      <c r="U11" s="120"/>
    </row>
    <row r="12" spans="2:22" ht="14.1" customHeight="1" outlineLevel="1" x14ac:dyDescent="0.15">
      <c r="B12" s="35" t="s">
        <v>205</v>
      </c>
      <c r="C12" s="98" t="s">
        <v>12</v>
      </c>
      <c r="D12" s="99">
        <v>55649.666666666664</v>
      </c>
      <c r="E12" s="41" t="s">
        <v>1</v>
      </c>
      <c r="F12" s="99">
        <v>76772.083333333328</v>
      </c>
      <c r="G12" s="123">
        <v>38.166666666666664</v>
      </c>
      <c r="H12" s="123" t="e">
        <v>#VALUE!</v>
      </c>
      <c r="I12" s="99">
        <v>76842.5</v>
      </c>
      <c r="J12" s="124"/>
      <c r="K12" s="39"/>
      <c r="L12" s="35" t="s">
        <v>205</v>
      </c>
      <c r="M12" s="99">
        <v>854.25</v>
      </c>
      <c r="N12" s="99">
        <v>310.16666666666669</v>
      </c>
      <c r="O12" s="99">
        <v>2089927.75</v>
      </c>
      <c r="P12" s="121"/>
      <c r="Q12" s="99" t="s">
        <v>12</v>
      </c>
      <c r="R12" s="99" t="s">
        <v>12</v>
      </c>
      <c r="S12" s="56" t="s">
        <v>12</v>
      </c>
      <c r="T12" s="99">
        <v>1667597</v>
      </c>
      <c r="U12" s="39"/>
    </row>
    <row r="13" spans="2:22" ht="20.100000000000001" customHeight="1" x14ac:dyDescent="0.15">
      <c r="B13" s="43" t="s">
        <v>207</v>
      </c>
      <c r="C13" s="44" t="s">
        <v>1</v>
      </c>
      <c r="D13" s="44">
        <v>735347</v>
      </c>
      <c r="E13" s="44" t="s">
        <v>1</v>
      </c>
      <c r="F13" s="44">
        <v>941762</v>
      </c>
      <c r="G13" s="44" t="s">
        <v>1</v>
      </c>
      <c r="H13" s="44" t="s">
        <v>1</v>
      </c>
      <c r="I13" s="44">
        <v>943085</v>
      </c>
      <c r="J13" s="396">
        <v>102.27467438808819</v>
      </c>
      <c r="K13" s="45" t="s">
        <v>190</v>
      </c>
      <c r="L13" s="43" t="s">
        <v>207</v>
      </c>
      <c r="M13" s="44">
        <v>9752</v>
      </c>
      <c r="N13" s="44">
        <v>21050</v>
      </c>
      <c r="O13" s="44">
        <v>25439860</v>
      </c>
      <c r="P13" s="125">
        <v>101.43835514569024</v>
      </c>
      <c r="Q13" s="44">
        <v>828323</v>
      </c>
      <c r="R13" s="44">
        <v>1339352</v>
      </c>
      <c r="S13" s="44">
        <v>2167675</v>
      </c>
      <c r="T13" s="44">
        <v>1698492</v>
      </c>
      <c r="U13" s="45" t="s">
        <v>190</v>
      </c>
    </row>
    <row r="14" spans="2:22" ht="11.1" customHeight="1" x14ac:dyDescent="0.15">
      <c r="B14" s="43" t="s">
        <v>208</v>
      </c>
      <c r="C14" s="44" t="s">
        <v>1</v>
      </c>
      <c r="D14" s="44">
        <v>780626</v>
      </c>
      <c r="E14" s="44" t="s">
        <v>1</v>
      </c>
      <c r="F14" s="44">
        <v>1029866</v>
      </c>
      <c r="G14" s="44" t="s">
        <v>1</v>
      </c>
      <c r="H14" s="44" t="s">
        <v>1</v>
      </c>
      <c r="I14" s="44">
        <v>1031407</v>
      </c>
      <c r="J14" s="396">
        <v>111.85292427150775</v>
      </c>
      <c r="K14" s="45" t="s">
        <v>192</v>
      </c>
      <c r="L14" s="43" t="s">
        <v>208</v>
      </c>
      <c r="M14" s="44">
        <v>10025</v>
      </c>
      <c r="N14" s="44">
        <v>30374</v>
      </c>
      <c r="O14" s="44">
        <v>26714734</v>
      </c>
      <c r="P14" s="125">
        <v>106.52176054092459</v>
      </c>
      <c r="Q14" s="44">
        <v>878708</v>
      </c>
      <c r="R14" s="44">
        <v>1721754</v>
      </c>
      <c r="S14" s="44">
        <v>2600462</v>
      </c>
      <c r="T14" s="44">
        <v>1484594</v>
      </c>
      <c r="U14" s="45" t="s">
        <v>192</v>
      </c>
      <c r="V14" s="7"/>
    </row>
    <row r="15" spans="2:22" ht="11.1" customHeight="1" x14ac:dyDescent="0.15">
      <c r="B15" s="43" t="s">
        <v>209</v>
      </c>
      <c r="C15" s="44" t="s">
        <v>1</v>
      </c>
      <c r="D15" s="44">
        <v>763707</v>
      </c>
      <c r="E15" s="44" t="s">
        <v>1</v>
      </c>
      <c r="F15" s="44">
        <v>1061118</v>
      </c>
      <c r="G15" s="44" t="s">
        <v>1</v>
      </c>
      <c r="H15" s="44" t="s">
        <v>1</v>
      </c>
      <c r="I15" s="44">
        <v>1061976</v>
      </c>
      <c r="J15" s="396">
        <v>115.16803852035007</v>
      </c>
      <c r="K15" s="45" t="s">
        <v>194</v>
      </c>
      <c r="L15" s="43" t="s">
        <v>209</v>
      </c>
      <c r="M15" s="44">
        <v>9887</v>
      </c>
      <c r="N15" s="44">
        <v>83434</v>
      </c>
      <c r="O15" s="44">
        <v>25712609</v>
      </c>
      <c r="P15" s="125">
        <v>102.52590869070315</v>
      </c>
      <c r="Q15" s="44">
        <v>972967</v>
      </c>
      <c r="R15" s="44">
        <v>1822441</v>
      </c>
      <c r="S15" s="44">
        <v>2795408</v>
      </c>
      <c r="T15" s="44">
        <v>1739731</v>
      </c>
      <c r="U15" s="45" t="s">
        <v>194</v>
      </c>
    </row>
    <row r="16" spans="2:22" ht="20.100000000000001" customHeight="1" x14ac:dyDescent="0.15">
      <c r="B16" s="43" t="s">
        <v>210</v>
      </c>
      <c r="C16" s="44" t="s">
        <v>1</v>
      </c>
      <c r="D16" s="44">
        <v>785948</v>
      </c>
      <c r="E16" s="44" t="s">
        <v>1</v>
      </c>
      <c r="F16" s="44">
        <v>1007127</v>
      </c>
      <c r="G16" s="44" t="s">
        <v>1</v>
      </c>
      <c r="H16" s="44" t="s">
        <v>1</v>
      </c>
      <c r="I16" s="44">
        <v>1008262</v>
      </c>
      <c r="J16" s="396">
        <v>109.34292004207742</v>
      </c>
      <c r="K16" s="45" t="s">
        <v>196</v>
      </c>
      <c r="L16" s="43" t="s">
        <v>210</v>
      </c>
      <c r="M16" s="44">
        <v>9804</v>
      </c>
      <c r="N16" s="44">
        <v>25858</v>
      </c>
      <c r="O16" s="44">
        <v>26105270</v>
      </c>
      <c r="P16" s="125">
        <v>104.09159678685862</v>
      </c>
      <c r="Q16" s="44">
        <v>831274</v>
      </c>
      <c r="R16" s="44">
        <v>1570565</v>
      </c>
      <c r="S16" s="44">
        <v>2401839</v>
      </c>
      <c r="T16" s="44">
        <v>1058222</v>
      </c>
      <c r="U16" s="45" t="s">
        <v>196</v>
      </c>
    </row>
    <row r="17" spans="2:21" ht="11.1" customHeight="1" x14ac:dyDescent="0.15">
      <c r="B17" s="43" t="s">
        <v>211</v>
      </c>
      <c r="C17" s="44" t="s">
        <v>1</v>
      </c>
      <c r="D17" s="44">
        <v>770381</v>
      </c>
      <c r="E17" s="44" t="s">
        <v>1</v>
      </c>
      <c r="F17" s="44">
        <v>1035380</v>
      </c>
      <c r="G17" s="44" t="s">
        <v>1</v>
      </c>
      <c r="H17" s="44" t="s">
        <v>1</v>
      </c>
      <c r="I17" s="44">
        <v>1036560</v>
      </c>
      <c r="J17" s="396">
        <v>112.41175130949669</v>
      </c>
      <c r="K17" s="45" t="s">
        <v>198</v>
      </c>
      <c r="L17" s="43" t="s">
        <v>211</v>
      </c>
      <c r="M17" s="44">
        <v>9823</v>
      </c>
      <c r="N17" s="44">
        <v>26681</v>
      </c>
      <c r="O17" s="44">
        <v>26360259</v>
      </c>
      <c r="P17" s="396">
        <v>105.10833448668262</v>
      </c>
      <c r="Q17" s="44">
        <v>870743</v>
      </c>
      <c r="R17" s="44">
        <v>1688039</v>
      </c>
      <c r="S17" s="44">
        <v>2558782</v>
      </c>
      <c r="T17" s="44">
        <v>1480605</v>
      </c>
      <c r="U17" s="45" t="s">
        <v>198</v>
      </c>
    </row>
    <row r="18" spans="2:21" ht="20.100000000000001" customHeight="1" x14ac:dyDescent="0.15">
      <c r="B18" s="43" t="s">
        <v>212</v>
      </c>
      <c r="C18" s="44" t="s">
        <v>1</v>
      </c>
      <c r="D18" s="44">
        <v>181024</v>
      </c>
      <c r="E18" s="44" t="s">
        <v>1</v>
      </c>
      <c r="F18" s="44">
        <v>239685</v>
      </c>
      <c r="G18" s="44" t="s">
        <v>1</v>
      </c>
      <c r="H18" s="44" t="s">
        <v>1</v>
      </c>
      <c r="I18" s="44">
        <v>240105</v>
      </c>
      <c r="J18" s="396">
        <v>104.15460194553795</v>
      </c>
      <c r="K18" s="45" t="s">
        <v>200</v>
      </c>
      <c r="L18" s="43" t="s">
        <v>212</v>
      </c>
      <c r="M18" s="44">
        <v>2590</v>
      </c>
      <c r="N18" s="44">
        <v>19781</v>
      </c>
      <c r="O18" s="44">
        <v>6801587</v>
      </c>
      <c r="P18" s="125">
        <v>108.48201171866667</v>
      </c>
      <c r="Q18" s="44">
        <v>228398</v>
      </c>
      <c r="R18" s="44">
        <v>351808</v>
      </c>
      <c r="S18" s="44">
        <v>580206</v>
      </c>
      <c r="T18" s="44">
        <v>1484594</v>
      </c>
      <c r="U18" s="45" t="s">
        <v>200</v>
      </c>
    </row>
    <row r="19" spans="2:21" ht="11.1" customHeight="1" x14ac:dyDescent="0.15">
      <c r="B19" s="43" t="s">
        <v>201</v>
      </c>
      <c r="C19" s="44" t="s">
        <v>1</v>
      </c>
      <c r="D19" s="44">
        <v>241571</v>
      </c>
      <c r="E19" s="44" t="s">
        <v>1</v>
      </c>
      <c r="F19" s="44">
        <v>331762</v>
      </c>
      <c r="G19" s="44" t="s">
        <v>1</v>
      </c>
      <c r="H19" s="44" t="s">
        <v>1</v>
      </c>
      <c r="I19" s="44">
        <v>331960</v>
      </c>
      <c r="J19" s="396">
        <v>144.00017351509038</v>
      </c>
      <c r="K19" s="45" t="s">
        <v>202</v>
      </c>
      <c r="L19" s="43" t="s">
        <v>201</v>
      </c>
      <c r="M19" s="44">
        <v>3241</v>
      </c>
      <c r="N19" s="44">
        <v>2070</v>
      </c>
      <c r="O19" s="44">
        <v>7838356</v>
      </c>
      <c r="P19" s="125">
        <v>125.01797410620215</v>
      </c>
      <c r="Q19" s="44">
        <v>267981</v>
      </c>
      <c r="R19" s="44">
        <v>488999</v>
      </c>
      <c r="S19" s="44">
        <v>756980</v>
      </c>
      <c r="T19" s="44">
        <v>1480605</v>
      </c>
      <c r="U19" s="45" t="s">
        <v>202</v>
      </c>
    </row>
    <row r="20" spans="2:21" ht="11.1" customHeight="1" x14ac:dyDescent="0.15">
      <c r="B20" s="43" t="s">
        <v>184</v>
      </c>
      <c r="C20" s="44" t="s">
        <v>1</v>
      </c>
      <c r="D20" s="44">
        <v>170797</v>
      </c>
      <c r="E20" s="44" t="s">
        <v>1</v>
      </c>
      <c r="F20" s="44">
        <v>240474</v>
      </c>
      <c r="G20" s="44" t="s">
        <v>1</v>
      </c>
      <c r="H20" s="44" t="s">
        <v>1</v>
      </c>
      <c r="I20" s="44">
        <v>240586</v>
      </c>
      <c r="J20" s="396">
        <v>104.36325384173256</v>
      </c>
      <c r="K20" s="45" t="s">
        <v>107</v>
      </c>
      <c r="L20" s="43" t="s">
        <v>184</v>
      </c>
      <c r="M20" s="44">
        <v>2108</v>
      </c>
      <c r="N20" s="44">
        <v>20322</v>
      </c>
      <c r="O20" s="44">
        <v>5648687</v>
      </c>
      <c r="P20" s="125">
        <v>90.093816241574231</v>
      </c>
      <c r="Q20" s="44">
        <v>182951</v>
      </c>
      <c r="R20" s="44">
        <v>455676</v>
      </c>
      <c r="S20" s="44">
        <v>638627</v>
      </c>
      <c r="T20" s="44">
        <v>1638744</v>
      </c>
      <c r="U20" s="45" t="s">
        <v>107</v>
      </c>
    </row>
    <row r="21" spans="2:21" ht="11.1" customHeight="1" x14ac:dyDescent="0.15">
      <c r="B21" s="43" t="s">
        <v>185</v>
      </c>
      <c r="C21" s="44" t="s">
        <v>1</v>
      </c>
      <c r="D21" s="44">
        <v>161328</v>
      </c>
      <c r="E21" s="44" t="s">
        <v>1</v>
      </c>
      <c r="F21" s="44">
        <v>222669</v>
      </c>
      <c r="G21" s="44" t="s">
        <v>1</v>
      </c>
      <c r="H21" s="44" t="s">
        <v>1</v>
      </c>
      <c r="I21" s="44">
        <v>223032</v>
      </c>
      <c r="J21" s="396">
        <v>96.748544099944695</v>
      </c>
      <c r="K21" s="45" t="s">
        <v>186</v>
      </c>
      <c r="L21" s="43" t="s">
        <v>185</v>
      </c>
      <c r="M21" s="44">
        <v>1736</v>
      </c>
      <c r="N21" s="44">
        <v>33675</v>
      </c>
      <c r="O21" s="44">
        <v>5737575</v>
      </c>
      <c r="P21" s="125">
        <v>91.511536702644392</v>
      </c>
      <c r="Q21" s="44">
        <v>234396</v>
      </c>
      <c r="R21" s="44">
        <v>462038</v>
      </c>
      <c r="S21" s="44">
        <v>696434</v>
      </c>
      <c r="T21" s="44">
        <v>1575073</v>
      </c>
      <c r="U21" s="45" t="s">
        <v>186</v>
      </c>
    </row>
    <row r="22" spans="2:21" ht="11.1" customHeight="1" x14ac:dyDescent="0.15">
      <c r="B22" s="43" t="s">
        <v>13</v>
      </c>
      <c r="C22" s="44" t="s">
        <v>1</v>
      </c>
      <c r="D22" s="44">
        <v>190011</v>
      </c>
      <c r="E22" s="44" t="s">
        <v>1</v>
      </c>
      <c r="F22" s="44">
        <v>266213</v>
      </c>
      <c r="G22" s="44" t="s">
        <v>1</v>
      </c>
      <c r="H22" s="44" t="s">
        <v>1</v>
      </c>
      <c r="I22" s="44">
        <v>266398</v>
      </c>
      <c r="J22" s="396">
        <v>115.56018262463265</v>
      </c>
      <c r="K22" s="45" t="s">
        <v>187</v>
      </c>
      <c r="L22" s="43" t="s">
        <v>13</v>
      </c>
      <c r="M22" s="44">
        <v>2802</v>
      </c>
      <c r="N22" s="44">
        <v>27367</v>
      </c>
      <c r="O22" s="44">
        <v>6487991</v>
      </c>
      <c r="P22" s="125">
        <v>103.48030771239182</v>
      </c>
      <c r="Q22" s="44">
        <v>287639</v>
      </c>
      <c r="R22" s="44">
        <v>415728</v>
      </c>
      <c r="S22" s="44">
        <v>703367</v>
      </c>
      <c r="T22" s="44">
        <v>1739731</v>
      </c>
      <c r="U22" s="45" t="s">
        <v>187</v>
      </c>
    </row>
    <row r="23" spans="2:21" ht="20.100000000000001" customHeight="1" x14ac:dyDescent="0.15">
      <c r="B23" s="10">
        <v>41244</v>
      </c>
      <c r="C23" s="44" t="s">
        <v>1</v>
      </c>
      <c r="D23" s="44">
        <v>74772</v>
      </c>
      <c r="E23" s="44" t="s">
        <v>1</v>
      </c>
      <c r="F23" s="44">
        <v>102329</v>
      </c>
      <c r="G23" s="44" t="s">
        <v>1</v>
      </c>
      <c r="H23" s="44" t="s">
        <v>1</v>
      </c>
      <c r="I23" s="44">
        <v>102419</v>
      </c>
      <c r="J23" s="396">
        <v>133.28431532029802</v>
      </c>
      <c r="K23" s="11">
        <v>41244</v>
      </c>
      <c r="L23" s="10">
        <v>41244</v>
      </c>
      <c r="M23" s="44">
        <v>1009</v>
      </c>
      <c r="N23" s="44">
        <v>6505</v>
      </c>
      <c r="O23" s="44">
        <v>2726542</v>
      </c>
      <c r="P23" s="125">
        <v>130.46106498179185</v>
      </c>
      <c r="Q23" s="44">
        <v>102837</v>
      </c>
      <c r="R23" s="44">
        <v>125004</v>
      </c>
      <c r="S23" s="44">
        <v>227841</v>
      </c>
      <c r="T23" s="44">
        <v>1484594</v>
      </c>
      <c r="U23" s="11">
        <v>41244</v>
      </c>
    </row>
    <row r="24" spans="2:21" ht="11.1" customHeight="1" x14ac:dyDescent="0.15">
      <c r="B24" s="10">
        <v>41275</v>
      </c>
      <c r="C24" s="44" t="s">
        <v>1</v>
      </c>
      <c r="D24" s="44">
        <v>80467</v>
      </c>
      <c r="E24" s="44" t="s">
        <v>1</v>
      </c>
      <c r="F24" s="44">
        <v>115246</v>
      </c>
      <c r="G24" s="44" t="s">
        <v>1</v>
      </c>
      <c r="H24" s="44" t="s">
        <v>1</v>
      </c>
      <c r="I24" s="44">
        <v>115281</v>
      </c>
      <c r="J24" s="396">
        <v>150.02244851481927</v>
      </c>
      <c r="K24" s="11">
        <v>41275</v>
      </c>
      <c r="L24" s="10">
        <v>41275</v>
      </c>
      <c r="M24" s="44">
        <v>1134</v>
      </c>
      <c r="N24" s="44">
        <v>686</v>
      </c>
      <c r="O24" s="44">
        <v>2803701</v>
      </c>
      <c r="P24" s="125">
        <v>134.15301079188023</v>
      </c>
      <c r="Q24" s="44">
        <v>97327</v>
      </c>
      <c r="R24" s="44">
        <v>129913</v>
      </c>
      <c r="S24" s="44">
        <v>227240</v>
      </c>
      <c r="T24" s="44">
        <v>1481936</v>
      </c>
      <c r="U24" s="11">
        <v>41275</v>
      </c>
    </row>
    <row r="25" spans="2:21" ht="11.1" customHeight="1" x14ac:dyDescent="0.15">
      <c r="B25" s="49">
        <v>41306</v>
      </c>
      <c r="C25" s="44" t="s">
        <v>1</v>
      </c>
      <c r="D25" s="44">
        <v>84132</v>
      </c>
      <c r="E25" s="44" t="s">
        <v>1</v>
      </c>
      <c r="F25" s="44">
        <v>113235</v>
      </c>
      <c r="G25" s="44" t="s">
        <v>1</v>
      </c>
      <c r="H25" s="44" t="s">
        <v>1</v>
      </c>
      <c r="I25" s="44">
        <v>113364</v>
      </c>
      <c r="J25" s="396">
        <v>147.52773530272961</v>
      </c>
      <c r="K25" s="50">
        <v>41306</v>
      </c>
      <c r="L25" s="49">
        <v>41306</v>
      </c>
      <c r="M25" s="44">
        <v>1086</v>
      </c>
      <c r="N25" s="44">
        <v>409</v>
      </c>
      <c r="O25" s="44">
        <v>2625030</v>
      </c>
      <c r="P25" s="125">
        <v>125.60386357853758</v>
      </c>
      <c r="Q25" s="44">
        <v>89543</v>
      </c>
      <c r="R25" s="44">
        <v>126184</v>
      </c>
      <c r="S25" s="44">
        <v>215727</v>
      </c>
      <c r="T25" s="44">
        <v>1167127</v>
      </c>
      <c r="U25" s="50">
        <v>41306</v>
      </c>
    </row>
    <row r="26" spans="2:21" ht="11.1" customHeight="1" x14ac:dyDescent="0.15">
      <c r="B26" s="49">
        <v>41334</v>
      </c>
      <c r="C26" s="44" t="s">
        <v>1</v>
      </c>
      <c r="D26" s="44">
        <v>76972</v>
      </c>
      <c r="E26" s="44" t="s">
        <v>1</v>
      </c>
      <c r="F26" s="44">
        <v>103281</v>
      </c>
      <c r="G26" s="44" t="s">
        <v>1</v>
      </c>
      <c r="H26" s="44" t="s">
        <v>1</v>
      </c>
      <c r="I26" s="44">
        <v>103315</v>
      </c>
      <c r="J26" s="396">
        <v>134.45033672772229</v>
      </c>
      <c r="K26" s="50">
        <v>41334</v>
      </c>
      <c r="L26" s="49">
        <v>41334</v>
      </c>
      <c r="M26" s="44">
        <v>1021</v>
      </c>
      <c r="N26" s="44">
        <v>975</v>
      </c>
      <c r="O26" s="44">
        <v>2409625</v>
      </c>
      <c r="P26" s="125">
        <v>115.29704794818865</v>
      </c>
      <c r="Q26" s="44">
        <v>81111</v>
      </c>
      <c r="R26" s="44">
        <v>232902</v>
      </c>
      <c r="S26" s="44">
        <v>314013</v>
      </c>
      <c r="T26" s="44">
        <v>1480605</v>
      </c>
      <c r="U26" s="50">
        <v>41334</v>
      </c>
    </row>
    <row r="27" spans="2:21" ht="11.1" customHeight="1" x14ac:dyDescent="0.15">
      <c r="B27" s="49">
        <v>41365</v>
      </c>
      <c r="C27" s="44" t="s">
        <v>1</v>
      </c>
      <c r="D27" s="44">
        <v>61092</v>
      </c>
      <c r="E27" s="44" t="s">
        <v>1</v>
      </c>
      <c r="F27" s="44">
        <v>83708</v>
      </c>
      <c r="G27" s="44" t="s">
        <v>1</v>
      </c>
      <c r="H27" s="44" t="s">
        <v>1</v>
      </c>
      <c r="I27" s="44">
        <v>83757</v>
      </c>
      <c r="J27" s="396">
        <v>108.99827569378924</v>
      </c>
      <c r="K27" s="50">
        <v>41365</v>
      </c>
      <c r="L27" s="49">
        <v>41365</v>
      </c>
      <c r="M27" s="44">
        <v>821</v>
      </c>
      <c r="N27" s="44">
        <v>600</v>
      </c>
      <c r="O27" s="44">
        <v>1999533</v>
      </c>
      <c r="P27" s="125">
        <v>95.674742823047353</v>
      </c>
      <c r="Q27" s="44">
        <v>71081</v>
      </c>
      <c r="R27" s="44">
        <v>188882</v>
      </c>
      <c r="S27" s="44">
        <v>259963</v>
      </c>
      <c r="T27" s="44">
        <v>1313769</v>
      </c>
      <c r="U27" s="50">
        <v>41365</v>
      </c>
    </row>
    <row r="28" spans="2:21" ht="11.1" customHeight="1" x14ac:dyDescent="0.15">
      <c r="B28" s="49">
        <v>41395</v>
      </c>
      <c r="C28" s="44" t="s">
        <v>1</v>
      </c>
      <c r="D28" s="44">
        <v>56649</v>
      </c>
      <c r="E28" s="44" t="s">
        <v>1</v>
      </c>
      <c r="F28" s="44">
        <v>79682</v>
      </c>
      <c r="G28" s="44" t="s">
        <v>1</v>
      </c>
      <c r="H28" s="44" t="s">
        <v>1</v>
      </c>
      <c r="I28" s="44">
        <v>79709</v>
      </c>
      <c r="J28" s="396">
        <v>103.73035754953312</v>
      </c>
      <c r="K28" s="50">
        <v>41395</v>
      </c>
      <c r="L28" s="49">
        <v>41395</v>
      </c>
      <c r="M28" s="44">
        <v>670</v>
      </c>
      <c r="N28" s="44">
        <v>9721</v>
      </c>
      <c r="O28" s="44">
        <v>1850097</v>
      </c>
      <c r="P28" s="125">
        <v>88.524447794905825</v>
      </c>
      <c r="Q28" s="44">
        <v>59121</v>
      </c>
      <c r="R28" s="44">
        <v>162844</v>
      </c>
      <c r="S28" s="44">
        <v>221965</v>
      </c>
      <c r="T28" s="44">
        <v>1426401</v>
      </c>
      <c r="U28" s="50">
        <v>41395</v>
      </c>
    </row>
    <row r="29" spans="2:21" ht="11.1" customHeight="1" x14ac:dyDescent="0.15">
      <c r="B29" s="49">
        <v>41426</v>
      </c>
      <c r="C29" s="44" t="s">
        <v>1</v>
      </c>
      <c r="D29" s="44">
        <v>53056</v>
      </c>
      <c r="E29" s="44" t="s">
        <v>1</v>
      </c>
      <c r="F29" s="44">
        <v>77084</v>
      </c>
      <c r="G29" s="44" t="s">
        <v>1</v>
      </c>
      <c r="H29" s="44" t="s">
        <v>1</v>
      </c>
      <c r="I29" s="44">
        <v>77120</v>
      </c>
      <c r="J29" s="396">
        <v>100.36112828187527</v>
      </c>
      <c r="K29" s="50">
        <v>41426</v>
      </c>
      <c r="L29" s="49">
        <v>41426</v>
      </c>
      <c r="M29" s="44">
        <v>617</v>
      </c>
      <c r="N29" s="44">
        <v>10001</v>
      </c>
      <c r="O29" s="44">
        <v>1799057</v>
      </c>
      <c r="P29" s="125">
        <v>86.082258106769487</v>
      </c>
      <c r="Q29" s="44">
        <v>52749</v>
      </c>
      <c r="R29" s="44">
        <v>103950</v>
      </c>
      <c r="S29" s="44">
        <v>156699</v>
      </c>
      <c r="T29" s="44">
        <v>1638744</v>
      </c>
      <c r="U29" s="50">
        <v>41426</v>
      </c>
    </row>
    <row r="30" spans="2:21" ht="11.1" customHeight="1" x14ac:dyDescent="0.15">
      <c r="B30" s="49">
        <v>41456</v>
      </c>
      <c r="C30" s="44" t="s">
        <v>1</v>
      </c>
      <c r="D30" s="44">
        <v>59074</v>
      </c>
      <c r="E30" s="44" t="s">
        <v>1</v>
      </c>
      <c r="F30" s="44">
        <v>79808</v>
      </c>
      <c r="G30" s="44" t="s">
        <v>1</v>
      </c>
      <c r="H30" s="44" t="s">
        <v>1</v>
      </c>
      <c r="I30" s="44">
        <v>79827</v>
      </c>
      <c r="J30" s="396">
        <v>103.88391840452876</v>
      </c>
      <c r="K30" s="50">
        <v>41456</v>
      </c>
      <c r="L30" s="49">
        <v>41456</v>
      </c>
      <c r="M30" s="44">
        <v>607</v>
      </c>
      <c r="N30" s="44">
        <v>12278</v>
      </c>
      <c r="O30" s="44">
        <v>2001189</v>
      </c>
      <c r="P30" s="125">
        <v>95.753980011988446</v>
      </c>
      <c r="Q30" s="44">
        <v>61309</v>
      </c>
      <c r="R30" s="44">
        <v>157694</v>
      </c>
      <c r="S30" s="44">
        <v>219003</v>
      </c>
      <c r="T30" s="44">
        <v>1520817</v>
      </c>
      <c r="U30" s="50">
        <v>41456</v>
      </c>
    </row>
    <row r="31" spans="2:21" ht="11.1" customHeight="1" x14ac:dyDescent="0.15">
      <c r="B31" s="49">
        <v>41487</v>
      </c>
      <c r="C31" s="44" t="s">
        <v>1</v>
      </c>
      <c r="D31" s="44">
        <v>51434</v>
      </c>
      <c r="E31" s="44" t="s">
        <v>1</v>
      </c>
      <c r="F31" s="44">
        <v>71605</v>
      </c>
      <c r="G31" s="44" t="s">
        <v>1</v>
      </c>
      <c r="H31" s="44" t="s">
        <v>1</v>
      </c>
      <c r="I31" s="44">
        <v>71656</v>
      </c>
      <c r="J31" s="396">
        <v>93.250479877671864</v>
      </c>
      <c r="K31" s="50">
        <v>41487</v>
      </c>
      <c r="L31" s="49">
        <v>41487</v>
      </c>
      <c r="M31" s="44">
        <v>563</v>
      </c>
      <c r="N31" s="44">
        <v>11889</v>
      </c>
      <c r="O31" s="44">
        <v>1905266</v>
      </c>
      <c r="P31" s="125">
        <v>91.164204121410421</v>
      </c>
      <c r="Q31" s="44">
        <v>119060</v>
      </c>
      <c r="R31" s="44">
        <v>191633</v>
      </c>
      <c r="S31" s="44">
        <v>310693</v>
      </c>
      <c r="T31" s="44">
        <v>1510334</v>
      </c>
      <c r="U31" s="50">
        <v>41487</v>
      </c>
    </row>
    <row r="32" spans="2:21" ht="11.1" customHeight="1" x14ac:dyDescent="0.15">
      <c r="B32" s="49">
        <v>41518</v>
      </c>
      <c r="C32" s="44" t="s">
        <v>1</v>
      </c>
      <c r="D32" s="44">
        <v>50820</v>
      </c>
      <c r="E32" s="44" t="s">
        <v>1</v>
      </c>
      <c r="F32" s="44">
        <v>71256</v>
      </c>
      <c r="G32" s="44" t="s">
        <v>1</v>
      </c>
      <c r="H32" s="44" t="s">
        <v>1</v>
      </c>
      <c r="I32" s="44">
        <v>71549</v>
      </c>
      <c r="J32" s="396">
        <v>93.111234017633464</v>
      </c>
      <c r="K32" s="50">
        <v>41518</v>
      </c>
      <c r="L32" s="49">
        <v>41518</v>
      </c>
      <c r="M32" s="44">
        <v>566</v>
      </c>
      <c r="N32" s="44">
        <v>9508</v>
      </c>
      <c r="O32" s="44">
        <v>1831120</v>
      </c>
      <c r="P32" s="125">
        <v>87.61642597453428</v>
      </c>
      <c r="Q32" s="44">
        <v>54027</v>
      </c>
      <c r="R32" s="44">
        <v>112711</v>
      </c>
      <c r="S32" s="44">
        <v>166738</v>
      </c>
      <c r="T32" s="44">
        <v>1575073</v>
      </c>
      <c r="U32" s="50">
        <v>41518</v>
      </c>
    </row>
    <row r="33" spans="2:22" ht="11.1" customHeight="1" x14ac:dyDescent="0.15">
      <c r="B33" s="49">
        <v>41548</v>
      </c>
      <c r="C33" s="44" t="s">
        <v>1</v>
      </c>
      <c r="D33" s="44">
        <v>51635</v>
      </c>
      <c r="E33" s="44" t="s">
        <v>1</v>
      </c>
      <c r="F33" s="44">
        <v>76078</v>
      </c>
      <c r="G33" s="44" t="s">
        <v>1</v>
      </c>
      <c r="H33" s="44" t="s">
        <v>1</v>
      </c>
      <c r="I33" s="44">
        <v>76165</v>
      </c>
      <c r="J33" s="396">
        <v>99.118326446953191</v>
      </c>
      <c r="K33" s="50">
        <v>41548</v>
      </c>
      <c r="L33" s="49">
        <v>41548</v>
      </c>
      <c r="M33" s="44">
        <v>720</v>
      </c>
      <c r="N33" s="44">
        <v>10479</v>
      </c>
      <c r="O33" s="44">
        <v>1849645</v>
      </c>
      <c r="P33" s="125">
        <v>88.502820252996784</v>
      </c>
      <c r="Q33" s="44">
        <v>60293</v>
      </c>
      <c r="R33" s="44">
        <v>107021</v>
      </c>
      <c r="S33" s="44">
        <v>167314</v>
      </c>
      <c r="T33" s="44">
        <v>1845814</v>
      </c>
      <c r="U33" s="50">
        <v>41548</v>
      </c>
    </row>
    <row r="34" spans="2:22" ht="11.1" customHeight="1" x14ac:dyDescent="0.15">
      <c r="B34" s="49">
        <v>41579</v>
      </c>
      <c r="C34" s="44" t="s">
        <v>1</v>
      </c>
      <c r="D34" s="44">
        <v>59766</v>
      </c>
      <c r="E34" s="44" t="s">
        <v>1</v>
      </c>
      <c r="F34" s="44">
        <v>85047</v>
      </c>
      <c r="G34" s="44" t="s">
        <v>1</v>
      </c>
      <c r="H34" s="44" t="s">
        <v>1</v>
      </c>
      <c r="I34" s="44">
        <v>85118</v>
      </c>
      <c r="J34" s="396">
        <v>110.76943097895044</v>
      </c>
      <c r="K34" s="50">
        <v>41579</v>
      </c>
      <c r="L34" s="49">
        <v>41579</v>
      </c>
      <c r="M34" s="44">
        <v>802</v>
      </c>
      <c r="N34" s="44">
        <v>8333</v>
      </c>
      <c r="O34" s="44">
        <v>2072635</v>
      </c>
      <c r="P34" s="125">
        <v>99.17256708993888</v>
      </c>
      <c r="Q34" s="44">
        <v>71413</v>
      </c>
      <c r="R34" s="44">
        <v>144284</v>
      </c>
      <c r="S34" s="44">
        <v>215697</v>
      </c>
      <c r="T34" s="44">
        <v>1795182</v>
      </c>
      <c r="U34" s="50">
        <v>41579</v>
      </c>
    </row>
    <row r="35" spans="2:22" ht="11.1" customHeight="1" x14ac:dyDescent="0.15">
      <c r="B35" s="49">
        <v>41609</v>
      </c>
      <c r="C35" s="44" t="s">
        <v>1</v>
      </c>
      <c r="D35" s="44">
        <v>78610</v>
      </c>
      <c r="E35" s="44" t="s">
        <v>1</v>
      </c>
      <c r="F35" s="44">
        <v>105088</v>
      </c>
      <c r="G35" s="44" t="s">
        <v>1</v>
      </c>
      <c r="H35" s="44" t="s">
        <v>1</v>
      </c>
      <c r="I35" s="44">
        <v>105115</v>
      </c>
      <c r="J35" s="396">
        <v>136.79279044799429</v>
      </c>
      <c r="K35" s="50">
        <v>41609</v>
      </c>
      <c r="L35" s="49">
        <v>41609</v>
      </c>
      <c r="M35" s="44">
        <v>1280</v>
      </c>
      <c r="N35" s="44">
        <v>8555</v>
      </c>
      <c r="O35" s="44">
        <v>2565711</v>
      </c>
      <c r="P35" s="125">
        <v>122.76553579423977</v>
      </c>
      <c r="Q35" s="44">
        <v>155933</v>
      </c>
      <c r="R35" s="44">
        <v>164423</v>
      </c>
      <c r="S35" s="44">
        <v>320356</v>
      </c>
      <c r="T35" s="44">
        <v>1739731</v>
      </c>
      <c r="U35" s="50">
        <v>41609</v>
      </c>
    </row>
    <row r="36" spans="2:22" ht="11.1" customHeight="1" x14ac:dyDescent="0.15">
      <c r="B36" s="10">
        <v>41640</v>
      </c>
      <c r="C36" s="44" t="s">
        <v>1</v>
      </c>
      <c r="D36" s="44">
        <v>84879</v>
      </c>
      <c r="E36" s="44" t="s">
        <v>1</v>
      </c>
      <c r="F36" s="44">
        <v>121926</v>
      </c>
      <c r="G36" s="44" t="s">
        <v>1</v>
      </c>
      <c r="H36" s="44" t="s">
        <v>1</v>
      </c>
      <c r="I36" s="44">
        <v>121963</v>
      </c>
      <c r="J36" s="396">
        <v>158.71815726974006</v>
      </c>
      <c r="K36" s="11">
        <v>41640</v>
      </c>
      <c r="L36" s="10">
        <v>41640</v>
      </c>
      <c r="M36" s="44">
        <v>1268</v>
      </c>
      <c r="N36" s="44">
        <v>12899</v>
      </c>
      <c r="O36" s="44">
        <v>2762205</v>
      </c>
      <c r="P36" s="396">
        <v>132.16748760812425</v>
      </c>
      <c r="Q36" s="44">
        <v>101562</v>
      </c>
      <c r="R36" s="44">
        <v>140745</v>
      </c>
      <c r="S36" s="44">
        <v>242307</v>
      </c>
      <c r="T36" s="44">
        <v>1631471</v>
      </c>
      <c r="U36" s="11">
        <v>41640</v>
      </c>
    </row>
    <row r="37" spans="2:22" ht="11.1" customHeight="1" x14ac:dyDescent="0.15">
      <c r="B37" s="49">
        <v>41671</v>
      </c>
      <c r="C37" s="44" t="s">
        <v>1</v>
      </c>
      <c r="D37" s="44">
        <v>82483</v>
      </c>
      <c r="E37" s="44" t="s">
        <v>1</v>
      </c>
      <c r="F37" s="44">
        <v>120663</v>
      </c>
      <c r="G37" s="44" t="s">
        <v>1</v>
      </c>
      <c r="H37" s="44" t="s">
        <v>1</v>
      </c>
      <c r="I37" s="44">
        <v>120736</v>
      </c>
      <c r="J37" s="396">
        <v>157.12138465042131</v>
      </c>
      <c r="K37" s="50">
        <v>41671</v>
      </c>
      <c r="L37" s="49">
        <v>41671</v>
      </c>
      <c r="M37" s="44">
        <v>1267</v>
      </c>
      <c r="N37" s="44">
        <v>10218</v>
      </c>
      <c r="O37" s="44">
        <v>2617359</v>
      </c>
      <c r="P37" s="396">
        <v>125.23681739715644</v>
      </c>
      <c r="Q37" s="44">
        <v>96861</v>
      </c>
      <c r="R37" s="44">
        <v>120800</v>
      </c>
      <c r="S37" s="44">
        <v>217661</v>
      </c>
      <c r="T37" s="44">
        <v>1312427</v>
      </c>
      <c r="U37" s="50">
        <v>41671</v>
      </c>
    </row>
    <row r="38" spans="2:22" ht="11.1" customHeight="1" x14ac:dyDescent="0.15">
      <c r="B38" s="10"/>
      <c r="C38" s="36"/>
      <c r="D38" s="89"/>
      <c r="E38" s="36"/>
      <c r="F38" s="89"/>
      <c r="G38" s="36"/>
      <c r="H38" s="36"/>
      <c r="I38" s="89"/>
      <c r="J38" s="138"/>
      <c r="K38" s="460"/>
      <c r="L38" s="10"/>
      <c r="M38" s="89"/>
      <c r="N38" s="137"/>
      <c r="O38" s="137"/>
      <c r="P38" s="148"/>
      <c r="Q38" s="89"/>
      <c r="R38" s="137"/>
      <c r="S38" s="89"/>
      <c r="T38" s="137"/>
      <c r="U38" s="460"/>
    </row>
    <row r="39" spans="2:22" ht="12" customHeight="1" thickBot="1" x14ac:dyDescent="0.2">
      <c r="B39" s="139" t="s">
        <v>3</v>
      </c>
      <c r="C39" s="140" t="s">
        <v>1</v>
      </c>
      <c r="D39" s="140">
        <f>ROUND(D37/D25*100,1)</f>
        <v>98</v>
      </c>
      <c r="E39" s="140" t="s">
        <v>1</v>
      </c>
      <c r="F39" s="140">
        <f>ROUND(F37/F25*100,1)</f>
        <v>106.6</v>
      </c>
      <c r="G39" s="140" t="s">
        <v>1</v>
      </c>
      <c r="H39" s="140" t="s">
        <v>1</v>
      </c>
      <c r="I39" s="140">
        <f>ROUND(I37/I25*100,1)</f>
        <v>106.5</v>
      </c>
      <c r="J39" s="145"/>
      <c r="K39" s="142" t="s">
        <v>111</v>
      </c>
      <c r="L39" s="139" t="s">
        <v>3</v>
      </c>
      <c r="M39" s="140">
        <f>ROUND(M37/M25*100,1)</f>
        <v>116.7</v>
      </c>
      <c r="N39" s="143">
        <f>ROUND(N37/N25*100,1)</f>
        <v>2498.3000000000002</v>
      </c>
      <c r="O39" s="140">
        <f>ROUND(O37/O25*100,1)</f>
        <v>99.7</v>
      </c>
      <c r="P39" s="145"/>
      <c r="Q39" s="140">
        <f>ROUND(Q37/Q25*100,1)</f>
        <v>108.2</v>
      </c>
      <c r="R39" s="140">
        <f>ROUND(R37/R25*100,1)</f>
        <v>95.7</v>
      </c>
      <c r="S39" s="140">
        <f>ROUND(S37/S25*100,1)</f>
        <v>100.9</v>
      </c>
      <c r="T39" s="140">
        <f>ROUND(T37/T25*100,1)</f>
        <v>112.4</v>
      </c>
      <c r="U39" s="142" t="s">
        <v>111</v>
      </c>
    </row>
    <row r="40" spans="2:22" s="147" customFormat="1" ht="12" customHeight="1" x14ac:dyDescent="0.15">
      <c r="B40" s="12"/>
      <c r="C40" s="12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12"/>
      <c r="V40" s="12"/>
    </row>
    <row r="41" spans="2:22" ht="12" customHeight="1" x14ac:dyDescent="0.15">
      <c r="D41" s="293"/>
      <c r="O41" s="216"/>
      <c r="R41" s="7"/>
      <c r="S41" s="7"/>
      <c r="T41" s="7"/>
    </row>
    <row r="42" spans="2:22" ht="12" customHeight="1" x14ac:dyDescent="0.15">
      <c r="C42" s="58"/>
      <c r="G42" s="131"/>
      <c r="M42" s="58"/>
      <c r="O42" s="216"/>
      <c r="Q42" s="131"/>
    </row>
    <row r="43" spans="2:22" ht="14.1" customHeight="1" thickBot="1" x14ac:dyDescent="0.2">
      <c r="B43" s="63"/>
      <c r="C43" s="63"/>
      <c r="D43" s="103"/>
      <c r="E43" s="63"/>
      <c r="F43" s="63"/>
      <c r="G43" s="58"/>
      <c r="K43" s="63"/>
      <c r="L43" s="63"/>
      <c r="M43" s="63"/>
      <c r="N43" s="103"/>
      <c r="O43" s="63"/>
      <c r="P43" s="63"/>
      <c r="Q43" s="66"/>
      <c r="U43" s="63"/>
    </row>
    <row r="44" spans="2:22" ht="14.1" customHeight="1" x14ac:dyDescent="0.15">
      <c r="B44" s="68"/>
      <c r="C44" s="652" t="s">
        <v>103</v>
      </c>
      <c r="D44" s="653"/>
      <c r="E44" s="653"/>
      <c r="F44" s="682"/>
      <c r="G44" s="652" t="s">
        <v>80</v>
      </c>
      <c r="H44" s="653"/>
      <c r="I44" s="653"/>
      <c r="J44" s="653"/>
      <c r="K44" s="71"/>
      <c r="L44" s="68"/>
      <c r="M44" s="652" t="s">
        <v>104</v>
      </c>
      <c r="N44" s="653"/>
      <c r="O44" s="653"/>
      <c r="P44" s="653"/>
      <c r="Q44" s="653"/>
      <c r="R44" s="653"/>
      <c r="S44" s="653"/>
      <c r="T44" s="653"/>
      <c r="U44" s="71"/>
    </row>
    <row r="45" spans="2:22" ht="14.1" customHeight="1" x14ac:dyDescent="0.15">
      <c r="B45" s="72"/>
      <c r="C45" s="654"/>
      <c r="D45" s="655"/>
      <c r="E45" s="655"/>
      <c r="F45" s="663"/>
      <c r="G45" s="654"/>
      <c r="H45" s="655"/>
      <c r="I45" s="655"/>
      <c r="J45" s="655"/>
      <c r="K45" s="75"/>
      <c r="L45" s="72"/>
      <c r="M45" s="654"/>
      <c r="N45" s="655"/>
      <c r="O45" s="655"/>
      <c r="P45" s="655"/>
      <c r="Q45" s="655"/>
      <c r="R45" s="655"/>
      <c r="S45" s="655"/>
      <c r="T45" s="655"/>
      <c r="U45" s="75"/>
    </row>
    <row r="46" spans="2:22" ht="14.1" customHeight="1" x14ac:dyDescent="0.15">
      <c r="B46" s="77"/>
      <c r="C46" s="431"/>
      <c r="D46" s="113"/>
      <c r="E46" s="113"/>
      <c r="F46" s="9"/>
      <c r="G46" s="9"/>
      <c r="H46" s="112"/>
      <c r="I46" s="9"/>
      <c r="J46" s="431"/>
      <c r="K46" s="78"/>
      <c r="L46" s="77"/>
      <c r="M46" s="9"/>
      <c r="N46" s="112"/>
      <c r="O46" s="9"/>
      <c r="P46" s="113"/>
      <c r="Q46" s="113"/>
      <c r="R46" s="113"/>
      <c r="S46" s="113"/>
      <c r="T46" s="9"/>
      <c r="U46" s="78"/>
    </row>
    <row r="47" spans="2:22" ht="14.1" customHeight="1" x14ac:dyDescent="0.15">
      <c r="B47" s="77" t="s">
        <v>21</v>
      </c>
      <c r="C47" s="114" t="s">
        <v>56</v>
      </c>
      <c r="D47" s="115"/>
      <c r="E47" s="115"/>
      <c r="F47" s="432" t="s">
        <v>5</v>
      </c>
      <c r="G47" s="73" t="s">
        <v>54</v>
      </c>
      <c r="H47" s="74"/>
      <c r="I47" s="114" t="s">
        <v>9</v>
      </c>
      <c r="J47" s="114" t="s">
        <v>2</v>
      </c>
      <c r="K47" s="667" t="s">
        <v>51</v>
      </c>
      <c r="L47" s="77" t="s">
        <v>21</v>
      </c>
      <c r="M47" s="675" t="s">
        <v>9</v>
      </c>
      <c r="N47" s="657"/>
      <c r="O47" s="114" t="s">
        <v>55</v>
      </c>
      <c r="P47" s="74"/>
      <c r="Q47" s="74"/>
      <c r="R47" s="115"/>
      <c r="S47" s="74"/>
      <c r="T47" s="432" t="s">
        <v>5</v>
      </c>
      <c r="U47" s="667" t="s">
        <v>40</v>
      </c>
    </row>
    <row r="48" spans="2:22" ht="14.1" customHeight="1" x14ac:dyDescent="0.15">
      <c r="B48" s="79"/>
      <c r="C48" s="431"/>
      <c r="D48" s="113"/>
      <c r="E48" s="113"/>
      <c r="F48" s="688" t="s">
        <v>58</v>
      </c>
      <c r="G48" s="104"/>
      <c r="H48" s="116"/>
      <c r="I48" s="117" t="s">
        <v>57</v>
      </c>
      <c r="J48" s="432" t="s">
        <v>81</v>
      </c>
      <c r="K48" s="667"/>
      <c r="L48" s="79"/>
      <c r="M48" s="654" t="s">
        <v>57</v>
      </c>
      <c r="N48" s="694"/>
      <c r="O48" s="431"/>
      <c r="P48" s="113"/>
      <c r="Q48" s="113"/>
      <c r="R48" s="113"/>
      <c r="S48" s="113"/>
      <c r="T48" s="688" t="s">
        <v>58</v>
      </c>
      <c r="U48" s="668"/>
    </row>
    <row r="49" spans="2:21" ht="14.1" customHeight="1" x14ac:dyDescent="0.15">
      <c r="B49" s="79"/>
      <c r="C49" s="692" t="s">
        <v>66</v>
      </c>
      <c r="D49" s="664" t="s">
        <v>67</v>
      </c>
      <c r="E49" s="688" t="s">
        <v>64</v>
      </c>
      <c r="F49" s="689"/>
      <c r="G49" s="669" t="s">
        <v>59</v>
      </c>
      <c r="H49" s="664" t="s">
        <v>60</v>
      </c>
      <c r="I49" s="686"/>
      <c r="J49" s="664" t="s">
        <v>61</v>
      </c>
      <c r="K49" s="429"/>
      <c r="L49" s="79"/>
      <c r="M49" s="669" t="s">
        <v>82</v>
      </c>
      <c r="N49" s="399"/>
      <c r="O49" s="664" t="s">
        <v>61</v>
      </c>
      <c r="P49" s="664" t="s">
        <v>62</v>
      </c>
      <c r="Q49" s="664" t="s">
        <v>63</v>
      </c>
      <c r="R49" s="688" t="s">
        <v>64</v>
      </c>
      <c r="S49" s="669" t="s">
        <v>65</v>
      </c>
      <c r="T49" s="689"/>
      <c r="U49" s="429"/>
    </row>
    <row r="50" spans="2:21" ht="27.4" customHeight="1" x14ac:dyDescent="0.15">
      <c r="B50" s="86"/>
      <c r="C50" s="693"/>
      <c r="D50" s="665"/>
      <c r="E50" s="665"/>
      <c r="F50" s="690"/>
      <c r="G50" s="672"/>
      <c r="H50" s="674"/>
      <c r="I50" s="674"/>
      <c r="J50" s="687"/>
      <c r="K50" s="458"/>
      <c r="L50" s="86"/>
      <c r="M50" s="691"/>
      <c r="N50" s="87" t="s">
        <v>49</v>
      </c>
      <c r="O50" s="687"/>
      <c r="P50" s="687"/>
      <c r="Q50" s="687"/>
      <c r="R50" s="687"/>
      <c r="S50" s="691"/>
      <c r="T50" s="690"/>
      <c r="U50" s="458"/>
    </row>
    <row r="51" spans="2:21" ht="14.1" customHeight="1" outlineLevel="1" x14ac:dyDescent="0.15">
      <c r="B51" s="35" t="s">
        <v>203</v>
      </c>
      <c r="C51" s="107" t="s">
        <v>12</v>
      </c>
      <c r="D51" s="107" t="s">
        <v>12</v>
      </c>
      <c r="E51" s="107" t="s">
        <v>12</v>
      </c>
      <c r="F51" s="89">
        <v>90803</v>
      </c>
      <c r="G51" s="36">
        <v>25783704</v>
      </c>
      <c r="H51" s="106" t="s">
        <v>12</v>
      </c>
      <c r="I51" s="99" t="s">
        <v>1</v>
      </c>
      <c r="J51" s="92">
        <v>25065160</v>
      </c>
      <c r="K51" s="126"/>
      <c r="L51" s="35" t="s">
        <v>203</v>
      </c>
      <c r="M51" s="40">
        <v>3034869472</v>
      </c>
      <c r="N51" s="99"/>
      <c r="O51" s="40">
        <v>3033241522</v>
      </c>
      <c r="P51" s="56" t="s">
        <v>1</v>
      </c>
      <c r="Q51" s="99" t="s">
        <v>1</v>
      </c>
      <c r="R51" s="40">
        <v>3034869472</v>
      </c>
      <c r="S51" s="56"/>
      <c r="T51" s="127" t="s">
        <v>1</v>
      </c>
      <c r="U51" s="120"/>
    </row>
    <row r="52" spans="2:21" ht="14.1" customHeight="1" outlineLevel="1" x14ac:dyDescent="0.15">
      <c r="B52" s="35" t="s">
        <v>205</v>
      </c>
      <c r="C52" s="98" t="s">
        <v>12</v>
      </c>
      <c r="D52" s="98" t="s">
        <v>12</v>
      </c>
      <c r="E52" s="98" t="s">
        <v>12</v>
      </c>
      <c r="F52" s="41">
        <v>90803</v>
      </c>
      <c r="G52" s="99">
        <v>2148642</v>
      </c>
      <c r="H52" s="99" t="s">
        <v>12</v>
      </c>
      <c r="I52" s="99" t="s">
        <v>1</v>
      </c>
      <c r="J52" s="99">
        <v>2088763.3333333333</v>
      </c>
      <c r="K52" s="128"/>
      <c r="L52" s="35" t="s">
        <v>205</v>
      </c>
      <c r="M52" s="99">
        <v>252905789.33333334</v>
      </c>
      <c r="N52" s="99"/>
      <c r="O52" s="99">
        <v>252770126.83333334</v>
      </c>
      <c r="P52" s="56" t="s">
        <v>1</v>
      </c>
      <c r="Q52" s="99" t="s">
        <v>1</v>
      </c>
      <c r="R52" s="99">
        <v>252905789.33333334</v>
      </c>
      <c r="S52" s="56"/>
      <c r="T52" s="99" t="s">
        <v>1</v>
      </c>
      <c r="U52" s="39"/>
    </row>
    <row r="53" spans="2:21" ht="20.100000000000001" customHeight="1" x14ac:dyDescent="0.15">
      <c r="B53" s="43" t="s">
        <v>207</v>
      </c>
      <c r="C53" s="44" t="s">
        <v>1</v>
      </c>
      <c r="D53" s="44" t="s">
        <v>1</v>
      </c>
      <c r="E53" s="44">
        <v>87013</v>
      </c>
      <c r="F53" s="44">
        <v>90526</v>
      </c>
      <c r="G53" s="44">
        <v>26244315</v>
      </c>
      <c r="H53" s="44">
        <v>1408009</v>
      </c>
      <c r="I53" s="44" t="s">
        <v>1</v>
      </c>
      <c r="J53" s="44">
        <v>25409058</v>
      </c>
      <c r="K53" s="45" t="s">
        <v>190</v>
      </c>
      <c r="L53" s="43" t="s">
        <v>207</v>
      </c>
      <c r="M53" s="44">
        <v>3111953941</v>
      </c>
      <c r="N53" s="125">
        <v>102.5399599459281</v>
      </c>
      <c r="O53" s="44">
        <v>3110926615</v>
      </c>
      <c r="P53" s="44" t="s">
        <v>1</v>
      </c>
      <c r="Q53" s="44" t="s">
        <v>1</v>
      </c>
      <c r="R53" s="44">
        <v>3111953941</v>
      </c>
      <c r="S53" s="125">
        <v>102.5399599459281</v>
      </c>
      <c r="T53" s="44" t="s">
        <v>1</v>
      </c>
      <c r="U53" s="45" t="s">
        <v>190</v>
      </c>
    </row>
    <row r="54" spans="2:21" ht="11.1" customHeight="1" x14ac:dyDescent="0.15">
      <c r="B54" s="43" t="s">
        <v>208</v>
      </c>
      <c r="C54" s="44" t="s">
        <v>1</v>
      </c>
      <c r="D54" s="44" t="s">
        <v>1</v>
      </c>
      <c r="E54" s="44">
        <v>89446</v>
      </c>
      <c r="F54" s="44">
        <v>97619</v>
      </c>
      <c r="G54" s="44">
        <v>27562574</v>
      </c>
      <c r="H54" s="44">
        <v>1538647</v>
      </c>
      <c r="I54" s="44" t="s">
        <v>1</v>
      </c>
      <c r="J54" s="44">
        <v>26674335</v>
      </c>
      <c r="K54" s="45" t="s">
        <v>192</v>
      </c>
      <c r="L54" s="43" t="s">
        <v>208</v>
      </c>
      <c r="M54" s="44">
        <v>3107646325</v>
      </c>
      <c r="N54" s="125">
        <v>102.39802250711097</v>
      </c>
      <c r="O54" s="44">
        <v>3106365205</v>
      </c>
      <c r="P54" s="44" t="s">
        <v>1</v>
      </c>
      <c r="Q54" s="44" t="s">
        <v>1</v>
      </c>
      <c r="R54" s="44">
        <v>3107646325</v>
      </c>
      <c r="S54" s="125">
        <v>102.39802250711097</v>
      </c>
      <c r="T54" s="44" t="s">
        <v>1</v>
      </c>
      <c r="U54" s="45" t="s">
        <v>192</v>
      </c>
    </row>
    <row r="55" spans="2:21" ht="11.1" customHeight="1" x14ac:dyDescent="0.15">
      <c r="B55" s="43" t="s">
        <v>209</v>
      </c>
      <c r="C55" s="44" t="s">
        <v>1</v>
      </c>
      <c r="D55" s="44" t="s">
        <v>1</v>
      </c>
      <c r="E55" s="44">
        <v>91149</v>
      </c>
      <c r="F55" s="44">
        <v>107956</v>
      </c>
      <c r="G55" s="44">
        <v>27018211</v>
      </c>
      <c r="H55" s="44">
        <v>1786961</v>
      </c>
      <c r="I55" s="44" t="s">
        <v>1</v>
      </c>
      <c r="J55" s="44">
        <v>25619288</v>
      </c>
      <c r="K55" s="45" t="s">
        <v>194</v>
      </c>
      <c r="L55" s="43" t="s">
        <v>209</v>
      </c>
      <c r="M55" s="44">
        <v>2897920389</v>
      </c>
      <c r="N55" s="125">
        <v>95.487480293188696</v>
      </c>
      <c r="O55" s="44">
        <v>2896036160</v>
      </c>
      <c r="P55" s="44" t="s">
        <v>1</v>
      </c>
      <c r="Q55" s="44" t="s">
        <v>1</v>
      </c>
      <c r="R55" s="44">
        <v>2897920389</v>
      </c>
      <c r="S55" s="125">
        <v>95.487480293188696</v>
      </c>
      <c r="T55" s="44" t="s">
        <v>1</v>
      </c>
      <c r="U55" s="45" t="s">
        <v>194</v>
      </c>
    </row>
    <row r="56" spans="2:21" ht="20.100000000000001" customHeight="1" x14ac:dyDescent="0.15">
      <c r="B56" s="43" t="s">
        <v>210</v>
      </c>
      <c r="C56" s="44" t="s">
        <v>1</v>
      </c>
      <c r="D56" s="44" t="s">
        <v>1</v>
      </c>
      <c r="E56" s="44">
        <v>89523</v>
      </c>
      <c r="F56" s="44">
        <v>88321</v>
      </c>
      <c r="G56" s="44">
        <v>27080970</v>
      </c>
      <c r="H56" s="44">
        <v>1407524</v>
      </c>
      <c r="I56" s="44" t="s">
        <v>1</v>
      </c>
      <c r="J56" s="44">
        <v>26069608</v>
      </c>
      <c r="K56" s="45" t="s">
        <v>196</v>
      </c>
      <c r="L56" s="43" t="s">
        <v>210</v>
      </c>
      <c r="M56" s="44">
        <v>3149685517</v>
      </c>
      <c r="N56" s="125">
        <v>103.78322844060688</v>
      </c>
      <c r="O56" s="44">
        <v>3148646205</v>
      </c>
      <c r="P56" s="44" t="s">
        <v>1</v>
      </c>
      <c r="Q56" s="44" t="s">
        <v>1</v>
      </c>
      <c r="R56" s="44">
        <v>3149685517</v>
      </c>
      <c r="S56" s="125">
        <v>103.78322844060688</v>
      </c>
      <c r="T56" s="44" t="s">
        <v>1</v>
      </c>
      <c r="U56" s="45" t="s">
        <v>196</v>
      </c>
    </row>
    <row r="57" spans="2:21" ht="11.1" customHeight="1" x14ac:dyDescent="0.15">
      <c r="B57" s="43" t="s">
        <v>211</v>
      </c>
      <c r="C57" s="44" t="s">
        <v>1</v>
      </c>
      <c r="D57" s="44" t="s">
        <v>1</v>
      </c>
      <c r="E57" s="44">
        <v>94578</v>
      </c>
      <c r="F57" s="44">
        <v>105562</v>
      </c>
      <c r="G57" s="44">
        <v>27722321</v>
      </c>
      <c r="H57" s="44">
        <v>1618646</v>
      </c>
      <c r="I57" s="44" t="s">
        <v>1</v>
      </c>
      <c r="J57" s="44">
        <v>26323755</v>
      </c>
      <c r="K57" s="45" t="s">
        <v>198</v>
      </c>
      <c r="L57" s="43" t="s">
        <v>211</v>
      </c>
      <c r="M57" s="44">
        <v>2996941070</v>
      </c>
      <c r="N57" s="125">
        <v>98.750246020465426</v>
      </c>
      <c r="O57" s="44">
        <v>2995384327</v>
      </c>
      <c r="P57" s="44" t="s">
        <v>1</v>
      </c>
      <c r="Q57" s="44" t="s">
        <v>1</v>
      </c>
      <c r="R57" s="44">
        <v>2996941070</v>
      </c>
      <c r="S57" s="396">
        <v>98.750246020465426</v>
      </c>
      <c r="T57" s="44" t="s">
        <v>1</v>
      </c>
      <c r="U57" s="45" t="s">
        <v>198</v>
      </c>
    </row>
    <row r="58" spans="2:21" ht="20.100000000000001" customHeight="1" x14ac:dyDescent="0.15">
      <c r="B58" s="43" t="s">
        <v>212</v>
      </c>
      <c r="C58" s="44" t="s">
        <v>1</v>
      </c>
      <c r="D58" s="44" t="s">
        <v>1</v>
      </c>
      <c r="E58" s="44">
        <v>26656</v>
      </c>
      <c r="F58" s="44">
        <v>97619</v>
      </c>
      <c r="G58" s="44">
        <v>6597864</v>
      </c>
      <c r="H58" s="44">
        <v>437248</v>
      </c>
      <c r="I58" s="44" t="s">
        <v>1</v>
      </c>
      <c r="J58" s="44">
        <v>6779216</v>
      </c>
      <c r="K58" s="45" t="s">
        <v>200</v>
      </c>
      <c r="L58" s="43" t="s">
        <v>212</v>
      </c>
      <c r="M58" s="44">
        <v>761964938</v>
      </c>
      <c r="N58" s="125">
        <v>100.42803422420138</v>
      </c>
      <c r="O58" s="44">
        <v>761498478</v>
      </c>
      <c r="P58" s="44" t="s">
        <v>1</v>
      </c>
      <c r="Q58" s="44" t="s">
        <v>1</v>
      </c>
      <c r="R58" s="44">
        <v>761964938</v>
      </c>
      <c r="S58" s="125">
        <v>100.42803422420138</v>
      </c>
      <c r="T58" s="44" t="s">
        <v>1</v>
      </c>
      <c r="U58" s="45" t="s">
        <v>200</v>
      </c>
    </row>
    <row r="59" spans="2:21" ht="11.1" customHeight="1" x14ac:dyDescent="0.15">
      <c r="B59" s="43" t="s">
        <v>201</v>
      </c>
      <c r="C59" s="44" t="s">
        <v>1</v>
      </c>
      <c r="D59" s="44" t="s">
        <v>1</v>
      </c>
      <c r="E59" s="44">
        <v>30185</v>
      </c>
      <c r="F59" s="44">
        <v>105562</v>
      </c>
      <c r="G59" s="44">
        <v>8063329</v>
      </c>
      <c r="H59" s="44">
        <v>527594</v>
      </c>
      <c r="I59" s="44" t="s">
        <v>1</v>
      </c>
      <c r="J59" s="44">
        <v>7833045</v>
      </c>
      <c r="K59" s="45" t="s">
        <v>202</v>
      </c>
      <c r="L59" s="43" t="s">
        <v>201</v>
      </c>
      <c r="M59" s="44">
        <v>841870713</v>
      </c>
      <c r="N59" s="125">
        <v>110.95972604649798</v>
      </c>
      <c r="O59" s="44">
        <v>841000011</v>
      </c>
      <c r="P59" s="44" t="s">
        <v>1</v>
      </c>
      <c r="Q59" s="44" t="s">
        <v>1</v>
      </c>
      <c r="R59" s="44">
        <v>841870713</v>
      </c>
      <c r="S59" s="125">
        <v>110.95972604649798</v>
      </c>
      <c r="T59" s="44" t="s">
        <v>1</v>
      </c>
      <c r="U59" s="45" t="s">
        <v>202</v>
      </c>
    </row>
    <row r="60" spans="2:21" ht="11.1" customHeight="1" x14ac:dyDescent="0.15">
      <c r="B60" s="43" t="s">
        <v>184</v>
      </c>
      <c r="C60" s="44" t="s">
        <v>1</v>
      </c>
      <c r="D60" s="44" t="s">
        <v>1</v>
      </c>
      <c r="E60" s="44">
        <v>21745</v>
      </c>
      <c r="F60" s="44">
        <v>105546</v>
      </c>
      <c r="G60" s="44">
        <v>6065613</v>
      </c>
      <c r="H60" s="44">
        <v>430442</v>
      </c>
      <c r="I60" s="44" t="s">
        <v>1</v>
      </c>
      <c r="J60" s="44">
        <v>5626257</v>
      </c>
      <c r="K60" s="45" t="s">
        <v>107</v>
      </c>
      <c r="L60" s="43" t="s">
        <v>184</v>
      </c>
      <c r="M60" s="44">
        <v>675757930</v>
      </c>
      <c r="N60" s="125">
        <v>89.065831164682137</v>
      </c>
      <c r="O60" s="44">
        <v>675621204</v>
      </c>
      <c r="P60" s="44" t="s">
        <v>1</v>
      </c>
      <c r="Q60" s="44" t="s">
        <v>1</v>
      </c>
      <c r="R60" s="44">
        <v>675757930</v>
      </c>
      <c r="S60" s="125">
        <v>89.065831164682137</v>
      </c>
      <c r="T60" s="44" t="s">
        <v>1</v>
      </c>
      <c r="U60" s="45" t="s">
        <v>107</v>
      </c>
    </row>
    <row r="61" spans="2:21" ht="11.1" customHeight="1" x14ac:dyDescent="0.15">
      <c r="B61" s="43" t="s">
        <v>185</v>
      </c>
      <c r="C61" s="44" t="s">
        <v>1</v>
      </c>
      <c r="D61" s="44" t="s">
        <v>1</v>
      </c>
      <c r="E61" s="44">
        <v>19114</v>
      </c>
      <c r="F61" s="44">
        <v>85138</v>
      </c>
      <c r="G61" s="44">
        <v>6008097</v>
      </c>
      <c r="H61" s="44">
        <v>355789</v>
      </c>
      <c r="I61" s="44" t="s">
        <v>1</v>
      </c>
      <c r="J61" s="44">
        <v>5702164</v>
      </c>
      <c r="K61" s="45" t="s">
        <v>186</v>
      </c>
      <c r="L61" s="43" t="s">
        <v>185</v>
      </c>
      <c r="M61" s="44">
        <v>647647048</v>
      </c>
      <c r="N61" s="125">
        <v>85.360777980767139</v>
      </c>
      <c r="O61" s="44">
        <v>647539297</v>
      </c>
      <c r="P61" s="44" t="s">
        <v>1</v>
      </c>
      <c r="Q61" s="44" t="s">
        <v>1</v>
      </c>
      <c r="R61" s="44">
        <v>647647048</v>
      </c>
      <c r="S61" s="125">
        <v>85.360777980767139</v>
      </c>
      <c r="T61" s="44" t="s">
        <v>1</v>
      </c>
      <c r="U61" s="45" t="s">
        <v>186</v>
      </c>
    </row>
    <row r="62" spans="2:21" ht="11.1" customHeight="1" x14ac:dyDescent="0.15">
      <c r="B62" s="43" t="s">
        <v>13</v>
      </c>
      <c r="C62" s="44" t="s">
        <v>1</v>
      </c>
      <c r="D62" s="44" t="s">
        <v>1</v>
      </c>
      <c r="E62" s="44">
        <v>20105</v>
      </c>
      <c r="F62" s="44">
        <v>107956</v>
      </c>
      <c r="G62" s="44">
        <v>6881172</v>
      </c>
      <c r="H62" s="44">
        <v>473136</v>
      </c>
      <c r="I62" s="44" t="s">
        <v>1</v>
      </c>
      <c r="J62" s="44">
        <v>6457822</v>
      </c>
      <c r="K62" s="45" t="s">
        <v>187</v>
      </c>
      <c r="L62" s="43" t="s">
        <v>13</v>
      </c>
      <c r="M62" s="44">
        <v>732644698</v>
      </c>
      <c r="N62" s="125">
        <v>96.563585980807531</v>
      </c>
      <c r="O62" s="44">
        <v>731875648</v>
      </c>
      <c r="P62" s="44" t="s">
        <v>1</v>
      </c>
      <c r="Q62" s="44" t="s">
        <v>1</v>
      </c>
      <c r="R62" s="44">
        <v>732644698</v>
      </c>
      <c r="S62" s="125">
        <v>96.563585980807531</v>
      </c>
      <c r="T62" s="44" t="s">
        <v>1</v>
      </c>
      <c r="U62" s="45" t="s">
        <v>187</v>
      </c>
    </row>
    <row r="63" spans="2:21" ht="20.100000000000001" customHeight="1" x14ac:dyDescent="0.15">
      <c r="B63" s="10">
        <v>41244</v>
      </c>
      <c r="C63" s="44" t="s">
        <v>1</v>
      </c>
      <c r="D63" s="44" t="s">
        <v>1</v>
      </c>
      <c r="E63" s="44">
        <v>10105</v>
      </c>
      <c r="F63" s="44">
        <v>97619</v>
      </c>
      <c r="G63" s="44">
        <v>2282677</v>
      </c>
      <c r="H63" s="44">
        <v>155544</v>
      </c>
      <c r="I63" s="44" t="s">
        <v>1</v>
      </c>
      <c r="J63" s="44">
        <v>2719028</v>
      </c>
      <c r="K63" s="11">
        <v>41244</v>
      </c>
      <c r="L63" s="10">
        <v>41244</v>
      </c>
      <c r="M63" s="44">
        <v>288635366</v>
      </c>
      <c r="N63" s="125">
        <v>114.12762308085189</v>
      </c>
      <c r="O63" s="44">
        <v>288246467</v>
      </c>
      <c r="P63" s="44" t="s">
        <v>1</v>
      </c>
      <c r="Q63" s="44" t="s">
        <v>1</v>
      </c>
      <c r="R63" s="44">
        <v>288635366</v>
      </c>
      <c r="S63" s="125">
        <v>114.12762308085189</v>
      </c>
      <c r="T63" s="47" t="s">
        <v>1</v>
      </c>
      <c r="U63" s="11">
        <v>41244</v>
      </c>
    </row>
    <row r="64" spans="2:21" ht="11.1" customHeight="1" x14ac:dyDescent="0.15">
      <c r="B64" s="10">
        <v>41275</v>
      </c>
      <c r="C64" s="44" t="s">
        <v>1</v>
      </c>
      <c r="D64" s="44" t="s">
        <v>1</v>
      </c>
      <c r="E64" s="44">
        <v>10106</v>
      </c>
      <c r="F64" s="44">
        <v>93537</v>
      </c>
      <c r="G64" s="44">
        <v>2832245</v>
      </c>
      <c r="H64" s="44">
        <v>195634</v>
      </c>
      <c r="I64" s="44" t="s">
        <v>1</v>
      </c>
      <c r="J64" s="44">
        <v>2801881</v>
      </c>
      <c r="K64" s="11">
        <v>41275</v>
      </c>
      <c r="L64" s="10">
        <v>41275</v>
      </c>
      <c r="M64" s="44">
        <v>294883349</v>
      </c>
      <c r="N64" s="125">
        <v>116.59810152125051</v>
      </c>
      <c r="O64" s="44">
        <v>294467430</v>
      </c>
      <c r="P64" s="44" t="s">
        <v>1</v>
      </c>
      <c r="Q64" s="44" t="s">
        <v>1</v>
      </c>
      <c r="R64" s="44">
        <v>294883349</v>
      </c>
      <c r="S64" s="125">
        <v>116.59810152125051</v>
      </c>
      <c r="T64" s="48" t="s">
        <v>1</v>
      </c>
      <c r="U64" s="11">
        <v>41275</v>
      </c>
    </row>
    <row r="65" spans="2:22" ht="11.1" customHeight="1" x14ac:dyDescent="0.15">
      <c r="B65" s="49">
        <v>41306</v>
      </c>
      <c r="C65" s="44" t="s">
        <v>1</v>
      </c>
      <c r="D65" s="44" t="s">
        <v>1</v>
      </c>
      <c r="E65" s="44">
        <v>10435</v>
      </c>
      <c r="F65" s="44">
        <v>96623</v>
      </c>
      <c r="G65" s="44">
        <v>2333480</v>
      </c>
      <c r="H65" s="44">
        <v>192460</v>
      </c>
      <c r="I65" s="44" t="s">
        <v>1</v>
      </c>
      <c r="J65" s="44">
        <v>2623535</v>
      </c>
      <c r="K65" s="50">
        <v>41306</v>
      </c>
      <c r="L65" s="49">
        <v>41306</v>
      </c>
      <c r="M65" s="44">
        <v>273799353</v>
      </c>
      <c r="N65" s="125">
        <v>108.26140189267421</v>
      </c>
      <c r="O65" s="44">
        <v>273465541</v>
      </c>
      <c r="P65" s="44" t="s">
        <v>1</v>
      </c>
      <c r="Q65" s="44" t="s">
        <v>1</v>
      </c>
      <c r="R65" s="44">
        <v>273799353</v>
      </c>
      <c r="S65" s="125">
        <v>108.26140189267421</v>
      </c>
      <c r="T65" s="48" t="s">
        <v>1</v>
      </c>
      <c r="U65" s="50">
        <v>41306</v>
      </c>
    </row>
    <row r="66" spans="2:22" ht="11.1" customHeight="1" x14ac:dyDescent="0.15">
      <c r="B66" s="49">
        <v>41334</v>
      </c>
      <c r="C66" s="44" t="s">
        <v>1</v>
      </c>
      <c r="D66" s="44" t="s">
        <v>1</v>
      </c>
      <c r="E66" s="44">
        <v>9644</v>
      </c>
      <c r="F66" s="44">
        <v>105562</v>
      </c>
      <c r="G66" s="44">
        <v>2897604</v>
      </c>
      <c r="H66" s="44">
        <v>139500</v>
      </c>
      <c r="I66" s="44" t="s">
        <v>1</v>
      </c>
      <c r="J66" s="44">
        <v>2407629</v>
      </c>
      <c r="K66" s="50">
        <v>41334</v>
      </c>
      <c r="L66" s="49">
        <v>41334</v>
      </c>
      <c r="M66" s="44">
        <v>273188011</v>
      </c>
      <c r="N66" s="125">
        <v>108.01967472556922</v>
      </c>
      <c r="O66" s="44">
        <v>273067040</v>
      </c>
      <c r="P66" s="44" t="s">
        <v>1</v>
      </c>
      <c r="Q66" s="44" t="s">
        <v>1</v>
      </c>
      <c r="R66" s="44">
        <v>273188011</v>
      </c>
      <c r="S66" s="125">
        <v>108.01967472556922</v>
      </c>
      <c r="T66" s="48" t="s">
        <v>1</v>
      </c>
      <c r="U66" s="50">
        <v>41334</v>
      </c>
    </row>
    <row r="67" spans="2:22" ht="11.1" customHeight="1" x14ac:dyDescent="0.15">
      <c r="B67" s="49">
        <v>41365</v>
      </c>
      <c r="C67" s="44" t="s">
        <v>1</v>
      </c>
      <c r="D67" s="44" t="s">
        <v>1</v>
      </c>
      <c r="E67" s="44">
        <v>7934</v>
      </c>
      <c r="F67" s="44">
        <v>103720</v>
      </c>
      <c r="G67" s="44">
        <v>2008590</v>
      </c>
      <c r="H67" s="44">
        <v>158246</v>
      </c>
      <c r="I67" s="44" t="s">
        <v>1</v>
      </c>
      <c r="J67" s="44">
        <v>1998112</v>
      </c>
      <c r="K67" s="50">
        <v>41365</v>
      </c>
      <c r="L67" s="49">
        <v>41365</v>
      </c>
      <c r="M67" s="44">
        <v>239629268</v>
      </c>
      <c r="N67" s="125">
        <v>94.750408296966782</v>
      </c>
      <c r="O67" s="44">
        <v>239574611</v>
      </c>
      <c r="P67" s="44" t="s">
        <v>1</v>
      </c>
      <c r="Q67" s="44" t="s">
        <v>1</v>
      </c>
      <c r="R67" s="44">
        <v>239629268</v>
      </c>
      <c r="S67" s="125">
        <v>94.750408296966782</v>
      </c>
      <c r="T67" s="48" t="s">
        <v>1</v>
      </c>
      <c r="U67" s="50">
        <v>41365</v>
      </c>
    </row>
    <row r="68" spans="2:22" ht="11.1" customHeight="1" x14ac:dyDescent="0.15">
      <c r="B68" s="49">
        <v>41395</v>
      </c>
      <c r="C68" s="44" t="s">
        <v>1</v>
      </c>
      <c r="D68" s="44" t="s">
        <v>1</v>
      </c>
      <c r="E68" s="44">
        <v>7125</v>
      </c>
      <c r="F68" s="44">
        <v>99270</v>
      </c>
      <c r="G68" s="44">
        <v>2021975</v>
      </c>
      <c r="H68" s="44">
        <v>141266</v>
      </c>
      <c r="I68" s="44" t="s">
        <v>1</v>
      </c>
      <c r="J68" s="44">
        <v>1839706</v>
      </c>
      <c r="K68" s="50">
        <v>41395</v>
      </c>
      <c r="L68" s="49">
        <v>41395</v>
      </c>
      <c r="M68" s="44">
        <v>222376277</v>
      </c>
      <c r="N68" s="125">
        <v>87.928503964337878</v>
      </c>
      <c r="O68" s="44">
        <v>222329354</v>
      </c>
      <c r="P68" s="44" t="s">
        <v>1</v>
      </c>
      <c r="Q68" s="44" t="s">
        <v>1</v>
      </c>
      <c r="R68" s="44">
        <v>222376277</v>
      </c>
      <c r="S68" s="125">
        <v>87.928503964337878</v>
      </c>
      <c r="T68" s="48" t="s">
        <v>1</v>
      </c>
      <c r="U68" s="50">
        <v>41395</v>
      </c>
    </row>
    <row r="69" spans="2:22" ht="11.1" customHeight="1" x14ac:dyDescent="0.15">
      <c r="B69" s="49">
        <v>41426</v>
      </c>
      <c r="C69" s="44" t="s">
        <v>1</v>
      </c>
      <c r="D69" s="44" t="s">
        <v>1</v>
      </c>
      <c r="E69" s="44">
        <v>6686</v>
      </c>
      <c r="F69" s="44">
        <v>105546</v>
      </c>
      <c r="G69" s="44">
        <v>2035048</v>
      </c>
      <c r="H69" s="44">
        <v>130930</v>
      </c>
      <c r="I69" s="44" t="s">
        <v>1</v>
      </c>
      <c r="J69" s="44">
        <v>1788439</v>
      </c>
      <c r="K69" s="50">
        <v>41426</v>
      </c>
      <c r="L69" s="49">
        <v>41426</v>
      </c>
      <c r="M69" s="44">
        <v>213752385</v>
      </c>
      <c r="N69" s="125">
        <v>84.518581232741724</v>
      </c>
      <c r="O69" s="44">
        <v>213717239</v>
      </c>
      <c r="P69" s="44" t="s">
        <v>1</v>
      </c>
      <c r="Q69" s="44" t="s">
        <v>1</v>
      </c>
      <c r="R69" s="44">
        <v>213752385</v>
      </c>
      <c r="S69" s="125">
        <v>84.518581232741724</v>
      </c>
      <c r="T69" s="48" t="s">
        <v>1</v>
      </c>
      <c r="U69" s="50">
        <v>41426</v>
      </c>
    </row>
    <row r="70" spans="2:22" ht="11.1" customHeight="1" x14ac:dyDescent="0.15">
      <c r="B70" s="49">
        <v>41456</v>
      </c>
      <c r="C70" s="44" t="s">
        <v>1</v>
      </c>
      <c r="D70" s="44" t="s">
        <v>1</v>
      </c>
      <c r="E70" s="44">
        <v>6634</v>
      </c>
      <c r="F70" s="44">
        <v>93948</v>
      </c>
      <c r="G70" s="44">
        <v>1991500</v>
      </c>
      <c r="H70" s="44">
        <v>109138</v>
      </c>
      <c r="I70" s="44" t="s">
        <v>1</v>
      </c>
      <c r="J70" s="44">
        <v>1988304</v>
      </c>
      <c r="K70" s="50">
        <v>41456</v>
      </c>
      <c r="L70" s="49">
        <v>41456</v>
      </c>
      <c r="M70" s="44">
        <v>223637288</v>
      </c>
      <c r="N70" s="125">
        <v>88.427112953607775</v>
      </c>
      <c r="O70" s="44">
        <v>223605683</v>
      </c>
      <c r="P70" s="44" t="s">
        <v>1</v>
      </c>
      <c r="Q70" s="44" t="s">
        <v>1</v>
      </c>
      <c r="R70" s="44">
        <v>223637288</v>
      </c>
      <c r="S70" s="125">
        <v>88.427112953607775</v>
      </c>
      <c r="T70" s="48" t="s">
        <v>1</v>
      </c>
      <c r="U70" s="50">
        <v>41456</v>
      </c>
    </row>
    <row r="71" spans="2:22" ht="11.1" customHeight="1" x14ac:dyDescent="0.15">
      <c r="B71" s="49">
        <v>41487</v>
      </c>
      <c r="C71" s="44" t="s">
        <v>1</v>
      </c>
      <c r="D71" s="44" t="s">
        <v>1</v>
      </c>
      <c r="E71" s="44">
        <v>6482</v>
      </c>
      <c r="F71" s="44">
        <v>91135</v>
      </c>
      <c r="G71" s="44">
        <v>2058173</v>
      </c>
      <c r="H71" s="44">
        <v>144856</v>
      </c>
      <c r="I71" s="44" t="s">
        <v>1</v>
      </c>
      <c r="J71" s="44">
        <v>1892814</v>
      </c>
      <c r="K71" s="50">
        <v>41487</v>
      </c>
      <c r="L71" s="49">
        <v>41487</v>
      </c>
      <c r="M71" s="44">
        <v>216490227</v>
      </c>
      <c r="N71" s="125">
        <v>85.601135336076823</v>
      </c>
      <c r="O71" s="44">
        <v>216447651</v>
      </c>
      <c r="P71" s="44" t="s">
        <v>1</v>
      </c>
      <c r="Q71" s="44" t="s">
        <v>1</v>
      </c>
      <c r="R71" s="44">
        <v>216490227</v>
      </c>
      <c r="S71" s="125">
        <v>85.601135336076823</v>
      </c>
      <c r="T71" s="48" t="s">
        <v>1</v>
      </c>
      <c r="U71" s="50">
        <v>41487</v>
      </c>
    </row>
    <row r="72" spans="2:22" ht="11.1" customHeight="1" x14ac:dyDescent="0.15">
      <c r="B72" s="49">
        <v>41518</v>
      </c>
      <c r="C72" s="44" t="s">
        <v>1</v>
      </c>
      <c r="D72" s="44" t="s">
        <v>1</v>
      </c>
      <c r="E72" s="44">
        <v>5998</v>
      </c>
      <c r="F72" s="44">
        <v>85138</v>
      </c>
      <c r="G72" s="44">
        <v>1958424</v>
      </c>
      <c r="H72" s="44">
        <v>101795</v>
      </c>
      <c r="I72" s="44" t="s">
        <v>1</v>
      </c>
      <c r="J72" s="44">
        <v>1821046</v>
      </c>
      <c r="K72" s="50">
        <v>41518</v>
      </c>
      <c r="L72" s="49">
        <v>41518</v>
      </c>
      <c r="M72" s="44">
        <v>207519533</v>
      </c>
      <c r="N72" s="125">
        <v>82.05408565261682</v>
      </c>
      <c r="O72" s="44">
        <v>207485963</v>
      </c>
      <c r="P72" s="44" t="s">
        <v>1</v>
      </c>
      <c r="Q72" s="44" t="s">
        <v>1</v>
      </c>
      <c r="R72" s="44">
        <v>207519533</v>
      </c>
      <c r="S72" s="125">
        <v>82.05408565261682</v>
      </c>
      <c r="T72" s="48" t="s">
        <v>1</v>
      </c>
      <c r="U72" s="50">
        <v>41518</v>
      </c>
    </row>
    <row r="73" spans="2:22" ht="11.1" customHeight="1" x14ac:dyDescent="0.15">
      <c r="B73" s="49">
        <v>41548</v>
      </c>
      <c r="C73" s="44" t="s">
        <v>1</v>
      </c>
      <c r="D73" s="44" t="s">
        <v>1</v>
      </c>
      <c r="E73" s="44">
        <v>6200</v>
      </c>
      <c r="F73" s="44">
        <v>104694</v>
      </c>
      <c r="G73" s="44">
        <v>2144220</v>
      </c>
      <c r="H73" s="44">
        <v>142045</v>
      </c>
      <c r="I73" s="44" t="s">
        <v>1</v>
      </c>
      <c r="J73" s="44">
        <v>1838446</v>
      </c>
      <c r="K73" s="50">
        <v>41548</v>
      </c>
      <c r="L73" s="49">
        <v>41548</v>
      </c>
      <c r="M73" s="44">
        <v>214926105</v>
      </c>
      <c r="N73" s="125">
        <v>84.982674997891962</v>
      </c>
      <c r="O73" s="44">
        <v>214849750</v>
      </c>
      <c r="P73" s="44" t="s">
        <v>1</v>
      </c>
      <c r="Q73" s="44" t="s">
        <v>1</v>
      </c>
      <c r="R73" s="44">
        <v>214926105</v>
      </c>
      <c r="S73" s="125">
        <v>84.982674997891962</v>
      </c>
      <c r="T73" s="48" t="s">
        <v>1</v>
      </c>
      <c r="U73" s="50">
        <v>41548</v>
      </c>
    </row>
    <row r="74" spans="2:22" ht="11.1" customHeight="1" x14ac:dyDescent="0.15">
      <c r="B74" s="49">
        <v>41579</v>
      </c>
      <c r="C74" s="44" t="s">
        <v>1</v>
      </c>
      <c r="D74" s="44" t="s">
        <v>1</v>
      </c>
      <c r="E74" s="44">
        <v>5819</v>
      </c>
      <c r="F74" s="44">
        <v>85590</v>
      </c>
      <c r="G74" s="44">
        <v>2130443</v>
      </c>
      <c r="H74" s="44">
        <v>117248</v>
      </c>
      <c r="I74" s="44" t="s">
        <v>1</v>
      </c>
      <c r="J74" s="44">
        <v>2063500</v>
      </c>
      <c r="K74" s="50">
        <v>41579</v>
      </c>
      <c r="L74" s="49">
        <v>41579</v>
      </c>
      <c r="M74" s="44">
        <v>244356854</v>
      </c>
      <c r="N74" s="125">
        <v>96.619715445870753</v>
      </c>
      <c r="O74" s="44">
        <v>244256555</v>
      </c>
      <c r="P74" s="44" t="s">
        <v>1</v>
      </c>
      <c r="Q74" s="44" t="s">
        <v>1</v>
      </c>
      <c r="R74" s="44">
        <v>244356854</v>
      </c>
      <c r="S74" s="125">
        <v>96.619715445870753</v>
      </c>
      <c r="T74" s="48" t="s">
        <v>1</v>
      </c>
      <c r="U74" s="50">
        <v>41579</v>
      </c>
    </row>
    <row r="75" spans="2:22" ht="11.1" customHeight="1" x14ac:dyDescent="0.15">
      <c r="B75" s="49">
        <v>41609</v>
      </c>
      <c r="C75" s="44" t="s">
        <v>1</v>
      </c>
      <c r="D75" s="44" t="s">
        <v>1</v>
      </c>
      <c r="E75" s="44">
        <v>8086</v>
      </c>
      <c r="F75" s="44">
        <v>107956</v>
      </c>
      <c r="G75" s="44">
        <v>2606509</v>
      </c>
      <c r="H75" s="44">
        <v>213843</v>
      </c>
      <c r="I75" s="44" t="s">
        <v>1</v>
      </c>
      <c r="J75" s="44">
        <v>2555876</v>
      </c>
      <c r="K75" s="50">
        <v>41609</v>
      </c>
      <c r="L75" s="49">
        <v>41609</v>
      </c>
      <c r="M75" s="44">
        <v>273361739</v>
      </c>
      <c r="N75" s="125">
        <v>108.08836749865991</v>
      </c>
      <c r="O75" s="44">
        <v>272769343</v>
      </c>
      <c r="P75" s="44" t="s">
        <v>1</v>
      </c>
      <c r="Q75" s="44" t="s">
        <v>1</v>
      </c>
      <c r="R75" s="44">
        <v>273361739</v>
      </c>
      <c r="S75" s="125">
        <v>108.08836749865991</v>
      </c>
      <c r="T75" s="51" t="s">
        <v>1</v>
      </c>
      <c r="U75" s="50">
        <v>41609</v>
      </c>
    </row>
    <row r="76" spans="2:22" ht="10.9" customHeight="1" x14ac:dyDescent="0.15">
      <c r="B76" s="10">
        <v>41640</v>
      </c>
      <c r="C76" s="44" t="s">
        <v>1</v>
      </c>
      <c r="D76" s="44" t="s">
        <v>1</v>
      </c>
      <c r="E76" s="44">
        <v>8129</v>
      </c>
      <c r="F76" s="44">
        <v>101302</v>
      </c>
      <c r="G76" s="44">
        <v>2655460</v>
      </c>
      <c r="H76" s="44">
        <v>240114</v>
      </c>
      <c r="I76" s="44" t="s">
        <v>1</v>
      </c>
      <c r="J76" s="44">
        <v>2748038</v>
      </c>
      <c r="K76" s="11">
        <v>41640</v>
      </c>
      <c r="L76" s="10">
        <v>41640</v>
      </c>
      <c r="M76" s="44">
        <v>288069305</v>
      </c>
      <c r="N76" s="125">
        <v>113.9038002093027</v>
      </c>
      <c r="O76" s="44">
        <v>287318844</v>
      </c>
      <c r="P76" s="44" t="s">
        <v>1</v>
      </c>
      <c r="Q76" s="44" t="s">
        <v>1</v>
      </c>
      <c r="R76" s="44">
        <v>288069305</v>
      </c>
      <c r="S76" s="125">
        <v>113.9038002093027</v>
      </c>
      <c r="T76" s="51" t="s">
        <v>1</v>
      </c>
      <c r="U76" s="11">
        <v>41640</v>
      </c>
    </row>
    <row r="77" spans="2:22" ht="11.1" customHeight="1" x14ac:dyDescent="0.15">
      <c r="B77" s="49">
        <v>41671</v>
      </c>
      <c r="C77" s="44" t="s">
        <v>1</v>
      </c>
      <c r="D77" s="44" t="s">
        <v>1</v>
      </c>
      <c r="E77" s="44">
        <v>7852</v>
      </c>
      <c r="F77" s="44">
        <v>104977</v>
      </c>
      <c r="G77" s="44">
        <v>2320970</v>
      </c>
      <c r="H77" s="44">
        <v>194876</v>
      </c>
      <c r="I77" s="44" t="s">
        <v>1</v>
      </c>
      <c r="J77" s="44">
        <v>2605874</v>
      </c>
      <c r="K77" s="50">
        <v>41671</v>
      </c>
      <c r="L77" s="49">
        <v>41671</v>
      </c>
      <c r="M77" s="44">
        <v>272367197</v>
      </c>
      <c r="N77" s="125">
        <v>107.69512145924674</v>
      </c>
      <c r="O77" s="44">
        <v>271642568</v>
      </c>
      <c r="P77" s="44" t="s">
        <v>1</v>
      </c>
      <c r="Q77" s="44" t="s">
        <v>1</v>
      </c>
      <c r="R77" s="44">
        <v>272367197</v>
      </c>
      <c r="S77" s="125">
        <v>107.69512145924674</v>
      </c>
      <c r="T77" s="212" t="s">
        <v>1</v>
      </c>
      <c r="U77" s="50">
        <v>41671</v>
      </c>
    </row>
    <row r="78" spans="2:22" ht="11.1" customHeight="1" x14ac:dyDescent="0.15">
      <c r="B78" s="10"/>
      <c r="C78" s="137"/>
      <c r="D78" s="89"/>
      <c r="E78" s="89"/>
      <c r="F78" s="89"/>
      <c r="G78" s="54"/>
      <c r="H78" s="89"/>
      <c r="I78" s="136"/>
      <c r="J78" s="41"/>
      <c r="K78" s="460"/>
      <c r="L78" s="10"/>
      <c r="M78" s="136"/>
      <c r="N78" s="148"/>
      <c r="O78" s="89"/>
      <c r="P78" s="89"/>
      <c r="Q78" s="89"/>
      <c r="R78" s="89"/>
      <c r="S78" s="138"/>
      <c r="T78" s="41"/>
      <c r="U78" s="460"/>
    </row>
    <row r="79" spans="2:22" ht="12" customHeight="1" thickBot="1" x14ac:dyDescent="0.2">
      <c r="B79" s="139" t="s">
        <v>3</v>
      </c>
      <c r="C79" s="140" t="s">
        <v>1</v>
      </c>
      <c r="D79" s="140" t="s">
        <v>1</v>
      </c>
      <c r="E79" s="140">
        <f>ROUND(E77/E65*100,1)</f>
        <v>75.2</v>
      </c>
      <c r="F79" s="140">
        <f>ROUND(F77/F65*100,1)</f>
        <v>108.6</v>
      </c>
      <c r="G79" s="140">
        <f>ROUND(G77/G65*100,1)</f>
        <v>99.5</v>
      </c>
      <c r="H79" s="140">
        <f>ROUND(H77/H65*100,1)</f>
        <v>101.3</v>
      </c>
      <c r="I79" s="140" t="s">
        <v>1</v>
      </c>
      <c r="J79" s="140">
        <f>ROUND(J77/J65*100,1)</f>
        <v>99.3</v>
      </c>
      <c r="K79" s="142" t="s">
        <v>111</v>
      </c>
      <c r="L79" s="139" t="s">
        <v>3</v>
      </c>
      <c r="M79" s="140">
        <f>ROUND(M77/M65*100,1)</f>
        <v>99.5</v>
      </c>
      <c r="N79" s="145"/>
      <c r="O79" s="140">
        <f>ROUND(O77/O65*100,1)</f>
        <v>99.3</v>
      </c>
      <c r="P79" s="140" t="s">
        <v>1</v>
      </c>
      <c r="Q79" s="140" t="s">
        <v>1</v>
      </c>
      <c r="R79" s="140">
        <f>ROUND(R77/R65*100,1)</f>
        <v>99.5</v>
      </c>
      <c r="S79" s="145"/>
      <c r="T79" s="141" t="s">
        <v>1</v>
      </c>
      <c r="U79" s="142" t="s">
        <v>111</v>
      </c>
    </row>
    <row r="80" spans="2:22" s="147" customFormat="1" ht="12" customHeight="1" x14ac:dyDescent="0.15">
      <c r="B80" s="12"/>
      <c r="C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V80" s="12"/>
    </row>
    <row r="81" spans="2:21" ht="14.1" hidden="1" customHeight="1" outlineLevel="1" x14ac:dyDescent="0.15">
      <c r="B81" s="68"/>
      <c r="C81" s="296" t="s">
        <v>53</v>
      </c>
      <c r="D81" s="297"/>
      <c r="E81" s="297"/>
      <c r="F81" s="297"/>
      <c r="G81" s="297"/>
      <c r="H81" s="297"/>
      <c r="I81" s="297"/>
      <c r="J81" s="297"/>
      <c r="K81" s="298"/>
      <c r="L81" s="295"/>
      <c r="M81" s="296" t="s">
        <v>102</v>
      </c>
      <c r="N81" s="297"/>
      <c r="O81" s="297"/>
      <c r="P81" s="297"/>
      <c r="Q81" s="297"/>
      <c r="R81" s="297"/>
      <c r="S81" s="297"/>
      <c r="T81" s="297"/>
      <c r="U81" s="71"/>
    </row>
    <row r="82" spans="2:21" ht="14.1" hidden="1" customHeight="1" outlineLevel="1" x14ac:dyDescent="0.15">
      <c r="B82" s="72"/>
      <c r="C82" s="301"/>
      <c r="D82" s="302"/>
      <c r="E82" s="302"/>
      <c r="F82" s="302"/>
      <c r="G82" s="302"/>
      <c r="H82" s="302"/>
      <c r="I82" s="302"/>
      <c r="J82" s="302"/>
      <c r="K82" s="303"/>
      <c r="L82" s="300"/>
      <c r="M82" s="301"/>
      <c r="N82" s="302"/>
      <c r="O82" s="302"/>
      <c r="P82" s="302"/>
      <c r="Q82" s="302"/>
      <c r="R82" s="302"/>
      <c r="S82" s="302"/>
      <c r="T82" s="302"/>
      <c r="U82" s="75"/>
    </row>
    <row r="83" spans="2:21" ht="14.1" hidden="1" customHeight="1" outlineLevel="1" x14ac:dyDescent="0.15">
      <c r="B83" s="77"/>
      <c r="C83" s="305"/>
      <c r="D83" s="306"/>
      <c r="E83" s="305"/>
      <c r="F83" s="307"/>
      <c r="G83" s="308"/>
      <c r="H83" s="308"/>
      <c r="I83" s="308"/>
      <c r="J83" s="308"/>
      <c r="K83" s="309"/>
      <c r="L83" s="304"/>
      <c r="M83" s="308"/>
      <c r="N83" s="308"/>
      <c r="O83" s="308"/>
      <c r="P83" s="308"/>
      <c r="Q83" s="307"/>
      <c r="R83" s="308"/>
      <c r="S83" s="308"/>
      <c r="T83" s="305"/>
      <c r="U83" s="78"/>
    </row>
    <row r="84" spans="2:21" ht="14.1" hidden="1" customHeight="1" outlineLevel="1" x14ac:dyDescent="0.15">
      <c r="B84" s="77" t="s">
        <v>21</v>
      </c>
      <c r="C84" s="700" t="s">
        <v>54</v>
      </c>
      <c r="D84" s="701"/>
      <c r="E84" s="442" t="s">
        <v>9</v>
      </c>
      <c r="F84" s="698" t="s">
        <v>55</v>
      </c>
      <c r="G84" s="699"/>
      <c r="H84" s="699"/>
      <c r="I84" s="699"/>
      <c r="J84" s="310"/>
      <c r="K84" s="311" t="s">
        <v>40</v>
      </c>
      <c r="L84" s="304" t="s">
        <v>21</v>
      </c>
      <c r="M84" s="442" t="s">
        <v>55</v>
      </c>
      <c r="N84" s="443"/>
      <c r="O84" s="310"/>
      <c r="P84" s="310"/>
      <c r="Q84" s="442" t="s">
        <v>56</v>
      </c>
      <c r="R84" s="443"/>
      <c r="S84" s="443"/>
      <c r="T84" s="444" t="s">
        <v>5</v>
      </c>
      <c r="U84" s="429" t="s">
        <v>40</v>
      </c>
    </row>
    <row r="85" spans="2:21" ht="14.1" hidden="1" customHeight="1" outlineLevel="1" x14ac:dyDescent="0.15">
      <c r="B85" s="79"/>
      <c r="C85" s="301"/>
      <c r="D85" s="313"/>
      <c r="E85" s="314" t="s">
        <v>57</v>
      </c>
      <c r="F85" s="307"/>
      <c r="G85" s="308"/>
      <c r="H85" s="308"/>
      <c r="I85" s="308"/>
      <c r="J85" s="308"/>
      <c r="K85" s="311"/>
      <c r="L85" s="312"/>
      <c r="M85" s="308"/>
      <c r="N85" s="308"/>
      <c r="O85" s="308"/>
      <c r="P85" s="308"/>
      <c r="Q85" s="307"/>
      <c r="R85" s="308"/>
      <c r="S85" s="308"/>
      <c r="T85" s="440" t="s">
        <v>58</v>
      </c>
      <c r="U85" s="430"/>
    </row>
    <row r="86" spans="2:21" ht="14.1" hidden="1" customHeight="1" outlineLevel="1" x14ac:dyDescent="0.15">
      <c r="B86" s="79"/>
      <c r="C86" s="697" t="s">
        <v>71</v>
      </c>
      <c r="D86" s="697" t="s">
        <v>60</v>
      </c>
      <c r="E86" s="315"/>
      <c r="F86" s="697" t="s">
        <v>132</v>
      </c>
      <c r="G86" s="697" t="s">
        <v>133</v>
      </c>
      <c r="H86" s="697" t="s">
        <v>63</v>
      </c>
      <c r="I86" s="695" t="s">
        <v>64</v>
      </c>
      <c r="J86" s="697" t="s">
        <v>65</v>
      </c>
      <c r="K86" s="311"/>
      <c r="L86" s="312"/>
      <c r="M86" s="441" t="s">
        <v>133</v>
      </c>
      <c r="N86" s="441" t="s">
        <v>63</v>
      </c>
      <c r="O86" s="440" t="s">
        <v>64</v>
      </c>
      <c r="P86" s="316" t="s">
        <v>65</v>
      </c>
      <c r="Q86" s="317" t="s">
        <v>66</v>
      </c>
      <c r="R86" s="441" t="s">
        <v>134</v>
      </c>
      <c r="S86" s="442" t="s">
        <v>64</v>
      </c>
      <c r="T86" s="318"/>
      <c r="U86" s="429"/>
    </row>
    <row r="87" spans="2:21" ht="18" hidden="1" customHeight="1" outlineLevel="1" x14ac:dyDescent="0.15">
      <c r="B87" s="86"/>
      <c r="C87" s="696"/>
      <c r="D87" s="696"/>
      <c r="E87" s="320"/>
      <c r="F87" s="696"/>
      <c r="G87" s="696"/>
      <c r="H87" s="696"/>
      <c r="I87" s="696"/>
      <c r="J87" s="696"/>
      <c r="K87" s="303"/>
      <c r="L87" s="319"/>
      <c r="M87" s="321"/>
      <c r="N87" s="321"/>
      <c r="O87" s="321"/>
      <c r="P87" s="322"/>
      <c r="Q87" s="323"/>
      <c r="R87" s="324"/>
      <c r="S87" s="301"/>
      <c r="T87" s="325"/>
      <c r="U87" s="458"/>
    </row>
    <row r="88" spans="2:21" ht="14.1" hidden="1" customHeight="1" outlineLevel="1" x14ac:dyDescent="0.15">
      <c r="B88" s="35" t="str">
        <f>B11</f>
        <v>22年</v>
      </c>
      <c r="C88" s="328" t="s">
        <v>12</v>
      </c>
      <c r="D88" s="521"/>
      <c r="E88" s="329" t="s">
        <v>1</v>
      </c>
      <c r="F88" s="521"/>
      <c r="G88" s="522" t="s">
        <v>181</v>
      </c>
      <c r="H88" s="523" t="s">
        <v>181</v>
      </c>
      <c r="I88" s="521"/>
      <c r="J88" s="524"/>
      <c r="K88" s="525">
        <f>K11</f>
        <v>0</v>
      </c>
      <c r="L88" s="327" t="str">
        <f>L11</f>
        <v>22年</v>
      </c>
      <c r="M88" s="521"/>
      <c r="N88" s="521"/>
      <c r="O88" s="521"/>
      <c r="P88" s="526"/>
      <c r="Q88" s="521"/>
      <c r="R88" s="521"/>
      <c r="S88" s="521"/>
      <c r="T88" s="527"/>
      <c r="U88" s="120">
        <f>U11</f>
        <v>0</v>
      </c>
    </row>
    <row r="89" spans="2:21" ht="14.1" hidden="1" customHeight="1" outlineLevel="1" x14ac:dyDescent="0.15">
      <c r="B89" s="391" t="str">
        <f t="shared" ref="B89" si="0">B12</f>
        <v>（22年月平均）</v>
      </c>
      <c r="C89" s="331" t="s">
        <v>12</v>
      </c>
      <c r="D89" s="332"/>
      <c r="E89" s="329" t="s">
        <v>1</v>
      </c>
      <c r="F89" s="332"/>
      <c r="G89" s="528" t="s">
        <v>181</v>
      </c>
      <c r="H89" s="528" t="s">
        <v>181</v>
      </c>
      <c r="I89" s="332"/>
      <c r="J89" s="529"/>
      <c r="K89" s="530">
        <f>K12</f>
        <v>0</v>
      </c>
      <c r="L89" s="327" t="str">
        <f t="shared" ref="L89" si="1">L12</f>
        <v>（22年月平均）</v>
      </c>
      <c r="M89" s="332"/>
      <c r="N89" s="332"/>
      <c r="O89" s="332"/>
      <c r="P89" s="526"/>
      <c r="Q89" s="332"/>
      <c r="R89" s="332"/>
      <c r="S89" s="333"/>
      <c r="T89" s="332"/>
      <c r="U89" s="39">
        <f>U12</f>
        <v>0</v>
      </c>
    </row>
    <row r="90" spans="2:21" ht="20.100000000000001" hidden="1" customHeight="1" outlineLevel="1" x14ac:dyDescent="0.15">
      <c r="B90" s="391" t="s">
        <v>189</v>
      </c>
      <c r="C90" s="382" t="s">
        <v>188</v>
      </c>
      <c r="D90" s="382" t="s">
        <v>188</v>
      </c>
      <c r="E90" s="382" t="s">
        <v>188</v>
      </c>
      <c r="F90" s="382" t="s">
        <v>188</v>
      </c>
      <c r="G90" s="382" t="s">
        <v>188</v>
      </c>
      <c r="H90" s="382" t="s">
        <v>188</v>
      </c>
      <c r="I90" s="382" t="s">
        <v>188</v>
      </c>
      <c r="J90" s="382" t="s">
        <v>188</v>
      </c>
      <c r="K90" s="335" t="s">
        <v>190</v>
      </c>
      <c r="L90" s="336" t="s">
        <v>189</v>
      </c>
      <c r="M90" s="382" t="s">
        <v>188</v>
      </c>
      <c r="N90" s="382" t="s">
        <v>188</v>
      </c>
      <c r="O90" s="382" t="s">
        <v>188</v>
      </c>
      <c r="P90" s="382" t="s">
        <v>188</v>
      </c>
      <c r="Q90" s="382" t="s">
        <v>188</v>
      </c>
      <c r="R90" s="382" t="s">
        <v>188</v>
      </c>
      <c r="S90" s="382" t="s">
        <v>188</v>
      </c>
      <c r="T90" s="382" t="s">
        <v>188</v>
      </c>
      <c r="U90" s="45" t="s">
        <v>190</v>
      </c>
    </row>
    <row r="91" spans="2:21" ht="17.25" hidden="1" customHeight="1" outlineLevel="1" x14ac:dyDescent="0.15">
      <c r="B91" s="35" t="s">
        <v>191</v>
      </c>
      <c r="C91" s="382" t="s">
        <v>188</v>
      </c>
      <c r="D91" s="382" t="s">
        <v>188</v>
      </c>
      <c r="E91" s="382" t="s">
        <v>188</v>
      </c>
      <c r="F91" s="382" t="s">
        <v>188</v>
      </c>
      <c r="G91" s="382" t="s">
        <v>188</v>
      </c>
      <c r="H91" s="382" t="s">
        <v>188</v>
      </c>
      <c r="I91" s="382" t="s">
        <v>188</v>
      </c>
      <c r="J91" s="382" t="s">
        <v>188</v>
      </c>
      <c r="K91" s="335" t="s">
        <v>192</v>
      </c>
      <c r="L91" s="336" t="s">
        <v>191</v>
      </c>
      <c r="M91" s="382" t="s">
        <v>188</v>
      </c>
      <c r="N91" s="382" t="s">
        <v>188</v>
      </c>
      <c r="O91" s="382" t="s">
        <v>188</v>
      </c>
      <c r="P91" s="382" t="s">
        <v>188</v>
      </c>
      <c r="Q91" s="382" t="s">
        <v>188</v>
      </c>
      <c r="R91" s="382" t="s">
        <v>188</v>
      </c>
      <c r="S91" s="382" t="s">
        <v>188</v>
      </c>
      <c r="T91" s="382" t="s">
        <v>188</v>
      </c>
      <c r="U91" s="45" t="s">
        <v>192</v>
      </c>
    </row>
    <row r="92" spans="2:21" ht="17.25" hidden="1" customHeight="1" outlineLevel="1" x14ac:dyDescent="0.15">
      <c r="B92" s="391" t="s">
        <v>193</v>
      </c>
      <c r="C92" s="382" t="s">
        <v>188</v>
      </c>
      <c r="D92" s="382" t="s">
        <v>188</v>
      </c>
      <c r="E92" s="382" t="s">
        <v>188</v>
      </c>
      <c r="F92" s="382" t="s">
        <v>188</v>
      </c>
      <c r="G92" s="382" t="s">
        <v>188</v>
      </c>
      <c r="H92" s="382" t="s">
        <v>188</v>
      </c>
      <c r="I92" s="382" t="s">
        <v>188</v>
      </c>
      <c r="J92" s="382" t="s">
        <v>188</v>
      </c>
      <c r="K92" s="335" t="s">
        <v>194</v>
      </c>
      <c r="L92" s="336" t="s">
        <v>193</v>
      </c>
      <c r="M92" s="382" t="s">
        <v>188</v>
      </c>
      <c r="N92" s="382" t="s">
        <v>188</v>
      </c>
      <c r="O92" s="382" t="s">
        <v>188</v>
      </c>
      <c r="P92" s="382" t="s">
        <v>188</v>
      </c>
      <c r="Q92" s="382" t="s">
        <v>188</v>
      </c>
      <c r="R92" s="382" t="s">
        <v>188</v>
      </c>
      <c r="S92" s="382" t="s">
        <v>188</v>
      </c>
      <c r="T92" s="382" t="s">
        <v>188</v>
      </c>
      <c r="U92" s="45" t="s">
        <v>194</v>
      </c>
    </row>
    <row r="93" spans="2:21" ht="17.25" hidden="1" customHeight="1" outlineLevel="1" x14ac:dyDescent="0.15">
      <c r="B93" s="391" t="s">
        <v>195</v>
      </c>
      <c r="C93" s="382" t="s">
        <v>188</v>
      </c>
      <c r="D93" s="382" t="s">
        <v>188</v>
      </c>
      <c r="E93" s="382" t="s">
        <v>188</v>
      </c>
      <c r="F93" s="382" t="s">
        <v>188</v>
      </c>
      <c r="G93" s="382" t="s">
        <v>188</v>
      </c>
      <c r="H93" s="382" t="s">
        <v>188</v>
      </c>
      <c r="I93" s="382" t="s">
        <v>188</v>
      </c>
      <c r="J93" s="382" t="s">
        <v>188</v>
      </c>
      <c r="K93" s="335" t="s">
        <v>196</v>
      </c>
      <c r="L93" s="336" t="s">
        <v>195</v>
      </c>
      <c r="M93" s="382" t="s">
        <v>188</v>
      </c>
      <c r="N93" s="382" t="s">
        <v>188</v>
      </c>
      <c r="O93" s="382" t="s">
        <v>188</v>
      </c>
      <c r="P93" s="382" t="s">
        <v>188</v>
      </c>
      <c r="Q93" s="382" t="s">
        <v>188</v>
      </c>
      <c r="R93" s="382" t="s">
        <v>188</v>
      </c>
      <c r="S93" s="382" t="s">
        <v>188</v>
      </c>
      <c r="T93" s="382" t="s">
        <v>188</v>
      </c>
      <c r="U93" s="45" t="s">
        <v>196</v>
      </c>
    </row>
    <row r="94" spans="2:21" ht="17.25" hidden="1" customHeight="1" outlineLevel="1" x14ac:dyDescent="0.15">
      <c r="B94" s="391" t="s">
        <v>197</v>
      </c>
      <c r="C94" s="382" t="s">
        <v>188</v>
      </c>
      <c r="D94" s="382"/>
      <c r="E94" s="382"/>
      <c r="F94" s="382"/>
      <c r="G94" s="382"/>
      <c r="H94" s="382"/>
      <c r="I94" s="382"/>
      <c r="J94" s="382"/>
      <c r="K94" s="335" t="s">
        <v>198</v>
      </c>
      <c r="L94" s="336" t="s">
        <v>197</v>
      </c>
      <c r="M94" s="382"/>
      <c r="N94" s="382"/>
      <c r="O94" s="382"/>
      <c r="P94" s="382"/>
      <c r="Q94" s="382"/>
      <c r="R94" s="382"/>
      <c r="S94" s="382"/>
      <c r="T94" s="382"/>
      <c r="U94" s="45" t="s">
        <v>198</v>
      </c>
    </row>
    <row r="95" spans="2:21" ht="17.45" hidden="1" customHeight="1" outlineLevel="1" x14ac:dyDescent="0.15">
      <c r="B95" s="391" t="s">
        <v>199</v>
      </c>
      <c r="C95" s="382" t="s">
        <v>188</v>
      </c>
      <c r="D95" s="382" t="s">
        <v>188</v>
      </c>
      <c r="E95" s="382" t="s">
        <v>188</v>
      </c>
      <c r="F95" s="382" t="s">
        <v>188</v>
      </c>
      <c r="G95" s="382" t="s">
        <v>188</v>
      </c>
      <c r="H95" s="382" t="s">
        <v>188</v>
      </c>
      <c r="I95" s="382" t="s">
        <v>188</v>
      </c>
      <c r="J95" s="382" t="s">
        <v>188</v>
      </c>
      <c r="K95" s="335" t="s">
        <v>200</v>
      </c>
      <c r="L95" s="336" t="s">
        <v>199</v>
      </c>
      <c r="M95" s="382" t="s">
        <v>188</v>
      </c>
      <c r="N95" s="382" t="s">
        <v>188</v>
      </c>
      <c r="O95" s="382" t="s">
        <v>188</v>
      </c>
      <c r="P95" s="382" t="s">
        <v>188</v>
      </c>
      <c r="Q95" s="382" t="s">
        <v>188</v>
      </c>
      <c r="R95" s="382" t="s">
        <v>188</v>
      </c>
      <c r="S95" s="382" t="s">
        <v>188</v>
      </c>
      <c r="T95" s="382" t="s">
        <v>188</v>
      </c>
      <c r="U95" s="45" t="s">
        <v>200</v>
      </c>
    </row>
    <row r="96" spans="2:21" ht="11.1" hidden="1" customHeight="1" outlineLevel="1" x14ac:dyDescent="0.15">
      <c r="B96" s="35" t="s">
        <v>201</v>
      </c>
      <c r="C96" s="382" t="s">
        <v>188</v>
      </c>
      <c r="D96" s="382" t="s">
        <v>188</v>
      </c>
      <c r="E96" s="382" t="s">
        <v>188</v>
      </c>
      <c r="F96" s="382" t="s">
        <v>188</v>
      </c>
      <c r="G96" s="382" t="s">
        <v>188</v>
      </c>
      <c r="H96" s="382" t="s">
        <v>188</v>
      </c>
      <c r="I96" s="382" t="s">
        <v>188</v>
      </c>
      <c r="J96" s="382" t="s">
        <v>188</v>
      </c>
      <c r="K96" s="335" t="s">
        <v>202</v>
      </c>
      <c r="L96" s="336" t="s">
        <v>201</v>
      </c>
      <c r="M96" s="382" t="s">
        <v>188</v>
      </c>
      <c r="N96" s="382" t="s">
        <v>188</v>
      </c>
      <c r="O96" s="382" t="s">
        <v>188</v>
      </c>
      <c r="P96" s="382" t="s">
        <v>188</v>
      </c>
      <c r="Q96" s="382" t="s">
        <v>188</v>
      </c>
      <c r="R96" s="382" t="s">
        <v>188</v>
      </c>
      <c r="S96" s="382" t="s">
        <v>188</v>
      </c>
      <c r="T96" s="382" t="s">
        <v>188</v>
      </c>
      <c r="U96" s="45" t="s">
        <v>202</v>
      </c>
    </row>
    <row r="97" spans="2:21" ht="11.1" hidden="1" customHeight="1" outlineLevel="1" x14ac:dyDescent="0.15">
      <c r="B97" s="35" t="s">
        <v>184</v>
      </c>
      <c r="C97" s="382" t="s">
        <v>188</v>
      </c>
      <c r="D97" s="382" t="s">
        <v>188</v>
      </c>
      <c r="E97" s="382" t="s">
        <v>188</v>
      </c>
      <c r="F97" s="382" t="s">
        <v>188</v>
      </c>
      <c r="G97" s="382" t="s">
        <v>188</v>
      </c>
      <c r="H97" s="382" t="s">
        <v>188</v>
      </c>
      <c r="I97" s="382" t="s">
        <v>188</v>
      </c>
      <c r="J97" s="382" t="s">
        <v>188</v>
      </c>
      <c r="K97" s="335" t="s">
        <v>107</v>
      </c>
      <c r="L97" s="336" t="s">
        <v>184</v>
      </c>
      <c r="M97" s="382" t="s">
        <v>188</v>
      </c>
      <c r="N97" s="382" t="s">
        <v>188</v>
      </c>
      <c r="O97" s="382" t="s">
        <v>188</v>
      </c>
      <c r="P97" s="382" t="s">
        <v>188</v>
      </c>
      <c r="Q97" s="382" t="s">
        <v>188</v>
      </c>
      <c r="R97" s="382" t="s">
        <v>188</v>
      </c>
      <c r="S97" s="382" t="s">
        <v>188</v>
      </c>
      <c r="T97" s="382" t="s">
        <v>188</v>
      </c>
      <c r="U97" s="45" t="s">
        <v>107</v>
      </c>
    </row>
    <row r="98" spans="2:21" ht="8.25" hidden="1" customHeight="1" outlineLevel="1" x14ac:dyDescent="0.15">
      <c r="B98" s="35" t="s">
        <v>185</v>
      </c>
      <c r="C98" s="382" t="s">
        <v>188</v>
      </c>
      <c r="D98" s="382" t="s">
        <v>188</v>
      </c>
      <c r="E98" s="382" t="s">
        <v>188</v>
      </c>
      <c r="F98" s="382" t="s">
        <v>188</v>
      </c>
      <c r="G98" s="382" t="s">
        <v>188</v>
      </c>
      <c r="H98" s="382" t="s">
        <v>188</v>
      </c>
      <c r="I98" s="382" t="s">
        <v>188</v>
      </c>
      <c r="J98" s="382" t="s">
        <v>188</v>
      </c>
      <c r="K98" s="335" t="s">
        <v>186</v>
      </c>
      <c r="L98" s="336" t="s">
        <v>185</v>
      </c>
      <c r="M98" s="382" t="s">
        <v>188</v>
      </c>
      <c r="N98" s="382" t="s">
        <v>188</v>
      </c>
      <c r="O98" s="382" t="s">
        <v>188</v>
      </c>
      <c r="P98" s="382" t="s">
        <v>188</v>
      </c>
      <c r="Q98" s="382" t="s">
        <v>188</v>
      </c>
      <c r="R98" s="382" t="s">
        <v>188</v>
      </c>
      <c r="S98" s="382" t="s">
        <v>188</v>
      </c>
      <c r="T98" s="382" t="s">
        <v>188</v>
      </c>
      <c r="U98" s="45" t="s">
        <v>186</v>
      </c>
    </row>
    <row r="99" spans="2:21" ht="8.25" hidden="1" customHeight="1" outlineLevel="1" x14ac:dyDescent="0.15">
      <c r="B99" s="391" t="s">
        <v>13</v>
      </c>
      <c r="C99" s="382" t="s">
        <v>188</v>
      </c>
      <c r="D99" s="382" t="s">
        <v>188</v>
      </c>
      <c r="E99" s="382" t="s">
        <v>188</v>
      </c>
      <c r="F99" s="382" t="s">
        <v>188</v>
      </c>
      <c r="G99" s="382" t="s">
        <v>188</v>
      </c>
      <c r="H99" s="382" t="s">
        <v>188</v>
      </c>
      <c r="I99" s="382" t="s">
        <v>188</v>
      </c>
      <c r="J99" s="382" t="s">
        <v>188</v>
      </c>
      <c r="K99" s="335" t="s">
        <v>187</v>
      </c>
      <c r="L99" s="336" t="s">
        <v>13</v>
      </c>
      <c r="M99" s="382" t="s">
        <v>188</v>
      </c>
      <c r="N99" s="382" t="s">
        <v>188</v>
      </c>
      <c r="O99" s="382" t="s">
        <v>188</v>
      </c>
      <c r="P99" s="382" t="s">
        <v>188</v>
      </c>
      <c r="Q99" s="382" t="s">
        <v>188</v>
      </c>
      <c r="R99" s="382" t="s">
        <v>188</v>
      </c>
      <c r="S99" s="382" t="s">
        <v>188</v>
      </c>
      <c r="T99" s="382" t="s">
        <v>188</v>
      </c>
      <c r="U99" s="45" t="s">
        <v>187</v>
      </c>
    </row>
    <row r="100" spans="2:21" ht="22.9" hidden="1" customHeight="1" outlineLevel="1" x14ac:dyDescent="0.15">
      <c r="B100" s="391">
        <v>41244</v>
      </c>
      <c r="C100" s="382" t="s">
        <v>188</v>
      </c>
      <c r="D100" s="382" t="s">
        <v>188</v>
      </c>
      <c r="E100" s="382" t="s">
        <v>188</v>
      </c>
      <c r="F100" s="382" t="s">
        <v>188</v>
      </c>
      <c r="G100" s="382" t="s">
        <v>188</v>
      </c>
      <c r="H100" s="382" t="s">
        <v>188</v>
      </c>
      <c r="I100" s="382" t="s">
        <v>188</v>
      </c>
      <c r="J100" s="382" t="s">
        <v>188</v>
      </c>
      <c r="K100" s="337">
        <v>41244</v>
      </c>
      <c r="L100" s="330">
        <v>41244</v>
      </c>
      <c r="M100" s="382" t="s">
        <v>188</v>
      </c>
      <c r="N100" s="382" t="s">
        <v>188</v>
      </c>
      <c r="O100" s="382" t="s">
        <v>188</v>
      </c>
      <c r="P100" s="382" t="s">
        <v>188</v>
      </c>
      <c r="Q100" s="382" t="s">
        <v>188</v>
      </c>
      <c r="R100" s="382" t="s">
        <v>188</v>
      </c>
      <c r="S100" s="382" t="s">
        <v>188</v>
      </c>
      <c r="T100" s="382" t="s">
        <v>188</v>
      </c>
      <c r="U100" s="11">
        <v>41244</v>
      </c>
    </row>
    <row r="101" spans="2:21" ht="11.1" hidden="1" customHeight="1" outlineLevel="1" x14ac:dyDescent="0.15">
      <c r="B101" s="49">
        <v>41275</v>
      </c>
      <c r="C101" s="382" t="s">
        <v>188</v>
      </c>
      <c r="D101" s="382" t="s">
        <v>188</v>
      </c>
      <c r="E101" s="382" t="s">
        <v>188</v>
      </c>
      <c r="F101" s="382" t="s">
        <v>188</v>
      </c>
      <c r="G101" s="382" t="s">
        <v>188</v>
      </c>
      <c r="H101" s="382" t="s">
        <v>188</v>
      </c>
      <c r="I101" s="382" t="s">
        <v>188</v>
      </c>
      <c r="J101" s="382" t="s">
        <v>188</v>
      </c>
      <c r="K101" s="339">
        <v>41275</v>
      </c>
      <c r="L101" s="338">
        <v>41275</v>
      </c>
      <c r="M101" s="382" t="s">
        <v>188</v>
      </c>
      <c r="N101" s="382" t="s">
        <v>188</v>
      </c>
      <c r="O101" s="382" t="s">
        <v>188</v>
      </c>
      <c r="P101" s="382" t="s">
        <v>188</v>
      </c>
      <c r="Q101" s="382" t="s">
        <v>188</v>
      </c>
      <c r="R101" s="382" t="s">
        <v>188</v>
      </c>
      <c r="S101" s="382" t="s">
        <v>188</v>
      </c>
      <c r="T101" s="382" t="s">
        <v>188</v>
      </c>
      <c r="U101" s="50">
        <v>41275</v>
      </c>
    </row>
    <row r="102" spans="2:21" ht="11.1" hidden="1" customHeight="1" outlineLevel="1" x14ac:dyDescent="0.15">
      <c r="B102" s="49">
        <v>41306</v>
      </c>
      <c r="C102" s="382" t="s">
        <v>188</v>
      </c>
      <c r="D102" s="382" t="s">
        <v>188</v>
      </c>
      <c r="E102" s="382" t="s">
        <v>188</v>
      </c>
      <c r="F102" s="382" t="s">
        <v>188</v>
      </c>
      <c r="G102" s="382" t="s">
        <v>188</v>
      </c>
      <c r="H102" s="382" t="s">
        <v>188</v>
      </c>
      <c r="I102" s="382" t="s">
        <v>188</v>
      </c>
      <c r="J102" s="382" t="s">
        <v>188</v>
      </c>
      <c r="K102" s="339">
        <v>41306</v>
      </c>
      <c r="L102" s="338">
        <v>41306</v>
      </c>
      <c r="M102" s="382" t="s">
        <v>188</v>
      </c>
      <c r="N102" s="382" t="s">
        <v>188</v>
      </c>
      <c r="O102" s="382" t="s">
        <v>188</v>
      </c>
      <c r="P102" s="382" t="s">
        <v>188</v>
      </c>
      <c r="Q102" s="382" t="s">
        <v>188</v>
      </c>
      <c r="R102" s="382" t="s">
        <v>188</v>
      </c>
      <c r="S102" s="382" t="s">
        <v>188</v>
      </c>
      <c r="T102" s="382" t="s">
        <v>188</v>
      </c>
      <c r="U102" s="50">
        <v>41306</v>
      </c>
    </row>
    <row r="103" spans="2:21" ht="11.1" hidden="1" customHeight="1" outlineLevel="1" x14ac:dyDescent="0.15">
      <c r="B103" s="49">
        <v>41334</v>
      </c>
      <c r="C103" s="382" t="s">
        <v>188</v>
      </c>
      <c r="D103" s="382" t="s">
        <v>188</v>
      </c>
      <c r="E103" s="382" t="s">
        <v>188</v>
      </c>
      <c r="F103" s="382" t="s">
        <v>188</v>
      </c>
      <c r="G103" s="382" t="s">
        <v>188</v>
      </c>
      <c r="H103" s="382" t="s">
        <v>188</v>
      </c>
      <c r="I103" s="382" t="s">
        <v>188</v>
      </c>
      <c r="J103" s="382" t="s">
        <v>188</v>
      </c>
      <c r="K103" s="339">
        <v>41334</v>
      </c>
      <c r="L103" s="338">
        <v>41334</v>
      </c>
      <c r="M103" s="382" t="s">
        <v>188</v>
      </c>
      <c r="N103" s="382" t="s">
        <v>188</v>
      </c>
      <c r="O103" s="382" t="s">
        <v>188</v>
      </c>
      <c r="P103" s="382" t="s">
        <v>188</v>
      </c>
      <c r="Q103" s="382" t="s">
        <v>188</v>
      </c>
      <c r="R103" s="382" t="s">
        <v>188</v>
      </c>
      <c r="S103" s="382" t="s">
        <v>188</v>
      </c>
      <c r="T103" s="382" t="s">
        <v>188</v>
      </c>
      <c r="U103" s="50">
        <v>41334</v>
      </c>
    </row>
    <row r="104" spans="2:21" ht="11.1" hidden="1" customHeight="1" outlineLevel="1" x14ac:dyDescent="0.15">
      <c r="B104" s="49">
        <v>41365</v>
      </c>
      <c r="C104" s="382" t="s">
        <v>188</v>
      </c>
      <c r="D104" s="382" t="s">
        <v>188</v>
      </c>
      <c r="E104" s="382" t="s">
        <v>188</v>
      </c>
      <c r="F104" s="382" t="s">
        <v>188</v>
      </c>
      <c r="G104" s="382" t="s">
        <v>188</v>
      </c>
      <c r="H104" s="382" t="s">
        <v>188</v>
      </c>
      <c r="I104" s="382" t="s">
        <v>188</v>
      </c>
      <c r="J104" s="382" t="s">
        <v>188</v>
      </c>
      <c r="K104" s="339">
        <v>41365</v>
      </c>
      <c r="L104" s="338">
        <v>41365</v>
      </c>
      <c r="M104" s="382" t="s">
        <v>188</v>
      </c>
      <c r="N104" s="382" t="s">
        <v>188</v>
      </c>
      <c r="O104" s="382" t="s">
        <v>188</v>
      </c>
      <c r="P104" s="382" t="s">
        <v>188</v>
      </c>
      <c r="Q104" s="382" t="s">
        <v>188</v>
      </c>
      <c r="R104" s="382" t="s">
        <v>188</v>
      </c>
      <c r="S104" s="382" t="s">
        <v>188</v>
      </c>
      <c r="T104" s="382" t="s">
        <v>188</v>
      </c>
      <c r="U104" s="50">
        <v>41365</v>
      </c>
    </row>
    <row r="105" spans="2:21" ht="11.1" hidden="1" customHeight="1" outlineLevel="1" x14ac:dyDescent="0.15">
      <c r="B105" s="35">
        <v>41395</v>
      </c>
      <c r="C105" s="382" t="s">
        <v>188</v>
      </c>
      <c r="D105" s="382" t="s">
        <v>188</v>
      </c>
      <c r="E105" s="382" t="s">
        <v>188</v>
      </c>
      <c r="F105" s="382" t="s">
        <v>188</v>
      </c>
      <c r="G105" s="382" t="s">
        <v>188</v>
      </c>
      <c r="H105" s="382" t="s">
        <v>188</v>
      </c>
      <c r="I105" s="382" t="s">
        <v>188</v>
      </c>
      <c r="J105" s="382" t="s">
        <v>188</v>
      </c>
      <c r="K105" s="337">
        <v>41395</v>
      </c>
      <c r="L105" s="327">
        <v>41395</v>
      </c>
      <c r="M105" s="382" t="s">
        <v>188</v>
      </c>
      <c r="N105" s="382" t="s">
        <v>188</v>
      </c>
      <c r="O105" s="382" t="s">
        <v>188</v>
      </c>
      <c r="P105" s="382" t="s">
        <v>188</v>
      </c>
      <c r="Q105" s="382" t="s">
        <v>188</v>
      </c>
      <c r="R105" s="382" t="s">
        <v>188</v>
      </c>
      <c r="S105" s="382" t="s">
        <v>188</v>
      </c>
      <c r="T105" s="382" t="s">
        <v>188</v>
      </c>
      <c r="U105" s="11">
        <v>41395</v>
      </c>
    </row>
    <row r="106" spans="2:21" ht="11.1" hidden="1" customHeight="1" outlineLevel="1" x14ac:dyDescent="0.15">
      <c r="B106" s="49">
        <v>41426</v>
      </c>
      <c r="C106" s="382" t="s">
        <v>188</v>
      </c>
      <c r="D106" s="382" t="s">
        <v>188</v>
      </c>
      <c r="E106" s="382" t="s">
        <v>188</v>
      </c>
      <c r="F106" s="382" t="s">
        <v>188</v>
      </c>
      <c r="G106" s="382" t="s">
        <v>188</v>
      </c>
      <c r="H106" s="382" t="s">
        <v>188</v>
      </c>
      <c r="I106" s="382" t="s">
        <v>188</v>
      </c>
      <c r="J106" s="382" t="s">
        <v>188</v>
      </c>
      <c r="K106" s="339">
        <v>41426</v>
      </c>
      <c r="L106" s="338">
        <v>41426</v>
      </c>
      <c r="M106" s="382" t="s">
        <v>188</v>
      </c>
      <c r="N106" s="382" t="s">
        <v>188</v>
      </c>
      <c r="O106" s="382" t="s">
        <v>188</v>
      </c>
      <c r="P106" s="382" t="s">
        <v>188</v>
      </c>
      <c r="Q106" s="382" t="s">
        <v>188</v>
      </c>
      <c r="R106" s="382" t="s">
        <v>188</v>
      </c>
      <c r="S106" s="382" t="s">
        <v>188</v>
      </c>
      <c r="T106" s="382" t="s">
        <v>188</v>
      </c>
      <c r="U106" s="50">
        <v>41426</v>
      </c>
    </row>
    <row r="107" spans="2:21" ht="11.1" hidden="1" customHeight="1" outlineLevel="1" x14ac:dyDescent="0.15">
      <c r="B107" s="49">
        <v>41456</v>
      </c>
      <c r="C107" s="382" t="s">
        <v>188</v>
      </c>
      <c r="D107" s="382" t="s">
        <v>188</v>
      </c>
      <c r="E107" s="382" t="s">
        <v>188</v>
      </c>
      <c r="F107" s="382" t="s">
        <v>188</v>
      </c>
      <c r="G107" s="382" t="s">
        <v>188</v>
      </c>
      <c r="H107" s="382" t="s">
        <v>188</v>
      </c>
      <c r="I107" s="382" t="s">
        <v>188</v>
      </c>
      <c r="J107" s="382" t="s">
        <v>188</v>
      </c>
      <c r="K107" s="339">
        <v>41456</v>
      </c>
      <c r="L107" s="338">
        <v>41456</v>
      </c>
      <c r="M107" s="382" t="s">
        <v>188</v>
      </c>
      <c r="N107" s="382" t="s">
        <v>188</v>
      </c>
      <c r="O107" s="382" t="s">
        <v>188</v>
      </c>
      <c r="P107" s="382" t="s">
        <v>188</v>
      </c>
      <c r="Q107" s="382" t="s">
        <v>188</v>
      </c>
      <c r="R107" s="382" t="s">
        <v>188</v>
      </c>
      <c r="S107" s="382" t="s">
        <v>188</v>
      </c>
      <c r="T107" s="382" t="s">
        <v>188</v>
      </c>
      <c r="U107" s="50">
        <v>41456</v>
      </c>
    </row>
    <row r="108" spans="2:21" ht="11.1" hidden="1" customHeight="1" outlineLevel="1" x14ac:dyDescent="0.15">
      <c r="B108" s="49">
        <v>41487</v>
      </c>
      <c r="C108" s="382" t="s">
        <v>188</v>
      </c>
      <c r="D108" s="382" t="s">
        <v>188</v>
      </c>
      <c r="E108" s="382" t="s">
        <v>188</v>
      </c>
      <c r="F108" s="382" t="s">
        <v>188</v>
      </c>
      <c r="G108" s="382" t="s">
        <v>188</v>
      </c>
      <c r="H108" s="382" t="s">
        <v>188</v>
      </c>
      <c r="I108" s="382" t="s">
        <v>188</v>
      </c>
      <c r="J108" s="382" t="s">
        <v>188</v>
      </c>
      <c r="K108" s="339">
        <v>41487</v>
      </c>
      <c r="L108" s="338">
        <v>41487</v>
      </c>
      <c r="M108" s="382" t="s">
        <v>188</v>
      </c>
      <c r="N108" s="382" t="s">
        <v>188</v>
      </c>
      <c r="O108" s="382" t="s">
        <v>188</v>
      </c>
      <c r="P108" s="382" t="s">
        <v>188</v>
      </c>
      <c r="Q108" s="382" t="s">
        <v>188</v>
      </c>
      <c r="R108" s="382" t="s">
        <v>188</v>
      </c>
      <c r="S108" s="382" t="s">
        <v>188</v>
      </c>
      <c r="T108" s="382" t="s">
        <v>188</v>
      </c>
      <c r="U108" s="50">
        <v>41487</v>
      </c>
    </row>
    <row r="109" spans="2:21" ht="11.1" hidden="1" customHeight="1" outlineLevel="1" x14ac:dyDescent="0.15">
      <c r="B109" s="49">
        <v>41518</v>
      </c>
      <c r="C109" s="382" t="s">
        <v>188</v>
      </c>
      <c r="D109" s="382" t="s">
        <v>188</v>
      </c>
      <c r="E109" s="382" t="s">
        <v>188</v>
      </c>
      <c r="F109" s="382" t="s">
        <v>188</v>
      </c>
      <c r="G109" s="382" t="s">
        <v>188</v>
      </c>
      <c r="H109" s="382" t="s">
        <v>188</v>
      </c>
      <c r="I109" s="382" t="s">
        <v>188</v>
      </c>
      <c r="J109" s="382" t="s">
        <v>188</v>
      </c>
      <c r="K109" s="339">
        <v>41518</v>
      </c>
      <c r="L109" s="338">
        <v>41518</v>
      </c>
      <c r="M109" s="382" t="s">
        <v>188</v>
      </c>
      <c r="N109" s="382" t="s">
        <v>188</v>
      </c>
      <c r="O109" s="382" t="s">
        <v>188</v>
      </c>
      <c r="P109" s="382" t="s">
        <v>188</v>
      </c>
      <c r="Q109" s="382" t="s">
        <v>188</v>
      </c>
      <c r="R109" s="382" t="s">
        <v>188</v>
      </c>
      <c r="S109" s="382" t="s">
        <v>188</v>
      </c>
      <c r="T109" s="382" t="s">
        <v>188</v>
      </c>
      <c r="U109" s="50">
        <v>41518</v>
      </c>
    </row>
    <row r="110" spans="2:21" ht="11.1" hidden="1" customHeight="1" outlineLevel="1" x14ac:dyDescent="0.15">
      <c r="B110" s="49">
        <v>41548</v>
      </c>
      <c r="C110" s="382" t="s">
        <v>188</v>
      </c>
      <c r="D110" s="382" t="s">
        <v>188</v>
      </c>
      <c r="E110" s="382" t="s">
        <v>188</v>
      </c>
      <c r="F110" s="382" t="s">
        <v>188</v>
      </c>
      <c r="G110" s="382" t="s">
        <v>188</v>
      </c>
      <c r="H110" s="382" t="s">
        <v>188</v>
      </c>
      <c r="I110" s="382" t="s">
        <v>188</v>
      </c>
      <c r="J110" s="382" t="s">
        <v>188</v>
      </c>
      <c r="K110" s="339">
        <v>41548</v>
      </c>
      <c r="L110" s="338">
        <v>41548</v>
      </c>
      <c r="M110" s="382" t="s">
        <v>188</v>
      </c>
      <c r="N110" s="382" t="s">
        <v>188</v>
      </c>
      <c r="O110" s="382" t="s">
        <v>188</v>
      </c>
      <c r="P110" s="382" t="s">
        <v>188</v>
      </c>
      <c r="Q110" s="382" t="s">
        <v>188</v>
      </c>
      <c r="R110" s="382" t="s">
        <v>188</v>
      </c>
      <c r="S110" s="382" t="s">
        <v>188</v>
      </c>
      <c r="T110" s="382" t="s">
        <v>188</v>
      </c>
      <c r="U110" s="50">
        <v>41548</v>
      </c>
    </row>
    <row r="111" spans="2:21" ht="11.1" hidden="1" customHeight="1" outlineLevel="1" x14ac:dyDescent="0.15">
      <c r="B111" s="49">
        <v>41579</v>
      </c>
      <c r="C111" s="382" t="s">
        <v>188</v>
      </c>
      <c r="D111" s="382" t="s">
        <v>188</v>
      </c>
      <c r="E111" s="382" t="s">
        <v>188</v>
      </c>
      <c r="F111" s="382" t="s">
        <v>188</v>
      </c>
      <c r="G111" s="382" t="s">
        <v>188</v>
      </c>
      <c r="H111" s="382" t="s">
        <v>188</v>
      </c>
      <c r="I111" s="382" t="s">
        <v>188</v>
      </c>
      <c r="J111" s="382" t="s">
        <v>188</v>
      </c>
      <c r="K111" s="339">
        <v>41579</v>
      </c>
      <c r="L111" s="338">
        <v>41579</v>
      </c>
      <c r="M111" s="382" t="s">
        <v>188</v>
      </c>
      <c r="N111" s="382" t="s">
        <v>188</v>
      </c>
      <c r="O111" s="382" t="s">
        <v>188</v>
      </c>
      <c r="P111" s="382" t="s">
        <v>188</v>
      </c>
      <c r="Q111" s="382" t="s">
        <v>188</v>
      </c>
      <c r="R111" s="382" t="s">
        <v>188</v>
      </c>
      <c r="S111" s="382" t="s">
        <v>188</v>
      </c>
      <c r="T111" s="382" t="s">
        <v>188</v>
      </c>
      <c r="U111" s="50">
        <v>41579</v>
      </c>
    </row>
    <row r="112" spans="2:21" ht="11.1" hidden="1" customHeight="1" outlineLevel="1" x14ac:dyDescent="0.15">
      <c r="B112" s="49">
        <v>41609</v>
      </c>
      <c r="C112" s="382" t="s">
        <v>188</v>
      </c>
      <c r="D112" s="382" t="s">
        <v>188</v>
      </c>
      <c r="E112" s="382" t="s">
        <v>188</v>
      </c>
      <c r="F112" s="382" t="s">
        <v>188</v>
      </c>
      <c r="G112" s="382" t="s">
        <v>188</v>
      </c>
      <c r="H112" s="382" t="s">
        <v>188</v>
      </c>
      <c r="I112" s="382" t="s">
        <v>188</v>
      </c>
      <c r="J112" s="382" t="s">
        <v>188</v>
      </c>
      <c r="K112" s="339">
        <v>41609</v>
      </c>
      <c r="L112" s="338">
        <v>41609</v>
      </c>
      <c r="M112" s="382" t="s">
        <v>188</v>
      </c>
      <c r="N112" s="382" t="s">
        <v>188</v>
      </c>
      <c r="O112" s="382" t="s">
        <v>188</v>
      </c>
      <c r="P112" s="382" t="s">
        <v>188</v>
      </c>
      <c r="Q112" s="382" t="s">
        <v>188</v>
      </c>
      <c r="R112" s="382" t="s">
        <v>188</v>
      </c>
      <c r="S112" s="382" t="s">
        <v>188</v>
      </c>
      <c r="T112" s="382" t="s">
        <v>188</v>
      </c>
      <c r="U112" s="50">
        <v>41609</v>
      </c>
    </row>
    <row r="113" spans="2:21" ht="11.1" hidden="1" customHeight="1" outlineLevel="1" x14ac:dyDescent="0.15">
      <c r="B113" s="49">
        <v>41640</v>
      </c>
      <c r="C113" s="382" t="s">
        <v>188</v>
      </c>
      <c r="D113" s="382">
        <v>1</v>
      </c>
      <c r="E113" s="382" t="s">
        <v>188</v>
      </c>
      <c r="F113" s="382">
        <v>1</v>
      </c>
      <c r="G113" s="382" t="s">
        <v>188</v>
      </c>
      <c r="H113" s="382" t="s">
        <v>188</v>
      </c>
      <c r="I113" s="382">
        <v>1</v>
      </c>
      <c r="J113" s="382">
        <v>1</v>
      </c>
      <c r="K113" s="339">
        <v>41640</v>
      </c>
      <c r="L113" s="338">
        <v>41640</v>
      </c>
      <c r="M113" s="382" t="s">
        <v>188</v>
      </c>
      <c r="N113" s="382">
        <v>1</v>
      </c>
      <c r="O113" s="382">
        <v>1</v>
      </c>
      <c r="P113" s="382">
        <v>1</v>
      </c>
      <c r="Q113" s="382" t="s">
        <v>188</v>
      </c>
      <c r="R113" s="382" t="s">
        <v>188</v>
      </c>
      <c r="S113" s="382" t="s">
        <v>188</v>
      </c>
      <c r="T113" s="382">
        <v>1</v>
      </c>
      <c r="U113" s="50">
        <v>41640</v>
      </c>
    </row>
    <row r="114" spans="2:21" ht="20.100000000000001" hidden="1" customHeight="1" outlineLevel="1" x14ac:dyDescent="0.15">
      <c r="B114" s="395">
        <v>41671</v>
      </c>
      <c r="C114" s="382" t="s">
        <v>188</v>
      </c>
      <c r="D114" s="382">
        <v>1</v>
      </c>
      <c r="E114" s="382" t="s">
        <v>188</v>
      </c>
      <c r="F114" s="382" t="s">
        <v>188</v>
      </c>
      <c r="G114" s="382" t="s">
        <v>188</v>
      </c>
      <c r="H114" s="382" t="s">
        <v>188</v>
      </c>
      <c r="I114" s="382" t="s">
        <v>188</v>
      </c>
      <c r="J114" s="382" t="s">
        <v>188</v>
      </c>
      <c r="K114" s="339">
        <v>41671</v>
      </c>
      <c r="L114" s="338">
        <v>41671</v>
      </c>
      <c r="M114" s="382" t="s">
        <v>188</v>
      </c>
      <c r="N114" s="382" t="s">
        <v>188</v>
      </c>
      <c r="O114" s="382">
        <v>1</v>
      </c>
      <c r="P114" s="382">
        <v>1</v>
      </c>
      <c r="Q114" s="382" t="s">
        <v>188</v>
      </c>
      <c r="R114" s="382" t="s">
        <v>188</v>
      </c>
      <c r="S114" s="382" t="s">
        <v>188</v>
      </c>
      <c r="T114" s="382">
        <v>1</v>
      </c>
      <c r="U114" s="50">
        <v>41671</v>
      </c>
    </row>
    <row r="115" spans="2:21" ht="11.1" hidden="1" customHeight="1" outlineLevel="1" x14ac:dyDescent="0.15">
      <c r="B115" s="137"/>
      <c r="C115" s="334"/>
      <c r="D115" s="341"/>
      <c r="E115" s="342"/>
      <c r="F115" s="341"/>
      <c r="G115" s="341"/>
      <c r="H115" s="341"/>
      <c r="I115" s="341"/>
      <c r="J115" s="329"/>
      <c r="K115" s="337"/>
      <c r="L115" s="340"/>
      <c r="M115" s="341"/>
      <c r="N115" s="341"/>
      <c r="O115" s="341"/>
      <c r="P115" s="329"/>
      <c r="Q115" s="341"/>
      <c r="R115" s="341"/>
      <c r="S115" s="342"/>
      <c r="T115" s="329"/>
      <c r="U115" s="460"/>
    </row>
    <row r="116" spans="2:21" ht="12" hidden="1" customHeight="1" outlineLevel="1" thickBot="1" x14ac:dyDescent="0.2">
      <c r="B116" s="139" t="s">
        <v>3</v>
      </c>
      <c r="C116" s="345" t="s">
        <v>1</v>
      </c>
      <c r="D116" s="345">
        <v>0</v>
      </c>
      <c r="E116" s="345" t="s">
        <v>1</v>
      </c>
      <c r="F116" s="345" t="e">
        <v>#DIV/0!</v>
      </c>
      <c r="G116" s="345" t="s">
        <v>1</v>
      </c>
      <c r="H116" s="345" t="s">
        <v>1</v>
      </c>
      <c r="I116" s="345" t="e">
        <v>#DIV/0!</v>
      </c>
      <c r="J116" s="346"/>
      <c r="K116" s="347"/>
      <c r="L116" s="344" t="s">
        <v>3</v>
      </c>
      <c r="M116" s="345" t="e">
        <v>#DIV/0!</v>
      </c>
      <c r="N116" s="348" t="e">
        <v>#DIV/0!</v>
      </c>
      <c r="O116" s="345">
        <v>0</v>
      </c>
      <c r="P116" s="346"/>
      <c r="Q116" s="345" t="e">
        <v>#DIV/0!</v>
      </c>
      <c r="R116" s="345" t="e">
        <v>#DIV/0!</v>
      </c>
      <c r="S116" s="345" t="e">
        <v>#DIV/0!</v>
      </c>
      <c r="T116" s="346">
        <v>0</v>
      </c>
      <c r="U116" s="461"/>
    </row>
    <row r="117" spans="2:21" ht="12" hidden="1" customHeight="1" outlineLevel="1" x14ac:dyDescent="0.15">
      <c r="B117" s="394"/>
      <c r="C117" s="350"/>
      <c r="D117" s="351"/>
      <c r="E117" s="351"/>
      <c r="F117" s="351"/>
      <c r="G117" s="351"/>
      <c r="H117" s="351"/>
      <c r="I117" s="351"/>
      <c r="J117" s="351"/>
      <c r="K117" s="349"/>
      <c r="L117" s="349"/>
      <c r="M117" s="350"/>
      <c r="N117" s="351"/>
      <c r="O117" s="351"/>
      <c r="P117" s="351"/>
      <c r="Q117" s="351"/>
      <c r="R117" s="351"/>
      <c r="S117" s="351"/>
      <c r="T117" s="351"/>
      <c r="U117" s="394"/>
    </row>
    <row r="118" spans="2:21" ht="12" hidden="1" customHeight="1" outlineLevel="1" x14ac:dyDescent="0.15">
      <c r="C118" s="299"/>
      <c r="D118" s="299"/>
      <c r="E118" s="299"/>
      <c r="F118" s="299"/>
      <c r="G118" s="299"/>
      <c r="H118" s="299"/>
      <c r="I118" s="299"/>
      <c r="J118" s="299"/>
      <c r="K118" s="299"/>
      <c r="L118" s="299"/>
      <c r="M118" s="299"/>
      <c r="N118" s="299"/>
      <c r="O118" s="299"/>
      <c r="P118" s="299"/>
      <c r="Q118" s="299"/>
      <c r="R118" s="352"/>
      <c r="S118" s="352"/>
      <c r="T118" s="352"/>
    </row>
    <row r="119" spans="2:21" ht="12" hidden="1" customHeight="1" outlineLevel="1" x14ac:dyDescent="0.15">
      <c r="C119" s="353"/>
      <c r="D119" s="299"/>
      <c r="E119" s="299"/>
      <c r="F119" s="299"/>
      <c r="G119" s="354"/>
      <c r="H119" s="299"/>
      <c r="I119" s="299"/>
      <c r="J119" s="299"/>
      <c r="K119" s="299"/>
      <c r="L119" s="299"/>
      <c r="M119" s="353"/>
      <c r="N119" s="299"/>
      <c r="O119" s="299"/>
      <c r="P119" s="299"/>
      <c r="Q119" s="354"/>
      <c r="R119" s="299"/>
      <c r="S119" s="299"/>
      <c r="T119" s="299"/>
    </row>
    <row r="120" spans="2:21" ht="14.1" hidden="1" customHeight="1" outlineLevel="1" thickBot="1" x14ac:dyDescent="0.2">
      <c r="B120" s="63"/>
      <c r="C120" s="355"/>
      <c r="D120" s="356"/>
      <c r="E120" s="355"/>
      <c r="F120" s="355"/>
      <c r="G120" s="353"/>
      <c r="H120" s="299"/>
      <c r="I120" s="299"/>
      <c r="J120" s="299"/>
      <c r="K120" s="355"/>
      <c r="L120" s="355"/>
      <c r="M120" s="355"/>
      <c r="N120" s="356"/>
      <c r="O120" s="355"/>
      <c r="P120" s="355"/>
      <c r="Q120" s="357"/>
      <c r="R120" s="299"/>
      <c r="S120" s="299"/>
      <c r="T120" s="299"/>
      <c r="U120" s="63"/>
    </row>
    <row r="121" spans="2:21" ht="14.1" hidden="1" customHeight="1" outlineLevel="1" x14ac:dyDescent="0.15">
      <c r="B121" s="68"/>
      <c r="C121" s="296" t="s">
        <v>103</v>
      </c>
      <c r="D121" s="297"/>
      <c r="E121" s="297"/>
      <c r="F121" s="358"/>
      <c r="G121" s="296" t="s">
        <v>80</v>
      </c>
      <c r="H121" s="297"/>
      <c r="I121" s="297"/>
      <c r="J121" s="297"/>
      <c r="K121" s="298"/>
      <c r="L121" s="295"/>
      <c r="M121" s="296" t="s">
        <v>135</v>
      </c>
      <c r="N121" s="297"/>
      <c r="O121" s="297"/>
      <c r="P121" s="297"/>
      <c r="Q121" s="297"/>
      <c r="R121" s="297"/>
      <c r="S121" s="297"/>
      <c r="T121" s="297"/>
      <c r="U121" s="71"/>
    </row>
    <row r="122" spans="2:21" ht="14.1" hidden="1" customHeight="1" outlineLevel="1" x14ac:dyDescent="0.15">
      <c r="B122" s="72"/>
      <c r="C122" s="301"/>
      <c r="D122" s="302"/>
      <c r="E122" s="302"/>
      <c r="F122" s="313"/>
      <c r="G122" s="301"/>
      <c r="H122" s="302"/>
      <c r="I122" s="302"/>
      <c r="J122" s="302"/>
      <c r="K122" s="303"/>
      <c r="L122" s="300"/>
      <c r="M122" s="301"/>
      <c r="N122" s="302"/>
      <c r="O122" s="302"/>
      <c r="P122" s="302"/>
      <c r="Q122" s="302"/>
      <c r="R122" s="302"/>
      <c r="S122" s="302"/>
      <c r="T122" s="302"/>
      <c r="U122" s="75"/>
    </row>
    <row r="123" spans="2:21" ht="14.1" hidden="1" customHeight="1" outlineLevel="1" x14ac:dyDescent="0.15">
      <c r="B123" s="77"/>
      <c r="C123" s="307"/>
      <c r="D123" s="308"/>
      <c r="E123" s="308"/>
      <c r="F123" s="305"/>
      <c r="G123" s="305"/>
      <c r="H123" s="306"/>
      <c r="I123" s="305"/>
      <c r="J123" s="307"/>
      <c r="K123" s="309"/>
      <c r="L123" s="304"/>
      <c r="M123" s="305"/>
      <c r="N123" s="306"/>
      <c r="O123" s="305"/>
      <c r="P123" s="308"/>
      <c r="Q123" s="308"/>
      <c r="R123" s="308"/>
      <c r="S123" s="308"/>
      <c r="T123" s="305"/>
      <c r="U123" s="78"/>
    </row>
    <row r="124" spans="2:21" ht="14.1" hidden="1" customHeight="1" outlineLevel="1" x14ac:dyDescent="0.15">
      <c r="B124" s="77" t="s">
        <v>21</v>
      </c>
      <c r="C124" s="442" t="s">
        <v>56</v>
      </c>
      <c r="D124" s="443"/>
      <c r="E124" s="443"/>
      <c r="F124" s="444" t="s">
        <v>5</v>
      </c>
      <c r="G124" s="444" t="s">
        <v>54</v>
      </c>
      <c r="H124" s="310"/>
      <c r="I124" s="442" t="s">
        <v>9</v>
      </c>
      <c r="J124" s="442" t="s">
        <v>2</v>
      </c>
      <c r="K124" s="311" t="s">
        <v>40</v>
      </c>
      <c r="L124" s="304" t="s">
        <v>21</v>
      </c>
      <c r="M124" s="442" t="s">
        <v>9</v>
      </c>
      <c r="N124" s="359"/>
      <c r="O124" s="442" t="s">
        <v>55</v>
      </c>
      <c r="P124" s="310"/>
      <c r="Q124" s="310"/>
      <c r="R124" s="443"/>
      <c r="S124" s="310"/>
      <c r="T124" s="444" t="s">
        <v>5</v>
      </c>
      <c r="U124" s="429" t="s">
        <v>40</v>
      </c>
    </row>
    <row r="125" spans="2:21" ht="14.1" hidden="1" customHeight="1" outlineLevel="1" x14ac:dyDescent="0.15">
      <c r="B125" s="79"/>
      <c r="C125" s="307"/>
      <c r="D125" s="308"/>
      <c r="E125" s="308"/>
      <c r="F125" s="440" t="s">
        <v>58</v>
      </c>
      <c r="G125" s="301"/>
      <c r="H125" s="313"/>
      <c r="I125" s="314" t="s">
        <v>57</v>
      </c>
      <c r="J125" s="444" t="s">
        <v>81</v>
      </c>
      <c r="K125" s="311"/>
      <c r="L125" s="312"/>
      <c r="M125" s="301" t="s">
        <v>57</v>
      </c>
      <c r="N125" s="360"/>
      <c r="O125" s="307"/>
      <c r="P125" s="308"/>
      <c r="Q125" s="308"/>
      <c r="R125" s="308"/>
      <c r="S125" s="308"/>
      <c r="T125" s="440" t="s">
        <v>58</v>
      </c>
      <c r="U125" s="430"/>
    </row>
    <row r="126" spans="2:21" ht="14.1" hidden="1" customHeight="1" outlineLevel="1" x14ac:dyDescent="0.15">
      <c r="B126" s="79"/>
      <c r="C126" s="317" t="s">
        <v>66</v>
      </c>
      <c r="D126" s="441" t="s">
        <v>134</v>
      </c>
      <c r="E126" s="440" t="s">
        <v>64</v>
      </c>
      <c r="F126" s="318"/>
      <c r="G126" s="316" t="s">
        <v>71</v>
      </c>
      <c r="H126" s="441" t="s">
        <v>60</v>
      </c>
      <c r="I126" s="315"/>
      <c r="J126" s="441" t="s">
        <v>132</v>
      </c>
      <c r="K126" s="311"/>
      <c r="L126" s="312"/>
      <c r="M126" s="316" t="s">
        <v>136</v>
      </c>
      <c r="N126" s="361"/>
      <c r="O126" s="441" t="s">
        <v>132</v>
      </c>
      <c r="P126" s="441" t="s">
        <v>133</v>
      </c>
      <c r="Q126" s="441" t="s">
        <v>63</v>
      </c>
      <c r="R126" s="440" t="s">
        <v>64</v>
      </c>
      <c r="S126" s="316" t="s">
        <v>65</v>
      </c>
      <c r="T126" s="318"/>
      <c r="U126" s="429"/>
    </row>
    <row r="127" spans="2:21" ht="27.4" hidden="1" customHeight="1" outlineLevel="1" x14ac:dyDescent="0.15">
      <c r="B127" s="86"/>
      <c r="C127" s="323"/>
      <c r="D127" s="324"/>
      <c r="E127" s="324"/>
      <c r="F127" s="325"/>
      <c r="G127" s="362"/>
      <c r="H127" s="320"/>
      <c r="I127" s="320"/>
      <c r="J127" s="321"/>
      <c r="K127" s="326"/>
      <c r="L127" s="319"/>
      <c r="M127" s="322"/>
      <c r="N127" s="363" t="s">
        <v>99</v>
      </c>
      <c r="O127" s="321"/>
      <c r="P127" s="321"/>
      <c r="Q127" s="321"/>
      <c r="R127" s="321"/>
      <c r="S127" s="322"/>
      <c r="T127" s="325"/>
      <c r="U127" s="458"/>
    </row>
    <row r="128" spans="2:21" ht="14.1" hidden="1" customHeight="1" outlineLevel="1" x14ac:dyDescent="0.15">
      <c r="B128" s="35" t="str">
        <f>B51</f>
        <v>22年</v>
      </c>
      <c r="C128" s="328" t="s">
        <v>12</v>
      </c>
      <c r="D128" s="328" t="s">
        <v>12</v>
      </c>
      <c r="E128" s="328" t="s">
        <v>12</v>
      </c>
      <c r="F128" s="341"/>
      <c r="G128" s="334"/>
      <c r="H128" s="531"/>
      <c r="I128" s="332" t="s">
        <v>1</v>
      </c>
      <c r="J128" s="532"/>
      <c r="K128" s="364">
        <f>K51</f>
        <v>0</v>
      </c>
      <c r="L128" s="327" t="str">
        <f>L51</f>
        <v>22年</v>
      </c>
      <c r="M128" s="521"/>
      <c r="N128" s="332"/>
      <c r="O128" s="521"/>
      <c r="P128" s="333" t="s">
        <v>1</v>
      </c>
      <c r="Q128" s="332" t="s">
        <v>1</v>
      </c>
      <c r="R128" s="521"/>
      <c r="S128" s="333"/>
      <c r="T128" s="365" t="s">
        <v>1</v>
      </c>
      <c r="U128" s="120">
        <f>U51</f>
        <v>0</v>
      </c>
    </row>
    <row r="129" spans="2:21" ht="13.5" hidden="1" customHeight="1" outlineLevel="1" x14ac:dyDescent="0.15">
      <c r="B129" s="35" t="str">
        <f t="shared" ref="B129" si="2">B52</f>
        <v>（22年月平均）</v>
      </c>
      <c r="C129" s="331" t="s">
        <v>12</v>
      </c>
      <c r="D129" s="331" t="s">
        <v>12</v>
      </c>
      <c r="E129" s="331" t="s">
        <v>12</v>
      </c>
      <c r="F129" s="329"/>
      <c r="G129" s="332"/>
      <c r="H129" s="332"/>
      <c r="I129" s="332" t="s">
        <v>1</v>
      </c>
      <c r="J129" s="332"/>
      <c r="K129" s="366">
        <f>K52</f>
        <v>0</v>
      </c>
      <c r="L129" s="327" t="str">
        <f t="shared" ref="L129" si="3">L52</f>
        <v>（22年月平均）</v>
      </c>
      <c r="M129" s="332"/>
      <c r="N129" s="332"/>
      <c r="O129" s="332"/>
      <c r="P129" s="333" t="s">
        <v>1</v>
      </c>
      <c r="Q129" s="332" t="s">
        <v>1</v>
      </c>
      <c r="R129" s="332"/>
      <c r="S129" s="333"/>
      <c r="T129" s="332" t="s">
        <v>1</v>
      </c>
      <c r="U129" s="39">
        <f>U52</f>
        <v>0</v>
      </c>
    </row>
    <row r="130" spans="2:21" ht="20.100000000000001" hidden="1" customHeight="1" outlineLevel="1" x14ac:dyDescent="0.15">
      <c r="B130" s="43" t="s">
        <v>189</v>
      </c>
      <c r="C130" s="382" t="s">
        <v>188</v>
      </c>
      <c r="D130" s="382" t="s">
        <v>188</v>
      </c>
      <c r="E130" s="382" t="s">
        <v>188</v>
      </c>
      <c r="F130" s="382" t="s">
        <v>188</v>
      </c>
      <c r="G130" s="382" t="s">
        <v>188</v>
      </c>
      <c r="H130" s="382" t="s">
        <v>188</v>
      </c>
      <c r="I130" s="382" t="s">
        <v>188</v>
      </c>
      <c r="J130" s="382" t="s">
        <v>188</v>
      </c>
      <c r="K130" s="335" t="s">
        <v>190</v>
      </c>
      <c r="L130" s="336" t="s">
        <v>189</v>
      </c>
      <c r="M130" s="382" t="s">
        <v>188</v>
      </c>
      <c r="N130" s="382" t="s">
        <v>188</v>
      </c>
      <c r="O130" s="382" t="s">
        <v>188</v>
      </c>
      <c r="P130" s="382" t="s">
        <v>188</v>
      </c>
      <c r="Q130" s="382" t="s">
        <v>188</v>
      </c>
      <c r="R130" s="382"/>
      <c r="S130" s="382" t="s">
        <v>188</v>
      </c>
      <c r="T130" s="382" t="s">
        <v>188</v>
      </c>
      <c r="U130" s="45" t="s">
        <v>190</v>
      </c>
    </row>
    <row r="131" spans="2:21" ht="11.25" hidden="1" customHeight="1" outlineLevel="1" x14ac:dyDescent="0.15">
      <c r="B131" s="43" t="s">
        <v>191</v>
      </c>
      <c r="C131" s="382" t="s">
        <v>188</v>
      </c>
      <c r="D131" s="382" t="s">
        <v>188</v>
      </c>
      <c r="E131" s="382" t="s">
        <v>188</v>
      </c>
      <c r="F131" s="382" t="s">
        <v>188</v>
      </c>
      <c r="G131" s="382" t="s">
        <v>188</v>
      </c>
      <c r="H131" s="382" t="s">
        <v>188</v>
      </c>
      <c r="I131" s="382" t="s">
        <v>188</v>
      </c>
      <c r="J131" s="382" t="s">
        <v>188</v>
      </c>
      <c r="K131" s="335" t="s">
        <v>192</v>
      </c>
      <c r="L131" s="336" t="s">
        <v>191</v>
      </c>
      <c r="M131" s="382" t="s">
        <v>188</v>
      </c>
      <c r="N131" s="382" t="s">
        <v>188</v>
      </c>
      <c r="O131" s="382" t="s">
        <v>188</v>
      </c>
      <c r="P131" s="382" t="s">
        <v>188</v>
      </c>
      <c r="Q131" s="382" t="s">
        <v>188</v>
      </c>
      <c r="R131" s="382" t="s">
        <v>188</v>
      </c>
      <c r="S131" s="382" t="s">
        <v>188</v>
      </c>
      <c r="T131" s="382" t="s">
        <v>188</v>
      </c>
      <c r="U131" s="45" t="s">
        <v>192</v>
      </c>
    </row>
    <row r="132" spans="2:21" ht="11.25" hidden="1" customHeight="1" outlineLevel="1" x14ac:dyDescent="0.15">
      <c r="B132" s="43" t="s">
        <v>193</v>
      </c>
      <c r="C132" s="382" t="s">
        <v>188</v>
      </c>
      <c r="D132" s="382" t="s">
        <v>188</v>
      </c>
      <c r="E132" s="382" t="s">
        <v>188</v>
      </c>
      <c r="F132" s="382" t="s">
        <v>188</v>
      </c>
      <c r="G132" s="382" t="s">
        <v>188</v>
      </c>
      <c r="H132" s="382" t="s">
        <v>188</v>
      </c>
      <c r="I132" s="382" t="s">
        <v>188</v>
      </c>
      <c r="J132" s="382" t="s">
        <v>188</v>
      </c>
      <c r="K132" s="335" t="s">
        <v>194</v>
      </c>
      <c r="L132" s="336" t="s">
        <v>193</v>
      </c>
      <c r="M132" s="382" t="s">
        <v>188</v>
      </c>
      <c r="N132" s="382" t="s">
        <v>188</v>
      </c>
      <c r="O132" s="382" t="s">
        <v>188</v>
      </c>
      <c r="P132" s="382" t="s">
        <v>188</v>
      </c>
      <c r="Q132" s="382" t="s">
        <v>188</v>
      </c>
      <c r="R132" s="382" t="s">
        <v>188</v>
      </c>
      <c r="S132" s="382" t="s">
        <v>188</v>
      </c>
      <c r="T132" s="382" t="s">
        <v>188</v>
      </c>
      <c r="U132" s="45" t="s">
        <v>194</v>
      </c>
    </row>
    <row r="133" spans="2:21" ht="11.25" hidden="1" customHeight="1" outlineLevel="1" x14ac:dyDescent="0.15">
      <c r="B133" s="43" t="s">
        <v>195</v>
      </c>
      <c r="C133" s="382" t="s">
        <v>188</v>
      </c>
      <c r="D133" s="382" t="s">
        <v>188</v>
      </c>
      <c r="E133" s="382" t="s">
        <v>188</v>
      </c>
      <c r="F133" s="382" t="s">
        <v>188</v>
      </c>
      <c r="G133" s="382" t="s">
        <v>188</v>
      </c>
      <c r="H133" s="382" t="s">
        <v>188</v>
      </c>
      <c r="I133" s="382" t="s">
        <v>188</v>
      </c>
      <c r="J133" s="382" t="s">
        <v>188</v>
      </c>
      <c r="K133" s="335" t="s">
        <v>196</v>
      </c>
      <c r="L133" s="336" t="s">
        <v>195</v>
      </c>
      <c r="M133" s="382" t="s">
        <v>188</v>
      </c>
      <c r="N133" s="382" t="s">
        <v>188</v>
      </c>
      <c r="O133" s="382" t="s">
        <v>188</v>
      </c>
      <c r="P133" s="382" t="s">
        <v>188</v>
      </c>
      <c r="Q133" s="382" t="s">
        <v>188</v>
      </c>
      <c r="R133" s="382" t="s">
        <v>188</v>
      </c>
      <c r="S133" s="382" t="s">
        <v>188</v>
      </c>
      <c r="T133" s="382" t="s">
        <v>188</v>
      </c>
      <c r="U133" s="45" t="s">
        <v>196</v>
      </c>
    </row>
    <row r="134" spans="2:21" ht="11.25" hidden="1" customHeight="1" outlineLevel="1" x14ac:dyDescent="0.15">
      <c r="B134" s="43" t="s">
        <v>197</v>
      </c>
      <c r="C134" s="382" t="s">
        <v>188</v>
      </c>
      <c r="D134" s="382" t="s">
        <v>188</v>
      </c>
      <c r="E134" s="382"/>
      <c r="F134" s="382"/>
      <c r="G134" s="382"/>
      <c r="H134" s="382"/>
      <c r="I134" s="382"/>
      <c r="J134" s="382"/>
      <c r="K134" s="335" t="s">
        <v>198</v>
      </c>
      <c r="L134" s="336" t="s">
        <v>197</v>
      </c>
      <c r="M134" s="382"/>
      <c r="N134" s="382"/>
      <c r="O134" s="382"/>
      <c r="P134" s="382"/>
      <c r="Q134" s="382"/>
      <c r="R134" s="382"/>
      <c r="S134" s="382"/>
      <c r="T134" s="382"/>
      <c r="U134" s="45" t="s">
        <v>198</v>
      </c>
    </row>
    <row r="135" spans="2:21" ht="18" hidden="1" customHeight="1" outlineLevel="1" x14ac:dyDescent="0.15">
      <c r="B135" s="43" t="s">
        <v>199</v>
      </c>
      <c r="C135" s="382" t="s">
        <v>188</v>
      </c>
      <c r="D135" s="382" t="s">
        <v>188</v>
      </c>
      <c r="E135" s="382" t="s">
        <v>188</v>
      </c>
      <c r="F135" s="382" t="s">
        <v>188</v>
      </c>
      <c r="G135" s="382" t="s">
        <v>188</v>
      </c>
      <c r="H135" s="382" t="s">
        <v>188</v>
      </c>
      <c r="I135" s="382" t="s">
        <v>188</v>
      </c>
      <c r="J135" s="382" t="s">
        <v>188</v>
      </c>
      <c r="K135" s="335" t="s">
        <v>200</v>
      </c>
      <c r="L135" s="336" t="s">
        <v>199</v>
      </c>
      <c r="M135" s="382" t="s">
        <v>188</v>
      </c>
      <c r="N135" s="382" t="s">
        <v>188</v>
      </c>
      <c r="O135" s="382" t="s">
        <v>188</v>
      </c>
      <c r="P135" s="382" t="s">
        <v>188</v>
      </c>
      <c r="Q135" s="382" t="s">
        <v>188</v>
      </c>
      <c r="R135" s="382" t="s">
        <v>188</v>
      </c>
      <c r="S135" s="382" t="s">
        <v>188</v>
      </c>
      <c r="T135" s="382" t="s">
        <v>188</v>
      </c>
      <c r="U135" s="45" t="s">
        <v>200</v>
      </c>
    </row>
    <row r="136" spans="2:21" ht="11.1" hidden="1" customHeight="1" outlineLevel="1" x14ac:dyDescent="0.15">
      <c r="B136" s="43" t="s">
        <v>201</v>
      </c>
      <c r="C136" s="382" t="s">
        <v>188</v>
      </c>
      <c r="D136" s="382" t="s">
        <v>188</v>
      </c>
      <c r="E136" s="382" t="s">
        <v>188</v>
      </c>
      <c r="F136" s="382" t="s">
        <v>188</v>
      </c>
      <c r="G136" s="382" t="s">
        <v>188</v>
      </c>
      <c r="H136" s="382" t="s">
        <v>188</v>
      </c>
      <c r="I136" s="382" t="s">
        <v>188</v>
      </c>
      <c r="J136" s="382" t="s">
        <v>188</v>
      </c>
      <c r="K136" s="335" t="s">
        <v>202</v>
      </c>
      <c r="L136" s="336" t="s">
        <v>201</v>
      </c>
      <c r="M136" s="382" t="s">
        <v>188</v>
      </c>
      <c r="N136" s="382" t="s">
        <v>188</v>
      </c>
      <c r="O136" s="382" t="s">
        <v>188</v>
      </c>
      <c r="P136" s="382" t="s">
        <v>188</v>
      </c>
      <c r="Q136" s="382" t="s">
        <v>188</v>
      </c>
      <c r="R136" s="382" t="s">
        <v>188</v>
      </c>
      <c r="S136" s="382" t="s">
        <v>188</v>
      </c>
      <c r="T136" s="382" t="s">
        <v>188</v>
      </c>
      <c r="U136" s="45" t="s">
        <v>202</v>
      </c>
    </row>
    <row r="137" spans="2:21" ht="11.1" hidden="1" customHeight="1" outlineLevel="1" x14ac:dyDescent="0.15">
      <c r="B137" s="43" t="s">
        <v>184</v>
      </c>
      <c r="C137" s="382" t="s">
        <v>188</v>
      </c>
      <c r="D137" s="382" t="s">
        <v>188</v>
      </c>
      <c r="E137" s="382" t="s">
        <v>188</v>
      </c>
      <c r="F137" s="382" t="s">
        <v>188</v>
      </c>
      <c r="G137" s="382" t="s">
        <v>188</v>
      </c>
      <c r="H137" s="382" t="s">
        <v>188</v>
      </c>
      <c r="I137" s="382" t="s">
        <v>188</v>
      </c>
      <c r="J137" s="382" t="s">
        <v>188</v>
      </c>
      <c r="K137" s="335" t="s">
        <v>107</v>
      </c>
      <c r="L137" s="336" t="s">
        <v>184</v>
      </c>
      <c r="M137" s="382" t="s">
        <v>188</v>
      </c>
      <c r="N137" s="382" t="s">
        <v>188</v>
      </c>
      <c r="O137" s="382" t="s">
        <v>188</v>
      </c>
      <c r="P137" s="382" t="s">
        <v>188</v>
      </c>
      <c r="Q137" s="382" t="s">
        <v>188</v>
      </c>
      <c r="R137" s="382" t="s">
        <v>188</v>
      </c>
      <c r="S137" s="382" t="s">
        <v>188</v>
      </c>
      <c r="T137" s="382" t="s">
        <v>188</v>
      </c>
      <c r="U137" s="45" t="s">
        <v>107</v>
      </c>
    </row>
    <row r="138" spans="2:21" ht="8.25" hidden="1" customHeight="1" outlineLevel="1" x14ac:dyDescent="0.15">
      <c r="B138" s="43" t="s">
        <v>185</v>
      </c>
      <c r="C138" s="382" t="s">
        <v>188</v>
      </c>
      <c r="D138" s="382" t="s">
        <v>188</v>
      </c>
      <c r="E138" s="382" t="s">
        <v>188</v>
      </c>
      <c r="F138" s="382" t="s">
        <v>188</v>
      </c>
      <c r="G138" s="382" t="s">
        <v>188</v>
      </c>
      <c r="H138" s="382" t="s">
        <v>188</v>
      </c>
      <c r="I138" s="382" t="s">
        <v>188</v>
      </c>
      <c r="J138" s="382" t="s">
        <v>188</v>
      </c>
      <c r="K138" s="335" t="s">
        <v>186</v>
      </c>
      <c r="L138" s="336" t="s">
        <v>185</v>
      </c>
      <c r="M138" s="382" t="s">
        <v>188</v>
      </c>
      <c r="N138" s="382" t="s">
        <v>188</v>
      </c>
      <c r="O138" s="382" t="s">
        <v>188</v>
      </c>
      <c r="P138" s="382" t="s">
        <v>188</v>
      </c>
      <c r="Q138" s="382" t="s">
        <v>188</v>
      </c>
      <c r="R138" s="382" t="s">
        <v>188</v>
      </c>
      <c r="S138" s="382" t="s">
        <v>188</v>
      </c>
      <c r="T138" s="382" t="s">
        <v>188</v>
      </c>
      <c r="U138" s="45" t="s">
        <v>186</v>
      </c>
    </row>
    <row r="139" spans="2:21" ht="8.25" hidden="1" customHeight="1" outlineLevel="1" x14ac:dyDescent="0.15">
      <c r="B139" s="43" t="s">
        <v>13</v>
      </c>
      <c r="C139" s="382" t="s">
        <v>188</v>
      </c>
      <c r="D139" s="382" t="s">
        <v>188</v>
      </c>
      <c r="E139" s="382" t="s">
        <v>188</v>
      </c>
      <c r="F139" s="382" t="s">
        <v>188</v>
      </c>
      <c r="G139" s="382" t="s">
        <v>188</v>
      </c>
      <c r="H139" s="382" t="s">
        <v>188</v>
      </c>
      <c r="I139" s="382" t="s">
        <v>188</v>
      </c>
      <c r="J139" s="382" t="s">
        <v>188</v>
      </c>
      <c r="K139" s="335" t="s">
        <v>187</v>
      </c>
      <c r="L139" s="336" t="s">
        <v>13</v>
      </c>
      <c r="M139" s="382" t="s">
        <v>188</v>
      </c>
      <c r="N139" s="382" t="s">
        <v>188</v>
      </c>
      <c r="O139" s="382" t="s">
        <v>188</v>
      </c>
      <c r="P139" s="382" t="s">
        <v>188</v>
      </c>
      <c r="Q139" s="382" t="s">
        <v>188</v>
      </c>
      <c r="R139" s="382" t="s">
        <v>188</v>
      </c>
      <c r="S139" s="382" t="s">
        <v>188</v>
      </c>
      <c r="T139" s="382" t="s">
        <v>188</v>
      </c>
      <c r="U139" s="45" t="s">
        <v>187</v>
      </c>
    </row>
    <row r="140" spans="2:21" ht="22.9" hidden="1" customHeight="1" outlineLevel="1" x14ac:dyDescent="0.15">
      <c r="B140" s="391">
        <v>41244</v>
      </c>
      <c r="C140" s="382" t="s">
        <v>188</v>
      </c>
      <c r="D140" s="382" t="s">
        <v>188</v>
      </c>
      <c r="E140" s="382" t="s">
        <v>188</v>
      </c>
      <c r="F140" s="382" t="s">
        <v>188</v>
      </c>
      <c r="G140" s="382" t="s">
        <v>188</v>
      </c>
      <c r="H140" s="382" t="s">
        <v>188</v>
      </c>
      <c r="I140" s="382" t="s">
        <v>188</v>
      </c>
      <c r="J140" s="382" t="s">
        <v>188</v>
      </c>
      <c r="K140" s="337">
        <v>41244</v>
      </c>
      <c r="L140" s="330">
        <v>41244</v>
      </c>
      <c r="M140" s="382" t="s">
        <v>188</v>
      </c>
      <c r="N140" s="382" t="s">
        <v>188</v>
      </c>
      <c r="O140" s="382" t="s">
        <v>188</v>
      </c>
      <c r="P140" s="382" t="s">
        <v>188</v>
      </c>
      <c r="Q140" s="382" t="s">
        <v>188</v>
      </c>
      <c r="R140" s="382" t="s">
        <v>188</v>
      </c>
      <c r="S140" s="382" t="s">
        <v>188</v>
      </c>
      <c r="T140" s="382" t="s">
        <v>188</v>
      </c>
      <c r="U140" s="11">
        <v>41244</v>
      </c>
    </row>
    <row r="141" spans="2:21" ht="11.1" hidden="1" customHeight="1" outlineLevel="1" x14ac:dyDescent="0.15">
      <c r="B141" s="49">
        <v>41275</v>
      </c>
      <c r="C141" s="382" t="s">
        <v>188</v>
      </c>
      <c r="D141" s="382" t="s">
        <v>188</v>
      </c>
      <c r="E141" s="382" t="s">
        <v>188</v>
      </c>
      <c r="F141" s="382" t="s">
        <v>188</v>
      </c>
      <c r="G141" s="382" t="s">
        <v>188</v>
      </c>
      <c r="H141" s="382" t="s">
        <v>188</v>
      </c>
      <c r="I141" s="382" t="s">
        <v>188</v>
      </c>
      <c r="J141" s="382" t="s">
        <v>188</v>
      </c>
      <c r="K141" s="339">
        <v>41275</v>
      </c>
      <c r="L141" s="338">
        <v>41275</v>
      </c>
      <c r="M141" s="382" t="s">
        <v>188</v>
      </c>
      <c r="N141" s="382" t="s">
        <v>188</v>
      </c>
      <c r="O141" s="382" t="s">
        <v>188</v>
      </c>
      <c r="P141" s="382" t="s">
        <v>188</v>
      </c>
      <c r="Q141" s="382" t="s">
        <v>188</v>
      </c>
      <c r="R141" s="382" t="s">
        <v>188</v>
      </c>
      <c r="S141" s="382" t="s">
        <v>188</v>
      </c>
      <c r="T141" s="382" t="s">
        <v>188</v>
      </c>
      <c r="U141" s="50">
        <v>41275</v>
      </c>
    </row>
    <row r="142" spans="2:21" ht="11.1" hidden="1" customHeight="1" outlineLevel="1" x14ac:dyDescent="0.15">
      <c r="B142" s="49">
        <v>41306</v>
      </c>
      <c r="C142" s="382" t="s">
        <v>188</v>
      </c>
      <c r="D142" s="382" t="s">
        <v>188</v>
      </c>
      <c r="E142" s="382" t="s">
        <v>188</v>
      </c>
      <c r="F142" s="382" t="s">
        <v>188</v>
      </c>
      <c r="G142" s="382" t="s">
        <v>188</v>
      </c>
      <c r="H142" s="382" t="s">
        <v>188</v>
      </c>
      <c r="I142" s="382" t="s">
        <v>188</v>
      </c>
      <c r="J142" s="382" t="s">
        <v>188</v>
      </c>
      <c r="K142" s="339">
        <v>41306</v>
      </c>
      <c r="L142" s="338">
        <v>41306</v>
      </c>
      <c r="M142" s="382" t="s">
        <v>188</v>
      </c>
      <c r="N142" s="382" t="s">
        <v>188</v>
      </c>
      <c r="O142" s="382" t="s">
        <v>188</v>
      </c>
      <c r="P142" s="382" t="s">
        <v>188</v>
      </c>
      <c r="Q142" s="382" t="s">
        <v>188</v>
      </c>
      <c r="R142" s="382" t="s">
        <v>188</v>
      </c>
      <c r="S142" s="382" t="s">
        <v>188</v>
      </c>
      <c r="T142" s="382" t="s">
        <v>188</v>
      </c>
      <c r="U142" s="50">
        <v>41306</v>
      </c>
    </row>
    <row r="143" spans="2:21" ht="11.1" hidden="1" customHeight="1" outlineLevel="1" x14ac:dyDescent="0.15">
      <c r="B143" s="49">
        <v>41334</v>
      </c>
      <c r="C143" s="382" t="s">
        <v>188</v>
      </c>
      <c r="D143" s="382" t="s">
        <v>188</v>
      </c>
      <c r="E143" s="382" t="s">
        <v>188</v>
      </c>
      <c r="F143" s="382" t="s">
        <v>188</v>
      </c>
      <c r="G143" s="382" t="s">
        <v>188</v>
      </c>
      <c r="H143" s="382" t="s">
        <v>188</v>
      </c>
      <c r="I143" s="382" t="s">
        <v>188</v>
      </c>
      <c r="J143" s="382" t="s">
        <v>188</v>
      </c>
      <c r="K143" s="339">
        <v>41334</v>
      </c>
      <c r="L143" s="338">
        <v>41334</v>
      </c>
      <c r="M143" s="382" t="s">
        <v>188</v>
      </c>
      <c r="N143" s="382" t="s">
        <v>188</v>
      </c>
      <c r="O143" s="382" t="s">
        <v>188</v>
      </c>
      <c r="P143" s="382" t="s">
        <v>188</v>
      </c>
      <c r="Q143" s="382" t="s">
        <v>188</v>
      </c>
      <c r="R143" s="382" t="s">
        <v>188</v>
      </c>
      <c r="S143" s="382" t="s">
        <v>188</v>
      </c>
      <c r="T143" s="382" t="s">
        <v>188</v>
      </c>
      <c r="U143" s="50">
        <v>41334</v>
      </c>
    </row>
    <row r="144" spans="2:21" ht="11.1" hidden="1" customHeight="1" outlineLevel="1" x14ac:dyDescent="0.15">
      <c r="B144" s="49">
        <v>41365</v>
      </c>
      <c r="C144" s="382" t="s">
        <v>188</v>
      </c>
      <c r="D144" s="382" t="s">
        <v>188</v>
      </c>
      <c r="E144" s="382" t="s">
        <v>188</v>
      </c>
      <c r="F144" s="382" t="s">
        <v>188</v>
      </c>
      <c r="G144" s="382" t="s">
        <v>188</v>
      </c>
      <c r="H144" s="382" t="s">
        <v>188</v>
      </c>
      <c r="I144" s="382" t="s">
        <v>188</v>
      </c>
      <c r="J144" s="382" t="s">
        <v>188</v>
      </c>
      <c r="K144" s="339">
        <v>41365</v>
      </c>
      <c r="L144" s="338">
        <v>41365</v>
      </c>
      <c r="M144" s="382" t="s">
        <v>188</v>
      </c>
      <c r="N144" s="382" t="s">
        <v>188</v>
      </c>
      <c r="O144" s="382" t="s">
        <v>188</v>
      </c>
      <c r="P144" s="382" t="s">
        <v>188</v>
      </c>
      <c r="Q144" s="382" t="s">
        <v>188</v>
      </c>
      <c r="R144" s="382" t="s">
        <v>188</v>
      </c>
      <c r="S144" s="382" t="s">
        <v>188</v>
      </c>
      <c r="T144" s="382" t="s">
        <v>188</v>
      </c>
      <c r="U144" s="50">
        <v>41365</v>
      </c>
    </row>
    <row r="145" spans="2:21" ht="11.1" hidden="1" customHeight="1" outlineLevel="1" x14ac:dyDescent="0.15">
      <c r="B145" s="35">
        <v>41395</v>
      </c>
      <c r="C145" s="382" t="s">
        <v>188</v>
      </c>
      <c r="D145" s="382" t="s">
        <v>188</v>
      </c>
      <c r="E145" s="382" t="s">
        <v>188</v>
      </c>
      <c r="F145" s="382" t="s">
        <v>188</v>
      </c>
      <c r="G145" s="382" t="s">
        <v>188</v>
      </c>
      <c r="H145" s="382" t="s">
        <v>188</v>
      </c>
      <c r="I145" s="382" t="s">
        <v>188</v>
      </c>
      <c r="J145" s="382" t="s">
        <v>188</v>
      </c>
      <c r="K145" s="337">
        <v>41395</v>
      </c>
      <c r="L145" s="327">
        <v>41395</v>
      </c>
      <c r="M145" s="382" t="s">
        <v>188</v>
      </c>
      <c r="N145" s="382" t="s">
        <v>188</v>
      </c>
      <c r="O145" s="382" t="s">
        <v>188</v>
      </c>
      <c r="P145" s="382" t="s">
        <v>188</v>
      </c>
      <c r="Q145" s="382" t="s">
        <v>188</v>
      </c>
      <c r="R145" s="382" t="s">
        <v>188</v>
      </c>
      <c r="S145" s="382" t="s">
        <v>188</v>
      </c>
      <c r="T145" s="382" t="s">
        <v>188</v>
      </c>
      <c r="U145" s="11">
        <v>41395</v>
      </c>
    </row>
    <row r="146" spans="2:21" ht="11.1" hidden="1" customHeight="1" outlineLevel="1" x14ac:dyDescent="0.15">
      <c r="B146" s="49">
        <v>41426</v>
      </c>
      <c r="C146" s="382" t="s">
        <v>188</v>
      </c>
      <c r="D146" s="382" t="s">
        <v>188</v>
      </c>
      <c r="E146" s="382" t="s">
        <v>188</v>
      </c>
      <c r="F146" s="382" t="s">
        <v>188</v>
      </c>
      <c r="G146" s="382" t="s">
        <v>188</v>
      </c>
      <c r="H146" s="382" t="s">
        <v>188</v>
      </c>
      <c r="I146" s="382" t="s">
        <v>188</v>
      </c>
      <c r="J146" s="382" t="s">
        <v>188</v>
      </c>
      <c r="K146" s="339">
        <v>41426</v>
      </c>
      <c r="L146" s="338">
        <v>41426</v>
      </c>
      <c r="M146" s="382" t="s">
        <v>188</v>
      </c>
      <c r="N146" s="382" t="s">
        <v>188</v>
      </c>
      <c r="O146" s="382" t="s">
        <v>188</v>
      </c>
      <c r="P146" s="382" t="s">
        <v>188</v>
      </c>
      <c r="Q146" s="382" t="s">
        <v>188</v>
      </c>
      <c r="R146" s="382" t="s">
        <v>188</v>
      </c>
      <c r="S146" s="382" t="s">
        <v>188</v>
      </c>
      <c r="T146" s="382" t="s">
        <v>188</v>
      </c>
      <c r="U146" s="50">
        <v>41426</v>
      </c>
    </row>
    <row r="147" spans="2:21" ht="11.1" hidden="1" customHeight="1" outlineLevel="1" x14ac:dyDescent="0.15">
      <c r="B147" s="49">
        <v>41456</v>
      </c>
      <c r="C147" s="382" t="s">
        <v>188</v>
      </c>
      <c r="D147" s="382" t="s">
        <v>188</v>
      </c>
      <c r="E147" s="382" t="s">
        <v>188</v>
      </c>
      <c r="F147" s="382" t="s">
        <v>188</v>
      </c>
      <c r="G147" s="382" t="s">
        <v>188</v>
      </c>
      <c r="H147" s="382" t="s">
        <v>188</v>
      </c>
      <c r="I147" s="382" t="s">
        <v>188</v>
      </c>
      <c r="J147" s="382" t="s">
        <v>188</v>
      </c>
      <c r="K147" s="339">
        <v>41456</v>
      </c>
      <c r="L147" s="338">
        <v>41456</v>
      </c>
      <c r="M147" s="382" t="s">
        <v>188</v>
      </c>
      <c r="N147" s="382" t="s">
        <v>188</v>
      </c>
      <c r="O147" s="382" t="s">
        <v>188</v>
      </c>
      <c r="P147" s="382" t="s">
        <v>188</v>
      </c>
      <c r="Q147" s="382" t="s">
        <v>188</v>
      </c>
      <c r="R147" s="382" t="s">
        <v>188</v>
      </c>
      <c r="S147" s="382" t="s">
        <v>188</v>
      </c>
      <c r="T147" s="382" t="s">
        <v>188</v>
      </c>
      <c r="U147" s="50">
        <v>41456</v>
      </c>
    </row>
    <row r="148" spans="2:21" ht="11.1" hidden="1" customHeight="1" outlineLevel="1" x14ac:dyDescent="0.15">
      <c r="B148" s="49">
        <v>41487</v>
      </c>
      <c r="C148" s="382" t="s">
        <v>188</v>
      </c>
      <c r="D148" s="382" t="s">
        <v>188</v>
      </c>
      <c r="E148" s="382" t="s">
        <v>188</v>
      </c>
      <c r="F148" s="382" t="s">
        <v>188</v>
      </c>
      <c r="G148" s="382" t="s">
        <v>188</v>
      </c>
      <c r="H148" s="382" t="s">
        <v>188</v>
      </c>
      <c r="I148" s="382" t="s">
        <v>188</v>
      </c>
      <c r="J148" s="382" t="s">
        <v>188</v>
      </c>
      <c r="K148" s="339">
        <v>41487</v>
      </c>
      <c r="L148" s="338">
        <v>41487</v>
      </c>
      <c r="M148" s="382" t="s">
        <v>188</v>
      </c>
      <c r="N148" s="382" t="s">
        <v>188</v>
      </c>
      <c r="O148" s="382" t="s">
        <v>188</v>
      </c>
      <c r="P148" s="382" t="s">
        <v>188</v>
      </c>
      <c r="Q148" s="382" t="s">
        <v>188</v>
      </c>
      <c r="R148" s="382" t="s">
        <v>188</v>
      </c>
      <c r="S148" s="382" t="s">
        <v>188</v>
      </c>
      <c r="T148" s="382" t="s">
        <v>188</v>
      </c>
      <c r="U148" s="50">
        <v>41487</v>
      </c>
    </row>
    <row r="149" spans="2:21" ht="11.1" hidden="1" customHeight="1" outlineLevel="1" x14ac:dyDescent="0.15">
      <c r="B149" s="49">
        <v>41518</v>
      </c>
      <c r="C149" s="382" t="s">
        <v>188</v>
      </c>
      <c r="D149" s="382" t="s">
        <v>188</v>
      </c>
      <c r="E149" s="382" t="s">
        <v>188</v>
      </c>
      <c r="F149" s="382" t="s">
        <v>188</v>
      </c>
      <c r="G149" s="382" t="s">
        <v>188</v>
      </c>
      <c r="H149" s="382" t="s">
        <v>188</v>
      </c>
      <c r="I149" s="382" t="s">
        <v>188</v>
      </c>
      <c r="J149" s="382" t="s">
        <v>188</v>
      </c>
      <c r="K149" s="339">
        <v>41518</v>
      </c>
      <c r="L149" s="338">
        <v>41518</v>
      </c>
      <c r="M149" s="382" t="s">
        <v>188</v>
      </c>
      <c r="N149" s="382" t="s">
        <v>188</v>
      </c>
      <c r="O149" s="382" t="s">
        <v>188</v>
      </c>
      <c r="P149" s="382" t="s">
        <v>188</v>
      </c>
      <c r="Q149" s="382" t="s">
        <v>188</v>
      </c>
      <c r="R149" s="382" t="s">
        <v>188</v>
      </c>
      <c r="S149" s="382" t="s">
        <v>188</v>
      </c>
      <c r="T149" s="382" t="s">
        <v>188</v>
      </c>
      <c r="U149" s="50">
        <v>41518</v>
      </c>
    </row>
    <row r="150" spans="2:21" ht="11.1" hidden="1" customHeight="1" outlineLevel="1" x14ac:dyDescent="0.15">
      <c r="B150" s="49">
        <v>41548</v>
      </c>
      <c r="C150" s="382" t="s">
        <v>188</v>
      </c>
      <c r="D150" s="382" t="s">
        <v>188</v>
      </c>
      <c r="E150" s="382" t="s">
        <v>188</v>
      </c>
      <c r="F150" s="382" t="s">
        <v>188</v>
      </c>
      <c r="G150" s="382" t="s">
        <v>188</v>
      </c>
      <c r="H150" s="382" t="s">
        <v>188</v>
      </c>
      <c r="I150" s="382" t="s">
        <v>188</v>
      </c>
      <c r="J150" s="382" t="s">
        <v>188</v>
      </c>
      <c r="K150" s="339">
        <v>41548</v>
      </c>
      <c r="L150" s="338">
        <v>41548</v>
      </c>
      <c r="M150" s="382" t="s">
        <v>188</v>
      </c>
      <c r="N150" s="382" t="s">
        <v>188</v>
      </c>
      <c r="O150" s="382" t="s">
        <v>188</v>
      </c>
      <c r="P150" s="382" t="s">
        <v>188</v>
      </c>
      <c r="Q150" s="382" t="s">
        <v>188</v>
      </c>
      <c r="R150" s="382" t="s">
        <v>188</v>
      </c>
      <c r="S150" s="382" t="s">
        <v>188</v>
      </c>
      <c r="T150" s="382" t="s">
        <v>188</v>
      </c>
      <c r="U150" s="50">
        <v>41548</v>
      </c>
    </row>
    <row r="151" spans="2:21" ht="11.1" hidden="1" customHeight="1" outlineLevel="1" x14ac:dyDescent="0.15">
      <c r="B151" s="49">
        <v>41579</v>
      </c>
      <c r="C151" s="382" t="s">
        <v>188</v>
      </c>
      <c r="D151" s="382" t="s">
        <v>188</v>
      </c>
      <c r="E151" s="382" t="s">
        <v>188</v>
      </c>
      <c r="F151" s="382" t="s">
        <v>188</v>
      </c>
      <c r="G151" s="382" t="s">
        <v>188</v>
      </c>
      <c r="H151" s="382" t="s">
        <v>188</v>
      </c>
      <c r="I151" s="382" t="s">
        <v>188</v>
      </c>
      <c r="J151" s="382" t="s">
        <v>188</v>
      </c>
      <c r="K151" s="339">
        <v>41579</v>
      </c>
      <c r="L151" s="338">
        <v>41579</v>
      </c>
      <c r="M151" s="382" t="s">
        <v>188</v>
      </c>
      <c r="N151" s="382" t="s">
        <v>188</v>
      </c>
      <c r="O151" s="382" t="s">
        <v>188</v>
      </c>
      <c r="P151" s="382" t="s">
        <v>188</v>
      </c>
      <c r="Q151" s="382" t="s">
        <v>188</v>
      </c>
      <c r="R151" s="382" t="s">
        <v>188</v>
      </c>
      <c r="S151" s="382" t="s">
        <v>188</v>
      </c>
      <c r="T151" s="382" t="s">
        <v>188</v>
      </c>
      <c r="U151" s="50">
        <v>41579</v>
      </c>
    </row>
    <row r="152" spans="2:21" ht="11.1" hidden="1" customHeight="1" outlineLevel="1" x14ac:dyDescent="0.15">
      <c r="B152" s="49">
        <v>41609</v>
      </c>
      <c r="C152" s="382" t="s">
        <v>188</v>
      </c>
      <c r="D152" s="382" t="s">
        <v>188</v>
      </c>
      <c r="E152" s="382" t="s">
        <v>188</v>
      </c>
      <c r="F152" s="382" t="s">
        <v>188</v>
      </c>
      <c r="G152" s="382" t="s">
        <v>188</v>
      </c>
      <c r="H152" s="382" t="s">
        <v>188</v>
      </c>
      <c r="I152" s="382" t="s">
        <v>188</v>
      </c>
      <c r="J152" s="382" t="s">
        <v>188</v>
      </c>
      <c r="K152" s="339">
        <v>41609</v>
      </c>
      <c r="L152" s="338">
        <v>41609</v>
      </c>
      <c r="M152" s="382" t="s">
        <v>188</v>
      </c>
      <c r="N152" s="382" t="s">
        <v>188</v>
      </c>
      <c r="O152" s="382" t="s">
        <v>188</v>
      </c>
      <c r="P152" s="382" t="s">
        <v>188</v>
      </c>
      <c r="Q152" s="382" t="s">
        <v>188</v>
      </c>
      <c r="R152" s="382" t="s">
        <v>188</v>
      </c>
      <c r="S152" s="382" t="s">
        <v>188</v>
      </c>
      <c r="T152" s="382" t="s">
        <v>188</v>
      </c>
      <c r="U152" s="50">
        <v>41609</v>
      </c>
    </row>
    <row r="153" spans="2:21" ht="11.1" hidden="1" customHeight="1" outlineLevel="1" x14ac:dyDescent="0.15">
      <c r="B153" s="49">
        <v>41640</v>
      </c>
      <c r="C153" s="382" t="s">
        <v>188</v>
      </c>
      <c r="D153" s="382" t="s">
        <v>188</v>
      </c>
      <c r="E153" s="382" t="s">
        <v>188</v>
      </c>
      <c r="F153" s="382" t="s">
        <v>188</v>
      </c>
      <c r="G153" s="382" t="s">
        <v>188</v>
      </c>
      <c r="H153" s="382" t="s">
        <v>188</v>
      </c>
      <c r="I153" s="382" t="s">
        <v>188</v>
      </c>
      <c r="J153" s="382">
        <v>1</v>
      </c>
      <c r="K153" s="339">
        <v>41640</v>
      </c>
      <c r="L153" s="338">
        <v>41640</v>
      </c>
      <c r="M153" s="382" t="s">
        <v>188</v>
      </c>
      <c r="N153" s="382" t="s">
        <v>188</v>
      </c>
      <c r="O153" s="382" t="s">
        <v>188</v>
      </c>
      <c r="P153" s="382" t="s">
        <v>188</v>
      </c>
      <c r="Q153" s="382" t="s">
        <v>188</v>
      </c>
      <c r="R153" s="382" t="s">
        <v>188</v>
      </c>
      <c r="S153" s="382" t="s">
        <v>188</v>
      </c>
      <c r="T153" s="382" t="s">
        <v>188</v>
      </c>
      <c r="U153" s="50">
        <v>41640</v>
      </c>
    </row>
    <row r="154" spans="2:21" ht="10.5" hidden="1" customHeight="1" outlineLevel="1" x14ac:dyDescent="0.15">
      <c r="B154" s="49">
        <v>41671</v>
      </c>
      <c r="C154" s="382" t="s">
        <v>188</v>
      </c>
      <c r="D154" s="382" t="s">
        <v>188</v>
      </c>
      <c r="E154" s="382" t="s">
        <v>188</v>
      </c>
      <c r="F154" s="382">
        <v>1</v>
      </c>
      <c r="G154" s="382" t="s">
        <v>188</v>
      </c>
      <c r="H154" s="382">
        <v>1</v>
      </c>
      <c r="I154" s="382" t="s">
        <v>188</v>
      </c>
      <c r="J154" s="382">
        <v>1</v>
      </c>
      <c r="K154" s="339">
        <v>41671</v>
      </c>
      <c r="L154" s="338">
        <v>41671</v>
      </c>
      <c r="M154" s="382" t="s">
        <v>188</v>
      </c>
      <c r="N154" s="382" t="s">
        <v>188</v>
      </c>
      <c r="O154" s="382" t="s">
        <v>188</v>
      </c>
      <c r="P154" s="382" t="s">
        <v>188</v>
      </c>
      <c r="Q154" s="382" t="s">
        <v>188</v>
      </c>
      <c r="R154" s="382" t="s">
        <v>188</v>
      </c>
      <c r="S154" s="382" t="s">
        <v>188</v>
      </c>
      <c r="T154" s="382" t="s">
        <v>188</v>
      </c>
      <c r="U154" s="50">
        <v>41671</v>
      </c>
    </row>
    <row r="155" spans="2:21" ht="11.1" hidden="1" customHeight="1" outlineLevel="1" x14ac:dyDescent="0.15">
      <c r="B155" s="137"/>
      <c r="C155" s="340"/>
      <c r="D155" s="341"/>
      <c r="E155" s="342"/>
      <c r="F155" s="329"/>
      <c r="G155" s="334"/>
      <c r="H155" s="341"/>
      <c r="I155" s="342"/>
      <c r="J155" s="329"/>
      <c r="K155" s="343" t="s">
        <v>111</v>
      </c>
      <c r="L155" s="340"/>
      <c r="M155" s="342"/>
      <c r="N155" s="341"/>
      <c r="O155" s="341"/>
      <c r="P155" s="341"/>
      <c r="Q155" s="341"/>
      <c r="R155" s="341"/>
      <c r="S155" s="329"/>
      <c r="T155" s="329"/>
      <c r="U155" s="460" t="s">
        <v>111</v>
      </c>
    </row>
    <row r="156" spans="2:21" ht="13.5" hidden="1" customHeight="1" outlineLevel="1" thickBot="1" x14ac:dyDescent="0.2">
      <c r="B156" s="139" t="s">
        <v>3</v>
      </c>
      <c r="C156" s="345" t="s">
        <v>1</v>
      </c>
      <c r="D156" s="345" t="s">
        <v>1</v>
      </c>
      <c r="E156" s="346" t="e">
        <v>#DIV/0!</v>
      </c>
      <c r="F156" s="346">
        <v>0</v>
      </c>
      <c r="G156" s="345" t="e">
        <v>#DIV/0!</v>
      </c>
      <c r="H156" s="345">
        <v>0</v>
      </c>
      <c r="I156" s="345" t="s">
        <v>1</v>
      </c>
      <c r="J156" s="346">
        <v>0</v>
      </c>
      <c r="K156" s="347"/>
      <c r="L156" s="344" t="s">
        <v>3</v>
      </c>
      <c r="M156" s="345" t="e">
        <v>#DIV/0!</v>
      </c>
      <c r="N156" s="346"/>
      <c r="O156" s="345" t="e">
        <v>#DIV/0!</v>
      </c>
      <c r="P156" s="345" t="s">
        <v>1</v>
      </c>
      <c r="Q156" s="345" t="s">
        <v>1</v>
      </c>
      <c r="R156" s="345" t="e">
        <v>#DIV/0!</v>
      </c>
      <c r="S156" s="346"/>
      <c r="T156" s="346" t="s">
        <v>1</v>
      </c>
      <c r="U156" s="461"/>
    </row>
    <row r="157" spans="2:21" ht="16.5" hidden="1" customHeight="1" outlineLevel="1" x14ac:dyDescent="0.15"/>
    <row r="158" spans="2:21" ht="16.5" customHeight="1" collapsed="1" x14ac:dyDescent="0.15"/>
  </sheetData>
  <mergeCells count="51">
    <mergeCell ref="I86:I87"/>
    <mergeCell ref="J86:J87"/>
    <mergeCell ref="F84:I84"/>
    <mergeCell ref="C84:D84"/>
    <mergeCell ref="C86:C87"/>
    <mergeCell ref="D86:D87"/>
    <mergeCell ref="F86:F87"/>
    <mergeCell ref="G86:G87"/>
    <mergeCell ref="H86:H87"/>
    <mergeCell ref="U47:U48"/>
    <mergeCell ref="M48:N48"/>
    <mergeCell ref="T48:T50"/>
    <mergeCell ref="S49:S50"/>
    <mergeCell ref="R49:R50"/>
    <mergeCell ref="P49:P50"/>
    <mergeCell ref="Q49:Q50"/>
    <mergeCell ref="C49:C50"/>
    <mergeCell ref="D49:D50"/>
    <mergeCell ref="E49:E50"/>
    <mergeCell ref="G49:G50"/>
    <mergeCell ref="H49:H50"/>
    <mergeCell ref="I49:I50"/>
    <mergeCell ref="F48:F50"/>
    <mergeCell ref="J49:J50"/>
    <mergeCell ref="M49:M50"/>
    <mergeCell ref="O49:O50"/>
    <mergeCell ref="K47:K48"/>
    <mergeCell ref="M47:N47"/>
    <mergeCell ref="C44:F45"/>
    <mergeCell ref="G44:J45"/>
    <mergeCell ref="M44:T45"/>
    <mergeCell ref="H9:H10"/>
    <mergeCell ref="I9:I10"/>
    <mergeCell ref="J9:J10"/>
    <mergeCell ref="U7:U8"/>
    <mergeCell ref="T8:T10"/>
    <mergeCell ref="P9:P10"/>
    <mergeCell ref="Q9:Q10"/>
    <mergeCell ref="R9:R10"/>
    <mergeCell ref="S9:S10"/>
    <mergeCell ref="C4:J5"/>
    <mergeCell ref="M4:T5"/>
    <mergeCell ref="C9:C10"/>
    <mergeCell ref="D9:D10"/>
    <mergeCell ref="E9:E10"/>
    <mergeCell ref="F9:F10"/>
    <mergeCell ref="G9:G10"/>
    <mergeCell ref="M9:M10"/>
    <mergeCell ref="N9:N10"/>
    <mergeCell ref="O9:O10"/>
    <mergeCell ref="K7:K8"/>
  </mergeCells>
  <phoneticPr fontId="6"/>
  <conditionalFormatting sqref="D38 R38">
    <cfRule type="expression" dxfId="89" priority="261">
      <formula>D115=1</formula>
    </cfRule>
  </conditionalFormatting>
  <conditionalFormatting sqref="F38">
    <cfRule type="expression" dxfId="88" priority="260">
      <formula>F115=1</formula>
    </cfRule>
  </conditionalFormatting>
  <conditionalFormatting sqref="I38">
    <cfRule type="expression" dxfId="87" priority="259">
      <formula>I115=1</formula>
    </cfRule>
  </conditionalFormatting>
  <conditionalFormatting sqref="J38">
    <cfRule type="expression" dxfId="86" priority="258">
      <formula>J115=1</formula>
    </cfRule>
  </conditionalFormatting>
  <conditionalFormatting sqref="E78">
    <cfRule type="expression" dxfId="85" priority="257">
      <formula>E153=1</formula>
    </cfRule>
  </conditionalFormatting>
  <conditionalFormatting sqref="G78">
    <cfRule type="expression" dxfId="84" priority="255">
      <formula>G155=1</formula>
    </cfRule>
  </conditionalFormatting>
  <conditionalFormatting sqref="H78">
    <cfRule type="expression" dxfId="83" priority="254">
      <formula>H155</formula>
    </cfRule>
  </conditionalFormatting>
  <conditionalFormatting sqref="J78">
    <cfRule type="expression" dxfId="82" priority="251">
      <formula>J153=1</formula>
    </cfRule>
  </conditionalFormatting>
  <conditionalFormatting sqref="F78">
    <cfRule type="expression" dxfId="81" priority="249">
      <formula>F155=1</formula>
    </cfRule>
  </conditionalFormatting>
  <conditionalFormatting sqref="M38">
    <cfRule type="expression" dxfId="80" priority="248">
      <formula>M115=1</formula>
    </cfRule>
  </conditionalFormatting>
  <conditionalFormatting sqref="N38">
    <cfRule type="expression" dxfId="79" priority="247">
      <formula>N115=1</formula>
    </cfRule>
  </conditionalFormatting>
  <conditionalFormatting sqref="O38">
    <cfRule type="expression" dxfId="78" priority="246">
      <formula>O115=1</formula>
    </cfRule>
  </conditionalFormatting>
  <conditionalFormatting sqref="M78">
    <cfRule type="expression" dxfId="77" priority="240">
      <formula>M153=1</formula>
    </cfRule>
  </conditionalFormatting>
  <conditionalFormatting sqref="N78">
    <cfRule type="expression" dxfId="76" priority="239">
      <formula>N153=1</formula>
    </cfRule>
  </conditionalFormatting>
  <conditionalFormatting sqref="O78">
    <cfRule type="expression" dxfId="75" priority="238">
      <formula>O153=1</formula>
    </cfRule>
  </conditionalFormatting>
  <conditionalFormatting sqref="R78">
    <cfRule type="expression" dxfId="74" priority="237">
      <formula>R153=1</formula>
    </cfRule>
  </conditionalFormatting>
  <conditionalFormatting sqref="S78">
    <cfRule type="expression" dxfId="73" priority="236">
      <formula>S153=1</formula>
    </cfRule>
  </conditionalFormatting>
  <conditionalFormatting sqref="D11">
    <cfRule type="expression" dxfId="72" priority="221">
      <formula>D88=1</formula>
    </cfRule>
  </conditionalFormatting>
  <conditionalFormatting sqref="F11">
    <cfRule type="expression" dxfId="71" priority="220">
      <formula>F88=1</formula>
    </cfRule>
  </conditionalFormatting>
  <conditionalFormatting sqref="I11">
    <cfRule type="expression" dxfId="70" priority="219">
      <formula>I88=1</formula>
    </cfRule>
  </conditionalFormatting>
  <conditionalFormatting sqref="M11">
    <cfRule type="expression" dxfId="69" priority="218">
      <formula>M88=1</formula>
    </cfRule>
  </conditionalFormatting>
  <conditionalFormatting sqref="N11">
    <cfRule type="expression" dxfId="68" priority="217">
      <formula>N88=1</formula>
    </cfRule>
  </conditionalFormatting>
  <conditionalFormatting sqref="O11">
    <cfRule type="expression" dxfId="67" priority="216">
      <formula>O88=1</formula>
    </cfRule>
  </conditionalFormatting>
  <conditionalFormatting sqref="R11:S11">
    <cfRule type="expression" dxfId="66" priority="215">
      <formula>R88=1</formula>
    </cfRule>
  </conditionalFormatting>
  <conditionalFormatting sqref="Q11">
    <cfRule type="expression" dxfId="65" priority="214">
      <formula>Q88=1</formula>
    </cfRule>
  </conditionalFormatting>
  <conditionalFormatting sqref="T11">
    <cfRule type="expression" dxfId="64" priority="213">
      <formula>T88=1</formula>
    </cfRule>
  </conditionalFormatting>
  <conditionalFormatting sqref="H51">
    <cfRule type="expression" dxfId="63" priority="212">
      <formula>H128</formula>
    </cfRule>
  </conditionalFormatting>
  <conditionalFormatting sqref="M51">
    <cfRule type="expression" dxfId="62" priority="211">
      <formula>M126=1</formula>
    </cfRule>
  </conditionalFormatting>
  <conditionalFormatting sqref="O51">
    <cfRule type="expression" dxfId="61" priority="210">
      <formula>O126=1</formula>
    </cfRule>
  </conditionalFormatting>
  <conditionalFormatting sqref="R51">
    <cfRule type="expression" dxfId="60" priority="209">
      <formula>R126=1</formula>
    </cfRule>
  </conditionalFormatting>
  <conditionalFormatting sqref="T53:T77">
    <cfRule type="expression" dxfId="59" priority="173">
      <formula>T130=1</formula>
    </cfRule>
  </conditionalFormatting>
  <conditionalFormatting sqref="M13:T16 M18:T35 M17:O17 Q17:T17 M36:O37 Q36:T37">
    <cfRule type="expression" dxfId="58" priority="36">
      <formula>M90=1</formula>
    </cfRule>
  </conditionalFormatting>
  <conditionalFormatting sqref="C53:J77">
    <cfRule type="expression" dxfId="57" priority="34">
      <formula>C130=1</formula>
    </cfRule>
  </conditionalFormatting>
  <conditionalFormatting sqref="M53:S56 M58:S77 M57:R57">
    <cfRule type="expression" dxfId="56" priority="32">
      <formula>M130=1</formula>
    </cfRule>
  </conditionalFormatting>
  <conditionalFormatting sqref="D88 F88 I88 M88:O88 Q88:T88">
    <cfRule type="expression" dxfId="55" priority="961">
      <formula>#REF!=1</formula>
    </cfRule>
  </conditionalFormatting>
  <conditionalFormatting sqref="H128">
    <cfRule type="expression" dxfId="54" priority="970">
      <formula>#REF!</formula>
    </cfRule>
  </conditionalFormatting>
  <conditionalFormatting sqref="M128 O128 R128">
    <cfRule type="expression" dxfId="53" priority="971">
      <formula>#REF!=1</formula>
    </cfRule>
  </conditionalFormatting>
  <conditionalFormatting sqref="M13:T16 M18:T35 M17:O17 Q17:T17 M36:O37 Q36:T37 C53:J77 M53:S56 M58:S77 M57:R57">
    <cfRule type="expression" dxfId="52" priority="974">
      <formula>C13&lt;&gt;#REF!</formula>
    </cfRule>
  </conditionalFormatting>
  <conditionalFormatting sqref="C13:C37 P17 P36:P37 S57 J13:J37 G13:H37 E13:E37">
    <cfRule type="expression" dxfId="51" priority="984">
      <formula>C13&lt;&gt;#REF!</formula>
    </cfRule>
    <cfRule type="expression" dxfId="50" priority="985">
      <formula>C90=1</formula>
    </cfRule>
  </conditionalFormatting>
  <conditionalFormatting sqref="C90:J114 M90:T114 C130:J154 M130:T154">
    <cfRule type="expression" dxfId="49" priority="986">
      <formula>C13&lt;&gt;#REF!</formula>
    </cfRule>
  </conditionalFormatting>
  <conditionalFormatting sqref="D13:D37">
    <cfRule type="expression" dxfId="48" priority="1">
      <formula>D90=1</formula>
    </cfRule>
  </conditionalFormatting>
  <conditionalFormatting sqref="I13:I37">
    <cfRule type="expression" dxfId="47" priority="5">
      <formula>I90=1</formula>
    </cfRule>
  </conditionalFormatting>
  <conditionalFormatting sqref="I13:I37">
    <cfRule type="expression" dxfId="46" priority="6">
      <formula>I13&lt;&gt;#REF!</formula>
    </cfRule>
  </conditionalFormatting>
  <conditionalFormatting sqref="F13:F37">
    <cfRule type="expression" dxfId="45" priority="3">
      <formula>F90=1</formula>
    </cfRule>
  </conditionalFormatting>
  <conditionalFormatting sqref="F13:F37">
    <cfRule type="expression" dxfId="44" priority="4">
      <formula>F13&lt;&gt;#REF!</formula>
    </cfRule>
  </conditionalFormatting>
  <conditionalFormatting sqref="D13:D37">
    <cfRule type="expression" dxfId="43" priority="2">
      <formula>D13&lt;&gt;#REF!</formula>
    </cfRule>
  </conditionalFormatting>
  <pageMargins left="0.53" right="0.48" top="0.78740157480314965" bottom="0.59055118110236227" header="0.51181102362204722" footer="0.27559055118110237"/>
  <pageSetup paperSize="9" scale="80" firstPageNumber="25" fitToWidth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zoomScale="59" zoomScaleNormal="59" zoomScaleSheetLayoutView="160" workbookViewId="0">
      <selection activeCell="A2" sqref="A2"/>
    </sheetView>
  </sheetViews>
  <sheetFormatPr defaultColWidth="9" defaultRowHeight="11.25" outlineLevelRow="1" x14ac:dyDescent="0.15"/>
  <cols>
    <col min="1" max="1" width="3.625" style="8" customWidth="1"/>
    <col min="2" max="2" width="12.625" style="8" customWidth="1"/>
    <col min="3" max="6" width="9.75" style="8" customWidth="1"/>
    <col min="7" max="8" width="10.625" style="8" customWidth="1"/>
    <col min="9" max="9" width="12.5" style="8" customWidth="1"/>
    <col min="10" max="10" width="9.75" style="8" customWidth="1"/>
    <col min="11" max="11" width="12.5" style="8" customWidth="1"/>
    <col min="12" max="16384" width="9" style="8"/>
  </cols>
  <sheetData>
    <row r="1" spans="2:10" ht="12" customHeight="1" x14ac:dyDescent="0.15">
      <c r="C1" s="58"/>
      <c r="D1" s="59"/>
      <c r="E1" s="59"/>
      <c r="F1" s="59"/>
      <c r="G1" s="59"/>
      <c r="H1" s="59"/>
      <c r="J1" s="59"/>
    </row>
    <row r="2" spans="2:10" ht="18" customHeight="1" x14ac:dyDescent="0.15">
      <c r="B2" s="54"/>
      <c r="C2" s="60" t="s">
        <v>100</v>
      </c>
      <c r="D2" s="61"/>
      <c r="E2" s="61"/>
      <c r="F2" s="61"/>
      <c r="G2" s="61"/>
      <c r="H2" s="61"/>
      <c r="I2" s="54"/>
    </row>
    <row r="3" spans="2:10" ht="14.1" customHeight="1" thickBot="1" x14ac:dyDescent="0.2">
      <c r="B3" s="63"/>
      <c r="C3" s="66"/>
      <c r="D3" s="63"/>
      <c r="E3" s="63"/>
      <c r="F3" s="63"/>
      <c r="G3" s="63"/>
      <c r="H3" s="63"/>
      <c r="I3" s="63"/>
    </row>
    <row r="4" spans="2:10" ht="14.1" customHeight="1" x14ac:dyDescent="0.15">
      <c r="B4" s="68"/>
      <c r="C4" s="652" t="s">
        <v>83</v>
      </c>
      <c r="D4" s="653"/>
      <c r="E4" s="653"/>
      <c r="F4" s="653"/>
      <c r="G4" s="653"/>
      <c r="H4" s="653"/>
      <c r="I4" s="71"/>
    </row>
    <row r="5" spans="2:10" ht="14.1" customHeight="1" x14ac:dyDescent="0.15">
      <c r="B5" s="72"/>
      <c r="C5" s="654"/>
      <c r="D5" s="655"/>
      <c r="E5" s="655"/>
      <c r="F5" s="655"/>
      <c r="G5" s="655"/>
      <c r="H5" s="655"/>
      <c r="I5" s="75"/>
    </row>
    <row r="6" spans="2:10" ht="14.1" customHeight="1" x14ac:dyDescent="0.15">
      <c r="B6" s="77"/>
      <c r="C6" s="9"/>
      <c r="D6" s="112"/>
      <c r="E6" s="9"/>
      <c r="F6" s="129"/>
      <c r="G6" s="112"/>
      <c r="H6" s="112"/>
      <c r="I6" s="675" t="s">
        <v>40</v>
      </c>
    </row>
    <row r="7" spans="2:10" ht="14.1" customHeight="1" x14ac:dyDescent="0.15">
      <c r="B7" s="77" t="s">
        <v>21</v>
      </c>
      <c r="C7" s="73" t="s">
        <v>84</v>
      </c>
      <c r="D7" s="74"/>
      <c r="E7" s="114" t="s">
        <v>85</v>
      </c>
      <c r="F7" s="105"/>
      <c r="G7" s="74" t="s">
        <v>48</v>
      </c>
      <c r="H7" s="74"/>
      <c r="I7" s="675"/>
    </row>
    <row r="8" spans="2:10" ht="14.1" customHeight="1" x14ac:dyDescent="0.15">
      <c r="B8" s="79"/>
      <c r="C8" s="431"/>
      <c r="D8" s="113"/>
      <c r="E8" s="431"/>
      <c r="F8" s="130"/>
      <c r="G8" s="113"/>
      <c r="H8" s="113"/>
      <c r="I8" s="675"/>
    </row>
    <row r="9" spans="2:10" ht="14.1" customHeight="1" x14ac:dyDescent="0.15">
      <c r="B9" s="79"/>
      <c r="C9" s="664" t="s">
        <v>86</v>
      </c>
      <c r="D9" s="664" t="s">
        <v>87</v>
      </c>
      <c r="E9" s="664" t="s">
        <v>86</v>
      </c>
      <c r="F9" s="664" t="s">
        <v>87</v>
      </c>
      <c r="G9" s="664" t="s">
        <v>86</v>
      </c>
      <c r="H9" s="669" t="s">
        <v>87</v>
      </c>
      <c r="I9" s="429"/>
    </row>
    <row r="10" spans="2:10" ht="14.1" customHeight="1" x14ac:dyDescent="0.15">
      <c r="B10" s="86"/>
      <c r="C10" s="674"/>
      <c r="D10" s="674"/>
      <c r="E10" s="674"/>
      <c r="F10" s="674"/>
      <c r="G10" s="674"/>
      <c r="H10" s="654"/>
      <c r="I10" s="458"/>
    </row>
    <row r="11" spans="2:10" ht="14.1" customHeight="1" outlineLevel="1" x14ac:dyDescent="0.15">
      <c r="B11" s="35" t="s">
        <v>203</v>
      </c>
      <c r="C11" s="40" t="s">
        <v>12</v>
      </c>
      <c r="D11" s="90" t="s">
        <v>12</v>
      </c>
      <c r="E11" s="40" t="s">
        <v>12</v>
      </c>
      <c r="F11" s="90" t="s">
        <v>12</v>
      </c>
      <c r="G11" s="40" t="s">
        <v>12</v>
      </c>
      <c r="H11" s="106" t="s">
        <v>12</v>
      </c>
      <c r="I11" s="39"/>
    </row>
    <row r="12" spans="2:10" ht="14.1" customHeight="1" outlineLevel="1" x14ac:dyDescent="0.15">
      <c r="B12" s="35" t="s">
        <v>205</v>
      </c>
      <c r="C12" s="98" t="s">
        <v>12</v>
      </c>
      <c r="D12" s="98" t="s">
        <v>12</v>
      </c>
      <c r="E12" s="98" t="s">
        <v>12</v>
      </c>
      <c r="F12" s="98" t="s">
        <v>12</v>
      </c>
      <c r="G12" s="98" t="s">
        <v>12</v>
      </c>
      <c r="H12" s="56" t="s">
        <v>12</v>
      </c>
      <c r="I12" s="39"/>
    </row>
    <row r="13" spans="2:10" ht="20.100000000000001" customHeight="1" x14ac:dyDescent="0.15">
      <c r="B13" s="43" t="s">
        <v>207</v>
      </c>
      <c r="C13" s="44">
        <v>59929042</v>
      </c>
      <c r="D13" s="44">
        <v>62</v>
      </c>
      <c r="E13" s="44">
        <v>52396059</v>
      </c>
      <c r="F13" s="44">
        <v>26</v>
      </c>
      <c r="G13" s="44">
        <v>112325101</v>
      </c>
      <c r="H13" s="44">
        <v>88</v>
      </c>
      <c r="I13" s="45" t="s">
        <v>190</v>
      </c>
    </row>
    <row r="14" spans="2:10" ht="11.1" customHeight="1" x14ac:dyDescent="0.15">
      <c r="B14" s="43" t="s">
        <v>208</v>
      </c>
      <c r="C14" s="44">
        <v>76603645</v>
      </c>
      <c r="D14" s="44">
        <v>64</v>
      </c>
      <c r="E14" s="44">
        <v>54265185</v>
      </c>
      <c r="F14" s="44">
        <v>26</v>
      </c>
      <c r="G14" s="44">
        <v>130868830</v>
      </c>
      <c r="H14" s="44">
        <v>90</v>
      </c>
      <c r="I14" s="45" t="s">
        <v>192</v>
      </c>
    </row>
    <row r="15" spans="2:10" ht="11.1" customHeight="1" x14ac:dyDescent="0.15">
      <c r="B15" s="43" t="s">
        <v>209</v>
      </c>
      <c r="C15" s="44">
        <v>62815988</v>
      </c>
      <c r="D15" s="44">
        <v>76</v>
      </c>
      <c r="E15" s="44">
        <v>57412469</v>
      </c>
      <c r="F15" s="44">
        <v>26</v>
      </c>
      <c r="G15" s="44">
        <v>120228457</v>
      </c>
      <c r="H15" s="44">
        <v>102</v>
      </c>
      <c r="I15" s="45" t="s">
        <v>194</v>
      </c>
    </row>
    <row r="16" spans="2:10" ht="20.100000000000001" customHeight="1" x14ac:dyDescent="0.15">
      <c r="B16" s="43" t="s">
        <v>210</v>
      </c>
      <c r="C16" s="44">
        <v>65301784</v>
      </c>
      <c r="D16" s="44">
        <v>63</v>
      </c>
      <c r="E16" s="44">
        <v>54988442</v>
      </c>
      <c r="F16" s="44">
        <v>26</v>
      </c>
      <c r="G16" s="44">
        <v>120290226</v>
      </c>
      <c r="H16" s="44">
        <v>89</v>
      </c>
      <c r="I16" s="45" t="s">
        <v>196</v>
      </c>
    </row>
    <row r="17" spans="2:9" ht="11.1" customHeight="1" x14ac:dyDescent="0.15">
      <c r="B17" s="43" t="s">
        <v>211</v>
      </c>
      <c r="C17" s="44">
        <v>68494355</v>
      </c>
      <c r="D17" s="44">
        <v>67</v>
      </c>
      <c r="E17" s="44">
        <v>52191238</v>
      </c>
      <c r="F17" s="44">
        <v>26</v>
      </c>
      <c r="G17" s="44">
        <v>120685593</v>
      </c>
      <c r="H17" s="44">
        <v>93</v>
      </c>
      <c r="I17" s="45" t="s">
        <v>198</v>
      </c>
    </row>
    <row r="18" spans="2:9" ht="20.100000000000001" customHeight="1" x14ac:dyDescent="0.15">
      <c r="B18" s="43" t="s">
        <v>212</v>
      </c>
      <c r="C18" s="44">
        <v>16302288</v>
      </c>
      <c r="D18" s="44">
        <v>64</v>
      </c>
      <c r="E18" s="44">
        <v>13328955</v>
      </c>
      <c r="F18" s="44">
        <v>26</v>
      </c>
      <c r="G18" s="44">
        <v>29631243</v>
      </c>
      <c r="H18" s="44">
        <v>90</v>
      </c>
      <c r="I18" s="45" t="s">
        <v>200</v>
      </c>
    </row>
    <row r="19" spans="2:9" ht="11.1" customHeight="1" x14ac:dyDescent="0.15">
      <c r="B19" s="43" t="s">
        <v>201</v>
      </c>
      <c r="C19" s="44">
        <v>17436386</v>
      </c>
      <c r="D19" s="44">
        <v>67</v>
      </c>
      <c r="E19" s="44">
        <v>14336648</v>
      </c>
      <c r="F19" s="44">
        <v>26</v>
      </c>
      <c r="G19" s="44">
        <v>31773034</v>
      </c>
      <c r="H19" s="44">
        <v>93</v>
      </c>
      <c r="I19" s="45" t="s">
        <v>202</v>
      </c>
    </row>
    <row r="20" spans="2:9" ht="10.9" customHeight="1" x14ac:dyDescent="0.15">
      <c r="B20" s="43" t="s">
        <v>184</v>
      </c>
      <c r="C20" s="44">
        <v>13723584</v>
      </c>
      <c r="D20" s="44">
        <v>71</v>
      </c>
      <c r="E20" s="44">
        <v>13182609</v>
      </c>
      <c r="F20" s="44">
        <v>26</v>
      </c>
      <c r="G20" s="44">
        <v>26906193</v>
      </c>
      <c r="H20" s="44">
        <v>97</v>
      </c>
      <c r="I20" s="45" t="s">
        <v>107</v>
      </c>
    </row>
    <row r="21" spans="2:9" ht="10.9" customHeight="1" x14ac:dyDescent="0.15">
      <c r="B21" s="43" t="s">
        <v>185</v>
      </c>
      <c r="C21" s="44">
        <v>17885589</v>
      </c>
      <c r="D21" s="44">
        <v>75</v>
      </c>
      <c r="E21" s="44">
        <v>14657542</v>
      </c>
      <c r="F21" s="44">
        <v>26</v>
      </c>
      <c r="G21" s="44">
        <v>32543131</v>
      </c>
      <c r="H21" s="44">
        <v>101</v>
      </c>
      <c r="I21" s="45" t="s">
        <v>186</v>
      </c>
    </row>
    <row r="22" spans="2:9" ht="10.9" customHeight="1" x14ac:dyDescent="0.15">
      <c r="B22" s="43" t="s">
        <v>13</v>
      </c>
      <c r="C22" s="44">
        <v>13770429</v>
      </c>
      <c r="D22" s="44">
        <v>76</v>
      </c>
      <c r="E22" s="44">
        <v>15235670</v>
      </c>
      <c r="F22" s="44">
        <v>26</v>
      </c>
      <c r="G22" s="44">
        <v>29006099</v>
      </c>
      <c r="H22" s="44">
        <v>102</v>
      </c>
      <c r="I22" s="45" t="s">
        <v>187</v>
      </c>
    </row>
    <row r="23" spans="2:9" ht="19.899999999999999" customHeight="1" x14ac:dyDescent="0.15">
      <c r="B23" s="10">
        <v>41244</v>
      </c>
      <c r="C23" s="44">
        <v>7098270</v>
      </c>
      <c r="D23" s="44">
        <v>64</v>
      </c>
      <c r="E23" s="44">
        <v>4820206</v>
      </c>
      <c r="F23" s="44">
        <v>26</v>
      </c>
      <c r="G23" s="44">
        <v>11918476</v>
      </c>
      <c r="H23" s="44">
        <v>90</v>
      </c>
      <c r="I23" s="11">
        <v>41244</v>
      </c>
    </row>
    <row r="24" spans="2:9" ht="11.1" customHeight="1" x14ac:dyDescent="0.15">
      <c r="B24" s="10">
        <v>41275</v>
      </c>
      <c r="C24" s="44">
        <v>6956243</v>
      </c>
      <c r="D24" s="44">
        <v>66</v>
      </c>
      <c r="E24" s="44">
        <v>5170140</v>
      </c>
      <c r="F24" s="44">
        <v>26</v>
      </c>
      <c r="G24" s="44">
        <v>12126383</v>
      </c>
      <c r="H24" s="44">
        <v>92</v>
      </c>
      <c r="I24" s="11">
        <v>41275</v>
      </c>
    </row>
    <row r="25" spans="2:9" ht="11.1" customHeight="1" x14ac:dyDescent="0.15">
      <c r="B25" s="49">
        <v>41306</v>
      </c>
      <c r="C25" s="44">
        <v>6035026</v>
      </c>
      <c r="D25" s="44">
        <v>67</v>
      </c>
      <c r="E25" s="44">
        <v>4836241</v>
      </c>
      <c r="F25" s="44">
        <v>26</v>
      </c>
      <c r="G25" s="44">
        <v>10871267</v>
      </c>
      <c r="H25" s="44">
        <v>93</v>
      </c>
      <c r="I25" s="50">
        <v>41306</v>
      </c>
    </row>
    <row r="26" spans="2:9" ht="11.1" customHeight="1" x14ac:dyDescent="0.15">
      <c r="B26" s="49">
        <v>41334</v>
      </c>
      <c r="C26" s="44">
        <v>4445117</v>
      </c>
      <c r="D26" s="44">
        <v>67</v>
      </c>
      <c r="E26" s="44">
        <v>4330267</v>
      </c>
      <c r="F26" s="44">
        <v>26</v>
      </c>
      <c r="G26" s="44">
        <v>8775384</v>
      </c>
      <c r="H26" s="44">
        <v>93</v>
      </c>
      <c r="I26" s="50">
        <v>41334</v>
      </c>
    </row>
    <row r="27" spans="2:9" ht="11.1" customHeight="1" x14ac:dyDescent="0.15">
      <c r="B27" s="49">
        <v>41365</v>
      </c>
      <c r="C27" s="44">
        <v>4387960</v>
      </c>
      <c r="D27" s="44">
        <v>70</v>
      </c>
      <c r="E27" s="44">
        <v>3843087</v>
      </c>
      <c r="F27" s="44">
        <v>26</v>
      </c>
      <c r="G27" s="44">
        <v>8231047</v>
      </c>
      <c r="H27" s="44">
        <v>96</v>
      </c>
      <c r="I27" s="50">
        <v>41365</v>
      </c>
    </row>
    <row r="28" spans="2:9" ht="11.1" customHeight="1" x14ac:dyDescent="0.15">
      <c r="B28" s="49">
        <v>41395</v>
      </c>
      <c r="C28" s="44">
        <v>4534904</v>
      </c>
      <c r="D28" s="44">
        <v>71</v>
      </c>
      <c r="E28" s="44">
        <v>4623429</v>
      </c>
      <c r="F28" s="44">
        <v>26</v>
      </c>
      <c r="G28" s="44">
        <v>9158333</v>
      </c>
      <c r="H28" s="44">
        <v>97</v>
      </c>
      <c r="I28" s="50">
        <v>41395</v>
      </c>
    </row>
    <row r="29" spans="2:9" ht="11.1" customHeight="1" x14ac:dyDescent="0.15">
      <c r="B29" s="49">
        <v>41426</v>
      </c>
      <c r="C29" s="44">
        <v>4800720</v>
      </c>
      <c r="D29" s="44">
        <v>71</v>
      </c>
      <c r="E29" s="44">
        <v>4716093</v>
      </c>
      <c r="F29" s="44">
        <v>26</v>
      </c>
      <c r="G29" s="44">
        <v>9516813</v>
      </c>
      <c r="H29" s="44">
        <v>97</v>
      </c>
      <c r="I29" s="50">
        <v>41426</v>
      </c>
    </row>
    <row r="30" spans="2:9" ht="11.1" customHeight="1" x14ac:dyDescent="0.15">
      <c r="B30" s="49">
        <v>41456</v>
      </c>
      <c r="C30" s="44">
        <v>6155725</v>
      </c>
      <c r="D30" s="44">
        <v>72</v>
      </c>
      <c r="E30" s="44">
        <v>5015933</v>
      </c>
      <c r="F30" s="44">
        <v>26</v>
      </c>
      <c r="G30" s="44">
        <v>11171658</v>
      </c>
      <c r="H30" s="44">
        <v>98</v>
      </c>
      <c r="I30" s="50">
        <v>41456</v>
      </c>
    </row>
    <row r="31" spans="2:9" ht="11.1" customHeight="1" x14ac:dyDescent="0.15">
      <c r="B31" s="49">
        <v>41487</v>
      </c>
      <c r="C31" s="44">
        <v>5820239</v>
      </c>
      <c r="D31" s="44">
        <v>73</v>
      </c>
      <c r="E31" s="44">
        <v>4901005</v>
      </c>
      <c r="F31" s="44">
        <v>26</v>
      </c>
      <c r="G31" s="44">
        <v>10721244</v>
      </c>
      <c r="H31" s="44">
        <v>99</v>
      </c>
      <c r="I31" s="50">
        <v>41487</v>
      </c>
    </row>
    <row r="32" spans="2:9" ht="11.1" customHeight="1" x14ac:dyDescent="0.15">
      <c r="B32" s="49">
        <v>41518</v>
      </c>
      <c r="C32" s="44">
        <v>5909625</v>
      </c>
      <c r="D32" s="44">
        <v>75</v>
      </c>
      <c r="E32" s="44">
        <v>4740604</v>
      </c>
      <c r="F32" s="44">
        <v>26</v>
      </c>
      <c r="G32" s="44">
        <v>10650229</v>
      </c>
      <c r="H32" s="44">
        <v>101</v>
      </c>
      <c r="I32" s="50">
        <v>41518</v>
      </c>
    </row>
    <row r="33" spans="2:11" ht="11.1" customHeight="1" x14ac:dyDescent="0.15">
      <c r="B33" s="49">
        <v>41548</v>
      </c>
      <c r="C33" s="44">
        <v>3596307</v>
      </c>
      <c r="D33" s="44">
        <v>76</v>
      </c>
      <c r="E33" s="44">
        <v>4975458</v>
      </c>
      <c r="F33" s="44">
        <v>26</v>
      </c>
      <c r="G33" s="44">
        <v>8571765</v>
      </c>
      <c r="H33" s="44">
        <v>102</v>
      </c>
      <c r="I33" s="50">
        <v>41548</v>
      </c>
    </row>
    <row r="34" spans="2:11" ht="11.1" customHeight="1" x14ac:dyDescent="0.15">
      <c r="B34" s="49">
        <v>41579</v>
      </c>
      <c r="C34" s="44">
        <v>3382548</v>
      </c>
      <c r="D34" s="44">
        <v>76</v>
      </c>
      <c r="E34" s="44">
        <v>4372773</v>
      </c>
      <c r="F34" s="44">
        <v>26</v>
      </c>
      <c r="G34" s="44">
        <v>7755321</v>
      </c>
      <c r="H34" s="44">
        <v>102</v>
      </c>
      <c r="I34" s="50">
        <v>41579</v>
      </c>
    </row>
    <row r="35" spans="2:11" ht="11.1" customHeight="1" x14ac:dyDescent="0.15">
      <c r="B35" s="49">
        <v>41609</v>
      </c>
      <c r="C35" s="44">
        <v>6791574</v>
      </c>
      <c r="D35" s="44">
        <v>76</v>
      </c>
      <c r="E35" s="44">
        <v>5887439</v>
      </c>
      <c r="F35" s="44">
        <v>26</v>
      </c>
      <c r="G35" s="44">
        <v>12679013</v>
      </c>
      <c r="H35" s="44">
        <v>102</v>
      </c>
      <c r="I35" s="50">
        <v>41609</v>
      </c>
    </row>
    <row r="36" spans="2:11" ht="11.1" customHeight="1" x14ac:dyDescent="0.15">
      <c r="B36" s="10">
        <v>41640</v>
      </c>
      <c r="C36" s="44">
        <v>6698789</v>
      </c>
      <c r="D36" s="44">
        <v>77</v>
      </c>
      <c r="E36" s="44">
        <v>5759357</v>
      </c>
      <c r="F36" s="44">
        <v>29</v>
      </c>
      <c r="G36" s="44">
        <v>12458146</v>
      </c>
      <c r="H36" s="44">
        <v>106</v>
      </c>
      <c r="I36" s="11">
        <v>41640</v>
      </c>
    </row>
    <row r="37" spans="2:11" ht="11.1" customHeight="1" x14ac:dyDescent="0.15">
      <c r="B37" s="49">
        <v>41671</v>
      </c>
      <c r="C37" s="44">
        <v>6526353</v>
      </c>
      <c r="D37" s="44">
        <v>78</v>
      </c>
      <c r="E37" s="44">
        <v>5583469</v>
      </c>
      <c r="F37" s="44">
        <v>29</v>
      </c>
      <c r="G37" s="44">
        <v>12109822</v>
      </c>
      <c r="H37" s="44">
        <v>107</v>
      </c>
      <c r="I37" s="50">
        <v>41671</v>
      </c>
    </row>
    <row r="38" spans="2:11" ht="11.1" customHeight="1" x14ac:dyDescent="0.15">
      <c r="B38" s="10"/>
      <c r="C38" s="101"/>
      <c r="D38" s="137"/>
      <c r="E38" s="89"/>
      <c r="F38" s="89"/>
      <c r="G38" s="89"/>
      <c r="H38" s="41"/>
      <c r="I38" s="460"/>
    </row>
    <row r="39" spans="2:11" ht="12" customHeight="1" thickBot="1" x14ac:dyDescent="0.2">
      <c r="B39" s="139" t="s">
        <v>3</v>
      </c>
      <c r="C39" s="140">
        <f t="shared" ref="C39:H39" si="0">ROUND(C37/C25*100,1)</f>
        <v>108.1</v>
      </c>
      <c r="D39" s="140">
        <f t="shared" si="0"/>
        <v>116.4</v>
      </c>
      <c r="E39" s="140">
        <f t="shared" si="0"/>
        <v>115.5</v>
      </c>
      <c r="F39" s="140">
        <f t="shared" si="0"/>
        <v>111.5</v>
      </c>
      <c r="G39" s="140">
        <f t="shared" si="0"/>
        <v>111.4</v>
      </c>
      <c r="H39" s="140">
        <f t="shared" si="0"/>
        <v>115.1</v>
      </c>
      <c r="I39" s="142" t="s">
        <v>111</v>
      </c>
    </row>
    <row r="40" spans="2:11" s="5" customFormat="1" ht="12" customHeight="1" x14ac:dyDescent="0.15">
      <c r="B40" s="150"/>
      <c r="C40" s="12"/>
      <c r="D40" s="12"/>
      <c r="E40" s="12"/>
      <c r="F40" s="12"/>
      <c r="G40" s="12"/>
      <c r="H40" s="12"/>
    </row>
    <row r="41" spans="2:11" ht="12" customHeight="1" x14ac:dyDescent="0.15">
      <c r="C41" s="102"/>
      <c r="D41" s="102"/>
      <c r="E41" s="102"/>
      <c r="F41" s="102"/>
      <c r="G41" s="102"/>
      <c r="H41" s="102"/>
      <c r="I41" s="102"/>
      <c r="J41" s="102"/>
    </row>
    <row r="42" spans="2:11" ht="15" customHeight="1" x14ac:dyDescent="0.15">
      <c r="C42" s="60" t="s">
        <v>101</v>
      </c>
      <c r="G42" s="60" t="s">
        <v>88</v>
      </c>
      <c r="I42" s="131"/>
      <c r="J42" s="131"/>
    </row>
    <row r="43" spans="2:11" ht="14.1" customHeight="1" thickBot="1" x14ac:dyDescent="0.2">
      <c r="B43" s="63"/>
      <c r="C43" s="63"/>
      <c r="D43" s="103"/>
      <c r="E43" s="63"/>
      <c r="F43" s="63"/>
      <c r="G43" s="63"/>
      <c r="H43" s="63"/>
      <c r="I43" s="66"/>
      <c r="J43" s="66"/>
    </row>
    <row r="44" spans="2:11" ht="14.1" customHeight="1" x14ac:dyDescent="0.15">
      <c r="B44" s="68"/>
      <c r="C44" s="132"/>
      <c r="D44" s="133"/>
      <c r="E44" s="132"/>
      <c r="F44" s="134"/>
      <c r="G44" s="133"/>
      <c r="H44" s="133"/>
      <c r="I44" s="133"/>
      <c r="J44" s="133"/>
      <c r="K44" s="71"/>
    </row>
    <row r="45" spans="2:11" ht="14.1" customHeight="1" x14ac:dyDescent="0.15">
      <c r="B45" s="72"/>
      <c r="C45" s="431"/>
      <c r="D45" s="113"/>
      <c r="E45" s="73" t="s">
        <v>89</v>
      </c>
      <c r="F45" s="105"/>
      <c r="G45" s="113"/>
      <c r="H45" s="113"/>
      <c r="I45" s="113"/>
      <c r="J45" s="113"/>
      <c r="K45" s="75"/>
    </row>
    <row r="46" spans="2:11" ht="14.1" customHeight="1" x14ac:dyDescent="0.15">
      <c r="B46" s="77"/>
      <c r="C46" s="73" t="s">
        <v>10</v>
      </c>
      <c r="D46" s="74"/>
      <c r="E46" s="114" t="s">
        <v>90</v>
      </c>
      <c r="F46" s="105"/>
      <c r="G46" s="656" t="s">
        <v>91</v>
      </c>
      <c r="H46" s="666"/>
      <c r="I46" s="666"/>
      <c r="J46" s="666"/>
      <c r="K46" s="78"/>
    </row>
    <row r="47" spans="2:11" ht="25.9" customHeight="1" x14ac:dyDescent="0.15">
      <c r="B47" s="77" t="s">
        <v>21</v>
      </c>
      <c r="C47" s="656" t="s">
        <v>92</v>
      </c>
      <c r="D47" s="657"/>
      <c r="E47" s="114" t="s">
        <v>93</v>
      </c>
      <c r="F47" s="105"/>
      <c r="G47" s="675" t="s">
        <v>11</v>
      </c>
      <c r="H47" s="703"/>
      <c r="I47" s="703"/>
      <c r="J47" s="703"/>
      <c r="K47" s="667" t="s">
        <v>40</v>
      </c>
    </row>
    <row r="48" spans="2:11" ht="14.1" customHeight="1" x14ac:dyDescent="0.15">
      <c r="B48" s="79"/>
      <c r="C48" s="431"/>
      <c r="D48" s="113"/>
      <c r="E48" s="431"/>
      <c r="F48" s="130"/>
      <c r="G48" s="113"/>
      <c r="H48" s="113"/>
      <c r="I48" s="113"/>
      <c r="J48" s="113"/>
      <c r="K48" s="668"/>
    </row>
    <row r="49" spans="2:11" ht="14.1" customHeight="1" x14ac:dyDescent="0.15">
      <c r="B49" s="79"/>
      <c r="C49" s="669" t="s">
        <v>94</v>
      </c>
      <c r="D49" s="84"/>
      <c r="E49" s="669" t="s">
        <v>95</v>
      </c>
      <c r="F49" s="83"/>
      <c r="G49" s="664" t="s">
        <v>96</v>
      </c>
      <c r="H49" s="664" t="s">
        <v>97</v>
      </c>
      <c r="I49" s="669" t="s">
        <v>98</v>
      </c>
      <c r="J49" s="84"/>
      <c r="K49" s="429"/>
    </row>
    <row r="50" spans="2:11" ht="30" customHeight="1" x14ac:dyDescent="0.15">
      <c r="B50" s="86"/>
      <c r="C50" s="672"/>
      <c r="D50" s="459" t="s">
        <v>99</v>
      </c>
      <c r="E50" s="680"/>
      <c r="F50" s="87" t="s">
        <v>99</v>
      </c>
      <c r="G50" s="665"/>
      <c r="H50" s="665"/>
      <c r="I50" s="654"/>
      <c r="J50" s="459" t="s">
        <v>99</v>
      </c>
      <c r="K50" s="458"/>
    </row>
    <row r="51" spans="2:11" ht="14.1" customHeight="1" outlineLevel="1" x14ac:dyDescent="0.15">
      <c r="B51" s="35" t="s">
        <v>203</v>
      </c>
      <c r="C51" s="40">
        <v>33216</v>
      </c>
      <c r="D51" s="432"/>
      <c r="E51" s="89">
        <v>4197</v>
      </c>
      <c r="F51" s="432"/>
      <c r="G51" s="40">
        <v>511634241</v>
      </c>
      <c r="H51" s="40">
        <v>179189778</v>
      </c>
      <c r="I51" s="40">
        <v>690824019</v>
      </c>
      <c r="J51" s="432"/>
      <c r="K51" s="39"/>
    </row>
    <row r="52" spans="2:11" ht="14.1" customHeight="1" outlineLevel="1" x14ac:dyDescent="0.15">
      <c r="B52" s="35" t="s">
        <v>205</v>
      </c>
      <c r="C52" s="56">
        <v>33216</v>
      </c>
      <c r="D52" s="432"/>
      <c r="E52" s="135">
        <v>4197</v>
      </c>
      <c r="F52" s="432"/>
      <c r="G52" s="99">
        <v>42636186.75</v>
      </c>
      <c r="H52" s="99">
        <v>14932481.5</v>
      </c>
      <c r="I52" s="99">
        <v>57568668.25</v>
      </c>
      <c r="J52" s="432"/>
      <c r="K52" s="39"/>
    </row>
    <row r="53" spans="2:11" ht="20.100000000000001" customHeight="1" x14ac:dyDescent="0.15">
      <c r="B53" s="43" t="s">
        <v>207</v>
      </c>
      <c r="C53" s="44">
        <v>33545</v>
      </c>
      <c r="D53" s="397">
        <v>100.99048651252409</v>
      </c>
      <c r="E53" s="44">
        <v>4098.5187086997566</v>
      </c>
      <c r="F53" s="397">
        <v>97.653531300923433</v>
      </c>
      <c r="G53" s="44">
        <v>500861209</v>
      </c>
      <c r="H53" s="44">
        <v>199616081</v>
      </c>
      <c r="I53" s="44">
        <v>700477290</v>
      </c>
      <c r="J53" s="397">
        <v>101.39735601752433</v>
      </c>
      <c r="K53" s="45" t="s">
        <v>190</v>
      </c>
    </row>
    <row r="54" spans="2:11" ht="11.1" customHeight="1" x14ac:dyDescent="0.15">
      <c r="B54" s="43" t="s">
        <v>208</v>
      </c>
      <c r="C54" s="44">
        <v>33695</v>
      </c>
      <c r="D54" s="397">
        <v>101.44207610789981</v>
      </c>
      <c r="E54" s="44">
        <v>4236.5589578077861</v>
      </c>
      <c r="F54" s="397">
        <v>100.9425532000902</v>
      </c>
      <c r="G54" s="44">
        <v>512705760</v>
      </c>
      <c r="H54" s="44">
        <v>195841020</v>
      </c>
      <c r="I54" s="44">
        <v>708546780</v>
      </c>
      <c r="J54" s="397">
        <v>102.56545234568632</v>
      </c>
      <c r="K54" s="45" t="s">
        <v>192</v>
      </c>
    </row>
    <row r="55" spans="2:11" ht="11.1" customHeight="1" x14ac:dyDescent="0.15">
      <c r="B55" s="43" t="s">
        <v>209</v>
      </c>
      <c r="C55" s="44">
        <v>33607</v>
      </c>
      <c r="D55" s="397">
        <v>101.17714354527938</v>
      </c>
      <c r="E55" s="44">
        <v>4105.0045625415341</v>
      </c>
      <c r="F55" s="397">
        <v>97.808066774875726</v>
      </c>
      <c r="G55" s="44">
        <v>521530723</v>
      </c>
      <c r="H55" s="44">
        <v>195843784</v>
      </c>
      <c r="I55" s="44">
        <v>717374507</v>
      </c>
      <c r="J55" s="397">
        <v>103.84330701738382</v>
      </c>
      <c r="K55" s="45" t="s">
        <v>194</v>
      </c>
    </row>
    <row r="56" spans="2:11" ht="20.100000000000001" customHeight="1" x14ac:dyDescent="0.15">
      <c r="B56" s="43" t="s">
        <v>210</v>
      </c>
      <c r="C56" s="44">
        <v>33350</v>
      </c>
      <c r="D56" s="397">
        <v>100.40342003853564</v>
      </c>
      <c r="E56" s="44">
        <v>4224.5322263868065</v>
      </c>
      <c r="F56" s="397">
        <v>100.65599776952124</v>
      </c>
      <c r="G56" s="44">
        <v>502509545</v>
      </c>
      <c r="H56" s="44">
        <v>202054287</v>
      </c>
      <c r="I56" s="44">
        <v>704563832</v>
      </c>
      <c r="J56" s="397">
        <v>101.98890203902999</v>
      </c>
      <c r="K56" s="45" t="s">
        <v>196</v>
      </c>
    </row>
    <row r="57" spans="2:11" ht="11.1" customHeight="1" x14ac:dyDescent="0.15">
      <c r="B57" s="43" t="s">
        <v>211</v>
      </c>
      <c r="C57" s="44">
        <v>33476</v>
      </c>
      <c r="D57" s="397">
        <v>100.78275529865127</v>
      </c>
      <c r="E57" s="44">
        <v>4202.797369757438</v>
      </c>
      <c r="F57" s="397">
        <v>100.13813127847125</v>
      </c>
      <c r="G57" s="44">
        <v>514665386</v>
      </c>
      <c r="H57" s="44">
        <v>192471688</v>
      </c>
      <c r="I57" s="44">
        <v>707137074</v>
      </c>
      <c r="J57" s="397">
        <v>102.36139082477385</v>
      </c>
      <c r="K57" s="45" t="s">
        <v>198</v>
      </c>
    </row>
    <row r="58" spans="2:11" ht="20.100000000000001" customHeight="1" x14ac:dyDescent="0.15">
      <c r="B58" s="43" t="s">
        <v>212</v>
      </c>
      <c r="C58" s="44">
        <v>33695</v>
      </c>
      <c r="D58" s="397">
        <v>101.44207610789981</v>
      </c>
      <c r="E58" s="44">
        <v>4008.0294207844886</v>
      </c>
      <c r="F58" s="397">
        <v>95.497484412306136</v>
      </c>
      <c r="G58" s="44">
        <v>129437751</v>
      </c>
      <c r="H58" s="44">
        <v>48177640</v>
      </c>
      <c r="I58" s="44">
        <v>177615391</v>
      </c>
      <c r="J58" s="397">
        <v>102.84262626369394</v>
      </c>
      <c r="K58" s="45" t="s">
        <v>200</v>
      </c>
    </row>
    <row r="59" spans="2:11" ht="11.1" customHeight="1" x14ac:dyDescent="0.15">
      <c r="B59" s="43" t="s">
        <v>201</v>
      </c>
      <c r="C59" s="44">
        <v>33476</v>
      </c>
      <c r="D59" s="397">
        <v>100.78275529865127</v>
      </c>
      <c r="E59" s="44">
        <v>5017.8430517385586</v>
      </c>
      <c r="F59" s="397">
        <v>119.55785207859324</v>
      </c>
      <c r="G59" s="44">
        <v>142327297</v>
      </c>
      <c r="H59" s="44">
        <v>49125612</v>
      </c>
      <c r="I59" s="44">
        <v>191452909</v>
      </c>
      <c r="J59" s="397">
        <v>110.85480743830362</v>
      </c>
      <c r="K59" s="45" t="s">
        <v>202</v>
      </c>
    </row>
    <row r="60" spans="2:11" ht="11.1" customHeight="1" x14ac:dyDescent="0.15">
      <c r="B60" s="43" t="s">
        <v>184</v>
      </c>
      <c r="C60" s="44">
        <v>34039</v>
      </c>
      <c r="D60" s="397">
        <v>102.47772157996147</v>
      </c>
      <c r="E60" s="44">
        <v>3764.7727214861384</v>
      </c>
      <c r="F60" s="397">
        <v>89.701518262714757</v>
      </c>
      <c r="G60" s="44">
        <v>127016318</v>
      </c>
      <c r="H60" s="44">
        <v>41989648</v>
      </c>
      <c r="I60" s="44">
        <v>169005966</v>
      </c>
      <c r="J60" s="397">
        <v>97.857608509121633</v>
      </c>
      <c r="K60" s="45" t="s">
        <v>107</v>
      </c>
    </row>
    <row r="61" spans="2:11" ht="11.1" customHeight="1" x14ac:dyDescent="0.15">
      <c r="B61" s="43" t="s">
        <v>185</v>
      </c>
      <c r="C61" s="44">
        <v>33693</v>
      </c>
      <c r="D61" s="397">
        <v>101.4360549132948</v>
      </c>
      <c r="E61" s="44">
        <v>3731.9536797950118</v>
      </c>
      <c r="F61" s="397">
        <v>88.919553962235213</v>
      </c>
      <c r="G61" s="44">
        <v>123712627</v>
      </c>
      <c r="H61" s="44">
        <v>53977497</v>
      </c>
      <c r="I61" s="44">
        <v>177690124</v>
      </c>
      <c r="J61" s="397">
        <v>102.88589806545218</v>
      </c>
      <c r="K61" s="45" t="s">
        <v>186</v>
      </c>
    </row>
    <row r="62" spans="2:11" ht="11.1" customHeight="1" x14ac:dyDescent="0.15">
      <c r="B62" s="43" t="s">
        <v>13</v>
      </c>
      <c r="C62" s="44">
        <v>33607</v>
      </c>
      <c r="D62" s="397">
        <v>101.17714354527938</v>
      </c>
      <c r="E62" s="44">
        <v>3867.064163219964</v>
      </c>
      <c r="F62" s="397">
        <v>92.138769674052028</v>
      </c>
      <c r="G62" s="44">
        <v>128474481</v>
      </c>
      <c r="H62" s="44">
        <v>50751027</v>
      </c>
      <c r="I62" s="44">
        <v>179225508</v>
      </c>
      <c r="J62" s="397">
        <v>103.77491405665789</v>
      </c>
      <c r="K62" s="45" t="s">
        <v>187</v>
      </c>
    </row>
    <row r="63" spans="2:11" ht="20.100000000000001" customHeight="1" x14ac:dyDescent="0.15">
      <c r="B63" s="10">
        <v>41244</v>
      </c>
      <c r="C63" s="44">
        <v>33695</v>
      </c>
      <c r="D63" s="397">
        <v>101.44207610789981</v>
      </c>
      <c r="E63" s="44">
        <v>4627</v>
      </c>
      <c r="F63" s="397">
        <v>110.24541339051703</v>
      </c>
      <c r="G63" s="44">
        <v>46965026</v>
      </c>
      <c r="H63" s="44">
        <v>17174583</v>
      </c>
      <c r="I63" s="44">
        <v>64139609</v>
      </c>
      <c r="J63" s="397">
        <v>111.41409198744145</v>
      </c>
      <c r="K63" s="11">
        <v>41244</v>
      </c>
    </row>
    <row r="64" spans="2:11" ht="11.1" customHeight="1" x14ac:dyDescent="0.15">
      <c r="B64" s="10">
        <v>41275</v>
      </c>
      <c r="C64" s="44">
        <v>33607</v>
      </c>
      <c r="D64" s="397">
        <v>101.17714354527938</v>
      </c>
      <c r="E64" s="44">
        <v>5414</v>
      </c>
      <c r="F64" s="397">
        <v>128.99690254944008</v>
      </c>
      <c r="G64" s="44">
        <v>49615044</v>
      </c>
      <c r="H64" s="44">
        <v>16959169</v>
      </c>
      <c r="I64" s="44">
        <v>66574213</v>
      </c>
      <c r="J64" s="397">
        <v>115.64313544807423</v>
      </c>
      <c r="K64" s="11">
        <v>41275</v>
      </c>
    </row>
    <row r="65" spans="2:11" ht="11.1" customHeight="1" x14ac:dyDescent="0.15">
      <c r="B65" s="49">
        <v>41306</v>
      </c>
      <c r="C65" s="44">
        <v>33553</v>
      </c>
      <c r="D65" s="397">
        <v>101.01457129094413</v>
      </c>
      <c r="E65" s="44">
        <v>4899</v>
      </c>
      <c r="F65" s="397">
        <v>116.72623302358829</v>
      </c>
      <c r="G65" s="44">
        <v>44700158</v>
      </c>
      <c r="H65" s="44">
        <v>15951599</v>
      </c>
      <c r="I65" s="44">
        <v>60651757</v>
      </c>
      <c r="J65" s="397">
        <v>105.3554977798188</v>
      </c>
      <c r="K65" s="50">
        <v>41306</v>
      </c>
    </row>
    <row r="66" spans="2:11" ht="11.1" customHeight="1" x14ac:dyDescent="0.15">
      <c r="B66" s="49">
        <v>41334</v>
      </c>
      <c r="C66" s="44">
        <v>33476</v>
      </c>
      <c r="D66" s="397">
        <v>100.78275529865127</v>
      </c>
      <c r="E66" s="44">
        <v>4707</v>
      </c>
      <c r="F66" s="397">
        <v>112.15153681200857</v>
      </c>
      <c r="G66" s="44">
        <v>48012095</v>
      </c>
      <c r="H66" s="44">
        <v>16214844</v>
      </c>
      <c r="I66" s="44">
        <v>64226939</v>
      </c>
      <c r="J66" s="397">
        <v>111.56578908701785</v>
      </c>
      <c r="K66" s="50">
        <v>41334</v>
      </c>
    </row>
    <row r="67" spans="2:11" ht="11.1" customHeight="1" x14ac:dyDescent="0.15">
      <c r="B67" s="49">
        <v>41365</v>
      </c>
      <c r="C67" s="44">
        <v>34088</v>
      </c>
      <c r="D67" s="397">
        <v>102.6252408477842</v>
      </c>
      <c r="E67" s="44">
        <v>4027</v>
      </c>
      <c r="F67" s="397">
        <v>95.949487729330471</v>
      </c>
      <c r="G67" s="44">
        <v>42142947</v>
      </c>
      <c r="H67" s="44">
        <v>15552706</v>
      </c>
      <c r="I67" s="44">
        <v>57695653</v>
      </c>
      <c r="J67" s="397">
        <v>100.22057962058206</v>
      </c>
      <c r="K67" s="50">
        <v>41365</v>
      </c>
    </row>
    <row r="68" spans="2:11" ht="11.1" customHeight="1" x14ac:dyDescent="0.15">
      <c r="B68" s="49">
        <v>41395</v>
      </c>
      <c r="C68" s="44">
        <v>34082</v>
      </c>
      <c r="D68" s="397">
        <v>102.60717726396918</v>
      </c>
      <c r="E68" s="44">
        <v>3806</v>
      </c>
      <c r="F68" s="397">
        <v>90.683821777460096</v>
      </c>
      <c r="G68" s="44">
        <v>43235833</v>
      </c>
      <c r="H68" s="44">
        <v>12681779</v>
      </c>
      <c r="I68" s="44">
        <v>55917612</v>
      </c>
      <c r="J68" s="397">
        <v>97.132022851683743</v>
      </c>
      <c r="K68" s="50">
        <v>41395</v>
      </c>
    </row>
    <row r="69" spans="2:11" ht="11.1" customHeight="1" x14ac:dyDescent="0.15">
      <c r="B69" s="49">
        <v>41426</v>
      </c>
      <c r="C69" s="44">
        <v>34039</v>
      </c>
      <c r="D69" s="397">
        <v>102.47772157996147</v>
      </c>
      <c r="E69" s="44">
        <v>3451</v>
      </c>
      <c r="F69" s="397">
        <v>82.225399094591381</v>
      </c>
      <c r="G69" s="44">
        <v>41637538</v>
      </c>
      <c r="H69" s="44">
        <v>13755163</v>
      </c>
      <c r="I69" s="44">
        <v>55392701</v>
      </c>
      <c r="J69" s="397">
        <v>96.220223055099069</v>
      </c>
      <c r="K69" s="50">
        <v>41426</v>
      </c>
    </row>
    <row r="70" spans="2:11" ht="11.1" customHeight="1" x14ac:dyDescent="0.15">
      <c r="B70" s="49">
        <v>41456</v>
      </c>
      <c r="C70" s="44">
        <v>33797</v>
      </c>
      <c r="D70" s="397">
        <v>101.74915703275529</v>
      </c>
      <c r="E70" s="44">
        <v>3845</v>
      </c>
      <c r="F70" s="397">
        <v>91.613056945437222</v>
      </c>
      <c r="G70" s="44">
        <v>42293398</v>
      </c>
      <c r="H70" s="44">
        <v>17942786</v>
      </c>
      <c r="I70" s="44">
        <v>60236184</v>
      </c>
      <c r="J70" s="397">
        <v>104.63362421103079</v>
      </c>
      <c r="K70" s="50">
        <v>41456</v>
      </c>
    </row>
    <row r="71" spans="2:11" ht="11.1" customHeight="1" x14ac:dyDescent="0.15">
      <c r="B71" s="49">
        <v>41487</v>
      </c>
      <c r="C71" s="44">
        <v>33766</v>
      </c>
      <c r="D71" s="397">
        <v>101.65582851637764</v>
      </c>
      <c r="E71" s="44">
        <v>3695</v>
      </c>
      <c r="F71" s="397">
        <v>88.039075530140579</v>
      </c>
      <c r="G71" s="44">
        <v>41333616</v>
      </c>
      <c r="H71" s="44">
        <v>18628849</v>
      </c>
      <c r="I71" s="44">
        <v>59962465</v>
      </c>
      <c r="J71" s="397">
        <v>104.15815898259902</v>
      </c>
      <c r="K71" s="50">
        <v>41487</v>
      </c>
    </row>
    <row r="72" spans="2:11" ht="11.1" customHeight="1" x14ac:dyDescent="0.15">
      <c r="B72" s="49">
        <v>41518</v>
      </c>
      <c r="C72" s="44">
        <v>33693</v>
      </c>
      <c r="D72" s="397">
        <v>101.4360549132948</v>
      </c>
      <c r="E72" s="44">
        <v>3635</v>
      </c>
      <c r="F72" s="397">
        <v>86.609482964021922</v>
      </c>
      <c r="G72" s="44">
        <v>40085613</v>
      </c>
      <c r="H72" s="44">
        <v>17405862</v>
      </c>
      <c r="I72" s="44">
        <v>57491475</v>
      </c>
      <c r="J72" s="397">
        <v>99.865911002726733</v>
      </c>
      <c r="K72" s="50">
        <v>41518</v>
      </c>
    </row>
    <row r="73" spans="2:11" ht="11.1" customHeight="1" x14ac:dyDescent="0.15">
      <c r="B73" s="49">
        <v>41548</v>
      </c>
      <c r="C73" s="44">
        <v>33638</v>
      </c>
      <c r="D73" s="397">
        <v>101.27047206165702</v>
      </c>
      <c r="E73" s="44">
        <v>3516</v>
      </c>
      <c r="F73" s="397">
        <v>83.774124374553253</v>
      </c>
      <c r="G73" s="44">
        <v>41564338</v>
      </c>
      <c r="H73" s="44">
        <v>15905630</v>
      </c>
      <c r="I73" s="44">
        <v>57469968</v>
      </c>
      <c r="J73" s="397">
        <v>99.828552139557274</v>
      </c>
      <c r="K73" s="50">
        <v>41548</v>
      </c>
    </row>
    <row r="74" spans="2:11" ht="11.1" customHeight="1" x14ac:dyDescent="0.15">
      <c r="B74" s="49">
        <v>41579</v>
      </c>
      <c r="C74" s="44">
        <v>33638</v>
      </c>
      <c r="D74" s="397">
        <v>101.27047206165702</v>
      </c>
      <c r="E74" s="44">
        <v>3711</v>
      </c>
      <c r="F74" s="397">
        <v>88.420300214438882</v>
      </c>
      <c r="G74" s="44">
        <v>41549306</v>
      </c>
      <c r="H74" s="44">
        <v>16501730</v>
      </c>
      <c r="I74" s="44">
        <v>58051036</v>
      </c>
      <c r="J74" s="397">
        <v>100.83789978935287</v>
      </c>
      <c r="K74" s="50">
        <v>41579</v>
      </c>
    </row>
    <row r="75" spans="2:11" ht="11.1" customHeight="1" x14ac:dyDescent="0.15">
      <c r="B75" s="49">
        <v>41609</v>
      </c>
      <c r="C75" s="44">
        <v>33607</v>
      </c>
      <c r="D75" s="397">
        <v>101.17714354527938</v>
      </c>
      <c r="E75" s="44">
        <v>4367</v>
      </c>
      <c r="F75" s="397">
        <v>104.05051227066953</v>
      </c>
      <c r="G75" s="44">
        <v>45360837</v>
      </c>
      <c r="H75" s="44">
        <v>18343667</v>
      </c>
      <c r="I75" s="44">
        <v>63704504</v>
      </c>
      <c r="J75" s="397">
        <v>110.65829024106355</v>
      </c>
      <c r="K75" s="50">
        <v>41609</v>
      </c>
    </row>
    <row r="76" spans="2:11" ht="11.1" customHeight="1" x14ac:dyDescent="0.15">
      <c r="B76" s="10">
        <v>41640</v>
      </c>
      <c r="C76" s="44">
        <v>33366</v>
      </c>
      <c r="D76" s="397">
        <v>100.45158959537572</v>
      </c>
      <c r="E76" s="44">
        <v>5414</v>
      </c>
      <c r="F76" s="397">
        <v>128.99690254944008</v>
      </c>
      <c r="G76" s="44">
        <v>47823467</v>
      </c>
      <c r="H76" s="44">
        <v>18490418</v>
      </c>
      <c r="I76" s="44">
        <v>66313885</v>
      </c>
      <c r="J76" s="397">
        <v>115.19093113639987</v>
      </c>
      <c r="K76" s="11">
        <v>41640</v>
      </c>
    </row>
    <row r="77" spans="2:11" ht="11.1" customHeight="1" x14ac:dyDescent="0.15">
      <c r="B77" s="49">
        <v>41671</v>
      </c>
      <c r="C77" s="44">
        <v>33301</v>
      </c>
      <c r="D77" s="397">
        <v>100.25590077071291</v>
      </c>
      <c r="E77" s="44">
        <v>5068</v>
      </c>
      <c r="F77" s="397">
        <v>120.75291875148918</v>
      </c>
      <c r="G77" s="44">
        <v>46118202</v>
      </c>
      <c r="H77" s="44">
        <v>15621190</v>
      </c>
      <c r="I77" s="44">
        <v>61739392</v>
      </c>
      <c r="J77" s="397">
        <v>107.24478067112486</v>
      </c>
      <c r="K77" s="50">
        <v>41671</v>
      </c>
    </row>
    <row r="78" spans="2:11" ht="11.1" customHeight="1" x14ac:dyDescent="0.15">
      <c r="B78" s="10"/>
      <c r="C78" s="36"/>
      <c r="D78" s="138"/>
      <c r="E78" s="89"/>
      <c r="F78" s="138"/>
      <c r="G78" s="89"/>
      <c r="H78" s="137"/>
      <c r="I78" s="89"/>
      <c r="J78" s="138"/>
      <c r="K78" s="460"/>
    </row>
    <row r="79" spans="2:11" ht="12" customHeight="1" thickBot="1" x14ac:dyDescent="0.2">
      <c r="B79" s="139" t="s">
        <v>3</v>
      </c>
      <c r="C79" s="140">
        <f>ROUND(C77/C65*100,1)</f>
        <v>99.2</v>
      </c>
      <c r="D79" s="144"/>
      <c r="E79" s="140">
        <f>ROUND(E77/E65*100,1)</f>
        <v>103.4</v>
      </c>
      <c r="F79" s="144"/>
      <c r="G79" s="140">
        <f>ROUND(G77/G65*100,1)</f>
        <v>103.2</v>
      </c>
      <c r="H79" s="140">
        <f>ROUND(H77/H65*100,1)</f>
        <v>97.9</v>
      </c>
      <c r="I79" s="140">
        <f>ROUND(I77/I65*100,1)</f>
        <v>101.8</v>
      </c>
      <c r="J79" s="145"/>
      <c r="K79" s="142" t="s">
        <v>111</v>
      </c>
    </row>
    <row r="80" spans="2:11" s="5" customFormat="1" ht="12" customHeight="1" x14ac:dyDescent="0.15">
      <c r="B80" s="150"/>
      <c r="C80" s="12"/>
      <c r="D80" s="12"/>
      <c r="E80" s="12"/>
      <c r="F80" s="12"/>
      <c r="G80" s="12"/>
      <c r="H80" s="12"/>
      <c r="I80" s="12"/>
      <c r="J80" s="12"/>
    </row>
    <row r="81" spans="1:9" s="176" customFormat="1" hidden="1" outlineLevel="1" x14ac:dyDescent="0.15">
      <c r="A81" s="8"/>
      <c r="B81" s="68"/>
      <c r="C81" s="704" t="s">
        <v>83</v>
      </c>
      <c r="D81" s="705"/>
      <c r="E81" s="705"/>
      <c r="F81" s="705"/>
      <c r="G81" s="705"/>
      <c r="H81" s="705"/>
      <c r="I81" s="218"/>
    </row>
    <row r="82" spans="1:9" s="176" customFormat="1" hidden="1" outlineLevel="1" x14ac:dyDescent="0.15">
      <c r="A82" s="8"/>
      <c r="B82" s="72"/>
      <c r="C82" s="706"/>
      <c r="D82" s="707"/>
      <c r="E82" s="707"/>
      <c r="F82" s="707"/>
      <c r="G82" s="707"/>
      <c r="H82" s="707"/>
      <c r="I82" s="220"/>
    </row>
    <row r="83" spans="1:9" s="176" customFormat="1" ht="10.9" hidden="1" customHeight="1" outlineLevel="1" x14ac:dyDescent="0.15">
      <c r="A83" s="8"/>
      <c r="B83" s="77"/>
      <c r="C83" s="367"/>
      <c r="D83" s="368"/>
      <c r="E83" s="367"/>
      <c r="F83" s="369"/>
      <c r="G83" s="368"/>
      <c r="H83" s="368"/>
      <c r="I83" s="684" t="s">
        <v>40</v>
      </c>
    </row>
    <row r="84" spans="1:9" s="176" customFormat="1" ht="10.9" hidden="1" customHeight="1" outlineLevel="1" x14ac:dyDescent="0.15">
      <c r="A84" s="8"/>
      <c r="B84" s="77" t="s">
        <v>21</v>
      </c>
      <c r="C84" s="387" t="s">
        <v>84</v>
      </c>
      <c r="D84" s="388"/>
      <c r="E84" s="389" t="s">
        <v>85</v>
      </c>
      <c r="F84" s="390"/>
      <c r="G84" s="388" t="s">
        <v>48</v>
      </c>
      <c r="H84" s="388"/>
      <c r="I84" s="684"/>
    </row>
    <row r="85" spans="1:9" s="176" customFormat="1" hidden="1" outlineLevel="1" x14ac:dyDescent="0.15">
      <c r="A85" s="8"/>
      <c r="B85" s="79"/>
      <c r="C85" s="237"/>
      <c r="D85" s="370"/>
      <c r="E85" s="237"/>
      <c r="F85" s="371"/>
      <c r="G85" s="370"/>
      <c r="H85" s="370"/>
      <c r="I85" s="684"/>
    </row>
    <row r="86" spans="1:9" s="176" customFormat="1" ht="10.9" hidden="1" customHeight="1" outlineLevel="1" x14ac:dyDescent="0.15">
      <c r="A86" s="8"/>
      <c r="B86" s="79"/>
      <c r="C86" s="708" t="s">
        <v>86</v>
      </c>
      <c r="D86" s="708" t="s">
        <v>87</v>
      </c>
      <c r="E86" s="708" t="s">
        <v>86</v>
      </c>
      <c r="F86" s="708" t="s">
        <v>87</v>
      </c>
      <c r="G86" s="708" t="s">
        <v>86</v>
      </c>
      <c r="H86" s="683" t="s">
        <v>87</v>
      </c>
      <c r="I86" s="455"/>
    </row>
    <row r="87" spans="1:9" s="176" customFormat="1" ht="10.9" hidden="1" customHeight="1" outlineLevel="1" x14ac:dyDescent="0.15">
      <c r="A87" s="8"/>
      <c r="B87" s="86"/>
      <c r="C87" s="709"/>
      <c r="D87" s="709"/>
      <c r="E87" s="709"/>
      <c r="F87" s="709"/>
      <c r="G87" s="709"/>
      <c r="H87" s="706"/>
      <c r="I87" s="241"/>
    </row>
    <row r="88" spans="1:9" s="176" customFormat="1" ht="14.1" hidden="1" customHeight="1" outlineLevel="1" x14ac:dyDescent="0.15">
      <c r="A88" s="8"/>
      <c r="B88" s="35" t="str">
        <f>B11</f>
        <v>22年</v>
      </c>
      <c r="C88" s="174"/>
      <c r="D88" s="245"/>
      <c r="E88" s="174"/>
      <c r="F88" s="534"/>
      <c r="G88" s="185"/>
      <c r="H88" s="534"/>
      <c r="I88" s="372">
        <f>I11</f>
        <v>0</v>
      </c>
    </row>
    <row r="89" spans="1:9" s="176" customFormat="1" ht="14.1" hidden="1" customHeight="1" outlineLevel="1" x14ac:dyDescent="0.15">
      <c r="A89" s="8"/>
      <c r="B89" s="35" t="str">
        <f t="shared" ref="B89" si="1">B12</f>
        <v>（22年月平均）</v>
      </c>
      <c r="C89" s="255"/>
      <c r="D89" s="255"/>
      <c r="E89" s="255"/>
      <c r="F89" s="256"/>
      <c r="G89" s="185"/>
      <c r="H89" s="256"/>
      <c r="I89" s="373">
        <f>I12</f>
        <v>0</v>
      </c>
    </row>
    <row r="90" spans="1:9" s="176" customFormat="1" hidden="1" outlineLevel="1" x14ac:dyDescent="0.15">
      <c r="A90" s="8"/>
      <c r="B90" s="43" t="s">
        <v>189</v>
      </c>
      <c r="C90" s="178" t="s">
        <v>188</v>
      </c>
      <c r="D90" s="178" t="s">
        <v>188</v>
      </c>
      <c r="E90" s="178" t="s">
        <v>188</v>
      </c>
      <c r="F90" s="178" t="s">
        <v>188</v>
      </c>
      <c r="G90" s="178" t="s">
        <v>188</v>
      </c>
      <c r="H90" s="178" t="s">
        <v>188</v>
      </c>
      <c r="I90" s="181" t="s">
        <v>190</v>
      </c>
    </row>
    <row r="91" spans="1:9" s="176" customFormat="1" hidden="1" outlineLevel="1" x14ac:dyDescent="0.15">
      <c r="A91" s="8"/>
      <c r="B91" s="43" t="s">
        <v>191</v>
      </c>
      <c r="C91" s="178" t="s">
        <v>188</v>
      </c>
      <c r="D91" s="178" t="s">
        <v>188</v>
      </c>
      <c r="E91" s="178" t="s">
        <v>188</v>
      </c>
      <c r="F91" s="178" t="s">
        <v>188</v>
      </c>
      <c r="G91" s="178" t="s">
        <v>188</v>
      </c>
      <c r="H91" s="178" t="s">
        <v>188</v>
      </c>
      <c r="I91" s="181" t="s">
        <v>192</v>
      </c>
    </row>
    <row r="92" spans="1:9" s="176" customFormat="1" hidden="1" outlineLevel="1" x14ac:dyDescent="0.15">
      <c r="A92" s="8"/>
      <c r="B92" s="43" t="s">
        <v>193</v>
      </c>
      <c r="C92" s="178" t="s">
        <v>188</v>
      </c>
      <c r="D92" s="178" t="s">
        <v>188</v>
      </c>
      <c r="E92" s="178" t="s">
        <v>188</v>
      </c>
      <c r="F92" s="178" t="s">
        <v>188</v>
      </c>
      <c r="G92" s="178" t="s">
        <v>188</v>
      </c>
      <c r="H92" s="178" t="s">
        <v>188</v>
      </c>
      <c r="I92" s="181" t="s">
        <v>194</v>
      </c>
    </row>
    <row r="93" spans="1:9" s="176" customFormat="1" ht="16.899999999999999" hidden="1" customHeight="1" outlineLevel="1" x14ac:dyDescent="0.15">
      <c r="A93" s="8"/>
      <c r="B93" s="43" t="s">
        <v>195</v>
      </c>
      <c r="C93" s="178" t="s">
        <v>188</v>
      </c>
      <c r="D93" s="178" t="s">
        <v>188</v>
      </c>
      <c r="E93" s="178" t="s">
        <v>188</v>
      </c>
      <c r="F93" s="178" t="s">
        <v>188</v>
      </c>
      <c r="G93" s="178" t="s">
        <v>188</v>
      </c>
      <c r="H93" s="178" t="s">
        <v>188</v>
      </c>
      <c r="I93" s="181" t="s">
        <v>196</v>
      </c>
    </row>
    <row r="94" spans="1:9" s="176" customFormat="1" hidden="1" outlineLevel="1" x14ac:dyDescent="0.15">
      <c r="A94" s="8"/>
      <c r="B94" s="43" t="s">
        <v>197</v>
      </c>
      <c r="C94" s="178"/>
      <c r="D94" s="178"/>
      <c r="E94" s="178"/>
      <c r="F94" s="178"/>
      <c r="G94" s="178"/>
      <c r="H94" s="178" t="s">
        <v>188</v>
      </c>
      <c r="I94" s="181" t="s">
        <v>198</v>
      </c>
    </row>
    <row r="95" spans="1:9" s="176" customFormat="1" ht="20.45" hidden="1" customHeight="1" outlineLevel="1" x14ac:dyDescent="0.15">
      <c r="A95" s="8"/>
      <c r="B95" s="43" t="s">
        <v>199</v>
      </c>
      <c r="C95" s="178" t="s">
        <v>188</v>
      </c>
      <c r="D95" s="178" t="s">
        <v>188</v>
      </c>
      <c r="E95" s="178" t="s">
        <v>188</v>
      </c>
      <c r="F95" s="178" t="s">
        <v>188</v>
      </c>
      <c r="G95" s="178" t="s">
        <v>188</v>
      </c>
      <c r="H95" s="178" t="s">
        <v>188</v>
      </c>
      <c r="I95" s="181" t="s">
        <v>200</v>
      </c>
    </row>
    <row r="96" spans="1:9" s="176" customFormat="1" hidden="1" outlineLevel="1" x14ac:dyDescent="0.15">
      <c r="A96" s="8"/>
      <c r="B96" s="43" t="s">
        <v>201</v>
      </c>
      <c r="C96" s="178" t="s">
        <v>188</v>
      </c>
      <c r="D96" s="178" t="s">
        <v>188</v>
      </c>
      <c r="E96" s="178" t="s">
        <v>188</v>
      </c>
      <c r="F96" s="178" t="s">
        <v>188</v>
      </c>
      <c r="G96" s="178" t="s">
        <v>188</v>
      </c>
      <c r="H96" s="178" t="s">
        <v>188</v>
      </c>
      <c r="I96" s="181" t="s">
        <v>202</v>
      </c>
    </row>
    <row r="97" spans="1:9" s="176" customFormat="1" hidden="1" outlineLevel="1" x14ac:dyDescent="0.15">
      <c r="A97" s="8"/>
      <c r="B97" s="43" t="s">
        <v>184</v>
      </c>
      <c r="C97" s="178" t="s">
        <v>188</v>
      </c>
      <c r="D97" s="178" t="s">
        <v>188</v>
      </c>
      <c r="E97" s="178" t="s">
        <v>188</v>
      </c>
      <c r="F97" s="178" t="s">
        <v>188</v>
      </c>
      <c r="G97" s="178" t="s">
        <v>188</v>
      </c>
      <c r="H97" s="178" t="s">
        <v>188</v>
      </c>
      <c r="I97" s="181" t="s">
        <v>107</v>
      </c>
    </row>
    <row r="98" spans="1:9" s="176" customFormat="1" hidden="1" outlineLevel="1" x14ac:dyDescent="0.15">
      <c r="A98" s="8"/>
      <c r="B98" s="43" t="s">
        <v>185</v>
      </c>
      <c r="C98" s="178" t="s">
        <v>188</v>
      </c>
      <c r="D98" s="178" t="s">
        <v>188</v>
      </c>
      <c r="E98" s="178" t="s">
        <v>188</v>
      </c>
      <c r="F98" s="178" t="s">
        <v>188</v>
      </c>
      <c r="G98" s="178" t="s">
        <v>188</v>
      </c>
      <c r="H98" s="178" t="s">
        <v>188</v>
      </c>
      <c r="I98" s="181" t="s">
        <v>186</v>
      </c>
    </row>
    <row r="99" spans="1:9" s="176" customFormat="1" hidden="1" outlineLevel="1" x14ac:dyDescent="0.15">
      <c r="A99" s="8"/>
      <c r="B99" s="43" t="s">
        <v>13</v>
      </c>
      <c r="C99" s="178" t="s">
        <v>188</v>
      </c>
      <c r="D99" s="178" t="s">
        <v>188</v>
      </c>
      <c r="E99" s="178" t="s">
        <v>188</v>
      </c>
      <c r="F99" s="178" t="s">
        <v>188</v>
      </c>
      <c r="G99" s="178" t="s">
        <v>188</v>
      </c>
      <c r="H99" s="178" t="s">
        <v>188</v>
      </c>
      <c r="I99" s="181" t="s">
        <v>187</v>
      </c>
    </row>
    <row r="100" spans="1:9" s="176" customFormat="1" ht="22.9" hidden="1" customHeight="1" outlineLevel="1" x14ac:dyDescent="0.15">
      <c r="A100" s="8"/>
      <c r="B100" s="391">
        <v>41244</v>
      </c>
      <c r="C100" s="178" t="s">
        <v>188</v>
      </c>
      <c r="D100" s="178" t="s">
        <v>188</v>
      </c>
      <c r="E100" s="178" t="s">
        <v>188</v>
      </c>
      <c r="F100" s="178" t="s">
        <v>188</v>
      </c>
      <c r="G100" s="178" t="s">
        <v>188</v>
      </c>
      <c r="H100" s="178" t="s">
        <v>188</v>
      </c>
      <c r="I100" s="183">
        <v>41244</v>
      </c>
    </row>
    <row r="101" spans="1:9" s="176" customFormat="1" hidden="1" outlineLevel="1" x14ac:dyDescent="0.15">
      <c r="A101" s="8"/>
      <c r="B101" s="49">
        <v>41275</v>
      </c>
      <c r="C101" s="178" t="s">
        <v>188</v>
      </c>
      <c r="D101" s="178" t="s">
        <v>188</v>
      </c>
      <c r="E101" s="178" t="s">
        <v>188</v>
      </c>
      <c r="F101" s="178" t="s">
        <v>188</v>
      </c>
      <c r="G101" s="178" t="s">
        <v>188</v>
      </c>
      <c r="H101" s="178" t="s">
        <v>188</v>
      </c>
      <c r="I101" s="261">
        <v>41275</v>
      </c>
    </row>
    <row r="102" spans="1:9" s="176" customFormat="1" hidden="1" outlineLevel="1" x14ac:dyDescent="0.15">
      <c r="A102" s="8"/>
      <c r="B102" s="49">
        <v>41306</v>
      </c>
      <c r="C102" s="178" t="s">
        <v>188</v>
      </c>
      <c r="D102" s="178" t="s">
        <v>188</v>
      </c>
      <c r="E102" s="178" t="s">
        <v>188</v>
      </c>
      <c r="F102" s="178" t="s">
        <v>188</v>
      </c>
      <c r="G102" s="178" t="s">
        <v>188</v>
      </c>
      <c r="H102" s="178" t="s">
        <v>188</v>
      </c>
      <c r="I102" s="261">
        <v>41306</v>
      </c>
    </row>
    <row r="103" spans="1:9" s="176" customFormat="1" hidden="1" outlineLevel="1" x14ac:dyDescent="0.15">
      <c r="A103" s="8"/>
      <c r="B103" s="49">
        <v>41334</v>
      </c>
      <c r="C103" s="178" t="s">
        <v>188</v>
      </c>
      <c r="D103" s="178" t="s">
        <v>188</v>
      </c>
      <c r="E103" s="178" t="s">
        <v>188</v>
      </c>
      <c r="F103" s="178" t="s">
        <v>188</v>
      </c>
      <c r="G103" s="178" t="s">
        <v>188</v>
      </c>
      <c r="H103" s="178" t="s">
        <v>188</v>
      </c>
      <c r="I103" s="261">
        <v>41334</v>
      </c>
    </row>
    <row r="104" spans="1:9" s="176" customFormat="1" hidden="1" outlineLevel="1" x14ac:dyDescent="0.15">
      <c r="A104" s="8"/>
      <c r="B104" s="49">
        <v>41365</v>
      </c>
      <c r="C104" s="178" t="s">
        <v>188</v>
      </c>
      <c r="D104" s="178" t="s">
        <v>188</v>
      </c>
      <c r="E104" s="178" t="s">
        <v>188</v>
      </c>
      <c r="F104" s="178" t="s">
        <v>188</v>
      </c>
      <c r="G104" s="178" t="s">
        <v>188</v>
      </c>
      <c r="H104" s="178" t="s">
        <v>188</v>
      </c>
      <c r="I104" s="261">
        <v>41365</v>
      </c>
    </row>
    <row r="105" spans="1:9" s="176" customFormat="1" hidden="1" outlineLevel="1" x14ac:dyDescent="0.15">
      <c r="A105" s="8"/>
      <c r="B105" s="35">
        <v>41395</v>
      </c>
      <c r="C105" s="178" t="s">
        <v>188</v>
      </c>
      <c r="D105" s="178" t="s">
        <v>188</v>
      </c>
      <c r="E105" s="178" t="s">
        <v>188</v>
      </c>
      <c r="F105" s="178" t="s">
        <v>188</v>
      </c>
      <c r="G105" s="178" t="s">
        <v>188</v>
      </c>
      <c r="H105" s="178" t="s">
        <v>188</v>
      </c>
      <c r="I105" s="183">
        <v>41395</v>
      </c>
    </row>
    <row r="106" spans="1:9" s="176" customFormat="1" hidden="1" outlineLevel="1" x14ac:dyDescent="0.15">
      <c r="A106" s="8"/>
      <c r="B106" s="49">
        <v>41426</v>
      </c>
      <c r="C106" s="178" t="s">
        <v>188</v>
      </c>
      <c r="D106" s="178" t="s">
        <v>188</v>
      </c>
      <c r="E106" s="178" t="s">
        <v>188</v>
      </c>
      <c r="F106" s="178" t="s">
        <v>188</v>
      </c>
      <c r="G106" s="178" t="s">
        <v>188</v>
      </c>
      <c r="H106" s="178" t="s">
        <v>188</v>
      </c>
      <c r="I106" s="261">
        <v>41426</v>
      </c>
    </row>
    <row r="107" spans="1:9" s="176" customFormat="1" hidden="1" outlineLevel="1" x14ac:dyDescent="0.15">
      <c r="A107" s="8"/>
      <c r="B107" s="49">
        <v>41456</v>
      </c>
      <c r="C107" s="178" t="s">
        <v>188</v>
      </c>
      <c r="D107" s="178" t="s">
        <v>188</v>
      </c>
      <c r="E107" s="178" t="s">
        <v>188</v>
      </c>
      <c r="F107" s="178" t="s">
        <v>188</v>
      </c>
      <c r="G107" s="178" t="s">
        <v>188</v>
      </c>
      <c r="H107" s="178" t="s">
        <v>188</v>
      </c>
      <c r="I107" s="261">
        <v>41456</v>
      </c>
    </row>
    <row r="108" spans="1:9" s="176" customFormat="1" hidden="1" outlineLevel="1" x14ac:dyDescent="0.15">
      <c r="A108" s="8"/>
      <c r="B108" s="49">
        <v>41487</v>
      </c>
      <c r="C108" s="178" t="s">
        <v>188</v>
      </c>
      <c r="D108" s="178" t="s">
        <v>188</v>
      </c>
      <c r="E108" s="178" t="s">
        <v>188</v>
      </c>
      <c r="F108" s="178" t="s">
        <v>188</v>
      </c>
      <c r="G108" s="178" t="s">
        <v>188</v>
      </c>
      <c r="H108" s="178" t="s">
        <v>188</v>
      </c>
      <c r="I108" s="261">
        <v>41487</v>
      </c>
    </row>
    <row r="109" spans="1:9" s="176" customFormat="1" hidden="1" outlineLevel="1" x14ac:dyDescent="0.15">
      <c r="A109" s="8"/>
      <c r="B109" s="49">
        <v>41518</v>
      </c>
      <c r="C109" s="178" t="s">
        <v>188</v>
      </c>
      <c r="D109" s="178" t="s">
        <v>188</v>
      </c>
      <c r="E109" s="178" t="s">
        <v>188</v>
      </c>
      <c r="F109" s="178" t="s">
        <v>188</v>
      </c>
      <c r="G109" s="178" t="s">
        <v>188</v>
      </c>
      <c r="H109" s="178" t="s">
        <v>188</v>
      </c>
      <c r="I109" s="261">
        <v>41518</v>
      </c>
    </row>
    <row r="110" spans="1:9" s="176" customFormat="1" ht="11.1" hidden="1" customHeight="1" outlineLevel="1" x14ac:dyDescent="0.15">
      <c r="A110" s="8"/>
      <c r="B110" s="49">
        <v>41548</v>
      </c>
      <c r="C110" s="178" t="s">
        <v>188</v>
      </c>
      <c r="D110" s="178" t="s">
        <v>188</v>
      </c>
      <c r="E110" s="178" t="s">
        <v>188</v>
      </c>
      <c r="F110" s="178" t="s">
        <v>188</v>
      </c>
      <c r="G110" s="178" t="s">
        <v>188</v>
      </c>
      <c r="H110" s="178" t="s">
        <v>188</v>
      </c>
      <c r="I110" s="261">
        <v>41548</v>
      </c>
    </row>
    <row r="111" spans="1:9" s="176" customFormat="1" ht="11.1" hidden="1" customHeight="1" outlineLevel="1" x14ac:dyDescent="0.15">
      <c r="A111" s="8"/>
      <c r="B111" s="49">
        <v>41579</v>
      </c>
      <c r="C111" s="178" t="s">
        <v>188</v>
      </c>
      <c r="D111" s="178" t="s">
        <v>188</v>
      </c>
      <c r="E111" s="178" t="s">
        <v>188</v>
      </c>
      <c r="F111" s="178" t="s">
        <v>188</v>
      </c>
      <c r="G111" s="178" t="s">
        <v>188</v>
      </c>
      <c r="H111" s="178" t="s">
        <v>188</v>
      </c>
      <c r="I111" s="261">
        <v>41579</v>
      </c>
    </row>
    <row r="112" spans="1:9" s="176" customFormat="1" ht="11.1" hidden="1" customHeight="1" outlineLevel="1" x14ac:dyDescent="0.15">
      <c r="A112" s="8"/>
      <c r="B112" s="49">
        <v>41609</v>
      </c>
      <c r="C112" s="178" t="s">
        <v>188</v>
      </c>
      <c r="D112" s="178" t="s">
        <v>188</v>
      </c>
      <c r="E112" s="178" t="s">
        <v>188</v>
      </c>
      <c r="F112" s="178" t="s">
        <v>188</v>
      </c>
      <c r="G112" s="178" t="s">
        <v>188</v>
      </c>
      <c r="H112" s="178" t="s">
        <v>188</v>
      </c>
      <c r="I112" s="261">
        <v>41609</v>
      </c>
    </row>
    <row r="113" spans="1:11" s="176" customFormat="1" ht="11.1" hidden="1" customHeight="1" outlineLevel="1" x14ac:dyDescent="0.15">
      <c r="A113" s="8"/>
      <c r="B113" s="49">
        <v>41640</v>
      </c>
      <c r="C113" s="178" t="s">
        <v>188</v>
      </c>
      <c r="D113" s="178" t="s">
        <v>188</v>
      </c>
      <c r="E113" s="178">
        <v>1</v>
      </c>
      <c r="F113" s="178">
        <v>1</v>
      </c>
      <c r="G113" s="178">
        <v>1</v>
      </c>
      <c r="H113" s="178">
        <v>1</v>
      </c>
      <c r="I113" s="261">
        <v>41640</v>
      </c>
    </row>
    <row r="114" spans="1:11" s="176" customFormat="1" ht="11.1" hidden="1" customHeight="1" outlineLevel="1" x14ac:dyDescent="0.15">
      <c r="A114" s="8"/>
      <c r="B114" s="49">
        <v>41671</v>
      </c>
      <c r="C114" s="178" t="s">
        <v>188</v>
      </c>
      <c r="D114" s="178" t="s">
        <v>188</v>
      </c>
      <c r="E114" s="178">
        <v>1</v>
      </c>
      <c r="F114" s="178">
        <v>1</v>
      </c>
      <c r="G114" s="178">
        <v>1</v>
      </c>
      <c r="H114" s="178">
        <v>1</v>
      </c>
      <c r="I114" s="261">
        <v>41671</v>
      </c>
    </row>
    <row r="115" spans="1:11" s="176" customFormat="1" ht="11.1" hidden="1" customHeight="1" outlineLevel="1" x14ac:dyDescent="0.15">
      <c r="A115" s="8"/>
      <c r="B115" s="137"/>
      <c r="C115" s="258"/>
      <c r="D115" s="244"/>
      <c r="E115" s="244"/>
      <c r="F115" s="244"/>
      <c r="G115" s="244"/>
      <c r="H115" s="175"/>
      <c r="I115" s="187" t="s">
        <v>111</v>
      </c>
    </row>
    <row r="116" spans="1:11" s="176" customFormat="1" ht="12" hidden="1" customHeight="1" outlineLevel="1" thickBot="1" x14ac:dyDescent="0.2">
      <c r="A116" s="8"/>
      <c r="B116" s="139" t="s">
        <v>3</v>
      </c>
      <c r="C116" s="266" t="e">
        <v>#DIV/0!</v>
      </c>
      <c r="D116" s="266" t="e">
        <v>#DIV/0!</v>
      </c>
      <c r="E116" s="266">
        <v>0</v>
      </c>
      <c r="F116" s="266">
        <v>0</v>
      </c>
      <c r="G116" s="266">
        <v>0</v>
      </c>
      <c r="H116" s="268">
        <v>0</v>
      </c>
      <c r="I116" s="269"/>
    </row>
    <row r="117" spans="1:11" s="176" customFormat="1" ht="12" hidden="1" customHeight="1" outlineLevel="1" x14ac:dyDescent="0.15">
      <c r="A117" s="8"/>
      <c r="B117" s="394"/>
      <c r="C117" s="274"/>
      <c r="D117" s="274"/>
      <c r="E117" s="274"/>
      <c r="F117" s="274"/>
      <c r="G117" s="185"/>
      <c r="H117" s="274"/>
    </row>
    <row r="118" spans="1:11" s="176" customFormat="1" ht="12" hidden="1" customHeight="1" outlineLevel="1" x14ac:dyDescent="0.15">
      <c r="A118" s="8"/>
      <c r="B118" s="8"/>
      <c r="C118" s="262"/>
      <c r="D118" s="262"/>
      <c r="E118" s="262"/>
      <c r="F118" s="262"/>
      <c r="G118" s="185"/>
      <c r="H118" s="262"/>
      <c r="I118" s="262"/>
      <c r="J118" s="262"/>
    </row>
    <row r="119" spans="1:11" s="176" customFormat="1" ht="15" hidden="1" customHeight="1" outlineLevel="1" x14ac:dyDescent="0.15">
      <c r="A119" s="8"/>
      <c r="B119" s="8"/>
      <c r="C119" s="374" t="s">
        <v>137</v>
      </c>
      <c r="G119" s="185"/>
      <c r="I119" s="375"/>
      <c r="J119" s="375"/>
    </row>
    <row r="120" spans="1:11" s="176" customFormat="1" ht="14.1" hidden="1" customHeight="1" outlineLevel="1" thickBot="1" x14ac:dyDescent="0.2">
      <c r="A120" s="8"/>
      <c r="B120" s="63"/>
      <c r="C120" s="275"/>
      <c r="D120" s="276"/>
      <c r="E120" s="275"/>
      <c r="F120" s="275"/>
      <c r="G120" s="185"/>
      <c r="H120" s="275"/>
      <c r="I120" s="280"/>
      <c r="J120" s="280"/>
    </row>
    <row r="121" spans="1:11" s="176" customFormat="1" ht="14.1" hidden="1" customHeight="1" outlineLevel="1" x14ac:dyDescent="0.15">
      <c r="A121" s="8"/>
      <c r="B121" s="68"/>
      <c r="C121" s="376"/>
      <c r="D121" s="377"/>
      <c r="E121" s="376"/>
      <c r="F121" s="378"/>
      <c r="G121" s="377"/>
      <c r="H121" s="377"/>
      <c r="I121" s="377"/>
      <c r="J121" s="377"/>
      <c r="K121" s="218"/>
    </row>
    <row r="122" spans="1:11" s="176" customFormat="1" ht="14.1" hidden="1" customHeight="1" outlineLevel="1" x14ac:dyDescent="0.15">
      <c r="A122" s="8"/>
      <c r="B122" s="72"/>
      <c r="C122" s="237"/>
      <c r="D122" s="370"/>
      <c r="E122" s="387" t="s">
        <v>89</v>
      </c>
      <c r="F122" s="390"/>
      <c r="G122" s="370"/>
      <c r="H122" s="370"/>
      <c r="I122" s="370"/>
      <c r="J122" s="370"/>
      <c r="K122" s="220"/>
    </row>
    <row r="123" spans="1:11" s="176" customFormat="1" ht="14.1" hidden="1" customHeight="1" outlineLevel="1" x14ac:dyDescent="0.15">
      <c r="A123" s="8"/>
      <c r="B123" s="77"/>
      <c r="C123" s="387" t="s">
        <v>10</v>
      </c>
      <c r="D123" s="388"/>
      <c r="E123" s="389" t="s">
        <v>90</v>
      </c>
      <c r="F123" s="390"/>
      <c r="G123" s="710" t="s">
        <v>91</v>
      </c>
      <c r="H123" s="711"/>
      <c r="I123" s="711"/>
      <c r="J123" s="711"/>
      <c r="K123" s="225"/>
    </row>
    <row r="124" spans="1:11" s="176" customFormat="1" ht="25.9" hidden="1" customHeight="1" outlineLevel="1" x14ac:dyDescent="0.15">
      <c r="A124" s="8"/>
      <c r="B124" s="77" t="s">
        <v>21</v>
      </c>
      <c r="C124" s="710" t="s">
        <v>92</v>
      </c>
      <c r="D124" s="712"/>
      <c r="E124" s="389" t="s">
        <v>93</v>
      </c>
      <c r="F124" s="390"/>
      <c r="G124" s="684" t="s">
        <v>11</v>
      </c>
      <c r="H124" s="713"/>
      <c r="I124" s="713"/>
      <c r="J124" s="713"/>
      <c r="K124" s="714" t="s">
        <v>40</v>
      </c>
    </row>
    <row r="125" spans="1:11" s="176" customFormat="1" ht="14.1" hidden="1" customHeight="1" outlineLevel="1" x14ac:dyDescent="0.15">
      <c r="A125" s="8"/>
      <c r="B125" s="79"/>
      <c r="C125" s="237"/>
      <c r="D125" s="370"/>
      <c r="E125" s="237"/>
      <c r="F125" s="371"/>
      <c r="G125" s="370"/>
      <c r="H125" s="370"/>
      <c r="I125" s="370"/>
      <c r="J125" s="370"/>
      <c r="K125" s="715"/>
    </row>
    <row r="126" spans="1:11" s="176" customFormat="1" ht="14.1" hidden="1" customHeight="1" outlineLevel="1" x14ac:dyDescent="0.15">
      <c r="A126" s="8"/>
      <c r="B126" s="79"/>
      <c r="C126" s="683" t="s">
        <v>94</v>
      </c>
      <c r="D126" s="235"/>
      <c r="E126" s="683" t="s">
        <v>95</v>
      </c>
      <c r="F126" s="234"/>
      <c r="G126" s="708" t="s">
        <v>96</v>
      </c>
      <c r="H126" s="708" t="s">
        <v>97</v>
      </c>
      <c r="I126" s="683" t="s">
        <v>64</v>
      </c>
      <c r="J126" s="235"/>
      <c r="K126" s="455"/>
    </row>
    <row r="127" spans="1:11" s="176" customFormat="1" ht="13.5" hidden="1" customHeight="1" outlineLevel="1" x14ac:dyDescent="0.15">
      <c r="A127" s="8"/>
      <c r="B127" s="86"/>
      <c r="C127" s="702"/>
      <c r="D127" s="240" t="s">
        <v>49</v>
      </c>
      <c r="E127" s="685"/>
      <c r="F127" s="239" t="s">
        <v>49</v>
      </c>
      <c r="G127" s="716"/>
      <c r="H127" s="716"/>
      <c r="I127" s="706"/>
      <c r="J127" s="240" t="s">
        <v>49</v>
      </c>
      <c r="K127" s="241"/>
    </row>
    <row r="128" spans="1:11" s="176" customFormat="1" ht="14.1" hidden="1" customHeight="1" outlineLevel="1" x14ac:dyDescent="0.15">
      <c r="A128" s="8"/>
      <c r="B128" s="35" t="str">
        <f>B51</f>
        <v>22年</v>
      </c>
      <c r="C128" s="174"/>
      <c r="D128" s="518"/>
      <c r="E128" s="244"/>
      <c r="F128" s="233"/>
      <c r="G128" s="185"/>
      <c r="H128" s="174"/>
      <c r="I128" s="174"/>
      <c r="J128" s="233"/>
      <c r="K128" s="372">
        <f>K51</f>
        <v>0</v>
      </c>
    </row>
    <row r="129" spans="1:11" s="176" customFormat="1" ht="14.1" hidden="1" customHeight="1" outlineLevel="1" x14ac:dyDescent="0.15">
      <c r="A129" s="8"/>
      <c r="B129" s="35" t="str">
        <f t="shared" ref="B129" si="2">B52</f>
        <v>（22年月平均）</v>
      </c>
      <c r="C129" s="208"/>
      <c r="D129" s="518"/>
      <c r="E129" s="533"/>
      <c r="F129" s="254"/>
      <c r="G129" s="185"/>
      <c r="H129" s="256"/>
      <c r="I129" s="256"/>
      <c r="J129" s="254"/>
      <c r="K129" s="373">
        <f>K52</f>
        <v>0</v>
      </c>
    </row>
    <row r="130" spans="1:11" s="176" customFormat="1" ht="20.100000000000001" hidden="1" customHeight="1" outlineLevel="1" x14ac:dyDescent="0.15">
      <c r="A130" s="8"/>
      <c r="B130" s="43" t="s">
        <v>189</v>
      </c>
      <c r="C130" s="178" t="s">
        <v>188</v>
      </c>
      <c r="D130" s="178" t="s">
        <v>188</v>
      </c>
      <c r="E130" s="178" t="s">
        <v>188</v>
      </c>
      <c r="F130" s="178" t="s">
        <v>188</v>
      </c>
      <c r="G130" s="178" t="s">
        <v>188</v>
      </c>
      <c r="H130" s="178" t="s">
        <v>188</v>
      </c>
      <c r="I130" s="178" t="s">
        <v>188</v>
      </c>
      <c r="J130" s="178" t="s">
        <v>188</v>
      </c>
      <c r="K130" s="379" t="s">
        <v>190</v>
      </c>
    </row>
    <row r="131" spans="1:11" s="176" customFormat="1" ht="11.1" hidden="1" customHeight="1" outlineLevel="1" x14ac:dyDescent="0.15">
      <c r="A131" s="8"/>
      <c r="B131" s="43" t="s">
        <v>191</v>
      </c>
      <c r="C131" s="178" t="s">
        <v>188</v>
      </c>
      <c r="D131" s="178" t="s">
        <v>188</v>
      </c>
      <c r="E131" s="178" t="s">
        <v>188</v>
      </c>
      <c r="F131" s="178" t="s">
        <v>188</v>
      </c>
      <c r="G131" s="178" t="s">
        <v>188</v>
      </c>
      <c r="H131" s="178" t="s">
        <v>188</v>
      </c>
      <c r="I131" s="178" t="s">
        <v>188</v>
      </c>
      <c r="J131" s="178" t="s">
        <v>188</v>
      </c>
      <c r="K131" s="379" t="s">
        <v>192</v>
      </c>
    </row>
    <row r="132" spans="1:11" s="176" customFormat="1" ht="11.1" hidden="1" customHeight="1" outlineLevel="1" x14ac:dyDescent="0.15">
      <c r="A132" s="8"/>
      <c r="B132" s="43" t="s">
        <v>193</v>
      </c>
      <c r="C132" s="178" t="s">
        <v>188</v>
      </c>
      <c r="D132" s="178" t="s">
        <v>188</v>
      </c>
      <c r="E132" s="178"/>
      <c r="F132" s="178"/>
      <c r="G132" s="178" t="s">
        <v>188</v>
      </c>
      <c r="H132" s="178" t="s">
        <v>188</v>
      </c>
      <c r="I132" s="178" t="s">
        <v>188</v>
      </c>
      <c r="J132" s="178" t="s">
        <v>188</v>
      </c>
      <c r="K132" s="181" t="s">
        <v>194</v>
      </c>
    </row>
    <row r="133" spans="1:11" s="176" customFormat="1" ht="20.100000000000001" hidden="1" customHeight="1" outlineLevel="1" x14ac:dyDescent="0.15">
      <c r="A133" s="8"/>
      <c r="B133" s="43" t="s">
        <v>195</v>
      </c>
      <c r="C133" s="178" t="s">
        <v>188</v>
      </c>
      <c r="D133" s="178" t="s">
        <v>188</v>
      </c>
      <c r="E133" s="178"/>
      <c r="F133" s="178"/>
      <c r="G133" s="178" t="s">
        <v>188</v>
      </c>
      <c r="H133" s="178" t="s">
        <v>188</v>
      </c>
      <c r="I133" s="178" t="s">
        <v>188</v>
      </c>
      <c r="J133" s="178" t="s">
        <v>188</v>
      </c>
      <c r="K133" s="181" t="s">
        <v>196</v>
      </c>
    </row>
    <row r="134" spans="1:11" s="176" customFormat="1" ht="11.1" hidden="1" customHeight="1" outlineLevel="1" x14ac:dyDescent="0.15">
      <c r="A134" s="8"/>
      <c r="B134" s="43" t="s">
        <v>197</v>
      </c>
      <c r="C134" s="178" t="s">
        <v>188</v>
      </c>
      <c r="D134" s="178" t="s">
        <v>188</v>
      </c>
      <c r="E134" s="178"/>
      <c r="F134" s="178"/>
      <c r="G134" s="178"/>
      <c r="H134" s="178"/>
      <c r="I134" s="178"/>
      <c r="J134" s="178"/>
      <c r="K134" s="181" t="s">
        <v>198</v>
      </c>
    </row>
    <row r="135" spans="1:11" s="176" customFormat="1" ht="20.100000000000001" hidden="1" customHeight="1" outlineLevel="1" x14ac:dyDescent="0.15">
      <c r="A135" s="8"/>
      <c r="B135" s="43" t="s">
        <v>199</v>
      </c>
      <c r="C135" s="178" t="s">
        <v>188</v>
      </c>
      <c r="D135" s="178" t="s">
        <v>188</v>
      </c>
      <c r="E135" s="178"/>
      <c r="F135" s="178"/>
      <c r="G135" s="178" t="s">
        <v>188</v>
      </c>
      <c r="H135" s="178" t="s">
        <v>188</v>
      </c>
      <c r="I135" s="178" t="s">
        <v>188</v>
      </c>
      <c r="J135" s="178" t="s">
        <v>188</v>
      </c>
      <c r="K135" s="181" t="s">
        <v>200</v>
      </c>
    </row>
    <row r="136" spans="1:11" s="176" customFormat="1" ht="11.1" hidden="1" customHeight="1" outlineLevel="1" x14ac:dyDescent="0.15">
      <c r="A136" s="8"/>
      <c r="B136" s="43" t="s">
        <v>201</v>
      </c>
      <c r="C136" s="178" t="s">
        <v>188</v>
      </c>
      <c r="D136" s="178" t="s">
        <v>188</v>
      </c>
      <c r="E136" s="178"/>
      <c r="F136" s="178"/>
      <c r="G136" s="178" t="s">
        <v>188</v>
      </c>
      <c r="H136" s="178" t="s">
        <v>188</v>
      </c>
      <c r="I136" s="178" t="s">
        <v>188</v>
      </c>
      <c r="J136" s="178" t="s">
        <v>188</v>
      </c>
      <c r="K136" s="181" t="s">
        <v>202</v>
      </c>
    </row>
    <row r="137" spans="1:11" s="176" customFormat="1" ht="11.1" hidden="1" customHeight="1" outlineLevel="1" x14ac:dyDescent="0.15">
      <c r="A137" s="8"/>
      <c r="B137" s="43" t="s">
        <v>184</v>
      </c>
      <c r="C137" s="178" t="s">
        <v>188</v>
      </c>
      <c r="D137" s="178" t="s">
        <v>188</v>
      </c>
      <c r="E137" s="178"/>
      <c r="F137" s="178"/>
      <c r="G137" s="178" t="s">
        <v>188</v>
      </c>
      <c r="H137" s="178" t="s">
        <v>188</v>
      </c>
      <c r="I137" s="178" t="s">
        <v>188</v>
      </c>
      <c r="J137" s="178" t="s">
        <v>188</v>
      </c>
      <c r="K137" s="181" t="s">
        <v>107</v>
      </c>
    </row>
    <row r="138" spans="1:11" s="176" customFormat="1" ht="11.1" hidden="1" customHeight="1" outlineLevel="1" x14ac:dyDescent="0.15">
      <c r="A138" s="8"/>
      <c r="B138" s="43" t="s">
        <v>185</v>
      </c>
      <c r="C138" s="178" t="s">
        <v>188</v>
      </c>
      <c r="D138" s="178" t="s">
        <v>188</v>
      </c>
      <c r="E138" s="178"/>
      <c r="F138" s="178"/>
      <c r="G138" s="178" t="s">
        <v>188</v>
      </c>
      <c r="H138" s="178" t="s">
        <v>188</v>
      </c>
      <c r="I138" s="178" t="s">
        <v>188</v>
      </c>
      <c r="J138" s="178" t="s">
        <v>188</v>
      </c>
      <c r="K138" s="181" t="s">
        <v>186</v>
      </c>
    </row>
    <row r="139" spans="1:11" s="176" customFormat="1" ht="11.1" hidden="1" customHeight="1" outlineLevel="1" x14ac:dyDescent="0.15">
      <c r="A139" s="8"/>
      <c r="B139" s="43" t="s">
        <v>13</v>
      </c>
      <c r="C139" s="178" t="s">
        <v>188</v>
      </c>
      <c r="D139" s="178" t="s">
        <v>188</v>
      </c>
      <c r="E139" s="178"/>
      <c r="F139" s="178"/>
      <c r="G139" s="178" t="s">
        <v>188</v>
      </c>
      <c r="H139" s="178" t="s">
        <v>188</v>
      </c>
      <c r="I139" s="178" t="s">
        <v>188</v>
      </c>
      <c r="J139" s="178" t="s">
        <v>188</v>
      </c>
      <c r="K139" s="181" t="s">
        <v>187</v>
      </c>
    </row>
    <row r="140" spans="1:11" s="176" customFormat="1" ht="20.100000000000001" hidden="1" customHeight="1" outlineLevel="1" x14ac:dyDescent="0.15">
      <c r="A140" s="8"/>
      <c r="B140" s="391">
        <v>41244</v>
      </c>
      <c r="C140" s="178" t="s">
        <v>188</v>
      </c>
      <c r="D140" s="178" t="s">
        <v>188</v>
      </c>
      <c r="E140" s="178"/>
      <c r="F140" s="178"/>
      <c r="G140" s="178" t="s">
        <v>188</v>
      </c>
      <c r="H140" s="178" t="s">
        <v>188</v>
      </c>
      <c r="I140" s="178" t="s">
        <v>188</v>
      </c>
      <c r="J140" s="178" t="s">
        <v>188</v>
      </c>
      <c r="K140" s="183">
        <v>41244</v>
      </c>
    </row>
    <row r="141" spans="1:11" s="176" customFormat="1" ht="11.1" hidden="1" customHeight="1" outlineLevel="1" x14ac:dyDescent="0.15">
      <c r="A141" s="8"/>
      <c r="B141" s="49">
        <v>41275</v>
      </c>
      <c r="C141" s="178" t="s">
        <v>188</v>
      </c>
      <c r="D141" s="178" t="s">
        <v>188</v>
      </c>
      <c r="E141" s="178"/>
      <c r="F141" s="178"/>
      <c r="G141" s="178" t="s">
        <v>188</v>
      </c>
      <c r="H141" s="178" t="s">
        <v>188</v>
      </c>
      <c r="I141" s="178" t="s">
        <v>188</v>
      </c>
      <c r="J141" s="178" t="s">
        <v>188</v>
      </c>
      <c r="K141" s="261">
        <v>41275</v>
      </c>
    </row>
    <row r="142" spans="1:11" s="176" customFormat="1" ht="11.1" hidden="1" customHeight="1" outlineLevel="1" x14ac:dyDescent="0.15">
      <c r="A142" s="8"/>
      <c r="B142" s="49">
        <v>41306</v>
      </c>
      <c r="C142" s="178" t="s">
        <v>188</v>
      </c>
      <c r="D142" s="178" t="s">
        <v>188</v>
      </c>
      <c r="E142" s="178" t="s">
        <v>188</v>
      </c>
      <c r="F142" s="178" t="s">
        <v>188</v>
      </c>
      <c r="G142" s="178" t="s">
        <v>188</v>
      </c>
      <c r="H142" s="178" t="s">
        <v>188</v>
      </c>
      <c r="I142" s="178" t="s">
        <v>188</v>
      </c>
      <c r="J142" s="178" t="s">
        <v>188</v>
      </c>
      <c r="K142" s="261">
        <v>41306</v>
      </c>
    </row>
    <row r="143" spans="1:11" s="176" customFormat="1" ht="11.1" hidden="1" customHeight="1" outlineLevel="1" x14ac:dyDescent="0.15">
      <c r="A143" s="8"/>
      <c r="B143" s="49">
        <v>41334</v>
      </c>
      <c r="C143" s="178" t="s">
        <v>188</v>
      </c>
      <c r="D143" s="178" t="s">
        <v>188</v>
      </c>
      <c r="E143" s="178" t="s">
        <v>188</v>
      </c>
      <c r="F143" s="178" t="s">
        <v>188</v>
      </c>
      <c r="G143" s="178" t="s">
        <v>188</v>
      </c>
      <c r="H143" s="178" t="s">
        <v>188</v>
      </c>
      <c r="I143" s="178" t="s">
        <v>188</v>
      </c>
      <c r="J143" s="178" t="s">
        <v>188</v>
      </c>
      <c r="K143" s="261">
        <v>41334</v>
      </c>
    </row>
    <row r="144" spans="1:11" s="176" customFormat="1" ht="11.1" hidden="1" customHeight="1" outlineLevel="1" x14ac:dyDescent="0.15">
      <c r="A144" s="8"/>
      <c r="B144" s="49">
        <v>41365</v>
      </c>
      <c r="C144" s="178" t="s">
        <v>188</v>
      </c>
      <c r="D144" s="178" t="s">
        <v>188</v>
      </c>
      <c r="E144" s="178" t="s">
        <v>188</v>
      </c>
      <c r="F144" s="178" t="s">
        <v>188</v>
      </c>
      <c r="G144" s="178" t="s">
        <v>188</v>
      </c>
      <c r="H144" s="178" t="s">
        <v>188</v>
      </c>
      <c r="I144" s="178" t="s">
        <v>188</v>
      </c>
      <c r="J144" s="178" t="s">
        <v>188</v>
      </c>
      <c r="K144" s="261">
        <v>41365</v>
      </c>
    </row>
    <row r="145" spans="1:11" s="176" customFormat="1" ht="11.1" hidden="1" customHeight="1" outlineLevel="1" x14ac:dyDescent="0.15">
      <c r="A145" s="8"/>
      <c r="B145" s="35">
        <v>41395</v>
      </c>
      <c r="C145" s="178" t="s">
        <v>188</v>
      </c>
      <c r="D145" s="178" t="s">
        <v>188</v>
      </c>
      <c r="E145" s="178" t="s">
        <v>188</v>
      </c>
      <c r="F145" s="178" t="s">
        <v>188</v>
      </c>
      <c r="G145" s="178" t="s">
        <v>188</v>
      </c>
      <c r="H145" s="178" t="s">
        <v>188</v>
      </c>
      <c r="I145" s="178" t="s">
        <v>188</v>
      </c>
      <c r="J145" s="178" t="s">
        <v>188</v>
      </c>
      <c r="K145" s="183">
        <v>41395</v>
      </c>
    </row>
    <row r="146" spans="1:11" s="176" customFormat="1" ht="11.1" hidden="1" customHeight="1" outlineLevel="1" x14ac:dyDescent="0.15">
      <c r="A146" s="8"/>
      <c r="B146" s="49">
        <v>41426</v>
      </c>
      <c r="C146" s="178" t="s">
        <v>188</v>
      </c>
      <c r="D146" s="178" t="s">
        <v>188</v>
      </c>
      <c r="E146" s="178" t="s">
        <v>188</v>
      </c>
      <c r="F146" s="178" t="s">
        <v>188</v>
      </c>
      <c r="G146" s="178" t="s">
        <v>188</v>
      </c>
      <c r="H146" s="178" t="s">
        <v>188</v>
      </c>
      <c r="I146" s="178" t="s">
        <v>188</v>
      </c>
      <c r="J146" s="178" t="s">
        <v>188</v>
      </c>
      <c r="K146" s="261">
        <v>41426</v>
      </c>
    </row>
    <row r="147" spans="1:11" s="176" customFormat="1" ht="11.1" hidden="1" customHeight="1" outlineLevel="1" x14ac:dyDescent="0.15">
      <c r="A147" s="8"/>
      <c r="B147" s="49">
        <v>41456</v>
      </c>
      <c r="C147" s="178" t="s">
        <v>188</v>
      </c>
      <c r="D147" s="178" t="s">
        <v>188</v>
      </c>
      <c r="E147" s="178" t="s">
        <v>188</v>
      </c>
      <c r="F147" s="178" t="s">
        <v>188</v>
      </c>
      <c r="G147" s="178" t="s">
        <v>188</v>
      </c>
      <c r="H147" s="178" t="s">
        <v>188</v>
      </c>
      <c r="I147" s="178" t="s">
        <v>188</v>
      </c>
      <c r="J147" s="178" t="s">
        <v>188</v>
      </c>
      <c r="K147" s="261">
        <v>41456</v>
      </c>
    </row>
    <row r="148" spans="1:11" s="176" customFormat="1" ht="11.1" hidden="1" customHeight="1" outlineLevel="1" x14ac:dyDescent="0.15">
      <c r="A148" s="8"/>
      <c r="B148" s="49">
        <v>41487</v>
      </c>
      <c r="C148" s="178" t="s">
        <v>188</v>
      </c>
      <c r="D148" s="178" t="s">
        <v>188</v>
      </c>
      <c r="E148" s="178" t="s">
        <v>188</v>
      </c>
      <c r="F148" s="178" t="s">
        <v>188</v>
      </c>
      <c r="G148" s="178" t="s">
        <v>188</v>
      </c>
      <c r="H148" s="178" t="s">
        <v>188</v>
      </c>
      <c r="I148" s="178" t="s">
        <v>188</v>
      </c>
      <c r="J148" s="178" t="s">
        <v>188</v>
      </c>
      <c r="K148" s="261">
        <v>41487</v>
      </c>
    </row>
    <row r="149" spans="1:11" s="176" customFormat="1" ht="11.1" hidden="1" customHeight="1" outlineLevel="1" x14ac:dyDescent="0.15">
      <c r="A149" s="8"/>
      <c r="B149" s="49">
        <v>41518</v>
      </c>
      <c r="C149" s="178" t="s">
        <v>188</v>
      </c>
      <c r="D149" s="178" t="s">
        <v>188</v>
      </c>
      <c r="E149" s="178" t="s">
        <v>188</v>
      </c>
      <c r="F149" s="178" t="s">
        <v>188</v>
      </c>
      <c r="G149" s="178" t="s">
        <v>188</v>
      </c>
      <c r="H149" s="178" t="s">
        <v>188</v>
      </c>
      <c r="I149" s="178" t="s">
        <v>188</v>
      </c>
      <c r="J149" s="178" t="s">
        <v>188</v>
      </c>
      <c r="K149" s="261">
        <v>41518</v>
      </c>
    </row>
    <row r="150" spans="1:11" s="176" customFormat="1" ht="11.1" hidden="1" customHeight="1" outlineLevel="1" x14ac:dyDescent="0.15">
      <c r="A150" s="8"/>
      <c r="B150" s="49">
        <v>41548</v>
      </c>
      <c r="C150" s="178" t="s">
        <v>188</v>
      </c>
      <c r="D150" s="178" t="s">
        <v>188</v>
      </c>
      <c r="E150" s="178" t="s">
        <v>188</v>
      </c>
      <c r="F150" s="178" t="s">
        <v>188</v>
      </c>
      <c r="G150" s="178" t="s">
        <v>188</v>
      </c>
      <c r="H150" s="178" t="s">
        <v>188</v>
      </c>
      <c r="I150" s="178" t="s">
        <v>188</v>
      </c>
      <c r="J150" s="178" t="s">
        <v>188</v>
      </c>
      <c r="K150" s="261">
        <v>41548</v>
      </c>
    </row>
    <row r="151" spans="1:11" s="176" customFormat="1" ht="11.1" hidden="1" customHeight="1" outlineLevel="1" x14ac:dyDescent="0.15">
      <c r="A151" s="8"/>
      <c r="B151" s="49">
        <v>41579</v>
      </c>
      <c r="C151" s="178" t="s">
        <v>188</v>
      </c>
      <c r="D151" s="178" t="s">
        <v>188</v>
      </c>
      <c r="E151" s="178" t="s">
        <v>188</v>
      </c>
      <c r="F151" s="178" t="s">
        <v>188</v>
      </c>
      <c r="G151" s="178" t="s">
        <v>188</v>
      </c>
      <c r="H151" s="178" t="s">
        <v>188</v>
      </c>
      <c r="I151" s="178" t="s">
        <v>188</v>
      </c>
      <c r="J151" s="178" t="s">
        <v>188</v>
      </c>
      <c r="K151" s="261">
        <v>41579</v>
      </c>
    </row>
    <row r="152" spans="1:11" s="176" customFormat="1" ht="11.1" hidden="1" customHeight="1" outlineLevel="1" x14ac:dyDescent="0.15">
      <c r="A152" s="8"/>
      <c r="B152" s="49">
        <v>41609</v>
      </c>
      <c r="C152" s="178" t="s">
        <v>188</v>
      </c>
      <c r="D152" s="178" t="s">
        <v>188</v>
      </c>
      <c r="E152" s="178" t="s">
        <v>188</v>
      </c>
      <c r="F152" s="178" t="s">
        <v>188</v>
      </c>
      <c r="G152" s="178" t="s">
        <v>188</v>
      </c>
      <c r="H152" s="178" t="s">
        <v>188</v>
      </c>
      <c r="I152" s="178" t="s">
        <v>188</v>
      </c>
      <c r="J152" s="178" t="s">
        <v>188</v>
      </c>
      <c r="K152" s="261">
        <v>41609</v>
      </c>
    </row>
    <row r="153" spans="1:11" s="176" customFormat="1" ht="11.1" hidden="1" customHeight="1" outlineLevel="1" x14ac:dyDescent="0.15">
      <c r="A153" s="8"/>
      <c r="B153" s="49">
        <v>41640</v>
      </c>
      <c r="C153" s="178">
        <v>1</v>
      </c>
      <c r="D153" s="178">
        <v>1</v>
      </c>
      <c r="E153" s="178">
        <v>1</v>
      </c>
      <c r="F153" s="178">
        <v>1</v>
      </c>
      <c r="G153" s="178">
        <v>1</v>
      </c>
      <c r="H153" s="178">
        <v>1</v>
      </c>
      <c r="I153" s="178">
        <v>1</v>
      </c>
      <c r="J153" s="178">
        <v>1</v>
      </c>
      <c r="K153" s="261">
        <v>41640</v>
      </c>
    </row>
    <row r="154" spans="1:11" s="176" customFormat="1" ht="11.1" hidden="1" customHeight="1" outlineLevel="1" x14ac:dyDescent="0.15">
      <c r="A154" s="8"/>
      <c r="B154" s="49">
        <v>41671</v>
      </c>
      <c r="C154" s="178">
        <v>1</v>
      </c>
      <c r="D154" s="178">
        <v>1</v>
      </c>
      <c r="E154" s="178">
        <v>1</v>
      </c>
      <c r="F154" s="178">
        <v>1</v>
      </c>
      <c r="G154" s="178">
        <v>1</v>
      </c>
      <c r="H154" s="178" t="s">
        <v>188</v>
      </c>
      <c r="I154" s="178">
        <v>1</v>
      </c>
      <c r="J154" s="178">
        <v>1</v>
      </c>
      <c r="K154" s="261">
        <v>41671</v>
      </c>
    </row>
    <row r="155" spans="1:11" s="176" customFormat="1" ht="11.1" hidden="1" customHeight="1" outlineLevel="1" x14ac:dyDescent="0.15">
      <c r="A155" s="8"/>
      <c r="B155" s="137"/>
      <c r="C155" s="170"/>
      <c r="D155" s="175"/>
      <c r="E155" s="244"/>
      <c r="F155" s="244"/>
      <c r="G155" s="244"/>
      <c r="H155" s="244"/>
      <c r="I155" s="244"/>
      <c r="J155" s="175"/>
      <c r="K155" s="187" t="s">
        <v>111</v>
      </c>
    </row>
    <row r="156" spans="1:11" s="176" customFormat="1" ht="12" hidden="1" customHeight="1" outlineLevel="1" thickBot="1" x14ac:dyDescent="0.2">
      <c r="A156" s="8"/>
      <c r="B156" s="139" t="s">
        <v>3</v>
      </c>
      <c r="C156" s="266">
        <v>0</v>
      </c>
      <c r="D156" s="380"/>
      <c r="E156" s="266">
        <v>0</v>
      </c>
      <c r="F156" s="266">
        <v>0</v>
      </c>
      <c r="G156" s="266">
        <v>0</v>
      </c>
      <c r="H156" s="266" t="e">
        <v>#DIV/0!</v>
      </c>
      <c r="I156" s="266">
        <v>0</v>
      </c>
      <c r="J156" s="268"/>
      <c r="K156" s="269"/>
    </row>
    <row r="157" spans="1:11" collapsed="1" x14ac:dyDescent="0.15">
      <c r="G157" s="12"/>
    </row>
    <row r="158" spans="1:11" s="293" customFormat="1" x14ac:dyDescent="0.15">
      <c r="G158" s="381"/>
    </row>
  </sheetData>
  <mergeCells count="34">
    <mergeCell ref="G124:J124"/>
    <mergeCell ref="K124:K125"/>
    <mergeCell ref="G126:G127"/>
    <mergeCell ref="H126:H127"/>
    <mergeCell ref="I126:I127"/>
    <mergeCell ref="C126:C127"/>
    <mergeCell ref="E126:E127"/>
    <mergeCell ref="I6:I8"/>
    <mergeCell ref="G46:J46"/>
    <mergeCell ref="C47:D47"/>
    <mergeCell ref="G47:J47"/>
    <mergeCell ref="C81:H82"/>
    <mergeCell ref="I83:I85"/>
    <mergeCell ref="C86:C87"/>
    <mergeCell ref="D86:D87"/>
    <mergeCell ref="E86:E87"/>
    <mergeCell ref="F86:F87"/>
    <mergeCell ref="G86:G87"/>
    <mergeCell ref="H86:H87"/>
    <mergeCell ref="G123:J123"/>
    <mergeCell ref="C124:D124"/>
    <mergeCell ref="K47:K48"/>
    <mergeCell ref="C49:C50"/>
    <mergeCell ref="E49:E50"/>
    <mergeCell ref="G49:G50"/>
    <mergeCell ref="H49:H50"/>
    <mergeCell ref="I49:I50"/>
    <mergeCell ref="C4:H5"/>
    <mergeCell ref="C9:C10"/>
    <mergeCell ref="D9:D10"/>
    <mergeCell ref="E9:E10"/>
    <mergeCell ref="F9:F10"/>
    <mergeCell ref="G9:G10"/>
    <mergeCell ref="H9:H10"/>
  </mergeCells>
  <phoneticPr fontId="6"/>
  <conditionalFormatting sqref="C38">
    <cfRule type="expression" dxfId="42" priority="182">
      <formula>C115=1</formula>
    </cfRule>
  </conditionalFormatting>
  <conditionalFormatting sqref="D38">
    <cfRule type="expression" dxfId="41" priority="181">
      <formula>D115=1</formula>
    </cfRule>
  </conditionalFormatting>
  <conditionalFormatting sqref="E38">
    <cfRule type="expression" dxfId="40" priority="180">
      <formula>E115=1</formula>
    </cfRule>
  </conditionalFormatting>
  <conditionalFormatting sqref="G38">
    <cfRule type="expression" dxfId="39" priority="178">
      <formula>G115=1</formula>
    </cfRule>
  </conditionalFormatting>
  <conditionalFormatting sqref="H38">
    <cfRule type="expression" dxfId="38" priority="177">
      <formula>H115=1</formula>
    </cfRule>
  </conditionalFormatting>
  <conditionalFormatting sqref="C78">
    <cfRule type="expression" dxfId="37" priority="176">
      <formula>C155=1</formula>
    </cfRule>
  </conditionalFormatting>
  <conditionalFormatting sqref="D78">
    <cfRule type="expression" dxfId="36" priority="174">
      <formula>D155=1</formula>
    </cfRule>
  </conditionalFormatting>
  <conditionalFormatting sqref="G78">
    <cfRule type="expression" dxfId="35" priority="171">
      <formula>G155=1</formula>
    </cfRule>
  </conditionalFormatting>
  <conditionalFormatting sqref="H78">
    <cfRule type="expression" dxfId="34" priority="170">
      <formula>H155=1</formula>
    </cfRule>
  </conditionalFormatting>
  <conditionalFormatting sqref="I78">
    <cfRule type="expression" dxfId="33" priority="169">
      <formula>I155=1</formula>
    </cfRule>
  </conditionalFormatting>
  <conditionalFormatting sqref="C11">
    <cfRule type="expression" dxfId="32" priority="141">
      <formula>C88=1</formula>
    </cfRule>
  </conditionalFormatting>
  <conditionalFormatting sqref="D11">
    <cfRule type="expression" dxfId="31" priority="140">
      <formula>D88=1</formula>
    </cfRule>
  </conditionalFormatting>
  <conditionalFormatting sqref="E11">
    <cfRule type="expression" dxfId="30" priority="139">
      <formula>E88=1</formula>
    </cfRule>
  </conditionalFormatting>
  <conditionalFormatting sqref="F11">
    <cfRule type="expression" dxfId="29" priority="138">
      <formula>F88=1</formula>
    </cfRule>
  </conditionalFormatting>
  <conditionalFormatting sqref="G11">
    <cfRule type="expression" dxfId="28" priority="137">
      <formula>G88=1</formula>
    </cfRule>
  </conditionalFormatting>
  <conditionalFormatting sqref="H11">
    <cfRule type="expression" dxfId="27" priority="136">
      <formula>H88=1</formula>
    </cfRule>
  </conditionalFormatting>
  <conditionalFormatting sqref="C51">
    <cfRule type="expression" dxfId="26" priority="135">
      <formula>C128=1</formula>
    </cfRule>
  </conditionalFormatting>
  <conditionalFormatting sqref="F78">
    <cfRule type="expression" dxfId="25" priority="134">
      <formula>F155=1</formula>
    </cfRule>
  </conditionalFormatting>
  <conditionalFormatting sqref="G51">
    <cfRule type="expression" dxfId="24" priority="132">
      <formula>G128=1</formula>
    </cfRule>
  </conditionalFormatting>
  <conditionalFormatting sqref="H51">
    <cfRule type="expression" dxfId="23" priority="131">
      <formula>H128=1</formula>
    </cfRule>
  </conditionalFormatting>
  <conditionalFormatting sqref="I51">
    <cfRule type="expression" dxfId="22" priority="130">
      <formula>I128=1</formula>
    </cfRule>
  </conditionalFormatting>
  <conditionalFormatting sqref="C13:H37">
    <cfRule type="expression" dxfId="21" priority="31">
      <formula>C90=1</formula>
    </cfRule>
  </conditionalFormatting>
  <conditionalFormatting sqref="C88:F88 H88 C128 H128:I128">
    <cfRule type="expression" dxfId="20" priority="997">
      <formula>#REF!=1</formula>
    </cfRule>
  </conditionalFormatting>
  <conditionalFormatting sqref="D53:D77 F53:F77 J53:J77">
    <cfRule type="expression" dxfId="19" priority="1005">
      <formula>D53&lt;&gt;#REF!</formula>
    </cfRule>
    <cfRule type="expression" dxfId="18" priority="1006">
      <formula>D130=1</formula>
    </cfRule>
  </conditionalFormatting>
  <conditionalFormatting sqref="C13:H37">
    <cfRule type="expression" dxfId="17" priority="1007">
      <formula>C13&lt;&gt;#REF!</formula>
    </cfRule>
  </conditionalFormatting>
  <conditionalFormatting sqref="C90:H114 C130:J154">
    <cfRule type="expression" dxfId="16" priority="1008">
      <formula>C13&lt;&gt;#REF!</formula>
    </cfRule>
  </conditionalFormatting>
  <conditionalFormatting sqref="E53:E77">
    <cfRule type="expression" dxfId="15" priority="9">
      <formula>E130=1</formula>
    </cfRule>
  </conditionalFormatting>
  <conditionalFormatting sqref="E53:E77">
    <cfRule type="expression" dxfId="14" priority="10">
      <formula>E53&lt;&gt;#REF!</formula>
    </cfRule>
  </conditionalFormatting>
  <conditionalFormatting sqref="C53:C77">
    <cfRule type="expression" dxfId="13" priority="7">
      <formula>C130=1</formula>
    </cfRule>
  </conditionalFormatting>
  <conditionalFormatting sqref="C53:C77">
    <cfRule type="expression" dxfId="12" priority="8">
      <formula>C53&lt;&gt;#REF!</formula>
    </cfRule>
  </conditionalFormatting>
  <conditionalFormatting sqref="G53:G77">
    <cfRule type="expression" dxfId="11" priority="5">
      <formula>G130=1</formula>
    </cfRule>
  </conditionalFormatting>
  <conditionalFormatting sqref="G53:G77">
    <cfRule type="expression" dxfId="10" priority="6">
      <formula>G53&lt;&gt;#REF!</formula>
    </cfRule>
  </conditionalFormatting>
  <conditionalFormatting sqref="H53:H77">
    <cfRule type="expression" dxfId="9" priority="3">
      <formula>H130=1</formula>
    </cfRule>
  </conditionalFormatting>
  <conditionalFormatting sqref="H53:H77">
    <cfRule type="expression" dxfId="8" priority="4">
      <formula>H53&lt;&gt;#REF!</formula>
    </cfRule>
  </conditionalFormatting>
  <conditionalFormatting sqref="I53:I77">
    <cfRule type="expression" dxfId="7" priority="1">
      <formula>I130=1</formula>
    </cfRule>
  </conditionalFormatting>
  <conditionalFormatting sqref="I53:I77">
    <cfRule type="expression" dxfId="6" priority="2">
      <formula>I53&lt;&gt;#REF!</formula>
    </cfRule>
  </conditionalFormatting>
  <pageMargins left="0.59055118110236227" right="0.59055118110236227" top="0.78740157480314965" bottom="0.41" header="0.51181102362204722" footer="0.27559055118110237"/>
  <pageSetup paperSize="9" scale="80" firstPageNumber="25" fitToWidth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9"/>
  <sheetViews>
    <sheetView view="pageBreakPreview" zoomScale="60" zoomScaleNormal="70" workbookViewId="0">
      <selection activeCell="A2" sqref="A2"/>
    </sheetView>
  </sheetViews>
  <sheetFormatPr defaultColWidth="9" defaultRowHeight="11.25" outlineLevelRow="1" x14ac:dyDescent="0.15"/>
  <cols>
    <col min="1" max="1" width="3.625" style="535" customWidth="1"/>
    <col min="2" max="2" width="12.625" style="535" customWidth="1"/>
    <col min="3" max="10" width="10.875" style="535" customWidth="1"/>
    <col min="11" max="11" width="11.875" style="535" customWidth="1"/>
    <col min="12" max="12" width="12.625" style="535" customWidth="1"/>
    <col min="13" max="13" width="10.875" style="535" customWidth="1"/>
    <col min="14" max="14" width="11.125" style="535" customWidth="1"/>
    <col min="15" max="15" width="10.875" style="535" customWidth="1"/>
    <col min="16" max="16" width="11.125" style="535" customWidth="1"/>
    <col min="17" max="17" width="10.875" style="535" customWidth="1"/>
    <col min="18" max="18" width="11.125" style="535" customWidth="1"/>
    <col min="19" max="19" width="10.875" style="535" customWidth="1"/>
    <col min="20" max="20" width="11.125" style="535" customWidth="1"/>
    <col min="21" max="21" width="12.625" style="535" customWidth="1"/>
    <col min="22" max="16384" width="9" style="535"/>
  </cols>
  <sheetData>
    <row r="1" spans="2:21" ht="7.35" customHeight="1" x14ac:dyDescent="0.15">
      <c r="C1" s="536"/>
      <c r="D1" s="537"/>
      <c r="E1" s="537"/>
      <c r="F1" s="537"/>
      <c r="G1" s="537"/>
      <c r="H1" s="537"/>
      <c r="I1" s="537"/>
      <c r="J1" s="537"/>
      <c r="M1" s="536"/>
      <c r="N1" s="537"/>
      <c r="O1" s="537"/>
      <c r="P1" s="537"/>
      <c r="Q1" s="537"/>
      <c r="R1" s="537"/>
      <c r="S1" s="537"/>
      <c r="T1" s="537"/>
    </row>
    <row r="2" spans="2:21" ht="15" customHeight="1" x14ac:dyDescent="0.15">
      <c r="B2" s="538" t="s">
        <v>215</v>
      </c>
      <c r="C2" s="538"/>
      <c r="D2" s="537"/>
      <c r="E2" s="537"/>
      <c r="F2" s="537"/>
      <c r="G2" s="536"/>
      <c r="K2" s="539" t="s">
        <v>216</v>
      </c>
      <c r="L2" s="537"/>
      <c r="M2" s="536"/>
      <c r="N2" s="537"/>
      <c r="O2" s="537"/>
      <c r="P2" s="537"/>
      <c r="Q2" s="536"/>
      <c r="U2" s="539" t="s">
        <v>216</v>
      </c>
    </row>
    <row r="3" spans="2:21" ht="16.5" customHeight="1" thickBot="1" x14ac:dyDescent="0.2">
      <c r="B3" s="540" t="s">
        <v>217</v>
      </c>
      <c r="C3" s="540"/>
      <c r="D3" s="541"/>
      <c r="E3" s="541"/>
      <c r="F3" s="541"/>
      <c r="G3" s="541"/>
      <c r="H3" s="541"/>
      <c r="I3" s="541"/>
      <c r="J3" s="542"/>
      <c r="K3" s="543" t="s">
        <v>218</v>
      </c>
      <c r="L3" s="541"/>
      <c r="M3" s="541"/>
      <c r="N3" s="544"/>
      <c r="O3" s="541"/>
      <c r="P3" s="541"/>
      <c r="Q3" s="541"/>
      <c r="R3" s="541"/>
      <c r="S3" s="541"/>
      <c r="T3" s="542"/>
      <c r="U3" s="543" t="s">
        <v>218</v>
      </c>
    </row>
    <row r="4" spans="2:21" ht="15" customHeight="1" x14ac:dyDescent="0.15">
      <c r="B4" s="545"/>
      <c r="C4" s="719" t="s">
        <v>219</v>
      </c>
      <c r="D4" s="720"/>
      <c r="E4" s="720"/>
      <c r="F4" s="720"/>
      <c r="G4" s="720"/>
      <c r="H4" s="721"/>
      <c r="I4" s="546"/>
      <c r="J4" s="547"/>
      <c r="K4" s="548"/>
      <c r="L4" s="545"/>
      <c r="M4" s="719" t="s">
        <v>220</v>
      </c>
      <c r="N4" s="725"/>
      <c r="O4" s="725"/>
      <c r="P4" s="725"/>
      <c r="Q4" s="725"/>
      <c r="R4" s="725"/>
      <c r="S4" s="725"/>
      <c r="T4" s="725"/>
      <c r="U4" s="548"/>
    </row>
    <row r="5" spans="2:21" ht="6" customHeight="1" x14ac:dyDescent="0.15">
      <c r="B5" s="549"/>
      <c r="C5" s="722"/>
      <c r="D5" s="723"/>
      <c r="E5" s="723"/>
      <c r="F5" s="723"/>
      <c r="G5" s="723"/>
      <c r="H5" s="724"/>
      <c r="I5" s="722" t="s">
        <v>8</v>
      </c>
      <c r="J5" s="724"/>
      <c r="K5" s="550"/>
      <c r="L5" s="549"/>
      <c r="M5" s="726"/>
      <c r="N5" s="727"/>
      <c r="O5" s="727"/>
      <c r="P5" s="727"/>
      <c r="Q5" s="727"/>
      <c r="R5" s="727"/>
      <c r="S5" s="727"/>
      <c r="T5" s="727"/>
      <c r="U5" s="550"/>
    </row>
    <row r="6" spans="2:21" ht="6" customHeight="1" x14ac:dyDescent="0.15">
      <c r="B6" s="551"/>
      <c r="C6" s="552"/>
      <c r="D6" s="553"/>
      <c r="E6" s="552"/>
      <c r="F6" s="554"/>
      <c r="G6" s="550"/>
      <c r="H6" s="549"/>
      <c r="I6" s="722"/>
      <c r="J6" s="724"/>
      <c r="K6" s="555"/>
      <c r="L6" s="551"/>
      <c r="M6" s="552"/>
      <c r="N6" s="553"/>
      <c r="O6" s="553"/>
      <c r="P6" s="554"/>
      <c r="Q6" s="553"/>
      <c r="R6" s="553"/>
      <c r="S6" s="553"/>
      <c r="T6" s="553"/>
      <c r="U6" s="555"/>
    </row>
    <row r="7" spans="2:21" ht="15" customHeight="1" x14ac:dyDescent="0.15">
      <c r="B7" s="717" t="s">
        <v>221</v>
      </c>
      <c r="C7" s="482" t="s">
        <v>222</v>
      </c>
      <c r="D7" s="483"/>
      <c r="E7" s="482" t="s">
        <v>223</v>
      </c>
      <c r="F7" s="556"/>
      <c r="G7" s="483" t="s">
        <v>224</v>
      </c>
      <c r="H7" s="557"/>
      <c r="I7" s="482" t="s">
        <v>225</v>
      </c>
      <c r="J7" s="483"/>
      <c r="K7" s="728" t="s">
        <v>226</v>
      </c>
      <c r="L7" s="717" t="s">
        <v>221</v>
      </c>
      <c r="M7" s="482" t="s">
        <v>227</v>
      </c>
      <c r="N7" s="483"/>
      <c r="O7" s="557"/>
      <c r="P7" s="556"/>
      <c r="Q7" s="483" t="s">
        <v>228</v>
      </c>
      <c r="R7" s="557"/>
      <c r="S7" s="483"/>
      <c r="T7" s="483"/>
      <c r="U7" s="728" t="s">
        <v>226</v>
      </c>
    </row>
    <row r="8" spans="2:21" ht="15" customHeight="1" x14ac:dyDescent="0.15">
      <c r="B8" s="717"/>
      <c r="C8" s="482" t="s">
        <v>229</v>
      </c>
      <c r="D8" s="483"/>
      <c r="E8" s="482" t="s">
        <v>230</v>
      </c>
      <c r="F8" s="558"/>
      <c r="G8" s="483" t="s">
        <v>231</v>
      </c>
      <c r="H8" s="483"/>
      <c r="I8" s="550"/>
      <c r="K8" s="728"/>
      <c r="L8" s="717"/>
      <c r="M8" s="559"/>
      <c r="N8" s="560" t="s">
        <v>232</v>
      </c>
      <c r="O8" s="561"/>
      <c r="P8" s="562"/>
      <c r="Q8" s="559"/>
      <c r="R8" s="560" t="s">
        <v>233</v>
      </c>
      <c r="S8" s="560"/>
      <c r="T8" s="563"/>
      <c r="U8" s="728"/>
    </row>
    <row r="9" spans="2:21" ht="15" customHeight="1" x14ac:dyDescent="0.15">
      <c r="B9" s="717"/>
      <c r="C9" s="564" t="s">
        <v>234</v>
      </c>
      <c r="D9" s="564" t="s">
        <v>235</v>
      </c>
      <c r="E9" s="564" t="s">
        <v>234</v>
      </c>
      <c r="F9" s="564" t="s">
        <v>235</v>
      </c>
      <c r="G9" s="564" t="s">
        <v>234</v>
      </c>
      <c r="H9" s="564" t="s">
        <v>235</v>
      </c>
      <c r="I9" s="564" t="s">
        <v>234</v>
      </c>
      <c r="J9" s="564" t="s">
        <v>235</v>
      </c>
      <c r="K9" s="565"/>
      <c r="L9" s="717"/>
      <c r="M9" s="566" t="s">
        <v>234</v>
      </c>
      <c r="N9" s="567"/>
      <c r="O9" s="566" t="s">
        <v>235</v>
      </c>
      <c r="P9" s="567"/>
      <c r="Q9" s="566" t="s">
        <v>234</v>
      </c>
      <c r="R9" s="567"/>
      <c r="S9" s="566" t="s">
        <v>235</v>
      </c>
      <c r="T9" s="567"/>
      <c r="U9" s="565"/>
    </row>
    <row r="10" spans="2:21" ht="33.75" x14ac:dyDescent="0.15">
      <c r="B10" s="562"/>
      <c r="C10" s="568" t="s">
        <v>236</v>
      </c>
      <c r="D10" s="568" t="s">
        <v>237</v>
      </c>
      <c r="E10" s="568" t="s">
        <v>236</v>
      </c>
      <c r="F10" s="568" t="s">
        <v>237</v>
      </c>
      <c r="G10" s="568" t="s">
        <v>236</v>
      </c>
      <c r="H10" s="568" t="s">
        <v>237</v>
      </c>
      <c r="I10" s="568" t="s">
        <v>236</v>
      </c>
      <c r="J10" s="568" t="s">
        <v>237</v>
      </c>
      <c r="K10" s="569"/>
      <c r="L10" s="562"/>
      <c r="M10" s="568" t="s">
        <v>236</v>
      </c>
      <c r="N10" s="570" t="s">
        <v>238</v>
      </c>
      <c r="O10" s="568" t="s">
        <v>237</v>
      </c>
      <c r="P10" s="570" t="s">
        <v>238</v>
      </c>
      <c r="Q10" s="568" t="s">
        <v>236</v>
      </c>
      <c r="R10" s="570" t="s">
        <v>238</v>
      </c>
      <c r="S10" s="568" t="s">
        <v>237</v>
      </c>
      <c r="T10" s="570" t="s">
        <v>238</v>
      </c>
      <c r="U10" s="569"/>
    </row>
    <row r="11" spans="2:21" s="574" customFormat="1" ht="20.100000000000001" customHeight="1" x14ac:dyDescent="0.15">
      <c r="B11" s="571" t="s">
        <v>239</v>
      </c>
      <c r="C11" s="44">
        <v>409664</v>
      </c>
      <c r="D11" s="44">
        <v>477657</v>
      </c>
      <c r="E11" s="572">
        <v>108914</v>
      </c>
      <c r="F11" s="44">
        <v>131094</v>
      </c>
      <c r="G11" s="572">
        <v>518578</v>
      </c>
      <c r="H11" s="44">
        <v>608751</v>
      </c>
      <c r="I11" s="572">
        <v>404122</v>
      </c>
      <c r="J11" s="40">
        <v>477495</v>
      </c>
      <c r="K11" s="573" t="s">
        <v>240</v>
      </c>
      <c r="L11" s="571" t="s">
        <v>239</v>
      </c>
      <c r="M11" s="44">
        <v>404522</v>
      </c>
      <c r="N11" s="44">
        <v>86098</v>
      </c>
      <c r="O11" s="44">
        <v>1442438</v>
      </c>
      <c r="P11" s="44">
        <v>252987</v>
      </c>
      <c r="Q11" s="44">
        <v>104326</v>
      </c>
      <c r="R11" s="44">
        <v>58299</v>
      </c>
      <c r="S11" s="44">
        <v>249354</v>
      </c>
      <c r="T11" s="44">
        <v>109973</v>
      </c>
      <c r="U11" s="573" t="s">
        <v>240</v>
      </c>
    </row>
    <row r="12" spans="2:21" s="574" customFormat="1" ht="12" customHeight="1" x14ac:dyDescent="0.15">
      <c r="B12" s="571" t="s">
        <v>241</v>
      </c>
      <c r="C12" s="44">
        <v>415314</v>
      </c>
      <c r="D12" s="44">
        <v>560895</v>
      </c>
      <c r="E12" s="44">
        <v>112631</v>
      </c>
      <c r="F12" s="44">
        <v>153113</v>
      </c>
      <c r="G12" s="44">
        <v>527945</v>
      </c>
      <c r="H12" s="44">
        <v>714008</v>
      </c>
      <c r="I12" s="44">
        <v>411396</v>
      </c>
      <c r="J12" s="40">
        <v>553981</v>
      </c>
      <c r="K12" s="573" t="s">
        <v>242</v>
      </c>
      <c r="L12" s="571" t="s">
        <v>241</v>
      </c>
      <c r="M12" s="44">
        <v>414871</v>
      </c>
      <c r="N12" s="44">
        <v>98820</v>
      </c>
      <c r="O12" s="44">
        <v>1555928</v>
      </c>
      <c r="P12" s="44">
        <v>311018</v>
      </c>
      <c r="Q12" s="44">
        <v>107956</v>
      </c>
      <c r="R12" s="44">
        <v>61336</v>
      </c>
      <c r="S12" s="44">
        <v>278539</v>
      </c>
      <c r="T12" s="44">
        <v>128621</v>
      </c>
      <c r="U12" s="573" t="s">
        <v>242</v>
      </c>
    </row>
    <row r="13" spans="2:21" s="574" customFormat="1" ht="12" customHeight="1" x14ac:dyDescent="0.15">
      <c r="B13" s="571" t="s">
        <v>243</v>
      </c>
      <c r="C13" s="44">
        <v>375404</v>
      </c>
      <c r="D13" s="44">
        <v>583050</v>
      </c>
      <c r="E13" s="44">
        <v>111112</v>
      </c>
      <c r="F13" s="44">
        <v>171426</v>
      </c>
      <c r="G13" s="44">
        <v>486516</v>
      </c>
      <c r="H13" s="44">
        <v>754477</v>
      </c>
      <c r="I13" s="44">
        <v>374249</v>
      </c>
      <c r="J13" s="40">
        <v>560989</v>
      </c>
      <c r="K13" s="573" t="s">
        <v>244</v>
      </c>
      <c r="L13" s="571" t="s">
        <v>243</v>
      </c>
      <c r="M13" s="44">
        <v>398533</v>
      </c>
      <c r="N13" s="44">
        <v>104026</v>
      </c>
      <c r="O13" s="44">
        <v>1537804</v>
      </c>
      <c r="P13" s="44">
        <v>339631</v>
      </c>
      <c r="Q13" s="44">
        <v>107776</v>
      </c>
      <c r="R13" s="44">
        <v>62747</v>
      </c>
      <c r="S13" s="44">
        <v>288879</v>
      </c>
      <c r="T13" s="44">
        <v>139058</v>
      </c>
      <c r="U13" s="573" t="s">
        <v>244</v>
      </c>
    </row>
    <row r="14" spans="2:21" s="574" customFormat="1" ht="20.25" customHeight="1" x14ac:dyDescent="0.15">
      <c r="B14" s="575">
        <v>40544</v>
      </c>
      <c r="C14" s="44">
        <v>423524</v>
      </c>
      <c r="D14" s="44">
        <v>523210</v>
      </c>
      <c r="E14" s="44">
        <v>110260</v>
      </c>
      <c r="F14" s="44">
        <v>142582</v>
      </c>
      <c r="G14" s="44">
        <v>533784</v>
      </c>
      <c r="H14" s="44">
        <v>665792</v>
      </c>
      <c r="I14" s="44">
        <v>418657</v>
      </c>
      <c r="J14" s="40">
        <v>524599</v>
      </c>
      <c r="K14" s="573" t="s">
        <v>245</v>
      </c>
      <c r="L14" s="575">
        <v>40544</v>
      </c>
      <c r="M14" s="44">
        <v>409873</v>
      </c>
      <c r="N14" s="44">
        <v>91622</v>
      </c>
      <c r="O14" s="44">
        <v>1501309</v>
      </c>
      <c r="P14" s="44">
        <v>278881</v>
      </c>
      <c r="Q14" s="44">
        <v>105568</v>
      </c>
      <c r="R14" s="44">
        <v>59324</v>
      </c>
      <c r="S14" s="44">
        <v>260222</v>
      </c>
      <c r="T14" s="44">
        <v>116213</v>
      </c>
      <c r="U14" s="573" t="s">
        <v>245</v>
      </c>
    </row>
    <row r="15" spans="2:21" s="574" customFormat="1" ht="12" customHeight="1" x14ac:dyDescent="0.15">
      <c r="B15" s="575">
        <v>40909</v>
      </c>
      <c r="C15" s="44">
        <v>395155</v>
      </c>
      <c r="D15" s="44">
        <v>547293</v>
      </c>
      <c r="E15" s="44">
        <v>111149</v>
      </c>
      <c r="F15" s="44">
        <v>155577</v>
      </c>
      <c r="G15" s="44">
        <v>506303</v>
      </c>
      <c r="H15" s="44">
        <v>702871</v>
      </c>
      <c r="I15" s="44">
        <v>392037</v>
      </c>
      <c r="J15" s="40">
        <v>533780</v>
      </c>
      <c r="K15" s="573" t="s">
        <v>246</v>
      </c>
      <c r="L15" s="575">
        <v>40909</v>
      </c>
      <c r="M15" s="44">
        <v>410172</v>
      </c>
      <c r="N15" s="44">
        <v>101517</v>
      </c>
      <c r="O15" s="44">
        <v>1537616</v>
      </c>
      <c r="P15" s="44">
        <v>318906</v>
      </c>
      <c r="Q15" s="44">
        <v>107755</v>
      </c>
      <c r="R15" s="44">
        <v>61712</v>
      </c>
      <c r="S15" s="44">
        <v>277156</v>
      </c>
      <c r="T15" s="44">
        <v>129225</v>
      </c>
      <c r="U15" s="573" t="s">
        <v>246</v>
      </c>
    </row>
    <row r="16" spans="2:21" s="574" customFormat="1" ht="19.5" customHeight="1" x14ac:dyDescent="0.15">
      <c r="B16" s="571" t="s">
        <v>247</v>
      </c>
      <c r="C16" s="44">
        <v>101395</v>
      </c>
      <c r="D16" s="44">
        <v>135006</v>
      </c>
      <c r="E16" s="572">
        <v>29009</v>
      </c>
      <c r="F16" s="44">
        <v>38354</v>
      </c>
      <c r="G16" s="44">
        <v>130404</v>
      </c>
      <c r="H16" s="44">
        <v>173360</v>
      </c>
      <c r="I16" s="572">
        <v>101340</v>
      </c>
      <c r="J16" s="40">
        <v>137195</v>
      </c>
      <c r="K16" s="573" t="s">
        <v>248</v>
      </c>
      <c r="L16" s="571" t="s">
        <v>247</v>
      </c>
      <c r="M16" s="44">
        <v>92589</v>
      </c>
      <c r="N16" s="44">
        <v>22258</v>
      </c>
      <c r="O16" s="44">
        <v>361319</v>
      </c>
      <c r="P16" s="44">
        <v>73800</v>
      </c>
      <c r="Q16" s="44">
        <v>24263</v>
      </c>
      <c r="R16" s="44">
        <v>13412</v>
      </c>
      <c r="S16" s="44">
        <v>64367</v>
      </c>
      <c r="T16" s="44">
        <v>28779</v>
      </c>
      <c r="U16" s="573" t="s">
        <v>248</v>
      </c>
    </row>
    <row r="17" spans="2:21" s="574" customFormat="1" ht="12" customHeight="1" x14ac:dyDescent="0.15">
      <c r="B17" s="571" t="s">
        <v>249</v>
      </c>
      <c r="C17" s="44">
        <v>107703</v>
      </c>
      <c r="D17" s="44">
        <v>151205</v>
      </c>
      <c r="E17" s="572">
        <v>31079</v>
      </c>
      <c r="F17" s="44">
        <v>45813</v>
      </c>
      <c r="G17" s="572">
        <v>138782</v>
      </c>
      <c r="H17" s="44">
        <v>197018</v>
      </c>
      <c r="I17" s="572">
        <v>108025</v>
      </c>
      <c r="J17" s="40">
        <v>147009</v>
      </c>
      <c r="K17" s="573" t="s">
        <v>202</v>
      </c>
      <c r="L17" s="571" t="s">
        <v>249</v>
      </c>
      <c r="M17" s="44">
        <v>161901</v>
      </c>
      <c r="N17" s="44">
        <v>45843</v>
      </c>
      <c r="O17" s="44">
        <v>554313</v>
      </c>
      <c r="P17" s="44">
        <v>131625</v>
      </c>
      <c r="Q17" s="44">
        <v>31444</v>
      </c>
      <c r="R17" s="44">
        <v>17018</v>
      </c>
      <c r="S17" s="44">
        <v>82247</v>
      </c>
      <c r="T17" s="44">
        <v>37228</v>
      </c>
      <c r="U17" s="573" t="s">
        <v>202</v>
      </c>
    </row>
    <row r="18" spans="2:21" s="574" customFormat="1" ht="12" customHeight="1" x14ac:dyDescent="0.15">
      <c r="B18" s="571" t="s">
        <v>184</v>
      </c>
      <c r="C18" s="44">
        <v>85678</v>
      </c>
      <c r="D18" s="44">
        <v>136464</v>
      </c>
      <c r="E18" s="572">
        <v>26151</v>
      </c>
      <c r="F18" s="44">
        <v>41470</v>
      </c>
      <c r="G18" s="572">
        <v>111830</v>
      </c>
      <c r="H18" s="44">
        <v>177934</v>
      </c>
      <c r="I18" s="572">
        <v>84691</v>
      </c>
      <c r="J18" s="40">
        <v>130272</v>
      </c>
      <c r="K18" s="573" t="s">
        <v>107</v>
      </c>
      <c r="L18" s="571" t="s">
        <v>184</v>
      </c>
      <c r="M18" s="44">
        <v>99429</v>
      </c>
      <c r="N18" s="44">
        <v>24134</v>
      </c>
      <c r="O18" s="44">
        <v>385949</v>
      </c>
      <c r="P18" s="44">
        <v>79643</v>
      </c>
      <c r="Q18" s="44">
        <v>24225</v>
      </c>
      <c r="R18" s="44">
        <v>12803</v>
      </c>
      <c r="S18" s="44">
        <v>66233</v>
      </c>
      <c r="T18" s="44">
        <v>28482</v>
      </c>
      <c r="U18" s="573" t="s">
        <v>107</v>
      </c>
    </row>
    <row r="19" spans="2:21" s="574" customFormat="1" ht="12" customHeight="1" x14ac:dyDescent="0.15">
      <c r="B19" s="571" t="s">
        <v>185</v>
      </c>
      <c r="C19" s="44">
        <v>86003</v>
      </c>
      <c r="D19" s="44">
        <v>141277</v>
      </c>
      <c r="E19" s="572">
        <v>25241</v>
      </c>
      <c r="F19" s="44">
        <v>39394</v>
      </c>
      <c r="G19" s="572">
        <v>111244</v>
      </c>
      <c r="H19" s="44">
        <v>180671</v>
      </c>
      <c r="I19" s="572">
        <v>85134</v>
      </c>
      <c r="J19" s="40">
        <v>135204</v>
      </c>
      <c r="K19" s="573" t="s">
        <v>250</v>
      </c>
      <c r="L19" s="571" t="s">
        <v>185</v>
      </c>
      <c r="M19" s="44">
        <v>48402</v>
      </c>
      <c r="N19" s="44">
        <v>10819</v>
      </c>
      <c r="O19" s="44">
        <v>232314</v>
      </c>
      <c r="P19" s="44">
        <v>45889</v>
      </c>
      <c r="Q19" s="44">
        <v>28188</v>
      </c>
      <c r="R19" s="44">
        <v>19483</v>
      </c>
      <c r="S19" s="44">
        <v>72722</v>
      </c>
      <c r="T19" s="44">
        <v>41977</v>
      </c>
      <c r="U19" s="573" t="s">
        <v>250</v>
      </c>
    </row>
    <row r="20" spans="2:21" s="574" customFormat="1" ht="12" customHeight="1" x14ac:dyDescent="0.15">
      <c r="B20" s="571" t="s">
        <v>13</v>
      </c>
      <c r="C20" s="44">
        <v>96020</v>
      </c>
      <c r="D20" s="44">
        <v>154105</v>
      </c>
      <c r="E20" s="572">
        <v>28641</v>
      </c>
      <c r="F20" s="44">
        <v>44749</v>
      </c>
      <c r="G20" s="572">
        <v>124661</v>
      </c>
      <c r="H20" s="44">
        <v>198854</v>
      </c>
      <c r="I20" s="572">
        <v>96399</v>
      </c>
      <c r="J20" s="40">
        <v>148504</v>
      </c>
      <c r="K20" s="573" t="s">
        <v>251</v>
      </c>
      <c r="L20" s="571" t="s">
        <v>13</v>
      </c>
      <c r="M20" s="44">
        <v>88801</v>
      </c>
      <c r="N20" s="44">
        <v>23229</v>
      </c>
      <c r="O20" s="44">
        <v>365229</v>
      </c>
      <c r="P20" s="44">
        <v>82475</v>
      </c>
      <c r="Q20" s="44">
        <v>23919</v>
      </c>
      <c r="R20" s="44">
        <v>13442</v>
      </c>
      <c r="S20" s="44">
        <v>67676</v>
      </c>
      <c r="T20" s="44">
        <v>31371</v>
      </c>
      <c r="U20" s="573" t="s">
        <v>251</v>
      </c>
    </row>
    <row r="21" spans="2:21" ht="12" customHeight="1" x14ac:dyDescent="0.15">
      <c r="B21" s="576"/>
      <c r="C21" s="47"/>
      <c r="D21" s="47"/>
      <c r="E21" s="577"/>
      <c r="F21" s="47"/>
      <c r="G21" s="577"/>
      <c r="H21" s="47"/>
      <c r="I21" s="577"/>
      <c r="J21" s="578"/>
      <c r="K21" s="729" t="s">
        <v>45</v>
      </c>
      <c r="L21" s="576"/>
      <c r="M21" s="47"/>
      <c r="N21" s="47"/>
      <c r="O21" s="577"/>
      <c r="P21" s="47"/>
      <c r="Q21" s="577"/>
      <c r="R21" s="47"/>
      <c r="S21" s="577"/>
      <c r="T21" s="578"/>
      <c r="U21" s="729" t="str">
        <f>K21</f>
        <v>Ratio to SM</v>
      </c>
    </row>
    <row r="22" spans="2:21" ht="12" customHeight="1" thickBot="1" x14ac:dyDescent="0.2">
      <c r="B22" s="579" t="s">
        <v>252</v>
      </c>
      <c r="C22" s="580">
        <f>C20/C16*100</f>
        <v>94.698949652349711</v>
      </c>
      <c r="D22" s="580">
        <f t="shared" ref="D22:J22" si="0">D20/D16*100</f>
        <v>114.14677866168913</v>
      </c>
      <c r="E22" s="580">
        <f t="shared" si="0"/>
        <v>98.731428177462163</v>
      </c>
      <c r="F22" s="580">
        <f t="shared" si="0"/>
        <v>116.67361943995411</v>
      </c>
      <c r="G22" s="580">
        <f t="shared" si="0"/>
        <v>95.595993987914483</v>
      </c>
      <c r="H22" s="580">
        <f t="shared" si="0"/>
        <v>114.70581449007844</v>
      </c>
      <c r="I22" s="580">
        <f t="shared" si="0"/>
        <v>95.12433392539964</v>
      </c>
      <c r="J22" s="581">
        <f t="shared" si="0"/>
        <v>108.24301177156602</v>
      </c>
      <c r="K22" s="730"/>
      <c r="L22" s="579" t="s">
        <v>252</v>
      </c>
      <c r="M22" s="580">
        <f t="shared" ref="M22:T22" si="1">M20/M16*100</f>
        <v>95.908801261488946</v>
      </c>
      <c r="N22" s="580">
        <f t="shared" si="1"/>
        <v>104.36247641297511</v>
      </c>
      <c r="O22" s="580">
        <f t="shared" si="1"/>
        <v>101.08214624749874</v>
      </c>
      <c r="P22" s="580">
        <f t="shared" si="1"/>
        <v>111.75474254742548</v>
      </c>
      <c r="Q22" s="580">
        <f t="shared" si="1"/>
        <v>98.582203354902532</v>
      </c>
      <c r="R22" s="580">
        <f t="shared" si="1"/>
        <v>100.22368028631077</v>
      </c>
      <c r="S22" s="580">
        <f t="shared" si="1"/>
        <v>105.1408330355617</v>
      </c>
      <c r="T22" s="581">
        <f t="shared" si="1"/>
        <v>109.00656728864797</v>
      </c>
      <c r="U22" s="731"/>
    </row>
    <row r="23" spans="2:21" ht="12" customHeight="1" x14ac:dyDescent="0.15"/>
    <row r="24" spans="2:21" ht="12" customHeight="1" x14ac:dyDescent="0.15"/>
    <row r="25" spans="2:21" ht="12" customHeight="1" x14ac:dyDescent="0.15">
      <c r="C25" s="582"/>
      <c r="D25" s="582"/>
      <c r="E25" s="582"/>
      <c r="F25" s="582"/>
      <c r="G25" s="536"/>
      <c r="K25" s="539" t="s">
        <v>216</v>
      </c>
      <c r="M25" s="583"/>
      <c r="N25" s="583"/>
      <c r="O25" s="583"/>
      <c r="P25" s="583"/>
      <c r="Q25" s="536"/>
      <c r="U25" s="539" t="s">
        <v>216</v>
      </c>
    </row>
    <row r="26" spans="2:21" ht="14.1" customHeight="1" thickBot="1" x14ac:dyDescent="0.2">
      <c r="B26" s="541"/>
      <c r="C26" s="541"/>
      <c r="D26" s="544"/>
      <c r="E26" s="541"/>
      <c r="F26" s="541"/>
      <c r="G26" s="541"/>
      <c r="H26" s="541"/>
      <c r="I26" s="541"/>
      <c r="J26" s="542"/>
      <c r="K26" s="543" t="s">
        <v>218</v>
      </c>
      <c r="L26" s="541"/>
      <c r="M26" s="584"/>
      <c r="N26" s="541"/>
      <c r="O26" s="541"/>
      <c r="P26" s="541"/>
      <c r="Q26" s="541"/>
      <c r="R26" s="541"/>
      <c r="S26" s="541"/>
      <c r="T26" s="542"/>
      <c r="U26" s="543" t="s">
        <v>218</v>
      </c>
    </row>
    <row r="27" spans="2:21" ht="15" customHeight="1" x14ac:dyDescent="0.15">
      <c r="B27" s="545"/>
      <c r="C27" s="719" t="s">
        <v>253</v>
      </c>
      <c r="D27" s="720"/>
      <c r="E27" s="720"/>
      <c r="F27" s="720"/>
      <c r="G27" s="720"/>
      <c r="H27" s="720"/>
      <c r="I27" s="720"/>
      <c r="J27" s="720"/>
      <c r="K27" s="548"/>
      <c r="L27" s="545"/>
      <c r="M27" s="719" t="s">
        <v>142</v>
      </c>
      <c r="N27" s="725"/>
      <c r="O27" s="725"/>
      <c r="P27" s="725"/>
      <c r="Q27" s="725"/>
      <c r="R27" s="725"/>
      <c r="S27" s="725"/>
      <c r="T27" s="725"/>
      <c r="U27" s="548"/>
    </row>
    <row r="28" spans="2:21" ht="6" customHeight="1" x14ac:dyDescent="0.15">
      <c r="B28" s="549"/>
      <c r="C28" s="722"/>
      <c r="D28" s="723"/>
      <c r="E28" s="723"/>
      <c r="F28" s="723"/>
      <c r="G28" s="723"/>
      <c r="H28" s="723"/>
      <c r="I28" s="723"/>
      <c r="J28" s="723"/>
      <c r="K28" s="550"/>
      <c r="L28" s="549"/>
      <c r="M28" s="726"/>
      <c r="N28" s="727"/>
      <c r="O28" s="727"/>
      <c r="P28" s="727"/>
      <c r="Q28" s="727"/>
      <c r="R28" s="727"/>
      <c r="S28" s="727"/>
      <c r="T28" s="727"/>
      <c r="U28" s="550"/>
    </row>
    <row r="29" spans="2:21" ht="6" customHeight="1" x14ac:dyDescent="0.15">
      <c r="B29" s="551"/>
      <c r="C29" s="552"/>
      <c r="D29" s="553"/>
      <c r="E29" s="552"/>
      <c r="F29" s="554"/>
      <c r="G29" s="553"/>
      <c r="H29" s="554"/>
      <c r="I29" s="550"/>
      <c r="K29" s="555"/>
      <c r="L29" s="551"/>
      <c r="M29" s="552"/>
      <c r="N29" s="553"/>
      <c r="O29" s="553"/>
      <c r="P29" s="554"/>
      <c r="Q29" s="553"/>
      <c r="R29" s="553"/>
      <c r="S29" s="553"/>
      <c r="T29" s="553"/>
      <c r="U29" s="555"/>
    </row>
    <row r="30" spans="2:21" ht="15" customHeight="1" x14ac:dyDescent="0.15">
      <c r="B30" s="717" t="s">
        <v>221</v>
      </c>
      <c r="C30" s="482" t="s">
        <v>228</v>
      </c>
      <c r="D30" s="483"/>
      <c r="E30" s="482" t="s">
        <v>254</v>
      </c>
      <c r="F30" s="556"/>
      <c r="G30" s="483" t="s">
        <v>255</v>
      </c>
      <c r="H30" s="483"/>
      <c r="I30" s="482" t="s">
        <v>224</v>
      </c>
      <c r="J30" s="483"/>
      <c r="K30" s="718" t="s">
        <v>226</v>
      </c>
      <c r="L30" s="717" t="s">
        <v>221</v>
      </c>
      <c r="M30" s="482" t="s">
        <v>254</v>
      </c>
      <c r="N30" s="483"/>
      <c r="O30" s="557"/>
      <c r="P30" s="556"/>
      <c r="Q30" s="483" t="s">
        <v>255</v>
      </c>
      <c r="R30" s="557"/>
      <c r="S30" s="483"/>
      <c r="T30" s="483"/>
      <c r="U30" s="718" t="s">
        <v>226</v>
      </c>
    </row>
    <row r="31" spans="2:21" ht="15" customHeight="1" x14ac:dyDescent="0.15">
      <c r="B31" s="717"/>
      <c r="C31" s="482" t="s">
        <v>233</v>
      </c>
      <c r="D31" s="483"/>
      <c r="E31" s="482" t="s">
        <v>256</v>
      </c>
      <c r="F31" s="556"/>
      <c r="G31" s="483" t="s">
        <v>257</v>
      </c>
      <c r="H31" s="483"/>
      <c r="I31" s="482" t="s">
        <v>231</v>
      </c>
      <c r="J31" s="483"/>
      <c r="K31" s="718"/>
      <c r="L31" s="717"/>
      <c r="M31" s="585"/>
      <c r="N31" s="483" t="s">
        <v>256</v>
      </c>
      <c r="O31" s="561"/>
      <c r="P31" s="549"/>
      <c r="Q31" s="585"/>
      <c r="R31" s="483" t="s">
        <v>258</v>
      </c>
      <c r="S31" s="560"/>
      <c r="U31" s="718"/>
    </row>
    <row r="32" spans="2:21" ht="15" customHeight="1" x14ac:dyDescent="0.15">
      <c r="B32" s="717"/>
      <c r="C32" s="564" t="s">
        <v>234</v>
      </c>
      <c r="D32" s="564" t="s">
        <v>235</v>
      </c>
      <c r="E32" s="564" t="s">
        <v>234</v>
      </c>
      <c r="F32" s="564" t="s">
        <v>235</v>
      </c>
      <c r="G32" s="564" t="s">
        <v>234</v>
      </c>
      <c r="H32" s="564" t="s">
        <v>235</v>
      </c>
      <c r="I32" s="564" t="s">
        <v>234</v>
      </c>
      <c r="J32" s="564" t="s">
        <v>235</v>
      </c>
      <c r="K32" s="718"/>
      <c r="L32" s="717"/>
      <c r="M32" s="566" t="s">
        <v>234</v>
      </c>
      <c r="N32" s="567"/>
      <c r="O32" s="566" t="s">
        <v>235</v>
      </c>
      <c r="P32" s="567"/>
      <c r="Q32" s="566" t="s">
        <v>234</v>
      </c>
      <c r="R32" s="567"/>
      <c r="S32" s="566" t="s">
        <v>235</v>
      </c>
      <c r="T32" s="567"/>
      <c r="U32" s="718"/>
    </row>
    <row r="33" spans="2:21" ht="33.75" x14ac:dyDescent="0.15">
      <c r="B33" s="562"/>
      <c r="C33" s="568" t="s">
        <v>236</v>
      </c>
      <c r="D33" s="568" t="s">
        <v>237</v>
      </c>
      <c r="E33" s="568" t="s">
        <v>236</v>
      </c>
      <c r="F33" s="568" t="s">
        <v>237</v>
      </c>
      <c r="G33" s="568" t="s">
        <v>236</v>
      </c>
      <c r="H33" s="568" t="s">
        <v>237</v>
      </c>
      <c r="I33" s="568" t="s">
        <v>236</v>
      </c>
      <c r="J33" s="568" t="s">
        <v>237</v>
      </c>
      <c r="K33" s="569"/>
      <c r="L33" s="562"/>
      <c r="M33" s="568" t="s">
        <v>236</v>
      </c>
      <c r="N33" s="570" t="s">
        <v>238</v>
      </c>
      <c r="O33" s="568" t="s">
        <v>237</v>
      </c>
      <c r="P33" s="570" t="s">
        <v>238</v>
      </c>
      <c r="Q33" s="568" t="s">
        <v>236</v>
      </c>
      <c r="R33" s="570" t="s">
        <v>238</v>
      </c>
      <c r="S33" s="568" t="s">
        <v>237</v>
      </c>
      <c r="T33" s="570" t="s">
        <v>238</v>
      </c>
      <c r="U33" s="569"/>
    </row>
    <row r="34" spans="2:21" s="574" customFormat="1" ht="20.100000000000001" customHeight="1" x14ac:dyDescent="0.15">
      <c r="B34" s="571" t="s">
        <v>239</v>
      </c>
      <c r="C34" s="44">
        <v>81926</v>
      </c>
      <c r="D34" s="44">
        <v>118133</v>
      </c>
      <c r="E34" s="572">
        <v>918288</v>
      </c>
      <c r="F34" s="44">
        <v>1165031</v>
      </c>
      <c r="G34" s="572">
        <v>67073</v>
      </c>
      <c r="H34" s="44">
        <v>101324</v>
      </c>
      <c r="I34" s="572">
        <v>1067288</v>
      </c>
      <c r="J34" s="40">
        <v>1384489</v>
      </c>
      <c r="K34" s="573" t="s">
        <v>240</v>
      </c>
      <c r="L34" s="571" t="s">
        <v>239</v>
      </c>
      <c r="M34" s="44">
        <v>18059</v>
      </c>
      <c r="N34" s="44">
        <v>15234</v>
      </c>
      <c r="O34" s="44">
        <v>35525</v>
      </c>
      <c r="P34" s="44">
        <v>27538</v>
      </c>
      <c r="Q34" s="44">
        <v>55623</v>
      </c>
      <c r="R34" s="44">
        <v>37835</v>
      </c>
      <c r="S34" s="44">
        <v>124841</v>
      </c>
      <c r="T34" s="44">
        <v>74005</v>
      </c>
      <c r="U34" s="573" t="s">
        <v>240</v>
      </c>
    </row>
    <row r="35" spans="2:21" s="574" customFormat="1" ht="12" customHeight="1" x14ac:dyDescent="0.15">
      <c r="B35" s="571" t="s">
        <v>241</v>
      </c>
      <c r="C35" s="44">
        <v>82380</v>
      </c>
      <c r="D35" s="44">
        <v>135654</v>
      </c>
      <c r="E35" s="44">
        <v>962035</v>
      </c>
      <c r="F35" s="44">
        <v>1425891</v>
      </c>
      <c r="G35" s="44">
        <v>68416</v>
      </c>
      <c r="H35" s="44">
        <v>118377</v>
      </c>
      <c r="I35" s="44">
        <v>1112831</v>
      </c>
      <c r="J35" s="40">
        <v>1679921</v>
      </c>
      <c r="K35" s="573" t="s">
        <v>242</v>
      </c>
      <c r="L35" s="571" t="s">
        <v>241</v>
      </c>
      <c r="M35" s="44">
        <v>18570</v>
      </c>
      <c r="N35" s="44">
        <v>15693</v>
      </c>
      <c r="O35" s="44">
        <v>40511</v>
      </c>
      <c r="P35" s="44">
        <v>31901</v>
      </c>
      <c r="Q35" s="44">
        <v>58782</v>
      </c>
      <c r="R35" s="44">
        <v>40405</v>
      </c>
      <c r="S35" s="44">
        <v>143565</v>
      </c>
      <c r="T35" s="44">
        <v>87528</v>
      </c>
      <c r="U35" s="573" t="s">
        <v>242</v>
      </c>
    </row>
    <row r="36" spans="2:21" s="574" customFormat="1" ht="12" customHeight="1" x14ac:dyDescent="0.15">
      <c r="B36" s="571" t="s">
        <v>243</v>
      </c>
      <c r="C36" s="44">
        <v>79819</v>
      </c>
      <c r="D36" s="44">
        <v>143761</v>
      </c>
      <c r="E36" s="44">
        <v>924152</v>
      </c>
      <c r="F36" s="44">
        <v>1524287</v>
      </c>
      <c r="G36" s="44">
        <v>67692</v>
      </c>
      <c r="H36" s="44">
        <v>127983</v>
      </c>
      <c r="I36" s="44">
        <v>1071662</v>
      </c>
      <c r="J36" s="40">
        <v>1796031</v>
      </c>
      <c r="K36" s="573" t="s">
        <v>244</v>
      </c>
      <c r="L36" s="571" t="s">
        <v>243</v>
      </c>
      <c r="M36" s="44">
        <v>18644</v>
      </c>
      <c r="N36" s="44">
        <v>15961</v>
      </c>
      <c r="O36" s="44">
        <v>42689</v>
      </c>
      <c r="P36" s="44">
        <v>34353</v>
      </c>
      <c r="Q36" s="44">
        <v>58867</v>
      </c>
      <c r="R36" s="44">
        <v>41211</v>
      </c>
      <c r="S36" s="44">
        <v>149353</v>
      </c>
      <c r="T36" s="44">
        <v>93710</v>
      </c>
      <c r="U36" s="573" t="s">
        <v>244</v>
      </c>
    </row>
    <row r="37" spans="2:21" s="574" customFormat="1" ht="20.100000000000001" customHeight="1" x14ac:dyDescent="0.15">
      <c r="B37" s="575">
        <v>40544</v>
      </c>
      <c r="C37" s="44">
        <v>82771</v>
      </c>
      <c r="D37" s="44">
        <v>125841</v>
      </c>
      <c r="E37" s="44">
        <v>949665</v>
      </c>
      <c r="F37" s="44">
        <v>1285712</v>
      </c>
      <c r="G37" s="44">
        <v>67779</v>
      </c>
      <c r="H37" s="44">
        <v>108390</v>
      </c>
      <c r="I37" s="44">
        <v>1100216</v>
      </c>
      <c r="J37" s="40">
        <v>1519943</v>
      </c>
      <c r="K37" s="573" t="s">
        <v>245</v>
      </c>
      <c r="L37" s="575">
        <v>40544</v>
      </c>
      <c r="M37" s="44">
        <v>18265</v>
      </c>
      <c r="N37" s="44">
        <v>15411</v>
      </c>
      <c r="O37" s="44">
        <v>37350</v>
      </c>
      <c r="P37" s="44">
        <v>29024</v>
      </c>
      <c r="Q37" s="44">
        <v>56735</v>
      </c>
      <c r="R37" s="44">
        <v>38711</v>
      </c>
      <c r="S37" s="44">
        <v>132515</v>
      </c>
      <c r="T37" s="44">
        <v>79159</v>
      </c>
      <c r="U37" s="573" t="s">
        <v>245</v>
      </c>
    </row>
    <row r="38" spans="2:21" s="574" customFormat="1" ht="12" customHeight="1" x14ac:dyDescent="0.15">
      <c r="B38" s="575">
        <v>40909</v>
      </c>
      <c r="C38" s="44">
        <v>81494</v>
      </c>
      <c r="D38" s="44">
        <v>134762</v>
      </c>
      <c r="E38" s="44">
        <v>944691</v>
      </c>
      <c r="F38" s="44">
        <v>1411786</v>
      </c>
      <c r="G38" s="44">
        <v>67470</v>
      </c>
      <c r="H38" s="44">
        <v>117660</v>
      </c>
      <c r="I38" s="44">
        <v>1093655</v>
      </c>
      <c r="J38" s="40">
        <v>1664208</v>
      </c>
      <c r="K38" s="573" t="s">
        <v>246</v>
      </c>
      <c r="L38" s="575">
        <v>40909</v>
      </c>
      <c r="M38" s="44">
        <v>18480</v>
      </c>
      <c r="N38" s="44">
        <v>15683</v>
      </c>
      <c r="O38" s="44">
        <v>40236</v>
      </c>
      <c r="P38" s="44">
        <v>31882</v>
      </c>
      <c r="Q38" s="44">
        <v>58252</v>
      </c>
      <c r="R38" s="44">
        <v>40242</v>
      </c>
      <c r="S38" s="44">
        <v>142053</v>
      </c>
      <c r="T38" s="44">
        <v>87057</v>
      </c>
      <c r="U38" s="573" t="s">
        <v>246</v>
      </c>
    </row>
    <row r="39" spans="2:21" s="574" customFormat="1" ht="20.100000000000001" customHeight="1" x14ac:dyDescent="0.15">
      <c r="B39" s="571" t="s">
        <v>247</v>
      </c>
      <c r="C39" s="44">
        <v>18104</v>
      </c>
      <c r="D39" s="44">
        <v>30019</v>
      </c>
      <c r="E39" s="572">
        <v>238588</v>
      </c>
      <c r="F39" s="44">
        <v>354515</v>
      </c>
      <c r="G39" s="44">
        <v>14904</v>
      </c>
      <c r="H39" s="44">
        <v>26372</v>
      </c>
      <c r="I39" s="572">
        <v>271596</v>
      </c>
      <c r="J39" s="40">
        <v>410906</v>
      </c>
      <c r="K39" s="573" t="s">
        <v>248</v>
      </c>
      <c r="L39" s="571" t="s">
        <v>247</v>
      </c>
      <c r="M39" s="44">
        <v>4510</v>
      </c>
      <c r="N39" s="44">
        <v>3838</v>
      </c>
      <c r="O39" s="44">
        <v>9986</v>
      </c>
      <c r="P39" s="44">
        <v>7937</v>
      </c>
      <c r="Q39" s="44">
        <v>12193</v>
      </c>
      <c r="R39" s="44">
        <v>8055</v>
      </c>
      <c r="S39" s="44">
        <v>30946</v>
      </c>
      <c r="T39" s="44">
        <v>17972</v>
      </c>
      <c r="U39" s="573" t="s">
        <v>248</v>
      </c>
    </row>
    <row r="40" spans="2:21" s="574" customFormat="1" ht="12" customHeight="1" x14ac:dyDescent="0.15">
      <c r="B40" s="571" t="s">
        <v>249</v>
      </c>
      <c r="C40" s="44">
        <v>21575</v>
      </c>
      <c r="D40" s="44">
        <v>35660</v>
      </c>
      <c r="E40" s="572">
        <v>244093</v>
      </c>
      <c r="F40" s="44">
        <v>364270</v>
      </c>
      <c r="G40" s="572">
        <v>19586</v>
      </c>
      <c r="H40" s="44">
        <v>33893</v>
      </c>
      <c r="I40" s="572">
        <v>285254</v>
      </c>
      <c r="J40" s="40">
        <v>433823</v>
      </c>
      <c r="K40" s="573" t="s">
        <v>202</v>
      </c>
      <c r="L40" s="571" t="s">
        <v>249</v>
      </c>
      <c r="M40" s="44">
        <v>5048</v>
      </c>
      <c r="N40" s="44">
        <v>4161</v>
      </c>
      <c r="O40" s="44">
        <v>11043</v>
      </c>
      <c r="P40" s="44">
        <v>8463</v>
      </c>
      <c r="Q40" s="44">
        <v>20284</v>
      </c>
      <c r="R40" s="44">
        <v>13399</v>
      </c>
      <c r="S40" s="44">
        <v>50618</v>
      </c>
      <c r="T40" s="44">
        <v>30173</v>
      </c>
      <c r="U40" s="573" t="s">
        <v>202</v>
      </c>
    </row>
    <row r="41" spans="2:21" s="574" customFormat="1" ht="12" customHeight="1" x14ac:dyDescent="0.15">
      <c r="B41" s="571" t="s">
        <v>184</v>
      </c>
      <c r="C41" s="44">
        <v>16478</v>
      </c>
      <c r="D41" s="44">
        <v>30042</v>
      </c>
      <c r="E41" s="572">
        <v>216148</v>
      </c>
      <c r="F41" s="44">
        <v>359127</v>
      </c>
      <c r="G41" s="572">
        <v>13530</v>
      </c>
      <c r="H41" s="44">
        <v>25862</v>
      </c>
      <c r="I41" s="572">
        <v>246156</v>
      </c>
      <c r="J41" s="40">
        <v>415031</v>
      </c>
      <c r="K41" s="573" t="s">
        <v>107</v>
      </c>
      <c r="L41" s="571" t="s">
        <v>184</v>
      </c>
      <c r="M41" s="44">
        <v>4378</v>
      </c>
      <c r="N41" s="44">
        <v>3736</v>
      </c>
      <c r="O41" s="44">
        <v>9881</v>
      </c>
      <c r="P41" s="44">
        <v>7909</v>
      </c>
      <c r="Q41" s="44">
        <v>10259</v>
      </c>
      <c r="R41" s="44">
        <v>6297</v>
      </c>
      <c r="S41" s="44">
        <v>27242</v>
      </c>
      <c r="T41" s="44">
        <v>14708</v>
      </c>
      <c r="U41" s="573" t="s">
        <v>107</v>
      </c>
    </row>
    <row r="42" spans="2:21" s="574" customFormat="1" ht="12" customHeight="1" x14ac:dyDescent="0.15">
      <c r="B42" s="571" t="s">
        <v>185</v>
      </c>
      <c r="C42" s="44">
        <v>24491</v>
      </c>
      <c r="D42" s="44">
        <v>45759</v>
      </c>
      <c r="E42" s="572">
        <v>235341</v>
      </c>
      <c r="F42" s="44">
        <v>409925</v>
      </c>
      <c r="G42" s="572">
        <v>19868</v>
      </c>
      <c r="H42" s="44">
        <v>39148</v>
      </c>
      <c r="I42" s="572">
        <v>279700</v>
      </c>
      <c r="J42" s="40">
        <v>494832</v>
      </c>
      <c r="K42" s="573" t="s">
        <v>250</v>
      </c>
      <c r="L42" s="571" t="s">
        <v>185</v>
      </c>
      <c r="M42" s="44">
        <v>4667</v>
      </c>
      <c r="N42" s="44">
        <v>4156</v>
      </c>
      <c r="O42" s="44">
        <v>10883</v>
      </c>
      <c r="P42" s="44">
        <v>9211</v>
      </c>
      <c r="Q42" s="44">
        <v>16265</v>
      </c>
      <c r="R42" s="44">
        <v>13482</v>
      </c>
      <c r="S42" s="44">
        <v>38826</v>
      </c>
      <c r="T42" s="44">
        <v>29461</v>
      </c>
      <c r="U42" s="573" t="s">
        <v>250</v>
      </c>
    </row>
    <row r="43" spans="2:21" s="574" customFormat="1" ht="12" customHeight="1" x14ac:dyDescent="0.15">
      <c r="B43" s="571" t="s">
        <v>13</v>
      </c>
      <c r="C43" s="44">
        <v>17275</v>
      </c>
      <c r="D43" s="44">
        <v>32300</v>
      </c>
      <c r="E43" s="572">
        <v>228569</v>
      </c>
      <c r="F43" s="44">
        <v>390966</v>
      </c>
      <c r="G43" s="572">
        <v>14708</v>
      </c>
      <c r="H43" s="44">
        <v>29080</v>
      </c>
      <c r="I43" s="572">
        <v>260551</v>
      </c>
      <c r="J43" s="40">
        <v>452345</v>
      </c>
      <c r="K43" s="573" t="s">
        <v>251</v>
      </c>
      <c r="L43" s="571" t="s">
        <v>13</v>
      </c>
      <c r="M43" s="44">
        <v>4551</v>
      </c>
      <c r="N43" s="44">
        <v>3909</v>
      </c>
      <c r="O43" s="44">
        <v>10882</v>
      </c>
      <c r="P43" s="44">
        <v>8770</v>
      </c>
      <c r="Q43" s="44">
        <v>12059</v>
      </c>
      <c r="R43" s="44">
        <v>8033</v>
      </c>
      <c r="S43" s="44">
        <v>32667</v>
      </c>
      <c r="T43" s="44">
        <v>19368</v>
      </c>
      <c r="U43" s="573" t="s">
        <v>251</v>
      </c>
    </row>
    <row r="44" spans="2:21" ht="12" customHeight="1" x14ac:dyDescent="0.15">
      <c r="B44" s="576"/>
      <c r="C44" s="47"/>
      <c r="D44" s="47"/>
      <c r="E44" s="577"/>
      <c r="F44" s="47"/>
      <c r="G44" s="577"/>
      <c r="H44" s="47"/>
      <c r="I44" s="577"/>
      <c r="J44" s="578"/>
      <c r="K44" s="729" t="s">
        <v>45</v>
      </c>
      <c r="L44" s="586"/>
      <c r="M44" s="47"/>
      <c r="N44" s="47"/>
      <c r="O44" s="577"/>
      <c r="P44" s="47"/>
      <c r="Q44" s="577"/>
      <c r="R44" s="47"/>
      <c r="S44" s="577"/>
      <c r="T44" s="578"/>
      <c r="U44" s="729" t="str">
        <f>K21</f>
        <v>Ratio to SM</v>
      </c>
    </row>
    <row r="45" spans="2:21" ht="12" customHeight="1" thickBot="1" x14ac:dyDescent="0.2">
      <c r="B45" s="579" t="s">
        <v>252</v>
      </c>
      <c r="C45" s="580">
        <f t="shared" ref="C45:J45" si="2">C43/C39*100</f>
        <v>95.420901458241275</v>
      </c>
      <c r="D45" s="580">
        <f t="shared" si="2"/>
        <v>107.59852093674007</v>
      </c>
      <c r="E45" s="580">
        <f t="shared" si="2"/>
        <v>95.800710848827265</v>
      </c>
      <c r="F45" s="580">
        <f t="shared" si="2"/>
        <v>110.28193447385866</v>
      </c>
      <c r="G45" s="580">
        <f t="shared" si="2"/>
        <v>98.684916800858829</v>
      </c>
      <c r="H45" s="580">
        <f t="shared" si="2"/>
        <v>110.26846655543758</v>
      </c>
      <c r="I45" s="580">
        <f t="shared" si="2"/>
        <v>95.933297986715559</v>
      </c>
      <c r="J45" s="581">
        <f t="shared" si="2"/>
        <v>110.08478824840718</v>
      </c>
      <c r="K45" s="732"/>
      <c r="L45" s="579" t="s">
        <v>252</v>
      </c>
      <c r="M45" s="580">
        <f t="shared" ref="M45:T45" si="3">M43/M39*100</f>
        <v>100.90909090909091</v>
      </c>
      <c r="N45" s="580">
        <f t="shared" si="3"/>
        <v>101.84992183428869</v>
      </c>
      <c r="O45" s="580">
        <f t="shared" si="3"/>
        <v>108.97256158622071</v>
      </c>
      <c r="P45" s="580">
        <f t="shared" si="3"/>
        <v>110.49514930074335</v>
      </c>
      <c r="Q45" s="580">
        <f t="shared" si="3"/>
        <v>98.901008775526947</v>
      </c>
      <c r="R45" s="580">
        <f t="shared" si="3"/>
        <v>99.726877715704532</v>
      </c>
      <c r="S45" s="580">
        <f t="shared" si="3"/>
        <v>105.5613003296064</v>
      </c>
      <c r="T45" s="581">
        <f t="shared" si="3"/>
        <v>107.76763854885378</v>
      </c>
      <c r="U45" s="731"/>
    </row>
    <row r="46" spans="2:21" ht="12" customHeight="1" x14ac:dyDescent="0.15">
      <c r="B46" s="587"/>
      <c r="E46" s="588"/>
      <c r="F46" s="588"/>
      <c r="G46" s="588"/>
      <c r="H46" s="588"/>
      <c r="I46" s="588"/>
      <c r="J46" s="588"/>
      <c r="K46" s="587"/>
      <c r="L46" s="589"/>
      <c r="M46" s="588"/>
      <c r="N46" s="588"/>
      <c r="O46" s="588"/>
      <c r="P46" s="588"/>
      <c r="Q46" s="588"/>
      <c r="R46" s="588"/>
      <c r="S46" s="588"/>
      <c r="T46" s="588"/>
      <c r="U46" s="587"/>
    </row>
    <row r="47" spans="2:21" ht="12" customHeight="1" x14ac:dyDescent="0.15">
      <c r="B47" s="587"/>
      <c r="E47" s="588"/>
      <c r="F47" s="588"/>
      <c r="G47" s="588"/>
      <c r="H47" s="588"/>
      <c r="I47" s="588"/>
      <c r="J47" s="588"/>
      <c r="K47" s="587"/>
      <c r="L47" s="589"/>
      <c r="M47" s="588"/>
      <c r="N47" s="588"/>
      <c r="O47" s="588"/>
      <c r="P47" s="588"/>
      <c r="Q47" s="588"/>
      <c r="R47" s="588"/>
      <c r="S47" s="588"/>
      <c r="T47" s="588"/>
      <c r="U47" s="587"/>
    </row>
    <row r="48" spans="2:21" ht="12" customHeight="1" x14ac:dyDescent="0.15">
      <c r="C48" s="583"/>
      <c r="D48" s="583"/>
      <c r="E48" s="583"/>
      <c r="F48" s="583"/>
      <c r="G48" s="583"/>
      <c r="H48" s="583"/>
      <c r="I48" s="583"/>
      <c r="J48" s="583"/>
      <c r="M48" s="582"/>
      <c r="N48" s="582"/>
      <c r="O48" s="582"/>
      <c r="P48" s="542"/>
      <c r="Q48" s="539" t="s">
        <v>216</v>
      </c>
      <c r="R48" s="582"/>
      <c r="S48" s="582"/>
      <c r="T48" s="582"/>
    </row>
    <row r="49" spans="3:17" ht="14.1" customHeight="1" thickBot="1" x14ac:dyDescent="0.2">
      <c r="C49" s="583"/>
      <c r="D49" s="583"/>
      <c r="E49" s="583"/>
      <c r="F49" s="583"/>
      <c r="G49" s="583"/>
      <c r="H49" s="583"/>
      <c r="I49" s="583"/>
      <c r="J49" s="583"/>
      <c r="L49" s="541"/>
      <c r="M49" s="541"/>
      <c r="N49" s="542"/>
      <c r="P49" s="542"/>
      <c r="Q49" s="543" t="s">
        <v>218</v>
      </c>
    </row>
    <row r="50" spans="3:17" ht="14.1" customHeight="1" x14ac:dyDescent="0.15">
      <c r="L50" s="545"/>
      <c r="M50" s="719" t="s">
        <v>259</v>
      </c>
      <c r="N50" s="720"/>
      <c r="O50" s="720"/>
      <c r="P50" s="720"/>
      <c r="Q50" s="548"/>
    </row>
    <row r="51" spans="3:17" ht="6.6" customHeight="1" x14ac:dyDescent="0.15">
      <c r="L51" s="549"/>
      <c r="M51" s="733"/>
      <c r="N51" s="734"/>
      <c r="O51" s="734"/>
      <c r="P51" s="734"/>
      <c r="Q51" s="550"/>
    </row>
    <row r="52" spans="3:17" ht="6" customHeight="1" x14ac:dyDescent="0.15">
      <c r="L52" s="551"/>
      <c r="M52" s="482"/>
      <c r="N52" s="483"/>
      <c r="P52" s="553"/>
      <c r="Q52" s="555"/>
    </row>
    <row r="53" spans="3:17" ht="21.6" customHeight="1" x14ac:dyDescent="0.15">
      <c r="L53" s="717" t="s">
        <v>221</v>
      </c>
      <c r="M53" s="722" t="s">
        <v>224</v>
      </c>
      <c r="N53" s="723"/>
      <c r="O53" s="723"/>
      <c r="P53" s="723"/>
      <c r="Q53" s="718" t="s">
        <v>226</v>
      </c>
    </row>
    <row r="54" spans="3:17" ht="14.1" customHeight="1" x14ac:dyDescent="0.15">
      <c r="L54" s="717"/>
      <c r="M54" s="550"/>
      <c r="N54" s="483" t="s">
        <v>231</v>
      </c>
      <c r="O54" s="483"/>
      <c r="Q54" s="718"/>
    </row>
    <row r="55" spans="3:17" ht="14.1" customHeight="1" x14ac:dyDescent="0.15">
      <c r="L55" s="717"/>
      <c r="M55" s="566" t="s">
        <v>234</v>
      </c>
      <c r="N55" s="567"/>
      <c r="O55" s="566" t="s">
        <v>235</v>
      </c>
      <c r="P55" s="567"/>
      <c r="Q55" s="718"/>
    </row>
    <row r="56" spans="3:17" ht="33.75" x14ac:dyDescent="0.15">
      <c r="L56" s="562"/>
      <c r="M56" s="568" t="s">
        <v>236</v>
      </c>
      <c r="N56" s="570" t="s">
        <v>238</v>
      </c>
      <c r="O56" s="568" t="s">
        <v>237</v>
      </c>
      <c r="P56" s="570" t="s">
        <v>238</v>
      </c>
      <c r="Q56" s="569"/>
    </row>
    <row r="57" spans="3:17" s="574" customFormat="1" ht="20.100000000000001" customHeight="1" x14ac:dyDescent="0.15">
      <c r="L57" s="571" t="s">
        <v>239</v>
      </c>
      <c r="M57" s="44">
        <v>582530</v>
      </c>
      <c r="N57" s="44">
        <v>197466</v>
      </c>
      <c r="O57" s="44">
        <v>1852158</v>
      </c>
      <c r="P57" s="44">
        <v>464504</v>
      </c>
      <c r="Q57" s="573" t="s">
        <v>240</v>
      </c>
    </row>
    <row r="58" spans="3:17" s="574" customFormat="1" ht="12" customHeight="1" x14ac:dyDescent="0.15">
      <c r="L58" s="571" t="s">
        <v>241</v>
      </c>
      <c r="M58" s="44">
        <v>600180</v>
      </c>
      <c r="N58" s="44">
        <v>216254</v>
      </c>
      <c r="O58" s="44">
        <v>2018543</v>
      </c>
      <c r="P58" s="44">
        <v>559069</v>
      </c>
      <c r="Q58" s="573" t="s">
        <v>242</v>
      </c>
    </row>
    <row r="59" spans="3:17" s="574" customFormat="1" ht="12" customHeight="1" x14ac:dyDescent="0.15">
      <c r="L59" s="571" t="s">
        <v>243</v>
      </c>
      <c r="M59" s="44">
        <v>583821</v>
      </c>
      <c r="N59" s="44">
        <v>223945</v>
      </c>
      <c r="O59" s="44">
        <v>2018725</v>
      </c>
      <c r="P59" s="44">
        <v>606752</v>
      </c>
      <c r="Q59" s="573" t="s">
        <v>244</v>
      </c>
    </row>
    <row r="60" spans="3:17" s="574" customFormat="1" ht="20.100000000000001" customHeight="1" x14ac:dyDescent="0.15">
      <c r="L60" s="575">
        <v>40544</v>
      </c>
      <c r="M60" s="44">
        <v>590442</v>
      </c>
      <c r="N60" s="44">
        <v>205068</v>
      </c>
      <c r="O60" s="44">
        <v>1931397</v>
      </c>
      <c r="P60" s="44">
        <v>503278</v>
      </c>
      <c r="Q60" s="573" t="s">
        <v>245</v>
      </c>
    </row>
    <row r="61" spans="3:17" s="574" customFormat="1" ht="12" customHeight="1" x14ac:dyDescent="0.15">
      <c r="L61" s="575">
        <v>40909</v>
      </c>
      <c r="M61" s="44">
        <v>594660</v>
      </c>
      <c r="N61" s="44">
        <v>219155</v>
      </c>
      <c r="O61" s="44">
        <v>1997061</v>
      </c>
      <c r="P61" s="44">
        <v>567070</v>
      </c>
      <c r="Q61" s="573" t="s">
        <v>246</v>
      </c>
    </row>
    <row r="62" spans="3:17" s="574" customFormat="1" ht="20.100000000000001" customHeight="1" x14ac:dyDescent="0.15">
      <c r="L62" s="571" t="s">
        <v>247</v>
      </c>
      <c r="M62" s="44">
        <v>133556</v>
      </c>
      <c r="N62" s="44">
        <v>47562</v>
      </c>
      <c r="O62" s="44">
        <v>466618</v>
      </c>
      <c r="P62" s="44">
        <v>128489</v>
      </c>
      <c r="Q62" s="573" t="s">
        <v>248</v>
      </c>
    </row>
    <row r="63" spans="3:17" s="574" customFormat="1" ht="12" customHeight="1" x14ac:dyDescent="0.15">
      <c r="L63" s="571" t="s">
        <v>249</v>
      </c>
      <c r="M63" s="44">
        <v>218678</v>
      </c>
      <c r="N63" s="44">
        <v>80422</v>
      </c>
      <c r="O63" s="44">
        <v>698220</v>
      </c>
      <c r="P63" s="44">
        <v>207490</v>
      </c>
      <c r="Q63" s="573" t="s">
        <v>202</v>
      </c>
    </row>
    <row r="64" spans="3:17" s="574" customFormat="1" ht="12" customHeight="1" x14ac:dyDescent="0.15">
      <c r="L64" s="571" t="s">
        <v>184</v>
      </c>
      <c r="M64" s="44">
        <v>138291</v>
      </c>
      <c r="N64" s="44">
        <v>46970</v>
      </c>
      <c r="O64" s="44">
        <v>489305</v>
      </c>
      <c r="P64" s="44">
        <v>130742</v>
      </c>
      <c r="Q64" s="573" t="s">
        <v>107</v>
      </c>
    </row>
    <row r="65" spans="2:21" s="574" customFormat="1" ht="12" customHeight="1" x14ac:dyDescent="0.15">
      <c r="L65" s="571" t="s">
        <v>185</v>
      </c>
      <c r="M65" s="44">
        <v>97522</v>
      </c>
      <c r="N65" s="44">
        <v>47940</v>
      </c>
      <c r="O65" s="44">
        <v>354744</v>
      </c>
      <c r="P65" s="44">
        <v>126538</v>
      </c>
      <c r="Q65" s="573" t="s">
        <v>250</v>
      </c>
    </row>
    <row r="66" spans="2:21" s="574" customFormat="1" ht="12" customHeight="1" x14ac:dyDescent="0.15">
      <c r="L66" s="571" t="s">
        <v>13</v>
      </c>
      <c r="M66" s="44">
        <v>129330</v>
      </c>
      <c r="N66" s="44">
        <v>48613</v>
      </c>
      <c r="O66" s="44">
        <v>476455</v>
      </c>
      <c r="P66" s="44">
        <v>141983</v>
      </c>
      <c r="Q66" s="573" t="s">
        <v>251</v>
      </c>
    </row>
    <row r="67" spans="2:21" ht="12" customHeight="1" x14ac:dyDescent="0.15">
      <c r="L67" s="586"/>
      <c r="M67" s="577"/>
      <c r="N67" s="47"/>
      <c r="O67" s="578"/>
      <c r="P67" s="578"/>
      <c r="Q67" s="729" t="str">
        <f>K21</f>
        <v>Ratio to SM</v>
      </c>
    </row>
    <row r="68" spans="2:21" ht="12" customHeight="1" thickBot="1" x14ac:dyDescent="0.2">
      <c r="L68" s="579" t="s">
        <v>252</v>
      </c>
      <c r="M68" s="580">
        <f>M66/M62*100</f>
        <v>96.835784240318674</v>
      </c>
      <c r="N68" s="580">
        <f>N66/N62*100</f>
        <v>102.20974727723812</v>
      </c>
      <c r="O68" s="580">
        <f>O66/O62*100</f>
        <v>102.1081484211925</v>
      </c>
      <c r="P68" s="581">
        <f>P66/P62*100</f>
        <v>110.50206632474375</v>
      </c>
      <c r="Q68" s="731"/>
    </row>
    <row r="69" spans="2:21" ht="12" customHeight="1" x14ac:dyDescent="0.15">
      <c r="L69" s="587"/>
    </row>
    <row r="70" spans="2:21" ht="12" hidden="1" customHeight="1" outlineLevel="1" x14ac:dyDescent="0.15">
      <c r="B70" s="590" t="s">
        <v>260</v>
      </c>
      <c r="L70" s="587"/>
    </row>
    <row r="71" spans="2:21" ht="15" hidden="1" customHeight="1" outlineLevel="1" x14ac:dyDescent="0.15">
      <c r="B71" s="538" t="s">
        <v>215</v>
      </c>
      <c r="C71" s="538"/>
      <c r="D71" s="537"/>
      <c r="E71" s="537"/>
      <c r="F71" s="537"/>
      <c r="G71" s="536"/>
      <c r="K71" s="539" t="s">
        <v>216</v>
      </c>
      <c r="L71" s="537"/>
      <c r="M71" s="536"/>
      <c r="N71" s="537"/>
      <c r="O71" s="537"/>
      <c r="P71" s="537"/>
      <c r="Q71" s="536"/>
      <c r="U71" s="539" t="s">
        <v>216</v>
      </c>
    </row>
    <row r="72" spans="2:21" ht="16.5" hidden="1" customHeight="1" outlineLevel="1" thickBot="1" x14ac:dyDescent="0.2">
      <c r="B72" s="540" t="s">
        <v>217</v>
      </c>
      <c r="C72" s="540"/>
      <c r="D72" s="541"/>
      <c r="E72" s="541"/>
      <c r="F72" s="541"/>
      <c r="G72" s="541"/>
      <c r="H72" s="541"/>
      <c r="I72" s="541"/>
      <c r="J72" s="542"/>
      <c r="K72" s="543" t="s">
        <v>218</v>
      </c>
      <c r="L72" s="541"/>
      <c r="M72" s="541"/>
      <c r="N72" s="544"/>
      <c r="O72" s="541"/>
      <c r="P72" s="541"/>
      <c r="Q72" s="541"/>
      <c r="R72" s="541"/>
      <c r="S72" s="541"/>
      <c r="T72" s="542"/>
      <c r="U72" s="543" t="s">
        <v>218</v>
      </c>
    </row>
    <row r="73" spans="2:21" ht="15" hidden="1" customHeight="1" outlineLevel="1" x14ac:dyDescent="0.15">
      <c r="B73" s="545"/>
      <c r="C73" s="719" t="s">
        <v>219</v>
      </c>
      <c r="D73" s="720"/>
      <c r="E73" s="720"/>
      <c r="F73" s="720"/>
      <c r="G73" s="720"/>
      <c r="H73" s="721"/>
      <c r="I73" s="546"/>
      <c r="J73" s="547"/>
      <c r="K73" s="548"/>
      <c r="L73" s="545"/>
      <c r="M73" s="719" t="s">
        <v>220</v>
      </c>
      <c r="N73" s="725"/>
      <c r="O73" s="725"/>
      <c r="P73" s="725"/>
      <c r="Q73" s="725"/>
      <c r="R73" s="725"/>
      <c r="S73" s="725"/>
      <c r="T73" s="725"/>
      <c r="U73" s="548"/>
    </row>
    <row r="74" spans="2:21" ht="6" hidden="1" customHeight="1" outlineLevel="1" x14ac:dyDescent="0.15">
      <c r="B74" s="549"/>
      <c r="C74" s="722"/>
      <c r="D74" s="723"/>
      <c r="E74" s="723"/>
      <c r="F74" s="723"/>
      <c r="G74" s="723"/>
      <c r="H74" s="724"/>
      <c r="I74" s="722" t="s">
        <v>8</v>
      </c>
      <c r="J74" s="724"/>
      <c r="K74" s="550"/>
      <c r="L74" s="549"/>
      <c r="M74" s="726"/>
      <c r="N74" s="727"/>
      <c r="O74" s="727"/>
      <c r="P74" s="727"/>
      <c r="Q74" s="727"/>
      <c r="R74" s="727"/>
      <c r="S74" s="727"/>
      <c r="T74" s="727"/>
      <c r="U74" s="550"/>
    </row>
    <row r="75" spans="2:21" ht="6" hidden="1" customHeight="1" outlineLevel="1" x14ac:dyDescent="0.15">
      <c r="B75" s="551"/>
      <c r="C75" s="552"/>
      <c r="D75" s="553"/>
      <c r="E75" s="552"/>
      <c r="F75" s="554"/>
      <c r="G75" s="550"/>
      <c r="H75" s="549"/>
      <c r="I75" s="722"/>
      <c r="J75" s="724"/>
      <c r="K75" s="555"/>
      <c r="L75" s="551"/>
      <c r="M75" s="552"/>
      <c r="N75" s="553"/>
      <c r="O75" s="553"/>
      <c r="P75" s="554"/>
      <c r="Q75" s="553"/>
      <c r="R75" s="553"/>
      <c r="S75" s="553"/>
      <c r="T75" s="553"/>
      <c r="U75" s="555"/>
    </row>
    <row r="76" spans="2:21" ht="15" hidden="1" customHeight="1" outlineLevel="1" x14ac:dyDescent="0.15">
      <c r="B76" s="717" t="s">
        <v>221</v>
      </c>
      <c r="C76" s="482" t="s">
        <v>222</v>
      </c>
      <c r="D76" s="483"/>
      <c r="E76" s="482" t="s">
        <v>223</v>
      </c>
      <c r="F76" s="556"/>
      <c r="G76" s="483" t="s">
        <v>224</v>
      </c>
      <c r="H76" s="557"/>
      <c r="I76" s="482" t="s">
        <v>225</v>
      </c>
      <c r="J76" s="483"/>
      <c r="K76" s="728" t="s">
        <v>226</v>
      </c>
      <c r="L76" s="717" t="s">
        <v>221</v>
      </c>
      <c r="M76" s="482" t="s">
        <v>227</v>
      </c>
      <c r="N76" s="483"/>
      <c r="O76" s="557"/>
      <c r="P76" s="556"/>
      <c r="Q76" s="483" t="s">
        <v>228</v>
      </c>
      <c r="R76" s="557"/>
      <c r="S76" s="483"/>
      <c r="T76" s="483"/>
      <c r="U76" s="728" t="s">
        <v>226</v>
      </c>
    </row>
    <row r="77" spans="2:21" ht="15" hidden="1" customHeight="1" outlineLevel="1" x14ac:dyDescent="0.15">
      <c r="B77" s="717"/>
      <c r="C77" s="482" t="s">
        <v>229</v>
      </c>
      <c r="D77" s="483"/>
      <c r="E77" s="482" t="s">
        <v>230</v>
      </c>
      <c r="F77" s="558"/>
      <c r="G77" s="483" t="s">
        <v>231</v>
      </c>
      <c r="H77" s="483"/>
      <c r="I77" s="550"/>
      <c r="K77" s="728"/>
      <c r="L77" s="717"/>
      <c r="M77" s="559"/>
      <c r="N77" s="560" t="s">
        <v>232</v>
      </c>
      <c r="O77" s="561"/>
      <c r="P77" s="562"/>
      <c r="Q77" s="559"/>
      <c r="R77" s="560" t="s">
        <v>233</v>
      </c>
      <c r="S77" s="560"/>
      <c r="T77" s="563"/>
      <c r="U77" s="728"/>
    </row>
    <row r="78" spans="2:21" ht="15" hidden="1" customHeight="1" outlineLevel="1" x14ac:dyDescent="0.15">
      <c r="B78" s="717"/>
      <c r="C78" s="564" t="s">
        <v>234</v>
      </c>
      <c r="D78" s="564" t="s">
        <v>235</v>
      </c>
      <c r="E78" s="564" t="s">
        <v>234</v>
      </c>
      <c r="F78" s="564" t="s">
        <v>235</v>
      </c>
      <c r="G78" s="564" t="s">
        <v>234</v>
      </c>
      <c r="H78" s="564" t="s">
        <v>235</v>
      </c>
      <c r="I78" s="564" t="s">
        <v>234</v>
      </c>
      <c r="J78" s="564" t="s">
        <v>235</v>
      </c>
      <c r="K78" s="565"/>
      <c r="L78" s="717"/>
      <c r="M78" s="566" t="s">
        <v>234</v>
      </c>
      <c r="N78" s="567"/>
      <c r="O78" s="566" t="s">
        <v>235</v>
      </c>
      <c r="P78" s="567"/>
      <c r="Q78" s="566" t="s">
        <v>234</v>
      </c>
      <c r="R78" s="567"/>
      <c r="S78" s="566" t="s">
        <v>235</v>
      </c>
      <c r="T78" s="567"/>
      <c r="U78" s="565"/>
    </row>
    <row r="79" spans="2:21" ht="33.75" hidden="1" outlineLevel="1" x14ac:dyDescent="0.15">
      <c r="B79" s="562"/>
      <c r="C79" s="568" t="s">
        <v>236</v>
      </c>
      <c r="D79" s="568" t="s">
        <v>237</v>
      </c>
      <c r="E79" s="568" t="s">
        <v>236</v>
      </c>
      <c r="F79" s="568" t="s">
        <v>237</v>
      </c>
      <c r="G79" s="568" t="s">
        <v>236</v>
      </c>
      <c r="H79" s="568" t="s">
        <v>237</v>
      </c>
      <c r="I79" s="568" t="s">
        <v>236</v>
      </c>
      <c r="J79" s="568" t="s">
        <v>237</v>
      </c>
      <c r="K79" s="569"/>
      <c r="L79" s="562"/>
      <c r="M79" s="568" t="s">
        <v>236</v>
      </c>
      <c r="N79" s="570" t="s">
        <v>238</v>
      </c>
      <c r="O79" s="568" t="s">
        <v>237</v>
      </c>
      <c r="P79" s="570" t="s">
        <v>238</v>
      </c>
      <c r="Q79" s="568" t="s">
        <v>236</v>
      </c>
      <c r="R79" s="570" t="s">
        <v>238</v>
      </c>
      <c r="S79" s="568" t="s">
        <v>237</v>
      </c>
      <c r="T79" s="570" t="s">
        <v>238</v>
      </c>
      <c r="U79" s="569"/>
    </row>
    <row r="80" spans="2:21" ht="20.100000000000001" hidden="1" customHeight="1" outlineLevel="1" x14ac:dyDescent="0.15">
      <c r="B80" s="591" t="s">
        <v>239</v>
      </c>
      <c r="C80" s="47" t="s">
        <v>188</v>
      </c>
      <c r="D80" s="47" t="s">
        <v>188</v>
      </c>
      <c r="E80" s="577" t="s">
        <v>188</v>
      </c>
      <c r="F80" s="47" t="s">
        <v>188</v>
      </c>
      <c r="G80" s="577" t="s">
        <v>188</v>
      </c>
      <c r="H80" s="47" t="s">
        <v>188</v>
      </c>
      <c r="I80" s="577" t="s">
        <v>188</v>
      </c>
      <c r="J80" s="578" t="s">
        <v>188</v>
      </c>
      <c r="K80" s="592" t="s">
        <v>240</v>
      </c>
      <c r="L80" s="591" t="s">
        <v>239</v>
      </c>
      <c r="M80" s="47" t="s">
        <v>188</v>
      </c>
      <c r="N80" s="47" t="s">
        <v>188</v>
      </c>
      <c r="O80" s="47" t="s">
        <v>188</v>
      </c>
      <c r="P80" s="47" t="s">
        <v>188</v>
      </c>
      <c r="Q80" s="47" t="s">
        <v>188</v>
      </c>
      <c r="R80" s="47" t="s">
        <v>188</v>
      </c>
      <c r="S80" s="47" t="s">
        <v>188</v>
      </c>
      <c r="T80" s="47" t="s">
        <v>188</v>
      </c>
      <c r="U80" s="592" t="s">
        <v>240</v>
      </c>
    </row>
    <row r="81" spans="2:21" ht="12" hidden="1" customHeight="1" outlineLevel="1" x14ac:dyDescent="0.15">
      <c r="B81" s="591" t="s">
        <v>241</v>
      </c>
      <c r="C81" s="47" t="s">
        <v>188</v>
      </c>
      <c r="D81" s="47" t="s">
        <v>188</v>
      </c>
      <c r="E81" s="47" t="s">
        <v>188</v>
      </c>
      <c r="F81" s="47" t="s">
        <v>188</v>
      </c>
      <c r="G81" s="47" t="s">
        <v>188</v>
      </c>
      <c r="H81" s="47" t="s">
        <v>188</v>
      </c>
      <c r="I81" s="47" t="s">
        <v>188</v>
      </c>
      <c r="J81" s="578" t="s">
        <v>188</v>
      </c>
      <c r="K81" s="592" t="s">
        <v>242</v>
      </c>
      <c r="L81" s="591" t="s">
        <v>241</v>
      </c>
      <c r="M81" s="47" t="s">
        <v>188</v>
      </c>
      <c r="N81" s="47" t="s">
        <v>188</v>
      </c>
      <c r="O81" s="47" t="s">
        <v>188</v>
      </c>
      <c r="P81" s="47" t="s">
        <v>188</v>
      </c>
      <c r="Q81" s="47" t="s">
        <v>188</v>
      </c>
      <c r="R81" s="47" t="s">
        <v>188</v>
      </c>
      <c r="S81" s="47" t="s">
        <v>188</v>
      </c>
      <c r="T81" s="47" t="s">
        <v>188</v>
      </c>
      <c r="U81" s="592" t="s">
        <v>242</v>
      </c>
    </row>
    <row r="82" spans="2:21" ht="12" hidden="1" customHeight="1" outlineLevel="1" x14ac:dyDescent="0.15">
      <c r="B82" s="591" t="s">
        <v>243</v>
      </c>
      <c r="C82" s="47" t="s">
        <v>188</v>
      </c>
      <c r="D82" s="47" t="s">
        <v>188</v>
      </c>
      <c r="E82" s="47" t="s">
        <v>188</v>
      </c>
      <c r="F82" s="47" t="s">
        <v>188</v>
      </c>
      <c r="G82" s="47" t="s">
        <v>188</v>
      </c>
      <c r="H82" s="47" t="s">
        <v>188</v>
      </c>
      <c r="I82" s="47" t="s">
        <v>188</v>
      </c>
      <c r="J82" s="578" t="s">
        <v>188</v>
      </c>
      <c r="K82" s="592" t="s">
        <v>244</v>
      </c>
      <c r="L82" s="591" t="s">
        <v>243</v>
      </c>
      <c r="M82" s="47" t="s">
        <v>188</v>
      </c>
      <c r="N82" s="47" t="s">
        <v>188</v>
      </c>
      <c r="O82" s="47" t="s">
        <v>188</v>
      </c>
      <c r="P82" s="47" t="s">
        <v>188</v>
      </c>
      <c r="Q82" s="47" t="s">
        <v>188</v>
      </c>
      <c r="R82" s="47" t="s">
        <v>188</v>
      </c>
      <c r="S82" s="47" t="s">
        <v>188</v>
      </c>
      <c r="T82" s="47" t="s">
        <v>188</v>
      </c>
      <c r="U82" s="592" t="s">
        <v>244</v>
      </c>
    </row>
    <row r="83" spans="2:21" ht="20.25" hidden="1" customHeight="1" outlineLevel="1" x14ac:dyDescent="0.15">
      <c r="B83" s="575">
        <v>40544</v>
      </c>
      <c r="C83" s="47" t="s">
        <v>188</v>
      </c>
      <c r="D83" s="47" t="s">
        <v>188</v>
      </c>
      <c r="E83" s="47" t="s">
        <v>188</v>
      </c>
      <c r="F83" s="47" t="s">
        <v>188</v>
      </c>
      <c r="G83" s="47" t="s">
        <v>188</v>
      </c>
      <c r="H83" s="47" t="s">
        <v>188</v>
      </c>
      <c r="I83" s="47" t="s">
        <v>188</v>
      </c>
      <c r="J83" s="578" t="s">
        <v>188</v>
      </c>
      <c r="K83" s="593" t="s">
        <v>245</v>
      </c>
      <c r="L83" s="575">
        <v>40544</v>
      </c>
      <c r="M83" s="47" t="s">
        <v>188</v>
      </c>
      <c r="N83" s="47" t="s">
        <v>188</v>
      </c>
      <c r="O83" s="47" t="s">
        <v>188</v>
      </c>
      <c r="P83" s="47" t="s">
        <v>188</v>
      </c>
      <c r="Q83" s="47" t="s">
        <v>188</v>
      </c>
      <c r="R83" s="47" t="s">
        <v>188</v>
      </c>
      <c r="S83" s="47" t="s">
        <v>188</v>
      </c>
      <c r="T83" s="47" t="s">
        <v>188</v>
      </c>
      <c r="U83" s="593" t="s">
        <v>245</v>
      </c>
    </row>
    <row r="84" spans="2:21" ht="12" hidden="1" customHeight="1" outlineLevel="1" x14ac:dyDescent="0.15">
      <c r="B84" s="575">
        <v>40909</v>
      </c>
      <c r="C84" s="594" t="s">
        <v>188</v>
      </c>
      <c r="D84" s="47" t="s">
        <v>188</v>
      </c>
      <c r="E84" s="594" t="s">
        <v>188</v>
      </c>
      <c r="F84" s="47" t="s">
        <v>188</v>
      </c>
      <c r="G84" s="594" t="s">
        <v>188</v>
      </c>
      <c r="H84" s="47" t="s">
        <v>188</v>
      </c>
      <c r="I84" s="594" t="s">
        <v>188</v>
      </c>
      <c r="J84" s="578" t="s">
        <v>188</v>
      </c>
      <c r="K84" s="593" t="s">
        <v>246</v>
      </c>
      <c r="L84" s="575">
        <v>40909</v>
      </c>
      <c r="M84" s="47" t="s">
        <v>188</v>
      </c>
      <c r="N84" s="47" t="s">
        <v>188</v>
      </c>
      <c r="O84" s="47" t="s">
        <v>188</v>
      </c>
      <c r="P84" s="47" t="s">
        <v>188</v>
      </c>
      <c r="Q84" s="47" t="s">
        <v>188</v>
      </c>
      <c r="R84" s="47" t="s">
        <v>188</v>
      </c>
      <c r="S84" s="47" t="s">
        <v>188</v>
      </c>
      <c r="T84" s="47" t="s">
        <v>188</v>
      </c>
      <c r="U84" s="593" t="s">
        <v>246</v>
      </c>
    </row>
    <row r="85" spans="2:21" ht="19.5" hidden="1" customHeight="1" outlineLevel="1" x14ac:dyDescent="0.15">
      <c r="B85" s="595" t="s">
        <v>247</v>
      </c>
      <c r="C85" s="47" t="s">
        <v>188</v>
      </c>
      <c r="D85" s="47" t="s">
        <v>188</v>
      </c>
      <c r="E85" s="577" t="s">
        <v>188</v>
      </c>
      <c r="F85" s="47" t="s">
        <v>188</v>
      </c>
      <c r="G85" s="47" t="s">
        <v>188</v>
      </c>
      <c r="H85" s="47" t="s">
        <v>188</v>
      </c>
      <c r="I85" s="577" t="s">
        <v>188</v>
      </c>
      <c r="J85" s="578" t="s">
        <v>188</v>
      </c>
      <c r="K85" s="596" t="s">
        <v>248</v>
      </c>
      <c r="L85" s="595" t="s">
        <v>247</v>
      </c>
      <c r="M85" s="47" t="s">
        <v>188</v>
      </c>
      <c r="N85" s="47" t="s">
        <v>188</v>
      </c>
      <c r="O85" s="47" t="s">
        <v>188</v>
      </c>
      <c r="P85" s="47" t="s">
        <v>188</v>
      </c>
      <c r="Q85" s="47" t="s">
        <v>188</v>
      </c>
      <c r="R85" s="47" t="s">
        <v>188</v>
      </c>
      <c r="S85" s="47" t="s">
        <v>188</v>
      </c>
      <c r="T85" s="47" t="s">
        <v>188</v>
      </c>
      <c r="U85" s="596" t="s">
        <v>248</v>
      </c>
    </row>
    <row r="86" spans="2:21" ht="12" hidden="1" customHeight="1" outlineLevel="1" x14ac:dyDescent="0.15">
      <c r="B86" s="595" t="s">
        <v>249</v>
      </c>
      <c r="C86" s="594" t="s">
        <v>188</v>
      </c>
      <c r="D86" s="47" t="s">
        <v>188</v>
      </c>
      <c r="E86" s="597" t="s">
        <v>188</v>
      </c>
      <c r="F86" s="47" t="s">
        <v>188</v>
      </c>
      <c r="G86" s="597" t="s">
        <v>188</v>
      </c>
      <c r="H86" s="47" t="s">
        <v>188</v>
      </c>
      <c r="I86" s="597" t="s">
        <v>188</v>
      </c>
      <c r="J86" s="578" t="s">
        <v>188</v>
      </c>
      <c r="K86" s="596" t="s">
        <v>202</v>
      </c>
      <c r="L86" s="595" t="s">
        <v>249</v>
      </c>
      <c r="M86" s="47" t="s">
        <v>188</v>
      </c>
      <c r="N86" s="47" t="s">
        <v>188</v>
      </c>
      <c r="O86" s="47" t="s">
        <v>188</v>
      </c>
      <c r="P86" s="47" t="s">
        <v>188</v>
      </c>
      <c r="Q86" s="47" t="s">
        <v>188</v>
      </c>
      <c r="R86" s="47" t="s">
        <v>188</v>
      </c>
      <c r="S86" s="47" t="s">
        <v>188</v>
      </c>
      <c r="T86" s="47" t="s">
        <v>188</v>
      </c>
      <c r="U86" s="596" t="s">
        <v>202</v>
      </c>
    </row>
    <row r="87" spans="2:21" ht="12" hidden="1" customHeight="1" outlineLevel="1" x14ac:dyDescent="0.15">
      <c r="B87" s="595" t="s">
        <v>184</v>
      </c>
      <c r="C87" s="594" t="s">
        <v>188</v>
      </c>
      <c r="D87" s="47" t="s">
        <v>188</v>
      </c>
      <c r="E87" s="597" t="s">
        <v>188</v>
      </c>
      <c r="F87" s="47" t="s">
        <v>188</v>
      </c>
      <c r="G87" s="597" t="s">
        <v>188</v>
      </c>
      <c r="H87" s="47" t="s">
        <v>188</v>
      </c>
      <c r="I87" s="577" t="s">
        <v>188</v>
      </c>
      <c r="J87" s="578" t="s">
        <v>188</v>
      </c>
      <c r="K87" s="596" t="s">
        <v>107</v>
      </c>
      <c r="L87" s="595" t="s">
        <v>184</v>
      </c>
      <c r="M87" s="47" t="s">
        <v>188</v>
      </c>
      <c r="N87" s="47" t="s">
        <v>188</v>
      </c>
      <c r="O87" s="47" t="s">
        <v>188</v>
      </c>
      <c r="P87" s="47" t="s">
        <v>188</v>
      </c>
      <c r="Q87" s="47" t="s">
        <v>188</v>
      </c>
      <c r="R87" s="47" t="s">
        <v>188</v>
      </c>
      <c r="S87" s="47" t="s">
        <v>188</v>
      </c>
      <c r="T87" s="47" t="s">
        <v>188</v>
      </c>
      <c r="U87" s="596" t="s">
        <v>107</v>
      </c>
    </row>
    <row r="88" spans="2:21" ht="12" hidden="1" customHeight="1" outlineLevel="1" x14ac:dyDescent="0.15">
      <c r="B88" s="595" t="s">
        <v>185</v>
      </c>
      <c r="C88" s="594">
        <v>1</v>
      </c>
      <c r="D88" s="47" t="s">
        <v>188</v>
      </c>
      <c r="E88" s="597" t="s">
        <v>188</v>
      </c>
      <c r="F88" s="47" t="s">
        <v>188</v>
      </c>
      <c r="G88" s="597" t="s">
        <v>188</v>
      </c>
      <c r="H88" s="47" t="s">
        <v>188</v>
      </c>
      <c r="I88" s="577" t="s">
        <v>188</v>
      </c>
      <c r="J88" s="578" t="s">
        <v>188</v>
      </c>
      <c r="K88" s="596" t="s">
        <v>250</v>
      </c>
      <c r="L88" s="595" t="s">
        <v>185</v>
      </c>
      <c r="M88" s="47" t="s">
        <v>188</v>
      </c>
      <c r="N88" s="47" t="s">
        <v>188</v>
      </c>
      <c r="O88" s="47" t="s">
        <v>188</v>
      </c>
      <c r="P88" s="47" t="s">
        <v>188</v>
      </c>
      <c r="Q88" s="47" t="s">
        <v>188</v>
      </c>
      <c r="R88" s="47" t="s">
        <v>188</v>
      </c>
      <c r="S88" s="47" t="s">
        <v>188</v>
      </c>
      <c r="T88" s="47" t="s">
        <v>188</v>
      </c>
      <c r="U88" s="596" t="s">
        <v>250</v>
      </c>
    </row>
    <row r="89" spans="2:21" ht="12" hidden="1" customHeight="1" outlineLevel="1" x14ac:dyDescent="0.15">
      <c r="B89" s="595" t="s">
        <v>13</v>
      </c>
      <c r="C89" s="47" t="s">
        <v>188</v>
      </c>
      <c r="D89" s="47" t="s">
        <v>188</v>
      </c>
      <c r="E89" s="577" t="s">
        <v>188</v>
      </c>
      <c r="F89" s="47" t="s">
        <v>188</v>
      </c>
      <c r="G89" s="577" t="s">
        <v>188</v>
      </c>
      <c r="H89" s="47" t="s">
        <v>188</v>
      </c>
      <c r="I89" s="577" t="s">
        <v>188</v>
      </c>
      <c r="J89" s="578" t="s">
        <v>188</v>
      </c>
      <c r="K89" s="596" t="s">
        <v>251</v>
      </c>
      <c r="L89" s="595" t="s">
        <v>13</v>
      </c>
      <c r="M89" s="47" t="s">
        <v>188</v>
      </c>
      <c r="N89" s="47" t="s">
        <v>188</v>
      </c>
      <c r="O89" s="47" t="s">
        <v>188</v>
      </c>
      <c r="P89" s="47" t="s">
        <v>188</v>
      </c>
      <c r="Q89" s="47" t="s">
        <v>188</v>
      </c>
      <c r="R89" s="47" t="s">
        <v>188</v>
      </c>
      <c r="S89" s="47" t="s">
        <v>188</v>
      </c>
      <c r="T89" s="47" t="s">
        <v>188</v>
      </c>
      <c r="U89" s="596" t="s">
        <v>251</v>
      </c>
    </row>
    <row r="90" spans="2:21" ht="12" hidden="1" customHeight="1" outlineLevel="1" x14ac:dyDescent="0.15">
      <c r="B90" s="576"/>
      <c r="C90" s="47"/>
      <c r="D90" s="47"/>
      <c r="E90" s="577"/>
      <c r="F90" s="47"/>
      <c r="G90" s="577"/>
      <c r="H90" s="47"/>
      <c r="I90" s="577"/>
      <c r="J90" s="578"/>
      <c r="K90" s="729" t="s">
        <v>45</v>
      </c>
      <c r="L90" s="576"/>
      <c r="M90" s="47"/>
      <c r="N90" s="47"/>
      <c r="O90" s="577"/>
      <c r="P90" s="47"/>
      <c r="Q90" s="577"/>
      <c r="R90" s="47"/>
      <c r="S90" s="577"/>
      <c r="T90" s="578"/>
      <c r="U90" s="729" t="str">
        <f>K90</f>
        <v>Ratio to SM</v>
      </c>
    </row>
    <row r="91" spans="2:21" ht="12" hidden="1" customHeight="1" outlineLevel="1" thickBot="1" x14ac:dyDescent="0.2">
      <c r="B91" s="579" t="s">
        <v>252</v>
      </c>
      <c r="C91" s="580" t="e">
        <f>C89/C85*100</f>
        <v>#VALUE!</v>
      </c>
      <c r="D91" s="580" t="e">
        <f t="shared" ref="D91:J91" si="4">D89/D85*100</f>
        <v>#VALUE!</v>
      </c>
      <c r="E91" s="580" t="e">
        <f t="shared" si="4"/>
        <v>#VALUE!</v>
      </c>
      <c r="F91" s="580" t="e">
        <f t="shared" si="4"/>
        <v>#VALUE!</v>
      </c>
      <c r="G91" s="580" t="e">
        <f t="shared" si="4"/>
        <v>#VALUE!</v>
      </c>
      <c r="H91" s="580" t="e">
        <f t="shared" si="4"/>
        <v>#VALUE!</v>
      </c>
      <c r="I91" s="580" t="e">
        <f t="shared" si="4"/>
        <v>#VALUE!</v>
      </c>
      <c r="J91" s="581" t="e">
        <f t="shared" si="4"/>
        <v>#VALUE!</v>
      </c>
      <c r="K91" s="730"/>
      <c r="L91" s="579" t="s">
        <v>252</v>
      </c>
      <c r="M91" s="580" t="e">
        <f t="shared" ref="M91:T91" si="5">M89/M85*100</f>
        <v>#VALUE!</v>
      </c>
      <c r="N91" s="580" t="e">
        <f t="shared" si="5"/>
        <v>#VALUE!</v>
      </c>
      <c r="O91" s="580" t="e">
        <f t="shared" si="5"/>
        <v>#VALUE!</v>
      </c>
      <c r="P91" s="580" t="e">
        <f t="shared" si="5"/>
        <v>#VALUE!</v>
      </c>
      <c r="Q91" s="580" t="e">
        <f t="shared" si="5"/>
        <v>#VALUE!</v>
      </c>
      <c r="R91" s="580" t="e">
        <f t="shared" si="5"/>
        <v>#VALUE!</v>
      </c>
      <c r="S91" s="580" t="e">
        <f t="shared" si="5"/>
        <v>#VALUE!</v>
      </c>
      <c r="T91" s="581" t="e">
        <f t="shared" si="5"/>
        <v>#VALUE!</v>
      </c>
      <c r="U91" s="731"/>
    </row>
    <row r="92" spans="2:21" ht="12" hidden="1" customHeight="1" outlineLevel="1" x14ac:dyDescent="0.15"/>
    <row r="93" spans="2:21" ht="12" hidden="1" customHeight="1" outlineLevel="1" x14ac:dyDescent="0.15"/>
    <row r="94" spans="2:21" ht="12" hidden="1" customHeight="1" outlineLevel="1" x14ac:dyDescent="0.15">
      <c r="C94" s="582"/>
      <c r="D94" s="582"/>
      <c r="E94" s="582"/>
      <c r="F94" s="582"/>
      <c r="G94" s="536"/>
      <c r="K94" s="539" t="s">
        <v>216</v>
      </c>
      <c r="M94" s="583"/>
      <c r="N94" s="583"/>
      <c r="O94" s="583"/>
      <c r="P94" s="583"/>
      <c r="Q94" s="536"/>
      <c r="U94" s="539" t="s">
        <v>216</v>
      </c>
    </row>
    <row r="95" spans="2:21" ht="14.1" hidden="1" customHeight="1" outlineLevel="1" thickBot="1" x14ac:dyDescent="0.2">
      <c r="B95" s="541"/>
      <c r="C95" s="541"/>
      <c r="D95" s="544"/>
      <c r="E95" s="541"/>
      <c r="F95" s="541"/>
      <c r="G95" s="541"/>
      <c r="H95" s="541"/>
      <c r="I95" s="541"/>
      <c r="J95" s="542"/>
      <c r="K95" s="543" t="s">
        <v>218</v>
      </c>
      <c r="L95" s="541"/>
      <c r="M95" s="584"/>
      <c r="N95" s="541"/>
      <c r="O95" s="541"/>
      <c r="P95" s="541"/>
      <c r="Q95" s="541"/>
      <c r="R95" s="541"/>
      <c r="S95" s="541"/>
      <c r="T95" s="542"/>
      <c r="U95" s="543" t="s">
        <v>218</v>
      </c>
    </row>
    <row r="96" spans="2:21" ht="15" hidden="1" customHeight="1" outlineLevel="1" x14ac:dyDescent="0.15">
      <c r="B96" s="545"/>
      <c r="C96" s="719" t="s">
        <v>253</v>
      </c>
      <c r="D96" s="720"/>
      <c r="E96" s="720"/>
      <c r="F96" s="720"/>
      <c r="G96" s="720"/>
      <c r="H96" s="720"/>
      <c r="I96" s="720"/>
      <c r="J96" s="720"/>
      <c r="K96" s="548"/>
      <c r="L96" s="545"/>
      <c r="M96" s="719" t="s">
        <v>142</v>
      </c>
      <c r="N96" s="725"/>
      <c r="O96" s="725"/>
      <c r="P96" s="725"/>
      <c r="Q96" s="725"/>
      <c r="R96" s="725"/>
      <c r="S96" s="725"/>
      <c r="T96" s="725"/>
      <c r="U96" s="548"/>
    </row>
    <row r="97" spans="2:21" ht="6" hidden="1" customHeight="1" outlineLevel="1" x14ac:dyDescent="0.15">
      <c r="B97" s="549"/>
      <c r="C97" s="722"/>
      <c r="D97" s="723"/>
      <c r="E97" s="723"/>
      <c r="F97" s="723"/>
      <c r="G97" s="723"/>
      <c r="H97" s="723"/>
      <c r="I97" s="723"/>
      <c r="J97" s="723"/>
      <c r="K97" s="550"/>
      <c r="L97" s="549"/>
      <c r="M97" s="726"/>
      <c r="N97" s="727"/>
      <c r="O97" s="727"/>
      <c r="P97" s="727"/>
      <c r="Q97" s="727"/>
      <c r="R97" s="727"/>
      <c r="S97" s="727"/>
      <c r="T97" s="727"/>
      <c r="U97" s="550"/>
    </row>
    <row r="98" spans="2:21" ht="6" hidden="1" customHeight="1" outlineLevel="1" x14ac:dyDescent="0.15">
      <c r="B98" s="551"/>
      <c r="C98" s="552"/>
      <c r="D98" s="553"/>
      <c r="E98" s="552"/>
      <c r="F98" s="554"/>
      <c r="G98" s="553"/>
      <c r="H98" s="554"/>
      <c r="I98" s="550"/>
      <c r="K98" s="555"/>
      <c r="L98" s="551"/>
      <c r="M98" s="552"/>
      <c r="N98" s="553"/>
      <c r="O98" s="553"/>
      <c r="P98" s="554"/>
      <c r="Q98" s="553"/>
      <c r="R98" s="553"/>
      <c r="S98" s="553"/>
      <c r="T98" s="553"/>
      <c r="U98" s="555"/>
    </row>
    <row r="99" spans="2:21" ht="15" hidden="1" customHeight="1" outlineLevel="1" x14ac:dyDescent="0.15">
      <c r="B99" s="717" t="s">
        <v>221</v>
      </c>
      <c r="C99" s="482" t="s">
        <v>228</v>
      </c>
      <c r="D99" s="483"/>
      <c r="E99" s="482" t="s">
        <v>254</v>
      </c>
      <c r="F99" s="556"/>
      <c r="G99" s="483" t="s">
        <v>255</v>
      </c>
      <c r="H99" s="483"/>
      <c r="I99" s="482" t="s">
        <v>224</v>
      </c>
      <c r="J99" s="483"/>
      <c r="K99" s="718" t="s">
        <v>226</v>
      </c>
      <c r="L99" s="717" t="s">
        <v>221</v>
      </c>
      <c r="M99" s="482" t="s">
        <v>254</v>
      </c>
      <c r="N99" s="483"/>
      <c r="O99" s="557"/>
      <c r="P99" s="556"/>
      <c r="Q99" s="483" t="s">
        <v>255</v>
      </c>
      <c r="R99" s="557"/>
      <c r="S99" s="483"/>
      <c r="T99" s="483"/>
      <c r="U99" s="718" t="s">
        <v>226</v>
      </c>
    </row>
    <row r="100" spans="2:21" ht="15" hidden="1" customHeight="1" outlineLevel="1" x14ac:dyDescent="0.15">
      <c r="B100" s="717"/>
      <c r="C100" s="482" t="s">
        <v>233</v>
      </c>
      <c r="D100" s="483"/>
      <c r="E100" s="482" t="s">
        <v>256</v>
      </c>
      <c r="F100" s="556"/>
      <c r="G100" s="483" t="s">
        <v>257</v>
      </c>
      <c r="H100" s="483"/>
      <c r="I100" s="482" t="s">
        <v>231</v>
      </c>
      <c r="J100" s="483"/>
      <c r="K100" s="718"/>
      <c r="L100" s="717"/>
      <c r="M100" s="585"/>
      <c r="N100" s="483" t="s">
        <v>256</v>
      </c>
      <c r="O100" s="561"/>
      <c r="P100" s="549"/>
      <c r="Q100" s="585"/>
      <c r="R100" s="483" t="s">
        <v>258</v>
      </c>
      <c r="S100" s="560"/>
      <c r="U100" s="718"/>
    </row>
    <row r="101" spans="2:21" ht="15" hidden="1" customHeight="1" outlineLevel="1" x14ac:dyDescent="0.15">
      <c r="B101" s="717"/>
      <c r="C101" s="564" t="s">
        <v>234</v>
      </c>
      <c r="D101" s="564" t="s">
        <v>235</v>
      </c>
      <c r="E101" s="564" t="s">
        <v>234</v>
      </c>
      <c r="F101" s="564" t="s">
        <v>235</v>
      </c>
      <c r="G101" s="564" t="s">
        <v>234</v>
      </c>
      <c r="H101" s="564" t="s">
        <v>235</v>
      </c>
      <c r="I101" s="564" t="s">
        <v>234</v>
      </c>
      <c r="J101" s="564" t="s">
        <v>235</v>
      </c>
      <c r="K101" s="718"/>
      <c r="L101" s="717"/>
      <c r="M101" s="566" t="s">
        <v>234</v>
      </c>
      <c r="N101" s="567"/>
      <c r="O101" s="566" t="s">
        <v>235</v>
      </c>
      <c r="P101" s="567"/>
      <c r="Q101" s="566" t="s">
        <v>234</v>
      </c>
      <c r="R101" s="567"/>
      <c r="S101" s="566" t="s">
        <v>235</v>
      </c>
      <c r="T101" s="567"/>
      <c r="U101" s="718"/>
    </row>
    <row r="102" spans="2:21" ht="33.75" hidden="1" outlineLevel="1" x14ac:dyDescent="0.15">
      <c r="B102" s="562"/>
      <c r="C102" s="568" t="s">
        <v>236</v>
      </c>
      <c r="D102" s="568" t="s">
        <v>237</v>
      </c>
      <c r="E102" s="568" t="s">
        <v>236</v>
      </c>
      <c r="F102" s="568" t="s">
        <v>237</v>
      </c>
      <c r="G102" s="568" t="s">
        <v>236</v>
      </c>
      <c r="H102" s="568" t="s">
        <v>237</v>
      </c>
      <c r="I102" s="568" t="s">
        <v>236</v>
      </c>
      <c r="J102" s="568" t="s">
        <v>237</v>
      </c>
      <c r="K102" s="569"/>
      <c r="L102" s="562"/>
      <c r="M102" s="568" t="s">
        <v>236</v>
      </c>
      <c r="N102" s="570" t="s">
        <v>238</v>
      </c>
      <c r="O102" s="568" t="s">
        <v>237</v>
      </c>
      <c r="P102" s="570" t="s">
        <v>238</v>
      </c>
      <c r="Q102" s="568" t="s">
        <v>236</v>
      </c>
      <c r="R102" s="570" t="s">
        <v>238</v>
      </c>
      <c r="S102" s="568" t="s">
        <v>237</v>
      </c>
      <c r="T102" s="570" t="s">
        <v>238</v>
      </c>
      <c r="U102" s="569"/>
    </row>
    <row r="103" spans="2:21" ht="20.100000000000001" hidden="1" customHeight="1" outlineLevel="1" x14ac:dyDescent="0.15">
      <c r="B103" s="591" t="s">
        <v>239</v>
      </c>
      <c r="C103" s="47" t="s">
        <v>188</v>
      </c>
      <c r="D103" s="47" t="s">
        <v>188</v>
      </c>
      <c r="E103" s="47" t="s">
        <v>188</v>
      </c>
      <c r="F103" s="47" t="s">
        <v>188</v>
      </c>
      <c r="G103" s="47" t="s">
        <v>188</v>
      </c>
      <c r="H103" s="47" t="s">
        <v>188</v>
      </c>
      <c r="I103" s="47" t="s">
        <v>188</v>
      </c>
      <c r="J103" s="47" t="s">
        <v>188</v>
      </c>
      <c r="K103" s="592" t="s">
        <v>240</v>
      </c>
      <c r="L103" s="591" t="s">
        <v>239</v>
      </c>
      <c r="M103" s="47" t="s">
        <v>188</v>
      </c>
      <c r="N103" s="47" t="s">
        <v>188</v>
      </c>
      <c r="O103" s="47" t="s">
        <v>188</v>
      </c>
      <c r="P103" s="47" t="s">
        <v>188</v>
      </c>
      <c r="Q103" s="47">
        <v>1</v>
      </c>
      <c r="R103" s="47" t="s">
        <v>188</v>
      </c>
      <c r="S103" s="47" t="s">
        <v>188</v>
      </c>
      <c r="T103" s="47" t="s">
        <v>188</v>
      </c>
      <c r="U103" s="592" t="s">
        <v>240</v>
      </c>
    </row>
    <row r="104" spans="2:21" ht="12" hidden="1" customHeight="1" outlineLevel="1" x14ac:dyDescent="0.15">
      <c r="B104" s="591" t="s">
        <v>241</v>
      </c>
      <c r="C104" s="47" t="s">
        <v>188</v>
      </c>
      <c r="D104" s="47" t="s">
        <v>188</v>
      </c>
      <c r="E104" s="47" t="s">
        <v>188</v>
      </c>
      <c r="F104" s="47" t="s">
        <v>188</v>
      </c>
      <c r="G104" s="47" t="s">
        <v>188</v>
      </c>
      <c r="H104" s="47" t="s">
        <v>188</v>
      </c>
      <c r="I104" s="47" t="s">
        <v>188</v>
      </c>
      <c r="J104" s="47" t="s">
        <v>188</v>
      </c>
      <c r="K104" s="592" t="s">
        <v>242</v>
      </c>
      <c r="L104" s="591" t="s">
        <v>241</v>
      </c>
      <c r="M104" s="47" t="s">
        <v>188</v>
      </c>
      <c r="N104" s="47" t="s">
        <v>188</v>
      </c>
      <c r="O104" s="47" t="s">
        <v>188</v>
      </c>
      <c r="P104" s="47" t="s">
        <v>188</v>
      </c>
      <c r="Q104" s="47" t="s">
        <v>188</v>
      </c>
      <c r="R104" s="47" t="s">
        <v>188</v>
      </c>
      <c r="S104" s="47" t="s">
        <v>188</v>
      </c>
      <c r="T104" s="47" t="s">
        <v>188</v>
      </c>
      <c r="U104" s="592" t="s">
        <v>242</v>
      </c>
    </row>
    <row r="105" spans="2:21" ht="12" hidden="1" customHeight="1" outlineLevel="1" x14ac:dyDescent="0.15">
      <c r="B105" s="591" t="s">
        <v>243</v>
      </c>
      <c r="C105" s="47">
        <v>1</v>
      </c>
      <c r="D105" s="47">
        <v>1</v>
      </c>
      <c r="E105" s="47">
        <v>1</v>
      </c>
      <c r="F105" s="47">
        <v>1</v>
      </c>
      <c r="G105" s="47">
        <v>1</v>
      </c>
      <c r="H105" s="47">
        <v>1</v>
      </c>
      <c r="I105" s="47" t="s">
        <v>188</v>
      </c>
      <c r="J105" s="47" t="s">
        <v>188</v>
      </c>
      <c r="K105" s="592" t="s">
        <v>244</v>
      </c>
      <c r="L105" s="591" t="s">
        <v>243</v>
      </c>
      <c r="M105" s="47" t="s">
        <v>188</v>
      </c>
      <c r="N105" s="47" t="s">
        <v>188</v>
      </c>
      <c r="O105" s="47" t="s">
        <v>188</v>
      </c>
      <c r="P105" s="47" t="s">
        <v>188</v>
      </c>
      <c r="Q105" s="47" t="s">
        <v>188</v>
      </c>
      <c r="R105" s="47" t="s">
        <v>188</v>
      </c>
      <c r="S105" s="47" t="s">
        <v>188</v>
      </c>
      <c r="T105" s="47" t="s">
        <v>188</v>
      </c>
      <c r="U105" s="592" t="s">
        <v>244</v>
      </c>
    </row>
    <row r="106" spans="2:21" ht="20.100000000000001" hidden="1" customHeight="1" outlineLevel="1" x14ac:dyDescent="0.15">
      <c r="B106" s="575">
        <v>40544</v>
      </c>
      <c r="C106" s="47" t="s">
        <v>188</v>
      </c>
      <c r="D106" s="47" t="s">
        <v>188</v>
      </c>
      <c r="E106" s="47" t="s">
        <v>188</v>
      </c>
      <c r="F106" s="47" t="s">
        <v>188</v>
      </c>
      <c r="G106" s="47" t="s">
        <v>188</v>
      </c>
      <c r="H106" s="47" t="s">
        <v>188</v>
      </c>
      <c r="I106" s="47" t="s">
        <v>188</v>
      </c>
      <c r="J106" s="47" t="s">
        <v>188</v>
      </c>
      <c r="K106" s="593" t="s">
        <v>245</v>
      </c>
      <c r="L106" s="575">
        <v>40544</v>
      </c>
      <c r="M106" s="47" t="s">
        <v>188</v>
      </c>
      <c r="N106" s="47" t="s">
        <v>188</v>
      </c>
      <c r="O106" s="47" t="s">
        <v>188</v>
      </c>
      <c r="P106" s="47" t="s">
        <v>188</v>
      </c>
      <c r="Q106" s="47" t="s">
        <v>188</v>
      </c>
      <c r="R106" s="47" t="s">
        <v>188</v>
      </c>
      <c r="S106" s="47" t="s">
        <v>188</v>
      </c>
      <c r="T106" s="47" t="s">
        <v>188</v>
      </c>
      <c r="U106" s="593" t="s">
        <v>245</v>
      </c>
    </row>
    <row r="107" spans="2:21" ht="12" hidden="1" customHeight="1" outlineLevel="1" x14ac:dyDescent="0.15">
      <c r="B107" s="575">
        <v>40909</v>
      </c>
      <c r="C107" s="47">
        <v>1</v>
      </c>
      <c r="D107" s="47">
        <v>1</v>
      </c>
      <c r="E107" s="47">
        <v>1</v>
      </c>
      <c r="F107" s="47">
        <v>1</v>
      </c>
      <c r="G107" s="47">
        <v>1</v>
      </c>
      <c r="H107" s="47">
        <v>1</v>
      </c>
      <c r="I107" s="47" t="s">
        <v>188</v>
      </c>
      <c r="J107" s="47" t="s">
        <v>188</v>
      </c>
      <c r="K107" s="593" t="s">
        <v>246</v>
      </c>
      <c r="L107" s="575">
        <v>40909</v>
      </c>
      <c r="M107" s="47" t="s">
        <v>188</v>
      </c>
      <c r="N107" s="47" t="s">
        <v>188</v>
      </c>
      <c r="O107" s="47" t="s">
        <v>188</v>
      </c>
      <c r="P107" s="47" t="s">
        <v>188</v>
      </c>
      <c r="Q107" s="47" t="s">
        <v>188</v>
      </c>
      <c r="R107" s="47" t="s">
        <v>188</v>
      </c>
      <c r="S107" s="47" t="s">
        <v>188</v>
      </c>
      <c r="T107" s="47" t="s">
        <v>188</v>
      </c>
      <c r="U107" s="593" t="s">
        <v>246</v>
      </c>
    </row>
    <row r="108" spans="2:21" ht="20.100000000000001" hidden="1" customHeight="1" outlineLevel="1" x14ac:dyDescent="0.15">
      <c r="B108" s="595" t="s">
        <v>247</v>
      </c>
      <c r="C108" s="47" t="s">
        <v>188</v>
      </c>
      <c r="D108" s="47" t="s">
        <v>188</v>
      </c>
      <c r="E108" s="47" t="s">
        <v>188</v>
      </c>
      <c r="F108" s="47" t="s">
        <v>188</v>
      </c>
      <c r="G108" s="47" t="s">
        <v>188</v>
      </c>
      <c r="H108" s="47" t="s">
        <v>188</v>
      </c>
      <c r="I108" s="47" t="s">
        <v>188</v>
      </c>
      <c r="J108" s="47" t="s">
        <v>188</v>
      </c>
      <c r="K108" s="596" t="s">
        <v>248</v>
      </c>
      <c r="L108" s="595" t="s">
        <v>247</v>
      </c>
      <c r="M108" s="47" t="s">
        <v>188</v>
      </c>
      <c r="N108" s="47" t="s">
        <v>188</v>
      </c>
      <c r="O108" s="47" t="s">
        <v>188</v>
      </c>
      <c r="P108" s="47" t="s">
        <v>188</v>
      </c>
      <c r="Q108" s="47" t="s">
        <v>188</v>
      </c>
      <c r="R108" s="47" t="s">
        <v>188</v>
      </c>
      <c r="S108" s="47" t="s">
        <v>188</v>
      </c>
      <c r="T108" s="47" t="s">
        <v>188</v>
      </c>
      <c r="U108" s="596" t="s">
        <v>248</v>
      </c>
    </row>
    <row r="109" spans="2:21" ht="12" hidden="1" customHeight="1" outlineLevel="1" x14ac:dyDescent="0.15">
      <c r="B109" s="595" t="s">
        <v>249</v>
      </c>
      <c r="C109" s="47">
        <v>1</v>
      </c>
      <c r="D109" s="47">
        <v>1</v>
      </c>
      <c r="E109" s="47">
        <v>1</v>
      </c>
      <c r="F109" s="47">
        <v>1</v>
      </c>
      <c r="G109" s="47">
        <v>1</v>
      </c>
      <c r="H109" s="47">
        <v>1</v>
      </c>
      <c r="I109" s="47" t="s">
        <v>188</v>
      </c>
      <c r="J109" s="47" t="s">
        <v>188</v>
      </c>
      <c r="K109" s="596" t="s">
        <v>202</v>
      </c>
      <c r="L109" s="595" t="s">
        <v>249</v>
      </c>
      <c r="M109" s="47" t="s">
        <v>188</v>
      </c>
      <c r="N109" s="47" t="s">
        <v>188</v>
      </c>
      <c r="O109" s="47" t="s">
        <v>188</v>
      </c>
      <c r="P109" s="47" t="s">
        <v>188</v>
      </c>
      <c r="Q109" s="47" t="s">
        <v>188</v>
      </c>
      <c r="R109" s="47" t="s">
        <v>188</v>
      </c>
      <c r="S109" s="47" t="s">
        <v>188</v>
      </c>
      <c r="T109" s="47" t="s">
        <v>188</v>
      </c>
      <c r="U109" s="596" t="s">
        <v>202</v>
      </c>
    </row>
    <row r="110" spans="2:21" ht="12" hidden="1" customHeight="1" outlineLevel="1" x14ac:dyDescent="0.15">
      <c r="B110" s="595" t="s">
        <v>184</v>
      </c>
      <c r="C110" s="47">
        <v>1</v>
      </c>
      <c r="D110" s="47">
        <v>1</v>
      </c>
      <c r="E110" s="47">
        <v>1</v>
      </c>
      <c r="F110" s="47">
        <v>1</v>
      </c>
      <c r="G110" s="47">
        <v>1</v>
      </c>
      <c r="H110" s="47">
        <v>1</v>
      </c>
      <c r="I110" s="47" t="s">
        <v>188</v>
      </c>
      <c r="J110" s="47" t="s">
        <v>188</v>
      </c>
      <c r="K110" s="596" t="s">
        <v>107</v>
      </c>
      <c r="L110" s="595" t="s">
        <v>184</v>
      </c>
      <c r="M110" s="47" t="s">
        <v>188</v>
      </c>
      <c r="N110" s="47" t="s">
        <v>188</v>
      </c>
      <c r="O110" s="47" t="s">
        <v>188</v>
      </c>
      <c r="P110" s="47" t="s">
        <v>188</v>
      </c>
      <c r="Q110" s="47" t="s">
        <v>188</v>
      </c>
      <c r="R110" s="47" t="s">
        <v>188</v>
      </c>
      <c r="S110" s="47" t="s">
        <v>188</v>
      </c>
      <c r="T110" s="47" t="s">
        <v>188</v>
      </c>
      <c r="U110" s="596" t="s">
        <v>107</v>
      </c>
    </row>
    <row r="111" spans="2:21" ht="12" hidden="1" customHeight="1" outlineLevel="1" x14ac:dyDescent="0.15">
      <c r="B111" s="595" t="s">
        <v>185</v>
      </c>
      <c r="C111" s="47">
        <v>1</v>
      </c>
      <c r="D111" s="47">
        <v>1</v>
      </c>
      <c r="E111" s="47">
        <v>1</v>
      </c>
      <c r="F111" s="47">
        <v>1</v>
      </c>
      <c r="G111" s="47">
        <v>1</v>
      </c>
      <c r="H111" s="47">
        <v>1</v>
      </c>
      <c r="I111" s="47" t="s">
        <v>188</v>
      </c>
      <c r="J111" s="47" t="s">
        <v>188</v>
      </c>
      <c r="K111" s="596" t="s">
        <v>250</v>
      </c>
      <c r="L111" s="595" t="s">
        <v>185</v>
      </c>
      <c r="M111" s="47" t="s">
        <v>188</v>
      </c>
      <c r="N111" s="47" t="s">
        <v>188</v>
      </c>
      <c r="O111" s="47" t="s">
        <v>188</v>
      </c>
      <c r="P111" s="47" t="s">
        <v>188</v>
      </c>
      <c r="Q111" s="47" t="s">
        <v>188</v>
      </c>
      <c r="R111" s="47" t="s">
        <v>188</v>
      </c>
      <c r="S111" s="47" t="s">
        <v>188</v>
      </c>
      <c r="T111" s="47" t="s">
        <v>188</v>
      </c>
      <c r="U111" s="596" t="s">
        <v>250</v>
      </c>
    </row>
    <row r="112" spans="2:21" ht="12" hidden="1" customHeight="1" outlineLevel="1" x14ac:dyDescent="0.15">
      <c r="B112" s="595" t="s">
        <v>13</v>
      </c>
      <c r="C112" s="47">
        <v>1</v>
      </c>
      <c r="D112" s="47">
        <v>1</v>
      </c>
      <c r="E112" s="47">
        <v>1</v>
      </c>
      <c r="F112" s="47">
        <v>1</v>
      </c>
      <c r="G112" s="47">
        <v>1</v>
      </c>
      <c r="H112" s="47">
        <v>1</v>
      </c>
      <c r="I112" s="47" t="s">
        <v>188</v>
      </c>
      <c r="J112" s="47" t="s">
        <v>188</v>
      </c>
      <c r="K112" s="596" t="s">
        <v>251</v>
      </c>
      <c r="L112" s="595" t="s">
        <v>13</v>
      </c>
      <c r="M112" s="47" t="s">
        <v>188</v>
      </c>
      <c r="N112" s="47" t="s">
        <v>188</v>
      </c>
      <c r="O112" s="47" t="s">
        <v>188</v>
      </c>
      <c r="P112" s="47" t="s">
        <v>188</v>
      </c>
      <c r="Q112" s="47" t="s">
        <v>188</v>
      </c>
      <c r="R112" s="47" t="s">
        <v>188</v>
      </c>
      <c r="S112" s="47" t="s">
        <v>188</v>
      </c>
      <c r="T112" s="47" t="s">
        <v>188</v>
      </c>
      <c r="U112" s="596" t="s">
        <v>251</v>
      </c>
    </row>
    <row r="113" spans="2:21" ht="12" hidden="1" customHeight="1" outlineLevel="1" x14ac:dyDescent="0.15">
      <c r="B113" s="576"/>
      <c r="C113" s="47"/>
      <c r="D113" s="47"/>
      <c r="E113" s="577"/>
      <c r="F113" s="47"/>
      <c r="G113" s="577"/>
      <c r="H113" s="47"/>
      <c r="I113" s="577"/>
      <c r="J113" s="578"/>
      <c r="K113" s="729" t="s">
        <v>45</v>
      </c>
      <c r="L113" s="586"/>
      <c r="M113" s="47"/>
      <c r="N113" s="47"/>
      <c r="O113" s="577"/>
      <c r="P113" s="47"/>
      <c r="Q113" s="577"/>
      <c r="R113" s="47"/>
      <c r="S113" s="577"/>
      <c r="T113" s="578"/>
      <c r="U113" s="729" t="str">
        <f>K90</f>
        <v>Ratio to SM</v>
      </c>
    </row>
    <row r="114" spans="2:21" ht="12" hidden="1" customHeight="1" outlineLevel="1" thickBot="1" x14ac:dyDescent="0.2">
      <c r="B114" s="579" t="s">
        <v>252</v>
      </c>
      <c r="C114" s="580" t="e">
        <f t="shared" ref="C114:J114" si="6">C112/C108*100</f>
        <v>#VALUE!</v>
      </c>
      <c r="D114" s="580" t="e">
        <f t="shared" si="6"/>
        <v>#VALUE!</v>
      </c>
      <c r="E114" s="580" t="e">
        <f t="shared" si="6"/>
        <v>#VALUE!</v>
      </c>
      <c r="F114" s="580" t="e">
        <f t="shared" si="6"/>
        <v>#VALUE!</v>
      </c>
      <c r="G114" s="580" t="e">
        <f t="shared" si="6"/>
        <v>#VALUE!</v>
      </c>
      <c r="H114" s="580" t="e">
        <f t="shared" si="6"/>
        <v>#VALUE!</v>
      </c>
      <c r="I114" s="580" t="e">
        <f t="shared" si="6"/>
        <v>#VALUE!</v>
      </c>
      <c r="J114" s="581" t="e">
        <f t="shared" si="6"/>
        <v>#VALUE!</v>
      </c>
      <c r="K114" s="732"/>
      <c r="L114" s="579" t="s">
        <v>252</v>
      </c>
      <c r="M114" s="580" t="e">
        <f t="shared" ref="M114:T114" si="7">M112/M108*100</f>
        <v>#VALUE!</v>
      </c>
      <c r="N114" s="580" t="e">
        <f t="shared" si="7"/>
        <v>#VALUE!</v>
      </c>
      <c r="O114" s="580" t="e">
        <f t="shared" si="7"/>
        <v>#VALUE!</v>
      </c>
      <c r="P114" s="580" t="e">
        <f t="shared" si="7"/>
        <v>#VALUE!</v>
      </c>
      <c r="Q114" s="580" t="e">
        <f t="shared" si="7"/>
        <v>#VALUE!</v>
      </c>
      <c r="R114" s="580" t="e">
        <f t="shared" si="7"/>
        <v>#VALUE!</v>
      </c>
      <c r="S114" s="580" t="e">
        <f t="shared" si="7"/>
        <v>#VALUE!</v>
      </c>
      <c r="T114" s="581" t="e">
        <f t="shared" si="7"/>
        <v>#VALUE!</v>
      </c>
      <c r="U114" s="731"/>
    </row>
    <row r="115" spans="2:21" ht="12" hidden="1" customHeight="1" outlineLevel="1" x14ac:dyDescent="0.15">
      <c r="B115" s="587"/>
      <c r="E115" s="588"/>
      <c r="F115" s="588"/>
      <c r="G115" s="588"/>
      <c r="H115" s="588"/>
      <c r="I115" s="588"/>
      <c r="J115" s="588"/>
      <c r="K115" s="587"/>
      <c r="L115" s="589"/>
      <c r="M115" s="588"/>
      <c r="N115" s="588"/>
      <c r="O115" s="588"/>
      <c r="P115" s="588"/>
      <c r="Q115" s="588"/>
      <c r="R115" s="588"/>
      <c r="S115" s="588"/>
      <c r="T115" s="588"/>
      <c r="U115" s="587"/>
    </row>
    <row r="116" spans="2:21" ht="12" hidden="1" customHeight="1" outlineLevel="1" x14ac:dyDescent="0.15">
      <c r="B116" s="587"/>
      <c r="E116" s="588"/>
      <c r="F116" s="588"/>
      <c r="G116" s="588"/>
      <c r="H116" s="588"/>
      <c r="I116" s="588"/>
      <c r="J116" s="588"/>
      <c r="K116" s="587"/>
      <c r="L116" s="589"/>
      <c r="M116" s="588"/>
      <c r="N116" s="588"/>
      <c r="O116" s="588"/>
      <c r="P116" s="588"/>
      <c r="Q116" s="588"/>
      <c r="R116" s="588"/>
      <c r="S116" s="588"/>
      <c r="T116" s="588"/>
      <c r="U116" s="587"/>
    </row>
    <row r="117" spans="2:21" ht="12" hidden="1" customHeight="1" outlineLevel="1" x14ac:dyDescent="0.15">
      <c r="C117" s="583"/>
      <c r="D117" s="583"/>
      <c r="E117" s="583"/>
      <c r="F117" s="583"/>
      <c r="G117" s="583"/>
      <c r="H117" s="583"/>
      <c r="I117" s="583"/>
      <c r="J117" s="583"/>
      <c r="M117" s="582"/>
      <c r="N117" s="582"/>
      <c r="O117" s="582"/>
      <c r="P117" s="542"/>
      <c r="Q117" s="539" t="s">
        <v>216</v>
      </c>
      <c r="R117" s="582"/>
      <c r="S117" s="582"/>
      <c r="T117" s="582"/>
    </row>
    <row r="118" spans="2:21" ht="14.1" hidden="1" customHeight="1" outlineLevel="1" thickBot="1" x14ac:dyDescent="0.2">
      <c r="C118" s="583"/>
      <c r="D118" s="583"/>
      <c r="E118" s="583"/>
      <c r="F118" s="583"/>
      <c r="G118" s="583"/>
      <c r="H118" s="583"/>
      <c r="I118" s="583"/>
      <c r="J118" s="583"/>
      <c r="L118" s="541"/>
      <c r="M118" s="541"/>
      <c r="N118" s="542"/>
      <c r="P118" s="542"/>
      <c r="Q118" s="543" t="s">
        <v>218</v>
      </c>
    </row>
    <row r="119" spans="2:21" ht="14.1" hidden="1" customHeight="1" outlineLevel="1" x14ac:dyDescent="0.15">
      <c r="L119" s="545"/>
      <c r="M119" s="719" t="s">
        <v>259</v>
      </c>
      <c r="N119" s="720"/>
      <c r="O119" s="720"/>
      <c r="P119" s="720"/>
      <c r="Q119" s="548"/>
    </row>
    <row r="120" spans="2:21" ht="6.6" hidden="1" customHeight="1" outlineLevel="1" x14ac:dyDescent="0.15">
      <c r="L120" s="549"/>
      <c r="M120" s="733"/>
      <c r="N120" s="734"/>
      <c r="O120" s="734"/>
      <c r="P120" s="734"/>
      <c r="Q120" s="550"/>
    </row>
    <row r="121" spans="2:21" ht="6" hidden="1" customHeight="1" outlineLevel="1" x14ac:dyDescent="0.15">
      <c r="L121" s="551"/>
      <c r="M121" s="482"/>
      <c r="N121" s="483"/>
      <c r="P121" s="553"/>
      <c r="Q121" s="555"/>
    </row>
    <row r="122" spans="2:21" ht="21.6" hidden="1" customHeight="1" outlineLevel="1" x14ac:dyDescent="0.15">
      <c r="L122" s="717" t="s">
        <v>221</v>
      </c>
      <c r="M122" s="722" t="s">
        <v>224</v>
      </c>
      <c r="N122" s="723"/>
      <c r="O122" s="723"/>
      <c r="P122" s="723"/>
      <c r="Q122" s="718" t="s">
        <v>226</v>
      </c>
    </row>
    <row r="123" spans="2:21" ht="14.1" hidden="1" customHeight="1" outlineLevel="1" x14ac:dyDescent="0.15">
      <c r="L123" s="717"/>
      <c r="M123" s="550"/>
      <c r="N123" s="483" t="s">
        <v>231</v>
      </c>
      <c r="O123" s="483"/>
      <c r="Q123" s="718"/>
    </row>
    <row r="124" spans="2:21" ht="14.1" hidden="1" customHeight="1" outlineLevel="1" x14ac:dyDescent="0.15">
      <c r="L124" s="717"/>
      <c r="M124" s="566" t="s">
        <v>234</v>
      </c>
      <c r="N124" s="567"/>
      <c r="O124" s="566" t="s">
        <v>235</v>
      </c>
      <c r="P124" s="567"/>
      <c r="Q124" s="718"/>
    </row>
    <row r="125" spans="2:21" ht="33.75" hidden="1" outlineLevel="1" x14ac:dyDescent="0.15">
      <c r="L125" s="562"/>
      <c r="M125" s="568" t="s">
        <v>236</v>
      </c>
      <c r="N125" s="570" t="s">
        <v>238</v>
      </c>
      <c r="O125" s="568" t="s">
        <v>237</v>
      </c>
      <c r="P125" s="570" t="s">
        <v>238</v>
      </c>
      <c r="Q125" s="569"/>
    </row>
    <row r="126" spans="2:21" ht="20.100000000000001" hidden="1" customHeight="1" outlineLevel="1" x14ac:dyDescent="0.15">
      <c r="L126" s="591" t="s">
        <v>239</v>
      </c>
      <c r="M126" s="47" t="s">
        <v>188</v>
      </c>
      <c r="N126" s="47" t="s">
        <v>188</v>
      </c>
      <c r="O126" s="47" t="s">
        <v>188</v>
      </c>
      <c r="P126" s="47" t="s">
        <v>188</v>
      </c>
      <c r="Q126" s="592" t="s">
        <v>240</v>
      </c>
    </row>
    <row r="127" spans="2:21" ht="12" hidden="1" customHeight="1" outlineLevel="1" x14ac:dyDescent="0.15">
      <c r="L127" s="591" t="s">
        <v>241</v>
      </c>
      <c r="M127" s="47" t="s">
        <v>188</v>
      </c>
      <c r="N127" s="47" t="s">
        <v>188</v>
      </c>
      <c r="O127" s="47" t="s">
        <v>188</v>
      </c>
      <c r="P127" s="47" t="s">
        <v>188</v>
      </c>
      <c r="Q127" s="592" t="s">
        <v>242</v>
      </c>
    </row>
    <row r="128" spans="2:21" ht="12" hidden="1" customHeight="1" outlineLevel="1" x14ac:dyDescent="0.15">
      <c r="L128" s="591" t="s">
        <v>243</v>
      </c>
      <c r="M128" s="47" t="s">
        <v>188</v>
      </c>
      <c r="N128" s="47" t="s">
        <v>188</v>
      </c>
      <c r="O128" s="47" t="s">
        <v>188</v>
      </c>
      <c r="P128" s="47" t="s">
        <v>188</v>
      </c>
      <c r="Q128" s="592" t="s">
        <v>244</v>
      </c>
    </row>
    <row r="129" spans="1:17" ht="20.100000000000001" hidden="1" customHeight="1" outlineLevel="1" x14ac:dyDescent="0.15">
      <c r="A129" s="598"/>
      <c r="L129" s="575">
        <v>40544</v>
      </c>
      <c r="M129" s="47" t="s">
        <v>188</v>
      </c>
      <c r="N129" s="47" t="s">
        <v>188</v>
      </c>
      <c r="O129" s="47" t="s">
        <v>188</v>
      </c>
      <c r="P129" s="47" t="s">
        <v>188</v>
      </c>
      <c r="Q129" s="593" t="s">
        <v>245</v>
      </c>
    </row>
    <row r="130" spans="1:17" ht="12" hidden="1" customHeight="1" outlineLevel="1" x14ac:dyDescent="0.15">
      <c r="L130" s="575">
        <v>40909</v>
      </c>
      <c r="M130" s="47" t="s">
        <v>188</v>
      </c>
      <c r="N130" s="47" t="s">
        <v>188</v>
      </c>
      <c r="O130" s="47" t="s">
        <v>188</v>
      </c>
      <c r="P130" s="47" t="s">
        <v>188</v>
      </c>
      <c r="Q130" s="593" t="s">
        <v>246</v>
      </c>
    </row>
    <row r="131" spans="1:17" ht="20.100000000000001" hidden="1" customHeight="1" outlineLevel="1" x14ac:dyDescent="0.15">
      <c r="L131" s="595" t="s">
        <v>247</v>
      </c>
      <c r="M131" s="47" t="s">
        <v>188</v>
      </c>
      <c r="N131" s="47" t="s">
        <v>188</v>
      </c>
      <c r="O131" s="47" t="s">
        <v>188</v>
      </c>
      <c r="P131" s="47" t="s">
        <v>188</v>
      </c>
      <c r="Q131" s="596" t="s">
        <v>248</v>
      </c>
    </row>
    <row r="132" spans="1:17" ht="12" hidden="1" customHeight="1" outlineLevel="1" x14ac:dyDescent="0.15">
      <c r="L132" s="595" t="s">
        <v>249</v>
      </c>
      <c r="M132" s="47" t="s">
        <v>188</v>
      </c>
      <c r="N132" s="47" t="s">
        <v>188</v>
      </c>
      <c r="O132" s="47" t="s">
        <v>188</v>
      </c>
      <c r="P132" s="47" t="s">
        <v>188</v>
      </c>
      <c r="Q132" s="596" t="s">
        <v>202</v>
      </c>
    </row>
    <row r="133" spans="1:17" ht="12" hidden="1" customHeight="1" outlineLevel="1" x14ac:dyDescent="0.15">
      <c r="L133" s="595" t="s">
        <v>184</v>
      </c>
      <c r="M133" s="47" t="s">
        <v>188</v>
      </c>
      <c r="N133" s="47" t="s">
        <v>188</v>
      </c>
      <c r="O133" s="47" t="s">
        <v>188</v>
      </c>
      <c r="P133" s="47" t="s">
        <v>188</v>
      </c>
      <c r="Q133" s="596" t="s">
        <v>107</v>
      </c>
    </row>
    <row r="134" spans="1:17" ht="12" hidden="1" customHeight="1" outlineLevel="1" x14ac:dyDescent="0.15">
      <c r="L134" s="595" t="s">
        <v>185</v>
      </c>
      <c r="M134" s="47" t="s">
        <v>188</v>
      </c>
      <c r="N134" s="47" t="s">
        <v>188</v>
      </c>
      <c r="O134" s="47" t="s">
        <v>188</v>
      </c>
      <c r="P134" s="47" t="s">
        <v>188</v>
      </c>
      <c r="Q134" s="596" t="s">
        <v>250</v>
      </c>
    </row>
    <row r="135" spans="1:17" ht="12" hidden="1" customHeight="1" outlineLevel="1" x14ac:dyDescent="0.15">
      <c r="L135" s="595" t="s">
        <v>13</v>
      </c>
      <c r="M135" s="47" t="s">
        <v>188</v>
      </c>
      <c r="N135" s="47" t="s">
        <v>188</v>
      </c>
      <c r="O135" s="47" t="s">
        <v>188</v>
      </c>
      <c r="P135" s="47" t="s">
        <v>188</v>
      </c>
      <c r="Q135" s="596" t="s">
        <v>251</v>
      </c>
    </row>
    <row r="136" spans="1:17" ht="12" hidden="1" customHeight="1" outlineLevel="1" x14ac:dyDescent="0.15">
      <c r="L136" s="586"/>
      <c r="M136" s="577"/>
      <c r="N136" s="47"/>
      <c r="O136" s="578"/>
      <c r="P136" s="578"/>
      <c r="Q136" s="729" t="str">
        <f>K90</f>
        <v>Ratio to SM</v>
      </c>
    </row>
    <row r="137" spans="1:17" ht="12" hidden="1" customHeight="1" outlineLevel="1" thickBot="1" x14ac:dyDescent="0.2">
      <c r="L137" s="579" t="s">
        <v>252</v>
      </c>
      <c r="M137" s="580" t="e">
        <f>M135/M131*100</f>
        <v>#VALUE!</v>
      </c>
      <c r="N137" s="580" t="e">
        <f>N135/N131*100</f>
        <v>#VALUE!</v>
      </c>
      <c r="O137" s="580" t="e">
        <f>O135/O131*100</f>
        <v>#VALUE!</v>
      </c>
      <c r="P137" s="581" t="e">
        <f>P135/P131*100</f>
        <v>#VALUE!</v>
      </c>
      <c r="Q137" s="731"/>
    </row>
    <row r="138" spans="1:17" ht="12" hidden="1" customHeight="1" outlineLevel="1" x14ac:dyDescent="0.15">
      <c r="L138" s="587"/>
    </row>
    <row r="139" spans="1:17" collapsed="1" x14ac:dyDescent="0.15"/>
  </sheetData>
  <mergeCells count="44">
    <mergeCell ref="Q136:Q137"/>
    <mergeCell ref="K113:K114"/>
    <mergeCell ref="U113:U114"/>
    <mergeCell ref="M119:P120"/>
    <mergeCell ref="L122:L124"/>
    <mergeCell ref="M122:P122"/>
    <mergeCell ref="Q122:Q124"/>
    <mergeCell ref="B99:B101"/>
    <mergeCell ref="K99:K101"/>
    <mergeCell ref="L99:L101"/>
    <mergeCell ref="U99:U101"/>
    <mergeCell ref="Q67:Q68"/>
    <mergeCell ref="C73:H74"/>
    <mergeCell ref="M73:T74"/>
    <mergeCell ref="I74:J75"/>
    <mergeCell ref="B76:B78"/>
    <mergeCell ref="K76:K77"/>
    <mergeCell ref="L76:L78"/>
    <mergeCell ref="U76:U77"/>
    <mergeCell ref="K90:K91"/>
    <mergeCell ref="U90:U91"/>
    <mergeCell ref="C96:J97"/>
    <mergeCell ref="M96:T97"/>
    <mergeCell ref="K44:K45"/>
    <mergeCell ref="U44:U45"/>
    <mergeCell ref="M50:P51"/>
    <mergeCell ref="L53:L55"/>
    <mergeCell ref="M53:P53"/>
    <mergeCell ref="Q53:Q55"/>
    <mergeCell ref="B30:B32"/>
    <mergeCell ref="K30:K32"/>
    <mergeCell ref="L30:L32"/>
    <mergeCell ref="U30:U32"/>
    <mergeCell ref="C4:H5"/>
    <mergeCell ref="M4:T5"/>
    <mergeCell ref="I5:J6"/>
    <mergeCell ref="B7:B9"/>
    <mergeCell ref="K7:K8"/>
    <mergeCell ref="L7:L9"/>
    <mergeCell ref="U7:U8"/>
    <mergeCell ref="K21:K22"/>
    <mergeCell ref="U21:U22"/>
    <mergeCell ref="C27:J28"/>
    <mergeCell ref="M27:T28"/>
  </mergeCells>
  <phoneticPr fontId="6"/>
  <conditionalFormatting sqref="C11:T20">
    <cfRule type="expression" dxfId="5" priority="3">
      <formula>C80=1</formula>
    </cfRule>
  </conditionalFormatting>
  <conditionalFormatting sqref="C34:T43">
    <cfRule type="expression" dxfId="4" priority="2">
      <formula>C103=1</formula>
    </cfRule>
  </conditionalFormatting>
  <conditionalFormatting sqref="M57:P66">
    <cfRule type="expression" dxfId="3" priority="1">
      <formula>M126=1</formula>
    </cfRule>
  </conditionalFormatting>
  <conditionalFormatting sqref="C11:J20 M11:T20 C34:J43 M34:T43 M57:P66">
    <cfRule type="expression" dxfId="2" priority="4">
      <formula>C11&lt;&gt;#REF!</formula>
    </cfRule>
  </conditionalFormatting>
  <pageMargins left="0.59055118110236227" right="0.59055118110236227" top="0.78740157480314965" bottom="0.78740157480314965" header="0.51181102362204722" footer="0.27559055118110237"/>
  <pageSetup paperSize="9" scale="80" firstPageNumber="25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view="pageBreakPreview" zoomScale="60" zoomScaleNormal="80" workbookViewId="0">
      <selection activeCell="F29" sqref="C29:K31"/>
    </sheetView>
  </sheetViews>
  <sheetFormatPr defaultColWidth="9" defaultRowHeight="11.25" x14ac:dyDescent="0.15"/>
  <cols>
    <col min="1" max="1" width="3.625" style="463" customWidth="1"/>
    <col min="2" max="2" width="11.875" style="463" customWidth="1"/>
    <col min="3" max="12" width="9.5" style="463" customWidth="1"/>
    <col min="13" max="16384" width="9" style="463"/>
  </cols>
  <sheetData>
    <row r="1" spans="2:11" ht="12" customHeight="1" x14ac:dyDescent="0.15">
      <c r="C1" s="464"/>
      <c r="D1" s="465"/>
      <c r="E1" s="465"/>
      <c r="F1" s="465"/>
      <c r="G1" s="465"/>
      <c r="H1" s="465"/>
      <c r="I1" s="465"/>
      <c r="J1" s="465"/>
    </row>
    <row r="2" spans="2:11" ht="17.25" x14ac:dyDescent="0.2">
      <c r="B2" s="508" t="s">
        <v>261</v>
      </c>
      <c r="C2" s="466"/>
      <c r="D2" s="465"/>
      <c r="E2" s="465"/>
      <c r="F2" s="465"/>
      <c r="G2" s="465"/>
      <c r="H2" s="465" t="s">
        <v>262</v>
      </c>
      <c r="J2" s="465"/>
      <c r="K2" s="467" t="s">
        <v>263</v>
      </c>
    </row>
    <row r="3" spans="2:11" ht="14.1" customHeight="1" thickBot="1" x14ac:dyDescent="0.2">
      <c r="B3" s="468"/>
      <c r="C3" s="501"/>
      <c r="D3" s="468"/>
      <c r="E3" s="468"/>
      <c r="F3" s="468"/>
      <c r="G3" s="468"/>
      <c r="H3" s="468"/>
      <c r="I3" s="468"/>
      <c r="J3" s="469"/>
      <c r="K3" s="469" t="s">
        <v>264</v>
      </c>
    </row>
    <row r="4" spans="2:11" ht="14.1" customHeight="1" x14ac:dyDescent="0.15">
      <c r="B4" s="470"/>
      <c r="C4" s="735" t="s">
        <v>54</v>
      </c>
      <c r="D4" s="736"/>
      <c r="E4" s="736"/>
      <c r="F4" s="736"/>
      <c r="G4" s="736"/>
      <c r="H4" s="736"/>
      <c r="I4" s="736"/>
      <c r="J4" s="736"/>
      <c r="K4" s="471"/>
    </row>
    <row r="5" spans="2:11" ht="14.1" customHeight="1" x14ac:dyDescent="0.15">
      <c r="B5" s="472"/>
      <c r="C5" s="737"/>
      <c r="D5" s="738"/>
      <c r="E5" s="738"/>
      <c r="F5" s="738"/>
      <c r="G5" s="738"/>
      <c r="H5" s="738"/>
      <c r="I5" s="738"/>
      <c r="J5" s="738"/>
      <c r="K5" s="473"/>
    </row>
    <row r="6" spans="2:11" ht="14.1" customHeight="1" x14ac:dyDescent="0.15">
      <c r="B6" s="474"/>
      <c r="C6" s="739" t="s">
        <v>265</v>
      </c>
      <c r="D6" s="740"/>
      <c r="E6" s="740"/>
      <c r="F6" s="740"/>
      <c r="G6" s="739" t="s">
        <v>266</v>
      </c>
      <c r="H6" s="740"/>
      <c r="I6" s="740"/>
      <c r="J6" s="740"/>
      <c r="K6" s="478"/>
    </row>
    <row r="7" spans="2:11" ht="26.45" customHeight="1" x14ac:dyDescent="0.15">
      <c r="B7" s="509" t="s">
        <v>221</v>
      </c>
      <c r="C7" s="737"/>
      <c r="D7" s="738"/>
      <c r="E7" s="738"/>
      <c r="F7" s="738"/>
      <c r="G7" s="737"/>
      <c r="H7" s="738"/>
      <c r="I7" s="738"/>
      <c r="J7" s="738"/>
      <c r="K7" s="510" t="s">
        <v>226</v>
      </c>
    </row>
    <row r="8" spans="2:11" ht="14.1" customHeight="1" x14ac:dyDescent="0.15">
      <c r="B8" s="743"/>
      <c r="C8" s="511" t="s">
        <v>267</v>
      </c>
      <c r="D8" s="485"/>
      <c r="E8" s="511" t="s">
        <v>268</v>
      </c>
      <c r="F8" s="512"/>
      <c r="G8" s="511" t="s">
        <v>267</v>
      </c>
      <c r="H8" s="485"/>
      <c r="I8" s="511" t="s">
        <v>268</v>
      </c>
      <c r="J8" s="512"/>
      <c r="K8" s="745"/>
    </row>
    <row r="9" spans="2:11" ht="18" customHeight="1" x14ac:dyDescent="0.15">
      <c r="B9" s="744"/>
      <c r="C9" s="487" t="s">
        <v>234</v>
      </c>
      <c r="D9" s="487" t="s">
        <v>235</v>
      </c>
      <c r="E9" s="487" t="s">
        <v>234</v>
      </c>
      <c r="F9" s="487" t="s">
        <v>235</v>
      </c>
      <c r="G9" s="487" t="s">
        <v>234</v>
      </c>
      <c r="H9" s="487" t="s">
        <v>235</v>
      </c>
      <c r="I9" s="487" t="s">
        <v>234</v>
      </c>
      <c r="J9" s="487" t="s">
        <v>235</v>
      </c>
      <c r="K9" s="746"/>
    </row>
    <row r="10" spans="2:11" ht="24.6" customHeight="1" x14ac:dyDescent="0.15">
      <c r="B10" s="486"/>
      <c r="C10" s="488" t="s">
        <v>236</v>
      </c>
      <c r="D10" s="488" t="s">
        <v>237</v>
      </c>
      <c r="E10" s="488" t="s">
        <v>236</v>
      </c>
      <c r="F10" s="488" t="s">
        <v>237</v>
      </c>
      <c r="G10" s="488" t="s">
        <v>236</v>
      </c>
      <c r="H10" s="488" t="s">
        <v>237</v>
      </c>
      <c r="I10" s="488" t="s">
        <v>236</v>
      </c>
      <c r="J10" s="488" t="s">
        <v>237</v>
      </c>
      <c r="K10" s="489"/>
    </row>
    <row r="11" spans="2:11" ht="20.100000000000001" customHeight="1" x14ac:dyDescent="0.15">
      <c r="B11" s="505" t="s">
        <v>239</v>
      </c>
      <c r="C11" s="495" t="s">
        <v>1</v>
      </c>
      <c r="D11" s="495" t="s">
        <v>1</v>
      </c>
      <c r="E11" s="491">
        <v>735347</v>
      </c>
      <c r="F11" s="492">
        <v>58794</v>
      </c>
      <c r="G11" s="490">
        <v>26244315</v>
      </c>
      <c r="H11" s="490">
        <v>1630936</v>
      </c>
      <c r="I11" s="491">
        <v>1408009</v>
      </c>
      <c r="J11" s="492">
        <v>94927</v>
      </c>
      <c r="K11" s="513" t="s">
        <v>240</v>
      </c>
    </row>
    <row r="12" spans="2:11" ht="12" customHeight="1" x14ac:dyDescent="0.15">
      <c r="B12" s="505" t="s">
        <v>241</v>
      </c>
      <c r="C12" s="495" t="s">
        <v>1</v>
      </c>
      <c r="D12" s="495" t="s">
        <v>1</v>
      </c>
      <c r="E12" s="491">
        <v>780626</v>
      </c>
      <c r="F12" s="492">
        <v>65017</v>
      </c>
      <c r="G12" s="490">
        <v>27562574</v>
      </c>
      <c r="H12" s="490">
        <v>1894941</v>
      </c>
      <c r="I12" s="491">
        <v>1538647</v>
      </c>
      <c r="J12" s="492">
        <v>124994</v>
      </c>
      <c r="K12" s="513" t="s">
        <v>242</v>
      </c>
    </row>
    <row r="13" spans="2:11" ht="12" customHeight="1" x14ac:dyDescent="0.15">
      <c r="B13" s="505" t="s">
        <v>243</v>
      </c>
      <c r="C13" s="495" t="s">
        <v>1</v>
      </c>
      <c r="D13" s="495" t="s">
        <v>1</v>
      </c>
      <c r="E13" s="491">
        <v>763707</v>
      </c>
      <c r="F13" s="491">
        <v>71860</v>
      </c>
      <c r="G13" s="491">
        <v>27018211</v>
      </c>
      <c r="H13" s="490">
        <v>2203042</v>
      </c>
      <c r="I13" s="491">
        <v>1786961</v>
      </c>
      <c r="J13" s="492">
        <v>158227</v>
      </c>
      <c r="K13" s="513" t="s">
        <v>244</v>
      </c>
    </row>
    <row r="14" spans="2:11" ht="20.100000000000001" customHeight="1" x14ac:dyDescent="0.15">
      <c r="B14" s="493">
        <v>40544</v>
      </c>
      <c r="C14" s="495" t="s">
        <v>1</v>
      </c>
      <c r="D14" s="495" t="s">
        <v>1</v>
      </c>
      <c r="E14" s="491">
        <v>785948</v>
      </c>
      <c r="F14" s="491">
        <v>62219</v>
      </c>
      <c r="G14" s="491">
        <v>27080970</v>
      </c>
      <c r="H14" s="490">
        <v>1794459</v>
      </c>
      <c r="I14" s="491">
        <v>1407524</v>
      </c>
      <c r="J14" s="492">
        <v>103398</v>
      </c>
      <c r="K14" s="513" t="s">
        <v>245</v>
      </c>
    </row>
    <row r="15" spans="2:11" ht="12" customHeight="1" x14ac:dyDescent="0.15">
      <c r="B15" s="493">
        <v>40909</v>
      </c>
      <c r="C15" s="495" t="s">
        <v>1</v>
      </c>
      <c r="D15" s="495" t="s">
        <v>1</v>
      </c>
      <c r="E15" s="491">
        <v>770381</v>
      </c>
      <c r="F15" s="491">
        <v>67659</v>
      </c>
      <c r="G15" s="491">
        <v>27722321</v>
      </c>
      <c r="H15" s="490">
        <v>1991072</v>
      </c>
      <c r="I15" s="491">
        <v>1618646</v>
      </c>
      <c r="J15" s="492">
        <v>132134</v>
      </c>
      <c r="K15" s="513" t="s">
        <v>246</v>
      </c>
    </row>
    <row r="16" spans="2:11" ht="20.100000000000001" customHeight="1" x14ac:dyDescent="0.15">
      <c r="B16" s="506" t="s">
        <v>247</v>
      </c>
      <c r="C16" s="495" t="s">
        <v>1</v>
      </c>
      <c r="D16" s="495" t="s">
        <v>1</v>
      </c>
      <c r="E16" s="491">
        <v>181024</v>
      </c>
      <c r="F16" s="492">
        <v>16498</v>
      </c>
      <c r="G16" s="490">
        <v>6597864</v>
      </c>
      <c r="H16" s="490">
        <v>435973</v>
      </c>
      <c r="I16" s="491">
        <v>437248</v>
      </c>
      <c r="J16" s="492">
        <v>35950</v>
      </c>
      <c r="K16" s="513" t="s">
        <v>248</v>
      </c>
    </row>
    <row r="17" spans="2:12" ht="12" customHeight="1" x14ac:dyDescent="0.15">
      <c r="B17" s="507" t="s">
        <v>249</v>
      </c>
      <c r="C17" s="495" t="s">
        <v>1</v>
      </c>
      <c r="D17" s="495" t="s">
        <v>1</v>
      </c>
      <c r="E17" s="491">
        <v>241571</v>
      </c>
      <c r="F17" s="492">
        <v>23021</v>
      </c>
      <c r="G17" s="490">
        <v>8063329</v>
      </c>
      <c r="H17" s="490">
        <v>629377</v>
      </c>
      <c r="I17" s="491">
        <v>527594</v>
      </c>
      <c r="J17" s="492">
        <v>42363</v>
      </c>
      <c r="K17" s="513" t="s">
        <v>202</v>
      </c>
    </row>
    <row r="18" spans="2:12" ht="12" customHeight="1" x14ac:dyDescent="0.15">
      <c r="B18" s="506" t="s">
        <v>184</v>
      </c>
      <c r="C18" s="495" t="s">
        <v>1</v>
      </c>
      <c r="D18" s="495" t="s">
        <v>1</v>
      </c>
      <c r="E18" s="491">
        <v>170797</v>
      </c>
      <c r="F18" s="492">
        <v>15411</v>
      </c>
      <c r="G18" s="490">
        <v>6065613</v>
      </c>
      <c r="H18" s="490">
        <v>512385</v>
      </c>
      <c r="I18" s="491">
        <v>430442</v>
      </c>
      <c r="J18" s="492">
        <v>37784</v>
      </c>
      <c r="K18" s="513" t="s">
        <v>107</v>
      </c>
    </row>
    <row r="19" spans="2:12" ht="12" customHeight="1" x14ac:dyDescent="0.15">
      <c r="B19" s="506" t="s">
        <v>185</v>
      </c>
      <c r="C19" s="495" t="s">
        <v>1</v>
      </c>
      <c r="D19" s="495" t="s">
        <v>1</v>
      </c>
      <c r="E19" s="491">
        <v>161328</v>
      </c>
      <c r="F19" s="492">
        <v>14283</v>
      </c>
      <c r="G19" s="490">
        <v>6008097</v>
      </c>
      <c r="H19" s="490">
        <v>487721</v>
      </c>
      <c r="I19" s="491">
        <v>355789</v>
      </c>
      <c r="J19" s="492">
        <v>33240</v>
      </c>
      <c r="K19" s="513" t="s">
        <v>250</v>
      </c>
    </row>
    <row r="20" spans="2:12" ht="12" customHeight="1" x14ac:dyDescent="0.15">
      <c r="B20" s="507" t="s">
        <v>13</v>
      </c>
      <c r="C20" s="495" t="s">
        <v>1</v>
      </c>
      <c r="D20" s="495" t="s">
        <v>1</v>
      </c>
      <c r="E20" s="491">
        <v>190011</v>
      </c>
      <c r="F20" s="492">
        <v>19145</v>
      </c>
      <c r="G20" s="490">
        <v>6881172</v>
      </c>
      <c r="H20" s="490">
        <v>573559</v>
      </c>
      <c r="I20" s="491">
        <v>473136</v>
      </c>
      <c r="J20" s="492">
        <v>44841</v>
      </c>
      <c r="K20" s="513" t="s">
        <v>251</v>
      </c>
    </row>
    <row r="21" spans="2:12" ht="12" customHeight="1" x14ac:dyDescent="0.15">
      <c r="B21" s="494"/>
      <c r="C21" s="495"/>
      <c r="D21" s="495"/>
      <c r="E21" s="496"/>
      <c r="F21" s="497"/>
      <c r="G21" s="495"/>
      <c r="H21" s="495"/>
      <c r="I21" s="496"/>
      <c r="J21" s="497"/>
      <c r="K21" s="747" t="s">
        <v>45</v>
      </c>
    </row>
    <row r="22" spans="2:12" ht="12" customHeight="1" thickBot="1" x14ac:dyDescent="0.2">
      <c r="B22" s="498" t="s">
        <v>252</v>
      </c>
      <c r="C22" s="499" t="s">
        <v>1</v>
      </c>
      <c r="D22" s="499" t="s">
        <v>1</v>
      </c>
      <c r="E22" s="499">
        <f>E20/E16*100</f>
        <v>104.96453508926993</v>
      </c>
      <c r="F22" s="499">
        <f t="shared" ref="F22:J22" si="0">F20/F16*100</f>
        <v>116.04436901442598</v>
      </c>
      <c r="G22" s="499">
        <f t="shared" si="0"/>
        <v>104.293935128096</v>
      </c>
      <c r="H22" s="499">
        <f t="shared" si="0"/>
        <v>131.55837632146944</v>
      </c>
      <c r="I22" s="499">
        <f t="shared" si="0"/>
        <v>108.20769906323184</v>
      </c>
      <c r="J22" s="500">
        <f t="shared" si="0"/>
        <v>124.73157162726008</v>
      </c>
      <c r="K22" s="748"/>
    </row>
    <row r="23" spans="2:12" ht="12" customHeight="1" x14ac:dyDescent="0.15">
      <c r="B23" s="504"/>
      <c r="C23" s="514"/>
      <c r="D23" s="503"/>
      <c r="E23" s="503"/>
      <c r="F23" s="503"/>
      <c r="G23" s="503"/>
      <c r="H23" s="503"/>
      <c r="I23" s="503"/>
      <c r="J23" s="503"/>
    </row>
    <row r="24" spans="2:12" ht="12" customHeight="1" x14ac:dyDescent="0.15">
      <c r="C24" s="514"/>
      <c r="D24" s="503"/>
      <c r="E24" s="503"/>
      <c r="F24" s="503"/>
      <c r="G24" s="503"/>
      <c r="H24" s="503"/>
      <c r="I24" s="503"/>
      <c r="J24" s="503"/>
    </row>
    <row r="25" spans="2:12" ht="12" customHeight="1" x14ac:dyDescent="0.15"/>
    <row r="26" spans="2:12" ht="12" customHeight="1" x14ac:dyDescent="0.15">
      <c r="C26" s="514"/>
      <c r="D26" s="503"/>
      <c r="E26" s="503"/>
      <c r="F26" s="503"/>
      <c r="G26" s="503"/>
      <c r="H26" s="503"/>
      <c r="I26" s="503"/>
      <c r="J26" s="503"/>
    </row>
    <row r="27" spans="2:12" ht="12" customHeight="1" x14ac:dyDescent="0.15"/>
    <row r="28" spans="2:12" ht="17.25" x14ac:dyDescent="0.15">
      <c r="B28" s="515" t="s">
        <v>269</v>
      </c>
      <c r="C28" s="466"/>
      <c r="D28" s="465"/>
      <c r="E28" s="465"/>
      <c r="F28" s="465"/>
      <c r="G28" s="465"/>
      <c r="H28" s="464"/>
      <c r="L28" s="467" t="s">
        <v>216</v>
      </c>
    </row>
    <row r="29" spans="2:12" ht="18" customHeight="1" thickBot="1" x14ac:dyDescent="0.25">
      <c r="C29" s="516" t="s">
        <v>270</v>
      </c>
      <c r="D29" s="468"/>
      <c r="E29" s="468"/>
      <c r="F29" s="468"/>
      <c r="G29" s="468"/>
      <c r="H29" s="468"/>
      <c r="I29" s="468"/>
      <c r="J29" s="468"/>
      <c r="K29" s="469"/>
      <c r="L29" s="469" t="s">
        <v>218</v>
      </c>
    </row>
    <row r="30" spans="2:12" ht="14.1" customHeight="1" x14ac:dyDescent="0.15">
      <c r="B30" s="470"/>
      <c r="C30" s="735" t="s">
        <v>271</v>
      </c>
      <c r="D30" s="736"/>
      <c r="E30" s="736"/>
      <c r="F30" s="736"/>
      <c r="G30" s="736"/>
      <c r="H30" s="736"/>
      <c r="I30" s="736"/>
      <c r="J30" s="736"/>
      <c r="K30" s="736"/>
      <c r="L30" s="471"/>
    </row>
    <row r="31" spans="2:12" ht="14.1" customHeight="1" x14ac:dyDescent="0.15">
      <c r="B31" s="472"/>
      <c r="C31" s="741"/>
      <c r="D31" s="742"/>
      <c r="E31" s="742"/>
      <c r="F31" s="742"/>
      <c r="G31" s="742"/>
      <c r="H31" s="742"/>
      <c r="I31" s="742"/>
      <c r="J31" s="742"/>
      <c r="K31" s="742"/>
      <c r="L31" s="473"/>
    </row>
    <row r="32" spans="2:12" ht="6" customHeight="1" x14ac:dyDescent="0.15">
      <c r="B32" s="474"/>
      <c r="C32" s="475"/>
      <c r="D32" s="476"/>
      <c r="E32" s="476"/>
      <c r="F32" s="475"/>
      <c r="G32" s="476"/>
      <c r="H32" s="477"/>
      <c r="I32" s="473"/>
      <c r="L32" s="478"/>
    </row>
    <row r="33" spans="2:12" ht="27.6" customHeight="1" x14ac:dyDescent="0.15">
      <c r="B33" s="509" t="s">
        <v>221</v>
      </c>
      <c r="C33" s="479" t="s">
        <v>84</v>
      </c>
      <c r="D33" s="480"/>
      <c r="E33" s="481"/>
      <c r="F33" s="479" t="s">
        <v>85</v>
      </c>
      <c r="G33" s="480"/>
      <c r="H33" s="484"/>
      <c r="I33" s="480" t="s">
        <v>48</v>
      </c>
      <c r="J33" s="480"/>
      <c r="K33" s="480"/>
      <c r="L33" s="510" t="s">
        <v>226</v>
      </c>
    </row>
    <row r="34" spans="2:12" ht="6" customHeight="1" x14ac:dyDescent="0.15">
      <c r="B34" s="743"/>
      <c r="C34" s="473"/>
      <c r="F34" s="517"/>
      <c r="H34" s="472"/>
      <c r="L34" s="745"/>
    </row>
    <row r="35" spans="2:12" ht="19.5" customHeight="1" x14ac:dyDescent="0.15">
      <c r="B35" s="744"/>
      <c r="C35" s="487" t="s">
        <v>234</v>
      </c>
      <c r="D35" s="487" t="s">
        <v>272</v>
      </c>
      <c r="E35" s="487" t="s">
        <v>235</v>
      </c>
      <c r="F35" s="487" t="s">
        <v>234</v>
      </c>
      <c r="G35" s="487" t="s">
        <v>272</v>
      </c>
      <c r="H35" s="487" t="s">
        <v>235</v>
      </c>
      <c r="I35" s="487" t="s">
        <v>234</v>
      </c>
      <c r="J35" s="487" t="s">
        <v>272</v>
      </c>
      <c r="K35" s="487" t="s">
        <v>235</v>
      </c>
      <c r="L35" s="746"/>
    </row>
    <row r="36" spans="2:12" ht="22.5" x14ac:dyDescent="0.15">
      <c r="B36" s="486"/>
      <c r="C36" s="488" t="s">
        <v>236</v>
      </c>
      <c r="D36" s="488" t="s">
        <v>273</v>
      </c>
      <c r="E36" s="488" t="s">
        <v>274</v>
      </c>
      <c r="F36" s="488" t="s">
        <v>236</v>
      </c>
      <c r="G36" s="488" t="s">
        <v>273</v>
      </c>
      <c r="H36" s="488" t="s">
        <v>274</v>
      </c>
      <c r="I36" s="488" t="s">
        <v>236</v>
      </c>
      <c r="J36" s="488" t="s">
        <v>273</v>
      </c>
      <c r="K36" s="488" t="s">
        <v>275</v>
      </c>
      <c r="L36" s="489"/>
    </row>
    <row r="37" spans="2:12" ht="20.100000000000001" customHeight="1" x14ac:dyDescent="0.15">
      <c r="B37" s="505" t="s">
        <v>239</v>
      </c>
      <c r="C37" s="491">
        <v>59929</v>
      </c>
      <c r="D37" s="491">
        <v>62</v>
      </c>
      <c r="E37" s="491">
        <v>5550</v>
      </c>
      <c r="F37" s="491">
        <v>52396</v>
      </c>
      <c r="G37" s="491">
        <v>26</v>
      </c>
      <c r="H37" s="491">
        <v>3190</v>
      </c>
      <c r="I37" s="491">
        <v>112325</v>
      </c>
      <c r="J37" s="491">
        <v>88</v>
      </c>
      <c r="K37" s="491">
        <v>8739</v>
      </c>
      <c r="L37" s="513" t="s">
        <v>240</v>
      </c>
    </row>
    <row r="38" spans="2:12" ht="12" customHeight="1" x14ac:dyDescent="0.15">
      <c r="B38" s="505" t="s">
        <v>241</v>
      </c>
      <c r="C38" s="491">
        <v>76604</v>
      </c>
      <c r="D38" s="491">
        <v>64</v>
      </c>
      <c r="E38" s="491">
        <v>8940</v>
      </c>
      <c r="F38" s="491">
        <v>54265</v>
      </c>
      <c r="G38" s="491">
        <v>26</v>
      </c>
      <c r="H38" s="491">
        <v>4085</v>
      </c>
      <c r="I38" s="491">
        <v>130869</v>
      </c>
      <c r="J38" s="491">
        <v>90</v>
      </c>
      <c r="K38" s="491">
        <v>13025</v>
      </c>
      <c r="L38" s="513" t="s">
        <v>242</v>
      </c>
    </row>
    <row r="39" spans="2:12" ht="12" customHeight="1" x14ac:dyDescent="0.15">
      <c r="B39" s="505" t="s">
        <v>243</v>
      </c>
      <c r="C39" s="491">
        <v>62816</v>
      </c>
      <c r="D39" s="491">
        <v>76</v>
      </c>
      <c r="E39" s="491">
        <v>8156</v>
      </c>
      <c r="F39" s="491">
        <v>57412</v>
      </c>
      <c r="G39" s="491">
        <v>26</v>
      </c>
      <c r="H39" s="491">
        <v>4123</v>
      </c>
      <c r="I39" s="491">
        <v>120228</v>
      </c>
      <c r="J39" s="491">
        <v>102</v>
      </c>
      <c r="K39" s="491">
        <v>12279</v>
      </c>
      <c r="L39" s="513" t="s">
        <v>244</v>
      </c>
    </row>
    <row r="40" spans="2:12" ht="20.100000000000001" customHeight="1" x14ac:dyDescent="0.15">
      <c r="B40" s="493">
        <v>40544</v>
      </c>
      <c r="C40" s="491">
        <v>65302</v>
      </c>
      <c r="D40" s="491">
        <v>63</v>
      </c>
      <c r="E40" s="491">
        <v>5867</v>
      </c>
      <c r="F40" s="491">
        <v>54988</v>
      </c>
      <c r="G40" s="491">
        <v>26</v>
      </c>
      <c r="H40" s="491">
        <v>3502</v>
      </c>
      <c r="I40" s="491">
        <v>120290</v>
      </c>
      <c r="J40" s="491">
        <v>89</v>
      </c>
      <c r="K40" s="491">
        <v>9368</v>
      </c>
      <c r="L40" s="513" t="s">
        <v>245</v>
      </c>
    </row>
    <row r="41" spans="2:12" ht="12" customHeight="1" x14ac:dyDescent="0.15">
      <c r="B41" s="493">
        <v>40909</v>
      </c>
      <c r="C41" s="491">
        <v>68494</v>
      </c>
      <c r="D41" s="491">
        <v>67</v>
      </c>
      <c r="E41" s="491">
        <v>8775</v>
      </c>
      <c r="F41" s="491">
        <v>52191</v>
      </c>
      <c r="G41" s="491">
        <v>26</v>
      </c>
      <c r="H41" s="491">
        <v>4219</v>
      </c>
      <c r="I41" s="491">
        <v>120686</v>
      </c>
      <c r="J41" s="491">
        <v>93</v>
      </c>
      <c r="K41" s="491">
        <v>12995</v>
      </c>
      <c r="L41" s="513" t="s">
        <v>246</v>
      </c>
    </row>
    <row r="42" spans="2:12" ht="20.100000000000001" customHeight="1" x14ac:dyDescent="0.15">
      <c r="B42" s="506" t="s">
        <v>247</v>
      </c>
      <c r="C42" s="491">
        <v>16302</v>
      </c>
      <c r="D42" s="491">
        <v>64</v>
      </c>
      <c r="E42" s="491">
        <v>2179</v>
      </c>
      <c r="F42" s="491">
        <v>13329</v>
      </c>
      <c r="G42" s="491">
        <v>26</v>
      </c>
      <c r="H42" s="491">
        <v>1096</v>
      </c>
      <c r="I42" s="491">
        <v>29631</v>
      </c>
      <c r="J42" s="491">
        <v>90</v>
      </c>
      <c r="K42" s="491">
        <v>3275</v>
      </c>
      <c r="L42" s="513" t="s">
        <v>248</v>
      </c>
    </row>
    <row r="43" spans="2:12" ht="12" customHeight="1" x14ac:dyDescent="0.15">
      <c r="B43" s="507" t="s">
        <v>249</v>
      </c>
      <c r="C43" s="491">
        <v>17436</v>
      </c>
      <c r="D43" s="491">
        <v>67</v>
      </c>
      <c r="E43" s="491">
        <v>2191</v>
      </c>
      <c r="F43" s="491">
        <v>14337</v>
      </c>
      <c r="G43" s="491">
        <v>26</v>
      </c>
      <c r="H43" s="491">
        <v>1189</v>
      </c>
      <c r="I43" s="491">
        <v>31773</v>
      </c>
      <c r="J43" s="491">
        <v>93</v>
      </c>
      <c r="K43" s="491">
        <v>3381</v>
      </c>
      <c r="L43" s="513" t="s">
        <v>202</v>
      </c>
    </row>
    <row r="44" spans="2:12" ht="12" customHeight="1" x14ac:dyDescent="0.15">
      <c r="B44" s="506" t="s">
        <v>184</v>
      </c>
      <c r="C44" s="491">
        <v>13724</v>
      </c>
      <c r="D44" s="491">
        <v>71</v>
      </c>
      <c r="E44" s="491">
        <v>2073</v>
      </c>
      <c r="F44" s="491">
        <v>13183</v>
      </c>
      <c r="G44" s="491">
        <v>26</v>
      </c>
      <c r="H44" s="491">
        <v>993</v>
      </c>
      <c r="I44" s="491">
        <v>26906</v>
      </c>
      <c r="J44" s="491">
        <v>97</v>
      </c>
      <c r="K44" s="491">
        <v>3066</v>
      </c>
      <c r="L44" s="513" t="s">
        <v>107</v>
      </c>
    </row>
    <row r="45" spans="2:12" ht="12" customHeight="1" x14ac:dyDescent="0.15">
      <c r="B45" s="506" t="s">
        <v>185</v>
      </c>
      <c r="C45" s="491">
        <v>17886</v>
      </c>
      <c r="D45" s="491">
        <v>75</v>
      </c>
      <c r="E45" s="491">
        <v>2019</v>
      </c>
      <c r="F45" s="491">
        <v>14658</v>
      </c>
      <c r="G45" s="491">
        <v>26</v>
      </c>
      <c r="H45" s="491">
        <v>954</v>
      </c>
      <c r="I45" s="491">
        <v>32543</v>
      </c>
      <c r="J45" s="491">
        <v>101</v>
      </c>
      <c r="K45" s="491">
        <v>2973</v>
      </c>
      <c r="L45" s="513" t="s">
        <v>250</v>
      </c>
    </row>
    <row r="46" spans="2:12" ht="12" customHeight="1" x14ac:dyDescent="0.15">
      <c r="B46" s="507" t="s">
        <v>13</v>
      </c>
      <c r="C46" s="491">
        <v>13770</v>
      </c>
      <c r="D46" s="491">
        <v>76</v>
      </c>
      <c r="E46" s="491">
        <v>1872</v>
      </c>
      <c r="F46" s="491">
        <v>15236</v>
      </c>
      <c r="G46" s="491">
        <v>26</v>
      </c>
      <c r="H46" s="491">
        <v>986</v>
      </c>
      <c r="I46" s="491">
        <v>29006</v>
      </c>
      <c r="J46" s="491">
        <v>102</v>
      </c>
      <c r="K46" s="491">
        <v>2859</v>
      </c>
      <c r="L46" s="513" t="s">
        <v>251</v>
      </c>
    </row>
    <row r="47" spans="2:12" ht="12" customHeight="1" x14ac:dyDescent="0.15">
      <c r="B47" s="494"/>
      <c r="C47" s="497"/>
      <c r="D47" s="497"/>
      <c r="E47" s="496"/>
      <c r="F47" s="497"/>
      <c r="G47" s="496"/>
      <c r="H47" s="497"/>
      <c r="I47" s="496"/>
      <c r="J47" s="496"/>
      <c r="K47" s="497"/>
      <c r="L47" s="747" t="str">
        <f>K21</f>
        <v>Ratio to SM</v>
      </c>
    </row>
    <row r="48" spans="2:12" ht="12" customHeight="1" thickBot="1" x14ac:dyDescent="0.2">
      <c r="B48" s="498" t="s">
        <v>252</v>
      </c>
      <c r="C48" s="499">
        <f t="shared" ref="C48:K48" si="1">C46/C42*100</f>
        <v>84.468163415531833</v>
      </c>
      <c r="D48" s="499">
        <f>D46/D42*100</f>
        <v>118.75</v>
      </c>
      <c r="E48" s="499">
        <f>E46/E42*100</f>
        <v>85.910968334098214</v>
      </c>
      <c r="F48" s="499">
        <f t="shared" si="1"/>
        <v>114.3071498236927</v>
      </c>
      <c r="G48" s="499">
        <f t="shared" si="1"/>
        <v>100</v>
      </c>
      <c r="H48" s="499">
        <f t="shared" si="1"/>
        <v>89.96350364963503</v>
      </c>
      <c r="I48" s="499">
        <f t="shared" si="1"/>
        <v>97.890722554081876</v>
      </c>
      <c r="J48" s="499">
        <f t="shared" si="1"/>
        <v>113.33333333333333</v>
      </c>
      <c r="K48" s="500">
        <f t="shared" si="1"/>
        <v>87.297709923664129</v>
      </c>
      <c r="L48" s="749"/>
    </row>
    <row r="49" spans="2:6" ht="12" customHeight="1" x14ac:dyDescent="0.15">
      <c r="B49" s="502"/>
      <c r="E49" s="503"/>
      <c r="F49" s="503"/>
    </row>
  </sheetData>
  <mergeCells count="10">
    <mergeCell ref="L34:L35"/>
    <mergeCell ref="L47:L48"/>
    <mergeCell ref="C4:J5"/>
    <mergeCell ref="C6:F7"/>
    <mergeCell ref="G6:J7"/>
    <mergeCell ref="C30:K31"/>
    <mergeCell ref="B34:B35"/>
    <mergeCell ref="B8:B9"/>
    <mergeCell ref="K8:K9"/>
    <mergeCell ref="K21:K22"/>
  </mergeCells>
  <phoneticPr fontId="6"/>
  <conditionalFormatting sqref="E11:J20 C37:K46">
    <cfRule type="expression" dxfId="1" priority="2">
      <formula>C11&lt;&gt;#REF!</formula>
    </cfRule>
  </conditionalFormatting>
  <conditionalFormatting sqref="E11:J20 C37:K46">
    <cfRule type="expression" dxfId="0" priority="1009">
      <formula>#REF!=1</formula>
    </cfRule>
  </conditionalFormatting>
  <pageMargins left="0.78740157480314965" right="0.59055118110236227" top="0.98425196850393704" bottom="0.98425196850393704" header="0.51181102362204722" footer="0.27559055118110237"/>
  <pageSetup paperSize="9" scale="80" firstPageNumber="2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３購入量内訳 </vt:lpstr>
      <vt:lpstr>４生産・購入等 </vt:lpstr>
      <vt:lpstr>５原料 </vt:lpstr>
      <vt:lpstr>６託送・労務・電力</vt:lpstr>
      <vt:lpstr>１０製品購入・販売等（金額）</vt:lpstr>
      <vt:lpstr>１１原料・託送（金額）</vt:lpstr>
      <vt:lpstr>'１０製品購入・販売等（金額）'!Print_Area</vt:lpstr>
      <vt:lpstr>'１１原料・託送（金額）'!Print_Area</vt:lpstr>
      <vt:lpstr>'３購入量内訳 '!Print_Area</vt:lpstr>
      <vt:lpstr>'４生産・購入等 '!Print_Area</vt:lpstr>
      <vt:lpstr>'５原料 '!Print_Area</vt:lpstr>
      <vt:lpstr>'６託送・労務・電力'!Print_Area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2020-10-21T08:34:10Z</dcterms:created>
  <dcterms:modified xsi:type="dcterms:W3CDTF">2020-10-30T08:25:20Z</dcterms:modified>
</cp:coreProperties>
</file>