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5880"/>
  </bookViews>
  <sheets>
    <sheet name="⑯" sheetId="1" r:id="rId1"/>
  </sheets>
  <definedNames>
    <definedName name="_xlnm.Print_Area" localSheetId="0">⑯!$A$1:$T$27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S15" i="1"/>
  <c r="S14" i="1" s="1"/>
  <c r="R15" i="1"/>
  <c r="R14" i="1" s="1"/>
  <c r="Q15" i="1"/>
  <c r="P15" i="1"/>
  <c r="O15" i="1"/>
  <c r="O14" i="1" s="1"/>
  <c r="N15" i="1"/>
  <c r="N14" i="1" s="1"/>
  <c r="M15" i="1"/>
  <c r="L15" i="1"/>
  <c r="K15" i="1"/>
  <c r="J15" i="1"/>
  <c r="J14" i="1" s="1"/>
  <c r="I15" i="1"/>
  <c r="H15" i="1"/>
  <c r="H14" i="1" s="1"/>
  <c r="F15" i="1"/>
  <c r="F14" i="1" s="1"/>
  <c r="D15" i="1"/>
  <c r="Q14" i="1"/>
  <c r="P14" i="1"/>
  <c r="M14" i="1"/>
  <c r="L14" i="1"/>
  <c r="K14" i="1"/>
  <c r="I14" i="1"/>
  <c r="D14" i="1"/>
  <c r="G13" i="1"/>
  <c r="F10" i="1"/>
  <c r="D10" i="1"/>
  <c r="G15" i="1" l="1"/>
  <c r="G14" i="1" s="1"/>
</calcChain>
</file>

<file path=xl/sharedStrings.xml><?xml version="1.0" encoding="utf-8"?>
<sst xmlns="http://schemas.openxmlformats.org/spreadsheetml/2006/main" count="131" uniqueCount="59">
  <si>
    <t>（単位： kg， Unit： kg）</t>
  </si>
  <si>
    <t>区分</t>
    <rPh sb="0" eb="2">
      <t>クブン</t>
    </rPh>
    <phoneticPr fontId="2"/>
  </si>
  <si>
    <t>Classification</t>
  </si>
  <si>
    <t>２８年度計
FY 2016</t>
    <rPh sb="2" eb="4">
      <t>ネンド</t>
    </rPh>
    <rPh sb="4" eb="5">
      <t>ケイ</t>
    </rPh>
    <phoneticPr fontId="2"/>
  </si>
  <si>
    <t>２９年度計
FY 2017</t>
    <rPh sb="2" eb="4">
      <t>ネンド</t>
    </rPh>
    <rPh sb="4" eb="5">
      <t>ケイ</t>
    </rPh>
    <phoneticPr fontId="2"/>
  </si>
  <si>
    <t>２８年計
CY 2016</t>
    <rPh sb="2" eb="3">
      <t>ネン</t>
    </rPh>
    <rPh sb="3" eb="4">
      <t>ケイ</t>
    </rPh>
    <phoneticPr fontId="2"/>
  </si>
  <si>
    <t>２９年計
CY 2017</t>
    <rPh sb="2" eb="3">
      <t>ネン</t>
    </rPh>
    <rPh sb="3" eb="4">
      <t>ケイ</t>
    </rPh>
    <phoneticPr fontId="2"/>
  </si>
  <si>
    <t>３０年計
CY 2018</t>
    <rPh sb="2" eb="3">
      <t>ネン</t>
    </rPh>
    <rPh sb="3" eb="4">
      <t>ケイ</t>
    </rPh>
    <phoneticPr fontId="2"/>
  </si>
  <si>
    <t>１月
Jan.</t>
    <rPh sb="1" eb="2">
      <t>ガツ</t>
    </rPh>
    <phoneticPr fontId="2"/>
  </si>
  <si>
    <t>２月
Feb.</t>
    <rPh sb="1" eb="2">
      <t>ガツ</t>
    </rPh>
    <phoneticPr fontId="2"/>
  </si>
  <si>
    <t>３月
March</t>
    <rPh sb="1" eb="2">
      <t>ガツ</t>
    </rPh>
    <phoneticPr fontId="2"/>
  </si>
  <si>
    <t>４月
April</t>
    <rPh sb="1" eb="2">
      <t>ガツ</t>
    </rPh>
    <phoneticPr fontId="2"/>
  </si>
  <si>
    <t>５月
May</t>
    <phoneticPr fontId="2"/>
  </si>
  <si>
    <t>６月
June</t>
    <phoneticPr fontId="2"/>
  </si>
  <si>
    <t>７月
July</t>
    <phoneticPr fontId="2"/>
  </si>
  <si>
    <t>８月
Aug.</t>
    <phoneticPr fontId="2"/>
  </si>
  <si>
    <t>９月
Sep.</t>
    <phoneticPr fontId="2"/>
  </si>
  <si>
    <t>１０月
Oct.</t>
    <phoneticPr fontId="2"/>
  </si>
  <si>
    <t>１１月
Nov.</t>
    <phoneticPr fontId="2"/>
  </si>
  <si>
    <t>１２月
Dec.</t>
    <phoneticPr fontId="2"/>
  </si>
  <si>
    <t>供給</t>
    <rPh sb="0" eb="2">
      <t>キョウキュウ</t>
    </rPh>
    <phoneticPr fontId="2"/>
  </si>
  <si>
    <t>Supply</t>
    <phoneticPr fontId="2"/>
  </si>
  <si>
    <t>月初在庫</t>
    <rPh sb="0" eb="2">
      <t>ゲッショ</t>
    </rPh>
    <rPh sb="2" eb="4">
      <t>ザイコ</t>
    </rPh>
    <phoneticPr fontId="2"/>
  </si>
  <si>
    <t>Start-of-month inventory</t>
    <phoneticPr fontId="1"/>
  </si>
  <si>
    <t>輸入</t>
    <rPh sb="0" eb="2">
      <t>ユニュウ</t>
    </rPh>
    <phoneticPr fontId="2"/>
  </si>
  <si>
    <t>Imports</t>
    <phoneticPr fontId="1"/>
  </si>
  <si>
    <t>需要</t>
    <rPh sb="0" eb="2">
      <t>ジュヨウ</t>
    </rPh>
    <phoneticPr fontId="2"/>
  </si>
  <si>
    <t>Demand</t>
    <phoneticPr fontId="2"/>
  </si>
  <si>
    <t>内需</t>
    <rPh sb="0" eb="2">
      <t>ナイジュ</t>
    </rPh>
    <phoneticPr fontId="2"/>
  </si>
  <si>
    <t>Domestic demand</t>
    <phoneticPr fontId="2"/>
  </si>
  <si>
    <t>特殊鋼</t>
    <rPh sb="0" eb="3">
      <t>トクシュコウ</t>
    </rPh>
    <phoneticPr fontId="2"/>
  </si>
  <si>
    <t>Special steel</t>
    <phoneticPr fontId="2"/>
  </si>
  <si>
    <t>－</t>
  </si>
  <si>
    <t>-</t>
    <phoneticPr fontId="2"/>
  </si>
  <si>
    <t>Magnetic steel</t>
    <phoneticPr fontId="2"/>
  </si>
  <si>
    <t>触媒</t>
    <rPh sb="0" eb="2">
      <t>ショクバイ</t>
    </rPh>
    <phoneticPr fontId="2"/>
  </si>
  <si>
    <t>Catalysts</t>
    <phoneticPr fontId="2"/>
  </si>
  <si>
    <t>その他</t>
    <rPh sb="2" eb="3">
      <t>タ</t>
    </rPh>
    <phoneticPr fontId="2"/>
  </si>
  <si>
    <t>Others</t>
    <phoneticPr fontId="2"/>
  </si>
  <si>
    <t>輸出</t>
    <rPh sb="0" eb="2">
      <t>ユシュツ</t>
    </rPh>
    <phoneticPr fontId="2"/>
  </si>
  <si>
    <t>Exports</t>
    <phoneticPr fontId="2"/>
  </si>
  <si>
    <t>月末在庫</t>
    <rPh sb="0" eb="2">
      <t>ゲツマツ</t>
    </rPh>
    <rPh sb="2" eb="4">
      <t>ザイコ</t>
    </rPh>
    <phoneticPr fontId="2"/>
  </si>
  <si>
    <t>End-of-month inventory</t>
    <phoneticPr fontId="2"/>
  </si>
  <si>
    <t>生産業者</t>
    <rPh sb="0" eb="2">
      <t>セイサン</t>
    </rPh>
    <rPh sb="2" eb="4">
      <t>ギョウシャ</t>
    </rPh>
    <phoneticPr fontId="2"/>
  </si>
  <si>
    <t>Producers</t>
    <phoneticPr fontId="1"/>
  </si>
  <si>
    <t>Sellers</t>
    <phoneticPr fontId="2"/>
  </si>
  <si>
    <t>消費者</t>
    <rPh sb="0" eb="3">
      <t>ショウヒシャ</t>
    </rPh>
    <phoneticPr fontId="2"/>
  </si>
  <si>
    <t>Consumers</t>
    <phoneticPr fontId="2"/>
  </si>
  <si>
    <t>⑯コバルト　cobalt</t>
    <phoneticPr fontId="2"/>
  </si>
  <si>
    <t>x</t>
    <phoneticPr fontId="2"/>
  </si>
  <si>
    <t>生産</t>
    <rPh sb="0" eb="2">
      <t>セイサン</t>
    </rPh>
    <phoneticPr fontId="2"/>
  </si>
  <si>
    <t>Production</t>
    <phoneticPr fontId="2"/>
  </si>
  <si>
    <t>磁性材料</t>
    <rPh sb="0" eb="2">
      <t>ジセイ</t>
    </rPh>
    <rPh sb="2" eb="4">
      <t>ザイリョウ</t>
    </rPh>
    <phoneticPr fontId="2"/>
  </si>
  <si>
    <t>管板棒線</t>
    <rPh sb="0" eb="2">
      <t>カンバン</t>
    </rPh>
    <rPh sb="2" eb="4">
      <t>ボウセン</t>
    </rPh>
    <phoneticPr fontId="2"/>
  </si>
  <si>
    <t>Tubes, plates, bars, wires</t>
    <phoneticPr fontId="2"/>
  </si>
  <si>
    <t>超硬工具</t>
    <rPh sb="0" eb="4">
      <t>チョウコウコウグ</t>
    </rPh>
    <phoneticPr fontId="2"/>
  </si>
  <si>
    <t>Hard-metal products</t>
    <phoneticPr fontId="2"/>
  </si>
  <si>
    <t>販売業者（修正前）</t>
    <rPh sb="0" eb="2">
      <t>ハンバイ</t>
    </rPh>
    <rPh sb="2" eb="4">
      <t>ギョウシャ</t>
    </rPh>
    <rPh sb="5" eb="8">
      <t>シュウセイマエ</t>
    </rPh>
    <phoneticPr fontId="2"/>
  </si>
  <si>
    <t>販売業者（修正後）</t>
    <rPh sb="0" eb="2">
      <t>ハンバイ</t>
    </rPh>
    <rPh sb="2" eb="4">
      <t>ギョウシャ</t>
    </rPh>
    <rPh sb="5" eb="8">
      <t>シュウセイゴ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</si>
</sst>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_);[Red]\(#,##0\)"/>
    <numFmt numFmtId="177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52">
    <xf numFmtId="0" fontId="0" fillId="0" borderId="0" xfId="0"/>
    <xf numFmtId="176" fontId="3" fillId="0" borderId="0" xfId="0" applyNumberFormat="1" applyFont="1" applyFill="1" applyBorder="1"/>
    <xf numFmtId="176" fontId="4" fillId="0" borderId="0" xfId="0" applyNumberFormat="1" applyFont="1" applyFill="1" applyBorder="1"/>
    <xf numFmtId="176" fontId="5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/>
    <xf numFmtId="176" fontId="6" fillId="0" borderId="3" xfId="0" applyNumberFormat="1" applyFont="1" applyFill="1" applyBorder="1" applyAlignment="1">
      <alignment horizontal="center"/>
    </xf>
    <xf numFmtId="176" fontId="6" fillId="0" borderId="3" xfId="0" applyNumberFormat="1" applyFont="1" applyFill="1" applyBorder="1" applyAlignment="1"/>
    <xf numFmtId="176" fontId="6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/>
    <xf numFmtId="177" fontId="7" fillId="0" borderId="3" xfId="1" applyNumberFormat="1" applyFont="1" applyFill="1" applyBorder="1" applyAlignment="1">
      <alignment horizontal="right" shrinkToFit="1"/>
    </xf>
    <xf numFmtId="177" fontId="5" fillId="0" borderId="3" xfId="1" applyNumberFormat="1" applyFont="1" applyFill="1" applyBorder="1" applyAlignment="1">
      <alignment horizontal="right"/>
    </xf>
    <xf numFmtId="176" fontId="5" fillId="0" borderId="0" xfId="0" applyNumberFormat="1" applyFont="1" applyFill="1" applyBorder="1"/>
    <xf numFmtId="176" fontId="5" fillId="0" borderId="5" xfId="0" applyNumberFormat="1" applyFont="1" applyFill="1" applyBorder="1" applyAlignment="1"/>
    <xf numFmtId="177" fontId="7" fillId="0" borderId="6" xfId="1" applyNumberFormat="1" applyFont="1" applyFill="1" applyBorder="1" applyAlignment="1">
      <alignment horizontal="right" shrinkToFit="1"/>
    </xf>
    <xf numFmtId="177" fontId="5" fillId="0" borderId="6" xfId="1" applyNumberFormat="1" applyFont="1" applyFill="1" applyBorder="1" applyAlignment="1">
      <alignment horizontal="right"/>
    </xf>
    <xf numFmtId="0" fontId="5" fillId="0" borderId="7" xfId="0" applyFont="1" applyFill="1" applyBorder="1"/>
    <xf numFmtId="176" fontId="5" fillId="0" borderId="5" xfId="0" applyNumberFormat="1" applyFont="1" applyFill="1" applyBorder="1" applyAlignment="1">
      <alignment horizontal="left" indent="1"/>
    </xf>
    <xf numFmtId="176" fontId="5" fillId="0" borderId="0" xfId="0" applyNumberFormat="1" applyFont="1" applyFill="1" applyBorder="1" applyAlignment="1"/>
    <xf numFmtId="176" fontId="5" fillId="0" borderId="8" xfId="0" applyNumberFormat="1" applyFont="1" applyFill="1" applyBorder="1"/>
    <xf numFmtId="176" fontId="5" fillId="0" borderId="9" xfId="0" applyNumberFormat="1" applyFont="1" applyFill="1" applyBorder="1" applyAlignment="1"/>
    <xf numFmtId="177" fontId="7" fillId="0" borderId="10" xfId="1" applyNumberFormat="1" applyFont="1" applyFill="1" applyBorder="1" applyAlignment="1">
      <alignment horizontal="right" shrinkToFit="1"/>
    </xf>
    <xf numFmtId="176" fontId="5" fillId="0" borderId="11" xfId="0" applyNumberFormat="1" applyFont="1" applyFill="1" applyBorder="1"/>
    <xf numFmtId="0" fontId="5" fillId="0" borderId="4" xfId="0" applyFont="1" applyFill="1" applyBorder="1"/>
    <xf numFmtId="177" fontId="5" fillId="0" borderId="6" xfId="1" applyNumberFormat="1" applyFont="1" applyFill="1" applyBorder="1" applyAlignment="1">
      <alignment horizontal="right" shrinkToFit="1"/>
    </xf>
    <xf numFmtId="177" fontId="5" fillId="0" borderId="10" xfId="1" applyNumberFormat="1" applyFont="1" applyFill="1" applyBorder="1" applyAlignment="1">
      <alignment horizontal="right" shrinkToFit="1"/>
    </xf>
    <xf numFmtId="176" fontId="3" fillId="0" borderId="0" xfId="0" applyNumberFormat="1" applyFont="1" applyFill="1" applyBorder="1" applyAlignment="1">
      <alignment horizontal="distributed"/>
    </xf>
    <xf numFmtId="176" fontId="5" fillId="0" borderId="0" xfId="0" applyNumberFormat="1" applyFont="1" applyFill="1" applyBorder="1" applyAlignment="1">
      <alignment horizontal="left" indent="1"/>
    </xf>
    <xf numFmtId="176" fontId="3" fillId="0" borderId="0" xfId="2" applyNumberFormat="1" applyFont="1" applyFill="1" applyBorder="1"/>
    <xf numFmtId="176" fontId="5" fillId="0" borderId="0" xfId="0" applyNumberFormat="1" applyFont="1" applyFill="1" applyBorder="1" applyAlignment="1">
      <alignment horizontal="left" vertical="top"/>
    </xf>
    <xf numFmtId="176" fontId="5" fillId="0" borderId="0" xfId="0" applyNumberFormat="1" applyFont="1" applyFill="1" applyBorder="1" applyAlignment="1">
      <alignment vertical="top"/>
    </xf>
    <xf numFmtId="176" fontId="5" fillId="0" borderId="0" xfId="0" applyNumberFormat="1" applyFont="1" applyFill="1" applyBorder="1" applyAlignment="1">
      <alignment horizontal="left" vertical="top" indent="1"/>
    </xf>
    <xf numFmtId="176" fontId="8" fillId="0" borderId="0" xfId="0" applyNumberFormat="1" applyFont="1" applyFill="1" applyBorder="1"/>
    <xf numFmtId="176" fontId="5" fillId="2" borderId="5" xfId="0" applyNumberFormat="1" applyFont="1" applyFill="1" applyBorder="1" applyAlignment="1"/>
    <xf numFmtId="177" fontId="7" fillId="2" borderId="6" xfId="1" applyNumberFormat="1" applyFont="1" applyFill="1" applyBorder="1" applyAlignment="1">
      <alignment horizontal="right" shrinkToFit="1"/>
    </xf>
    <xf numFmtId="177" fontId="5" fillId="2" borderId="6" xfId="1" applyNumberFormat="1" applyFont="1" applyFill="1" applyBorder="1" applyAlignment="1">
      <alignment horizontal="right" shrinkToFit="1"/>
    </xf>
    <xf numFmtId="176" fontId="6" fillId="0" borderId="6" xfId="0" applyNumberFormat="1" applyFont="1" applyFill="1" applyBorder="1" applyAlignment="1">
      <alignment horizontal="center" wrapText="1"/>
    </xf>
    <xf numFmtId="176" fontId="6" fillId="0" borderId="6" xfId="0" applyNumberFormat="1" applyFont="1" applyFill="1" applyBorder="1" applyAlignment="1">
      <alignment horizontal="center"/>
    </xf>
    <xf numFmtId="176" fontId="6" fillId="0" borderId="10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/>
    <xf numFmtId="176" fontId="5" fillId="0" borderId="2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5" xfId="0" applyNumberFormat="1" applyFont="1" applyFill="1" applyBorder="1" applyAlignment="1"/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53"/>
  <sheetViews>
    <sheetView tabSelected="1" view="pageBreakPreview" zoomScaleNormal="100" zoomScaleSheetLayoutView="100" workbookViewId="0">
      <pane xSplit="2" topLeftCell="C1" activePane="topRight" state="frozen"/>
      <selection pane="topRight"/>
    </sheetView>
  </sheetViews>
  <sheetFormatPr defaultColWidth="9" defaultRowHeight="13.5" x14ac:dyDescent="0.15"/>
  <cols>
    <col min="1" max="1" width="1.625" style="1" customWidth="1"/>
    <col min="2" max="2" width="16.625" style="1" customWidth="1"/>
    <col min="3" max="7" width="12.625" style="1" customWidth="1"/>
    <col min="8" max="19" width="11.125" style="1" bestFit="1" customWidth="1"/>
    <col min="20" max="20" width="27.625" style="1" customWidth="1"/>
    <col min="21" max="21" width="8.875" style="1" customWidth="1"/>
    <col min="22" max="16384" width="9" style="1"/>
  </cols>
  <sheetData>
    <row r="1" spans="1:20" x14ac:dyDescent="0.15">
      <c r="B1" s="10"/>
    </row>
    <row r="2" spans="1:20" x14ac:dyDescent="0.15">
      <c r="B2" s="10"/>
    </row>
    <row r="3" spans="1:20" x14ac:dyDescent="0.15">
      <c r="M3" s="13"/>
      <c r="N3" s="13"/>
      <c r="O3" s="13"/>
    </row>
    <row r="4" spans="1:20" ht="15" customHeight="1" x14ac:dyDescent="0.15">
      <c r="A4" s="2"/>
      <c r="H4" s="3"/>
    </row>
    <row r="5" spans="1:20" ht="13.5" customHeight="1" x14ac:dyDescent="0.15">
      <c r="A5" s="1" t="s">
        <v>48</v>
      </c>
      <c r="B5" s="4"/>
      <c r="H5" s="3"/>
      <c r="N5" s="5"/>
      <c r="O5" s="4"/>
      <c r="T5" s="6" t="s">
        <v>0</v>
      </c>
    </row>
    <row r="6" spans="1:20" s="10" customFormat="1" x14ac:dyDescent="0.15">
      <c r="A6" s="44" t="s">
        <v>1</v>
      </c>
      <c r="B6" s="45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9"/>
      <c r="O6" s="9"/>
      <c r="P6" s="8"/>
      <c r="Q6" s="7"/>
      <c r="R6" s="8"/>
      <c r="S6" s="8"/>
      <c r="T6" s="50" t="s">
        <v>2</v>
      </c>
    </row>
    <row r="7" spans="1:20" ht="13.5" customHeight="1" x14ac:dyDescent="0.15">
      <c r="A7" s="46"/>
      <c r="B7" s="47"/>
      <c r="C7" s="37" t="s">
        <v>3</v>
      </c>
      <c r="D7" s="37" t="s">
        <v>4</v>
      </c>
      <c r="E7" s="37" t="s">
        <v>5</v>
      </c>
      <c r="F7" s="37" t="s">
        <v>6</v>
      </c>
      <c r="G7" s="37" t="s">
        <v>7</v>
      </c>
      <c r="H7" s="37" t="s">
        <v>8</v>
      </c>
      <c r="I7" s="37" t="s">
        <v>9</v>
      </c>
      <c r="J7" s="37" t="s">
        <v>10</v>
      </c>
      <c r="K7" s="37" t="s">
        <v>11</v>
      </c>
      <c r="L7" s="37" t="s">
        <v>12</v>
      </c>
      <c r="M7" s="37" t="s">
        <v>13</v>
      </c>
      <c r="N7" s="37" t="s">
        <v>14</v>
      </c>
      <c r="O7" s="37" t="s">
        <v>15</v>
      </c>
      <c r="P7" s="37" t="s">
        <v>16</v>
      </c>
      <c r="Q7" s="37" t="s">
        <v>17</v>
      </c>
      <c r="R7" s="37" t="s">
        <v>18</v>
      </c>
      <c r="S7" s="37" t="s">
        <v>19</v>
      </c>
      <c r="T7" s="51"/>
    </row>
    <row r="8" spans="1:20" x14ac:dyDescent="0.15">
      <c r="A8" s="46"/>
      <c r="B8" s="47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51"/>
    </row>
    <row r="9" spans="1:20" x14ac:dyDescent="0.15">
      <c r="A9" s="48"/>
      <c r="B9" s="4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51"/>
    </row>
    <row r="10" spans="1:20" ht="13.5" customHeight="1" x14ac:dyDescent="0.15">
      <c r="A10" s="40" t="s">
        <v>20</v>
      </c>
      <c r="B10" s="41"/>
      <c r="C10" s="11">
        <v>14407858</v>
      </c>
      <c r="D10" s="11">
        <f>SUM(D11:D13)</f>
        <v>16971018</v>
      </c>
      <c r="E10" s="11">
        <v>14221523</v>
      </c>
      <c r="F10" s="11">
        <f>SUM(F11:F13)</f>
        <v>16260531</v>
      </c>
      <c r="G10" s="11">
        <v>15871844</v>
      </c>
      <c r="H10" s="12">
        <v>3731846</v>
      </c>
      <c r="I10" s="12">
        <v>3943568</v>
      </c>
      <c r="J10" s="12">
        <v>3899945</v>
      </c>
      <c r="K10" s="12">
        <v>3652540</v>
      </c>
      <c r="L10" s="12">
        <v>3633672</v>
      </c>
      <c r="M10" s="12">
        <v>3847196</v>
      </c>
      <c r="N10" s="12">
        <v>3863951</v>
      </c>
      <c r="O10" s="12">
        <v>3773026</v>
      </c>
      <c r="P10" s="12">
        <v>3634412</v>
      </c>
      <c r="Q10" s="12">
        <v>3798480</v>
      </c>
      <c r="R10" s="12">
        <v>3595859</v>
      </c>
      <c r="S10" s="12">
        <v>3292869</v>
      </c>
      <c r="T10" s="24" t="s">
        <v>21</v>
      </c>
    </row>
    <row r="11" spans="1:20" x14ac:dyDescent="0.15">
      <c r="A11" s="13"/>
      <c r="B11" s="14" t="s">
        <v>22</v>
      </c>
      <c r="C11" s="15">
        <v>1995682</v>
      </c>
      <c r="D11" s="15">
        <v>1833792</v>
      </c>
      <c r="E11" s="15">
        <v>1675968</v>
      </c>
      <c r="F11" s="15">
        <v>1730566</v>
      </c>
      <c r="G11" s="15" t="s">
        <v>49</v>
      </c>
      <c r="H11" s="25" t="s">
        <v>49</v>
      </c>
      <c r="I11" s="25" t="s">
        <v>49</v>
      </c>
      <c r="J11" s="25" t="s">
        <v>49</v>
      </c>
      <c r="K11" s="25" t="s">
        <v>49</v>
      </c>
      <c r="L11" s="25" t="s">
        <v>49</v>
      </c>
      <c r="M11" s="25" t="s">
        <v>49</v>
      </c>
      <c r="N11" s="25" t="s">
        <v>49</v>
      </c>
      <c r="O11" s="25" t="s">
        <v>49</v>
      </c>
      <c r="P11" s="25" t="s">
        <v>49</v>
      </c>
      <c r="Q11" s="25" t="s">
        <v>49</v>
      </c>
      <c r="R11" s="25" t="s">
        <v>49</v>
      </c>
      <c r="S11" s="25" t="s">
        <v>49</v>
      </c>
      <c r="T11" s="17" t="s">
        <v>23</v>
      </c>
    </row>
    <row r="12" spans="1:20" x14ac:dyDescent="0.15">
      <c r="A12" s="13"/>
      <c r="B12" s="14" t="s">
        <v>50</v>
      </c>
      <c r="C12" s="15">
        <v>4032500</v>
      </c>
      <c r="D12" s="15">
        <v>4170580</v>
      </c>
      <c r="E12" s="15">
        <v>4308500</v>
      </c>
      <c r="F12" s="15">
        <v>4159280</v>
      </c>
      <c r="G12" s="15" t="s">
        <v>49</v>
      </c>
      <c r="H12" s="25" t="s">
        <v>49</v>
      </c>
      <c r="I12" s="25" t="s">
        <v>49</v>
      </c>
      <c r="J12" s="25" t="s">
        <v>49</v>
      </c>
      <c r="K12" s="25" t="s">
        <v>49</v>
      </c>
      <c r="L12" s="25" t="s">
        <v>49</v>
      </c>
      <c r="M12" s="25" t="s">
        <v>49</v>
      </c>
      <c r="N12" s="25" t="s">
        <v>49</v>
      </c>
      <c r="O12" s="25" t="s">
        <v>49</v>
      </c>
      <c r="P12" s="25" t="s">
        <v>49</v>
      </c>
      <c r="Q12" s="25" t="s">
        <v>49</v>
      </c>
      <c r="R12" s="25" t="s">
        <v>49</v>
      </c>
      <c r="S12" s="25" t="s">
        <v>49</v>
      </c>
      <c r="T12" s="17" t="s">
        <v>51</v>
      </c>
    </row>
    <row r="13" spans="1:20" x14ac:dyDescent="0.15">
      <c r="A13" s="13"/>
      <c r="B13" s="14" t="s">
        <v>24</v>
      </c>
      <c r="C13" s="15">
        <v>8379676</v>
      </c>
      <c r="D13" s="15">
        <v>10966646</v>
      </c>
      <c r="E13" s="15">
        <v>8237055</v>
      </c>
      <c r="F13" s="15">
        <v>10370685</v>
      </c>
      <c r="G13" s="15">
        <f t="shared" ref="G13:G21" si="0">SUM(H13:S13)</f>
        <v>9706813</v>
      </c>
      <c r="H13" s="16">
        <v>889470</v>
      </c>
      <c r="I13" s="16">
        <v>1080450</v>
      </c>
      <c r="J13" s="16">
        <v>959556</v>
      </c>
      <c r="K13" s="16">
        <v>751763</v>
      </c>
      <c r="L13" s="16">
        <v>774077</v>
      </c>
      <c r="M13" s="16">
        <v>933919</v>
      </c>
      <c r="N13" s="16">
        <v>771075</v>
      </c>
      <c r="O13" s="16">
        <v>677071</v>
      </c>
      <c r="P13" s="16">
        <v>578016</v>
      </c>
      <c r="Q13" s="16">
        <v>817260</v>
      </c>
      <c r="R13" s="16">
        <v>853864</v>
      </c>
      <c r="S13" s="16">
        <v>620292</v>
      </c>
      <c r="T13" s="17" t="s">
        <v>25</v>
      </c>
    </row>
    <row r="14" spans="1:20" ht="13.5" customHeight="1" x14ac:dyDescent="0.15">
      <c r="A14" s="42" t="s">
        <v>26</v>
      </c>
      <c r="B14" s="43"/>
      <c r="C14" s="15">
        <v>1993861</v>
      </c>
      <c r="D14" s="15">
        <f>SUM(D15,D22)</f>
        <v>2046125</v>
      </c>
      <c r="E14" s="15">
        <v>1967101</v>
      </c>
      <c r="F14" s="15">
        <f>SUM(F15,F22)</f>
        <v>2047368</v>
      </c>
      <c r="G14" s="15">
        <f>SUM(G15,G22)</f>
        <v>2073601</v>
      </c>
      <c r="H14" s="16">
        <f>SUM(H15,H22)</f>
        <v>185127</v>
      </c>
      <c r="I14" s="16">
        <f t="shared" ref="I14:S14" si="1">SUM(I15,I22)</f>
        <v>185673</v>
      </c>
      <c r="J14" s="16">
        <f t="shared" si="1"/>
        <v>167924</v>
      </c>
      <c r="K14" s="16">
        <f t="shared" si="1"/>
        <v>193913</v>
      </c>
      <c r="L14" s="16">
        <f t="shared" si="1"/>
        <v>190370</v>
      </c>
      <c r="M14" s="16">
        <f t="shared" si="1"/>
        <v>183441</v>
      </c>
      <c r="N14" s="16">
        <f t="shared" si="1"/>
        <v>155058</v>
      </c>
      <c r="O14" s="16">
        <f t="shared" si="1"/>
        <v>140972</v>
      </c>
      <c r="P14" s="16">
        <f t="shared" si="1"/>
        <v>189213</v>
      </c>
      <c r="Q14" s="16">
        <f t="shared" si="1"/>
        <v>175561</v>
      </c>
      <c r="R14" s="16">
        <f t="shared" si="1"/>
        <v>169827</v>
      </c>
      <c r="S14" s="16">
        <f t="shared" si="1"/>
        <v>136522</v>
      </c>
      <c r="T14" s="17" t="s">
        <v>27</v>
      </c>
    </row>
    <row r="15" spans="1:20" ht="13.5" customHeight="1" x14ac:dyDescent="0.15">
      <c r="A15" s="13"/>
      <c r="B15" s="14" t="s">
        <v>28</v>
      </c>
      <c r="C15" s="15">
        <v>1993861</v>
      </c>
      <c r="D15" s="15">
        <f>SUM(D16:D21)</f>
        <v>2046125</v>
      </c>
      <c r="E15" s="15">
        <v>1967101</v>
      </c>
      <c r="F15" s="15">
        <f>SUM(F16:F21)</f>
        <v>2047368</v>
      </c>
      <c r="G15" s="15">
        <f>SUM(G16:G21)</f>
        <v>2073601</v>
      </c>
      <c r="H15" s="16">
        <f>SUM(H16:H21)</f>
        <v>185127</v>
      </c>
      <c r="I15" s="16">
        <f t="shared" ref="I15:S15" si="2">SUM(I16:I21)</f>
        <v>185673</v>
      </c>
      <c r="J15" s="16">
        <f t="shared" si="2"/>
        <v>167924</v>
      </c>
      <c r="K15" s="16">
        <f t="shared" si="2"/>
        <v>193913</v>
      </c>
      <c r="L15" s="16">
        <f t="shared" si="2"/>
        <v>190370</v>
      </c>
      <c r="M15" s="16">
        <f t="shared" si="2"/>
        <v>183441</v>
      </c>
      <c r="N15" s="16">
        <f t="shared" si="2"/>
        <v>155058</v>
      </c>
      <c r="O15" s="16">
        <f t="shared" si="2"/>
        <v>140972</v>
      </c>
      <c r="P15" s="16">
        <f t="shared" si="2"/>
        <v>189213</v>
      </c>
      <c r="Q15" s="16">
        <f t="shared" si="2"/>
        <v>175561</v>
      </c>
      <c r="R15" s="16">
        <f t="shared" si="2"/>
        <v>169827</v>
      </c>
      <c r="S15" s="16">
        <f t="shared" si="2"/>
        <v>136522</v>
      </c>
      <c r="T15" s="17" t="s">
        <v>29</v>
      </c>
    </row>
    <row r="16" spans="1:20" ht="13.5" customHeight="1" x14ac:dyDescent="0.15">
      <c r="A16" s="13"/>
      <c r="B16" s="18" t="s">
        <v>30</v>
      </c>
      <c r="C16" s="15">
        <v>1022620</v>
      </c>
      <c r="D16" s="15">
        <v>1093087</v>
      </c>
      <c r="E16" s="15">
        <v>961456</v>
      </c>
      <c r="F16" s="15">
        <v>1098561</v>
      </c>
      <c r="G16" s="15">
        <f t="shared" si="0"/>
        <v>1070231</v>
      </c>
      <c r="H16" s="16">
        <v>104295</v>
      </c>
      <c r="I16" s="16">
        <v>101730</v>
      </c>
      <c r="J16" s="16">
        <v>90414</v>
      </c>
      <c r="K16" s="16">
        <v>106098</v>
      </c>
      <c r="L16" s="16">
        <v>97971</v>
      </c>
      <c r="M16" s="16">
        <v>102557</v>
      </c>
      <c r="N16" s="16">
        <v>69870</v>
      </c>
      <c r="O16" s="16">
        <v>74004</v>
      </c>
      <c r="P16" s="16">
        <v>95320</v>
      </c>
      <c r="Q16" s="16">
        <v>84812</v>
      </c>
      <c r="R16" s="16">
        <v>80874</v>
      </c>
      <c r="S16" s="16">
        <v>62286</v>
      </c>
      <c r="T16" s="17" t="s">
        <v>31</v>
      </c>
    </row>
    <row r="17" spans="1:20" ht="13.5" customHeight="1" x14ac:dyDescent="0.15">
      <c r="A17" s="13"/>
      <c r="B17" s="18" t="s">
        <v>52</v>
      </c>
      <c r="C17" s="15">
        <v>28079</v>
      </c>
      <c r="D17" s="15">
        <v>20120</v>
      </c>
      <c r="E17" s="15">
        <v>32343</v>
      </c>
      <c r="F17" s="15">
        <v>19254</v>
      </c>
      <c r="G17" s="15">
        <f t="shared" si="0"/>
        <v>24532</v>
      </c>
      <c r="H17" s="16">
        <v>1698</v>
      </c>
      <c r="I17" s="16">
        <v>2378</v>
      </c>
      <c r="J17" s="16">
        <v>1999</v>
      </c>
      <c r="K17" s="16">
        <v>1859</v>
      </c>
      <c r="L17" s="16">
        <v>1910</v>
      </c>
      <c r="M17" s="16">
        <v>1852</v>
      </c>
      <c r="N17" s="16">
        <v>1366</v>
      </c>
      <c r="O17" s="16" t="s">
        <v>32</v>
      </c>
      <c r="P17" s="16">
        <v>2631</v>
      </c>
      <c r="Q17" s="16">
        <v>3066</v>
      </c>
      <c r="R17" s="16">
        <v>3066</v>
      </c>
      <c r="S17" s="16">
        <v>2707</v>
      </c>
      <c r="T17" s="17" t="s">
        <v>34</v>
      </c>
    </row>
    <row r="18" spans="1:20" x14ac:dyDescent="0.15">
      <c r="A18" s="19"/>
      <c r="B18" s="18" t="s">
        <v>53</v>
      </c>
      <c r="C18" s="15">
        <v>165632</v>
      </c>
      <c r="D18" s="15">
        <v>169719</v>
      </c>
      <c r="E18" s="15">
        <v>161316</v>
      </c>
      <c r="F18" s="15">
        <v>168525</v>
      </c>
      <c r="G18" s="15">
        <f t="shared" si="0"/>
        <v>184937</v>
      </c>
      <c r="H18" s="16">
        <v>13260</v>
      </c>
      <c r="I18" s="16">
        <v>16001</v>
      </c>
      <c r="J18" s="16">
        <v>11104</v>
      </c>
      <c r="K18" s="16">
        <v>27278</v>
      </c>
      <c r="L18" s="16">
        <v>18747</v>
      </c>
      <c r="M18" s="16">
        <v>17234</v>
      </c>
      <c r="N18" s="16">
        <v>17234</v>
      </c>
      <c r="O18" s="16">
        <v>10753</v>
      </c>
      <c r="P18" s="16">
        <v>22138</v>
      </c>
      <c r="Q18" s="16">
        <v>9106</v>
      </c>
      <c r="R18" s="16">
        <v>13973</v>
      </c>
      <c r="S18" s="16">
        <v>8109</v>
      </c>
      <c r="T18" s="17" t="s">
        <v>54</v>
      </c>
    </row>
    <row r="19" spans="1:20" x14ac:dyDescent="0.15">
      <c r="A19" s="19"/>
      <c r="B19" s="18" t="s">
        <v>55</v>
      </c>
      <c r="C19" s="15">
        <v>364198</v>
      </c>
      <c r="D19" s="15">
        <v>416739</v>
      </c>
      <c r="E19" s="15">
        <v>391893</v>
      </c>
      <c r="F19" s="15">
        <v>382942</v>
      </c>
      <c r="G19" s="15">
        <f t="shared" si="0"/>
        <v>466830</v>
      </c>
      <c r="H19" s="16">
        <v>38071</v>
      </c>
      <c r="I19" s="16">
        <v>38384</v>
      </c>
      <c r="J19" s="16">
        <v>40753</v>
      </c>
      <c r="K19" s="16">
        <v>35835</v>
      </c>
      <c r="L19" s="16">
        <v>37337</v>
      </c>
      <c r="M19" s="16">
        <v>39483</v>
      </c>
      <c r="N19" s="16">
        <v>40801</v>
      </c>
      <c r="O19" s="16">
        <v>35349</v>
      </c>
      <c r="P19" s="16">
        <v>38283</v>
      </c>
      <c r="Q19" s="16">
        <v>43252</v>
      </c>
      <c r="R19" s="16">
        <v>45066</v>
      </c>
      <c r="S19" s="16">
        <v>34216</v>
      </c>
      <c r="T19" s="17" t="s">
        <v>56</v>
      </c>
    </row>
    <row r="20" spans="1:20" x14ac:dyDescent="0.15">
      <c r="A20" s="19"/>
      <c r="B20" s="18" t="s">
        <v>35</v>
      </c>
      <c r="C20" s="15">
        <v>21211</v>
      </c>
      <c r="D20" s="15">
        <v>26508</v>
      </c>
      <c r="E20" s="15">
        <v>20395</v>
      </c>
      <c r="F20" s="15">
        <v>29941</v>
      </c>
      <c r="G20" s="15">
        <f t="shared" si="0"/>
        <v>27079</v>
      </c>
      <c r="H20" s="16">
        <v>1264</v>
      </c>
      <c r="I20" s="16">
        <v>205</v>
      </c>
      <c r="J20" s="16">
        <v>1310</v>
      </c>
      <c r="K20" s="16">
        <v>1258</v>
      </c>
      <c r="L20" s="16">
        <v>2311</v>
      </c>
      <c r="M20" s="16">
        <v>3323</v>
      </c>
      <c r="N20" s="16">
        <v>2376</v>
      </c>
      <c r="O20" s="16">
        <v>2227</v>
      </c>
      <c r="P20" s="16">
        <v>2153</v>
      </c>
      <c r="Q20" s="16">
        <v>3351</v>
      </c>
      <c r="R20" s="16">
        <v>3869</v>
      </c>
      <c r="S20" s="16">
        <v>3432</v>
      </c>
      <c r="T20" s="17" t="s">
        <v>36</v>
      </c>
    </row>
    <row r="21" spans="1:20" x14ac:dyDescent="0.15">
      <c r="A21" s="19"/>
      <c r="B21" s="18" t="s">
        <v>37</v>
      </c>
      <c r="C21" s="15">
        <v>392121</v>
      </c>
      <c r="D21" s="15">
        <v>319952</v>
      </c>
      <c r="E21" s="15">
        <v>399698</v>
      </c>
      <c r="F21" s="15">
        <v>348145</v>
      </c>
      <c r="G21" s="15">
        <f t="shared" si="0"/>
        <v>299992</v>
      </c>
      <c r="H21" s="16">
        <v>26539</v>
      </c>
      <c r="I21" s="16">
        <v>26975</v>
      </c>
      <c r="J21" s="16">
        <v>22344</v>
      </c>
      <c r="K21" s="16">
        <v>21585</v>
      </c>
      <c r="L21" s="16">
        <v>32094</v>
      </c>
      <c r="M21" s="16">
        <v>18992</v>
      </c>
      <c r="N21" s="16">
        <v>23411</v>
      </c>
      <c r="O21" s="16">
        <v>18639</v>
      </c>
      <c r="P21" s="16">
        <v>28688</v>
      </c>
      <c r="Q21" s="16">
        <v>31974</v>
      </c>
      <c r="R21" s="16">
        <v>22979</v>
      </c>
      <c r="S21" s="16">
        <v>25772</v>
      </c>
      <c r="T21" s="17" t="s">
        <v>38</v>
      </c>
    </row>
    <row r="22" spans="1:20" x14ac:dyDescent="0.15">
      <c r="A22" s="19"/>
      <c r="B22" s="14" t="s">
        <v>39</v>
      </c>
      <c r="C22" s="15" t="s">
        <v>33</v>
      </c>
      <c r="D22" s="15" t="s">
        <v>33</v>
      </c>
      <c r="E22" s="15" t="s">
        <v>33</v>
      </c>
      <c r="F22" s="15" t="s">
        <v>33</v>
      </c>
      <c r="G22" s="15" t="s">
        <v>33</v>
      </c>
      <c r="H22" s="16" t="s">
        <v>32</v>
      </c>
      <c r="I22" s="16" t="s">
        <v>32</v>
      </c>
      <c r="J22" s="16" t="s">
        <v>32</v>
      </c>
      <c r="K22" s="16" t="s">
        <v>32</v>
      </c>
      <c r="L22" s="16" t="s">
        <v>32</v>
      </c>
      <c r="M22" s="16" t="s">
        <v>32</v>
      </c>
      <c r="N22" s="16" t="s">
        <v>32</v>
      </c>
      <c r="O22" s="16" t="s">
        <v>32</v>
      </c>
      <c r="P22" s="16" t="s">
        <v>32</v>
      </c>
      <c r="Q22" s="16" t="s">
        <v>32</v>
      </c>
      <c r="R22" s="16" t="s">
        <v>32</v>
      </c>
      <c r="S22" s="16" t="s">
        <v>32</v>
      </c>
      <c r="T22" s="13" t="s">
        <v>40</v>
      </c>
    </row>
    <row r="23" spans="1:20" x14ac:dyDescent="0.15">
      <c r="A23" s="42" t="s">
        <v>41</v>
      </c>
      <c r="B23" s="43"/>
      <c r="C23" s="15">
        <v>1833792</v>
      </c>
      <c r="D23" s="15" t="s">
        <v>49</v>
      </c>
      <c r="E23" s="15">
        <v>1730566</v>
      </c>
      <c r="F23" s="15" t="s">
        <v>49</v>
      </c>
      <c r="G23" s="15" t="s">
        <v>49</v>
      </c>
      <c r="H23" s="15" t="s">
        <v>49</v>
      </c>
      <c r="I23" s="15" t="s">
        <v>49</v>
      </c>
      <c r="J23" s="15" t="s">
        <v>49</v>
      </c>
      <c r="K23" s="15" t="s">
        <v>49</v>
      </c>
      <c r="L23" s="15" t="s">
        <v>49</v>
      </c>
      <c r="M23" s="15" t="s">
        <v>49</v>
      </c>
      <c r="N23" s="15" t="s">
        <v>49</v>
      </c>
      <c r="O23" s="15" t="s">
        <v>49</v>
      </c>
      <c r="P23" s="15" t="s">
        <v>49</v>
      </c>
      <c r="Q23" s="15" t="s">
        <v>49</v>
      </c>
      <c r="R23" s="15" t="s">
        <v>49</v>
      </c>
      <c r="S23" s="15" t="s">
        <v>49</v>
      </c>
      <c r="T23" s="13" t="s">
        <v>42</v>
      </c>
    </row>
    <row r="24" spans="1:20" x14ac:dyDescent="0.15">
      <c r="A24" s="13"/>
      <c r="B24" s="14" t="s">
        <v>43</v>
      </c>
      <c r="C24" s="15">
        <v>244825</v>
      </c>
      <c r="D24" s="15" t="s">
        <v>49</v>
      </c>
      <c r="E24" s="15">
        <v>246900</v>
      </c>
      <c r="F24" s="15" t="s">
        <v>49</v>
      </c>
      <c r="G24" s="15" t="s">
        <v>49</v>
      </c>
      <c r="H24" s="15" t="s">
        <v>49</v>
      </c>
      <c r="I24" s="15" t="s">
        <v>49</v>
      </c>
      <c r="J24" s="15" t="s">
        <v>49</v>
      </c>
      <c r="K24" s="15" t="s">
        <v>49</v>
      </c>
      <c r="L24" s="15" t="s">
        <v>49</v>
      </c>
      <c r="M24" s="15" t="s">
        <v>49</v>
      </c>
      <c r="N24" s="15" t="s">
        <v>49</v>
      </c>
      <c r="O24" s="15" t="s">
        <v>49</v>
      </c>
      <c r="P24" s="15" t="s">
        <v>49</v>
      </c>
      <c r="Q24" s="15" t="s">
        <v>49</v>
      </c>
      <c r="R24" s="15" t="s">
        <v>49</v>
      </c>
      <c r="S24" s="15" t="s">
        <v>49</v>
      </c>
      <c r="T24" s="13" t="s">
        <v>44</v>
      </c>
    </row>
    <row r="25" spans="1:20" x14ac:dyDescent="0.15">
      <c r="A25" s="13"/>
      <c r="B25" s="34" t="s">
        <v>57</v>
      </c>
      <c r="C25" s="15">
        <v>995125</v>
      </c>
      <c r="D25" s="15">
        <v>1670191</v>
      </c>
      <c r="E25" s="15">
        <v>787350</v>
      </c>
      <c r="F25" s="15">
        <v>1612265</v>
      </c>
      <c r="G25" s="35">
        <v>3964346</v>
      </c>
      <c r="H25" s="25">
        <v>1710402</v>
      </c>
      <c r="I25" s="25">
        <v>1655569</v>
      </c>
      <c r="J25" s="25">
        <v>1670191</v>
      </c>
      <c r="K25" s="25">
        <v>1650206</v>
      </c>
      <c r="L25" s="25">
        <v>1645449</v>
      </c>
      <c r="M25" s="25">
        <v>1842592</v>
      </c>
      <c r="N25" s="25">
        <v>1834037</v>
      </c>
      <c r="O25" s="25">
        <v>1621050</v>
      </c>
      <c r="P25" s="25">
        <v>1529425</v>
      </c>
      <c r="Q25" s="25">
        <v>1317225</v>
      </c>
      <c r="R25" s="25">
        <v>1107150</v>
      </c>
      <c r="S25" s="36">
        <v>3964346</v>
      </c>
      <c r="T25" s="13" t="s">
        <v>45</v>
      </c>
    </row>
    <row r="26" spans="1:20" x14ac:dyDescent="0.15">
      <c r="A26" s="13"/>
      <c r="B26" s="34" t="s">
        <v>58</v>
      </c>
      <c r="C26" s="15">
        <v>995125</v>
      </c>
      <c r="D26" s="15">
        <v>1670191</v>
      </c>
      <c r="E26" s="15">
        <v>787350</v>
      </c>
      <c r="F26" s="15">
        <v>1612265</v>
      </c>
      <c r="G26" s="35">
        <v>1018525</v>
      </c>
      <c r="H26" s="25">
        <v>1710402</v>
      </c>
      <c r="I26" s="25">
        <v>1655569</v>
      </c>
      <c r="J26" s="25">
        <v>1670191</v>
      </c>
      <c r="K26" s="25">
        <v>1650206</v>
      </c>
      <c r="L26" s="25">
        <v>1645449</v>
      </c>
      <c r="M26" s="25">
        <v>1842592</v>
      </c>
      <c r="N26" s="25">
        <v>1834037</v>
      </c>
      <c r="O26" s="25">
        <v>1621050</v>
      </c>
      <c r="P26" s="25">
        <v>1529425</v>
      </c>
      <c r="Q26" s="25">
        <v>1317225</v>
      </c>
      <c r="R26" s="25">
        <v>1107150</v>
      </c>
      <c r="S26" s="36">
        <v>1018525</v>
      </c>
      <c r="T26" s="13" t="s">
        <v>45</v>
      </c>
    </row>
    <row r="27" spans="1:20" x14ac:dyDescent="0.15">
      <c r="A27" s="20"/>
      <c r="B27" s="21" t="s">
        <v>46</v>
      </c>
      <c r="C27" s="22">
        <v>593842</v>
      </c>
      <c r="D27" s="22">
        <v>699611</v>
      </c>
      <c r="E27" s="22">
        <v>696316</v>
      </c>
      <c r="F27" s="22">
        <v>716281</v>
      </c>
      <c r="G27" s="22">
        <v>801245</v>
      </c>
      <c r="H27" s="26">
        <v>699076</v>
      </c>
      <c r="I27" s="26">
        <v>696845</v>
      </c>
      <c r="J27" s="26">
        <v>699611</v>
      </c>
      <c r="K27" s="26">
        <v>755729</v>
      </c>
      <c r="L27" s="26">
        <v>738918</v>
      </c>
      <c r="M27" s="26">
        <v>741924</v>
      </c>
      <c r="N27" s="26">
        <v>772083</v>
      </c>
      <c r="O27" s="26">
        <v>779851</v>
      </c>
      <c r="P27" s="26">
        <v>804380</v>
      </c>
      <c r="Q27" s="26">
        <v>813785</v>
      </c>
      <c r="R27" s="26">
        <v>796972</v>
      </c>
      <c r="S27" s="26">
        <v>801245</v>
      </c>
      <c r="T27" s="23" t="s">
        <v>47</v>
      </c>
    </row>
    <row r="28" spans="1:20" x14ac:dyDescent="0.15">
      <c r="B28" s="10"/>
    </row>
    <row r="29" spans="1:20" x14ac:dyDescent="0.15">
      <c r="B29" s="10"/>
    </row>
    <row r="31" spans="1:20" x14ac:dyDescent="0.15">
      <c r="B31" s="27"/>
      <c r="H31" s="13"/>
      <c r="L31" s="3"/>
    </row>
    <row r="32" spans="1:20" x14ac:dyDescent="0.15">
      <c r="B32" s="27"/>
      <c r="H32" s="13"/>
      <c r="L32" s="28"/>
    </row>
    <row r="33" spans="1:38" x14ac:dyDescent="0.15">
      <c r="B33" s="27"/>
      <c r="H33" s="13"/>
      <c r="L33" s="28"/>
    </row>
    <row r="34" spans="1:38" ht="12.95" customHeight="1" x14ac:dyDescent="0.15">
      <c r="A34" s="13"/>
      <c r="B34" s="13"/>
      <c r="L34" s="3"/>
      <c r="P34" s="13"/>
      <c r="Q34" s="13"/>
      <c r="R34" s="13"/>
      <c r="Y34" s="3"/>
      <c r="Z34" s="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 ht="12.95" customHeight="1" x14ac:dyDescent="0.15">
      <c r="A35" s="13"/>
      <c r="B35" s="13"/>
      <c r="L35" s="28"/>
      <c r="P35" s="13"/>
      <c r="Q35" s="13"/>
      <c r="R35" s="13"/>
      <c r="X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ht="12.95" customHeight="1" x14ac:dyDescent="0.15">
      <c r="A36" s="13"/>
      <c r="B36" s="13"/>
      <c r="C36" s="29"/>
      <c r="L36" s="28"/>
      <c r="P36" s="13"/>
      <c r="Q36" s="13"/>
      <c r="R36" s="13"/>
      <c r="X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 ht="12.95" customHeight="1" x14ac:dyDescent="0.15">
      <c r="A37" s="13"/>
      <c r="B37" s="13"/>
      <c r="L37" s="30"/>
      <c r="P37" s="13"/>
      <c r="Q37" s="13"/>
      <c r="R37" s="13"/>
      <c r="X37" s="3"/>
      <c r="Y37" s="3"/>
      <c r="Z37" s="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</row>
    <row r="38" spans="1:38" ht="12.95" customHeight="1" x14ac:dyDescent="0.15">
      <c r="A38" s="13"/>
      <c r="B38" s="13"/>
      <c r="L38" s="30"/>
      <c r="P38" s="13"/>
      <c r="Q38" s="13"/>
      <c r="R38" s="13"/>
      <c r="X38" s="13"/>
      <c r="Y38" s="28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8" ht="12.95" customHeight="1" x14ac:dyDescent="0.15">
      <c r="A39" s="13"/>
      <c r="B39" s="13"/>
      <c r="L39" s="31"/>
      <c r="Q39" s="13"/>
      <c r="R39" s="13"/>
      <c r="X39" s="13"/>
      <c r="Y39" s="28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38" ht="12.95" customHeight="1" x14ac:dyDescent="0.15">
      <c r="A40" s="13"/>
      <c r="B40" s="13"/>
      <c r="Y40" s="32"/>
      <c r="AE40" s="6"/>
    </row>
    <row r="41" spans="1:38" ht="12.95" customHeight="1" x14ac:dyDescent="0.15">
      <c r="A41" s="13"/>
      <c r="B41" s="13"/>
      <c r="Y41" s="32"/>
      <c r="AE41" s="6"/>
    </row>
    <row r="42" spans="1:38" ht="13.5" customHeight="1" x14ac:dyDescent="0.15">
      <c r="A42" s="13"/>
      <c r="B42" s="13"/>
      <c r="Y42" s="31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12.95" customHeight="1" x14ac:dyDescent="0.15">
      <c r="A43" s="13"/>
      <c r="B43" s="13"/>
      <c r="H43" s="28"/>
      <c r="J43" s="6"/>
    </row>
    <row r="44" spans="1:38" ht="12.95" customHeight="1" x14ac:dyDescent="0.15">
      <c r="A44" s="13"/>
      <c r="B44" s="13"/>
      <c r="J44" s="6"/>
    </row>
    <row r="45" spans="1:38" ht="12.95" customHeight="1" x14ac:dyDescent="0.15">
      <c r="A45" s="13"/>
      <c r="B45" s="13"/>
      <c r="J45" s="6"/>
    </row>
    <row r="46" spans="1:38" ht="12.95" customHeight="1" x14ac:dyDescent="0.15">
      <c r="A46" s="13"/>
      <c r="B46" s="13"/>
      <c r="J46" s="6"/>
    </row>
    <row r="47" spans="1:38" ht="12.95" customHeight="1" x14ac:dyDescent="0.15">
      <c r="J47" s="6"/>
      <c r="O47" s="33"/>
    </row>
    <row r="48" spans="1:38" s="13" customFormat="1" ht="12.95" customHeight="1" x14ac:dyDescent="0.15"/>
    <row r="49" s="13" customFormat="1" ht="12.95" customHeight="1" x14ac:dyDescent="0.15"/>
    <row r="50" s="13" customFormat="1" ht="12.95" customHeight="1" x14ac:dyDescent="0.15"/>
    <row r="51" s="13" customFormat="1" ht="12.95" customHeight="1" x14ac:dyDescent="0.15"/>
    <row r="52" s="13" customFormat="1" ht="12.95" customHeight="1" x14ac:dyDescent="0.15"/>
    <row r="53" s="13" customFormat="1" ht="12.95" customHeight="1" x14ac:dyDescent="0.15"/>
  </sheetData>
  <mergeCells count="22">
    <mergeCell ref="T6:T9"/>
    <mergeCell ref="C7:C9"/>
    <mergeCell ref="D7:D9"/>
    <mergeCell ref="E7:E9"/>
    <mergeCell ref="F7:F9"/>
    <mergeCell ref="G7:G9"/>
    <mergeCell ref="H7:H9"/>
    <mergeCell ref="I7:I9"/>
    <mergeCell ref="J7:J9"/>
    <mergeCell ref="A23:B23"/>
    <mergeCell ref="K7:K9"/>
    <mergeCell ref="L7:L9"/>
    <mergeCell ref="M7:M9"/>
    <mergeCell ref="N7:N9"/>
    <mergeCell ref="A6:B9"/>
    <mergeCell ref="Q7:Q9"/>
    <mergeCell ref="R7:R9"/>
    <mergeCell ref="S7:S9"/>
    <mergeCell ref="A10:B10"/>
    <mergeCell ref="A14:B14"/>
    <mergeCell ref="O7:O9"/>
    <mergeCell ref="P7:P9"/>
  </mergeCells>
  <phoneticPr fontId="2"/>
  <pageMargins left="0.59055118110236227" right="0.19685039370078741" top="0.78740157480314965" bottom="0.59055118110236227" header="0.35433070866141736" footer="0.51181102362204722"/>
  <pageSetup paperSize="9" scale="77" orientation="portrait" cellComments="asDisplayed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⑯</vt:lpstr>
      <vt:lpstr>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2020-07-30T02:12:25Z</dcterms:created>
  <dcterms:modified xsi:type="dcterms:W3CDTF">2020-07-30T02:12:30Z</dcterms:modified>
</cp:coreProperties>
</file>