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34D2B619-9CDE-407B-9250-E3F350C464CB}" xr6:coauthVersionLast="47" xr6:coauthVersionMax="47" xr10:uidLastSave="{00000000-0000-0000-0000-000000000000}"/>
  <bookViews>
    <workbookView xWindow="28680" yWindow="-6630" windowWidth="29040" windowHeight="16440" tabRatio="896" xr2:uid="{00000000-000D-0000-FFFF-FFFF00000000}"/>
  </bookViews>
  <sheets>
    <sheet name="報告書表紙" sheetId="110" r:id="rId1"/>
    <sheet name="調査票１" sheetId="140" r:id="rId2"/>
    <sheet name="調査票2_目次" sheetId="3" r:id="rId3"/>
    <sheet name="調査票2_区分Ⅰ" sheetId="153" r:id="rId4"/>
    <sheet name="調査票2_区分Ⅱ" sheetId="142" r:id="rId5"/>
    <sheet name="調査票2_区分Ⅲ" sheetId="154" r:id="rId6"/>
    <sheet name="調査票2_区分Ⅳ" sheetId="156" r:id="rId7"/>
    <sheet name="調査票2_ハイブリット給湯機" sheetId="157" r:id="rId8"/>
    <sheet name="係数等" sheetId="152" r:id="rId9"/>
  </sheets>
  <definedNames>
    <definedName name="_xlnm.Print_Area" localSheetId="1">調査票１!$A$1:$AL$32</definedName>
    <definedName name="_xlnm.Print_Area" localSheetId="7">調査票2_ハイブリット給湯機!$A$1:$F$33</definedName>
    <definedName name="_xlnm.Print_Area" localSheetId="3">調査票2_区分Ⅰ!$A$1:$I$33</definedName>
    <definedName name="_xlnm.Print_Area" localSheetId="4">調査票2_区分Ⅱ!$A$1:$I$33</definedName>
    <definedName name="_xlnm.Print_Area" localSheetId="5">調査票2_区分Ⅲ!$A$1:$I$33</definedName>
    <definedName name="_xlnm.Print_Area" localSheetId="6">調査票2_区分Ⅳ!$A$1:$I$33</definedName>
    <definedName name="_xlnm.Print_Area" localSheetId="2">調査票2_目次!$A$1:$J$53</definedName>
    <definedName name="_xlnm.Print_Area" localSheetId="0">報告書表紙!$A$1:$AM$61</definedName>
    <definedName name="ガスふろがま">係数等!$C$22:$C$24</definedName>
    <definedName name="ガス瞬間湯沸器_強制通気式">係数等!$C$12:$C$17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54" l="1"/>
  <c r="G14" i="154"/>
  <c r="G15" i="154"/>
  <c r="G16" i="154"/>
  <c r="G17" i="154"/>
  <c r="G18" i="154"/>
  <c r="G19" i="154"/>
  <c r="G20" i="154"/>
  <c r="G21" i="154"/>
  <c r="G22" i="154"/>
  <c r="G23" i="154"/>
  <c r="G12" i="154"/>
  <c r="G18" i="142" l="1"/>
  <c r="G12" i="142"/>
  <c r="G13" i="142"/>
  <c r="G14" i="142"/>
  <c r="G15" i="142"/>
  <c r="G16" i="142"/>
  <c r="G17" i="142"/>
  <c r="G19" i="142"/>
  <c r="G20" i="142"/>
  <c r="G21" i="142"/>
  <c r="G22" i="142"/>
  <c r="G23" i="142"/>
  <c r="C25" i="157" l="1"/>
  <c r="D47" i="3" s="1"/>
  <c r="E23" i="157"/>
  <c r="E22" i="157"/>
  <c r="E21" i="157"/>
  <c r="E20" i="157"/>
  <c r="E19" i="157"/>
  <c r="E18" i="157"/>
  <c r="E17" i="157"/>
  <c r="E16" i="157"/>
  <c r="E15" i="157"/>
  <c r="E14" i="157"/>
  <c r="E13" i="157"/>
  <c r="E12" i="157"/>
  <c r="E25" i="157" l="1"/>
  <c r="C33" i="157" s="1"/>
  <c r="B33" i="157"/>
  <c r="F33" i="156"/>
  <c r="D25" i="156"/>
  <c r="B33" i="156" s="1"/>
  <c r="F23" i="156"/>
  <c r="F22" i="156"/>
  <c r="F21" i="156"/>
  <c r="F20" i="156"/>
  <c r="F19" i="156"/>
  <c r="F18" i="156"/>
  <c r="F17" i="156"/>
  <c r="F16" i="156"/>
  <c r="F15" i="156"/>
  <c r="F14" i="156"/>
  <c r="F13" i="156"/>
  <c r="F12" i="156"/>
  <c r="D25" i="153"/>
  <c r="B33" i="153" s="1"/>
  <c r="F23" i="153"/>
  <c r="F22" i="153"/>
  <c r="F21" i="153"/>
  <c r="F20" i="153"/>
  <c r="F19" i="153"/>
  <c r="F18" i="153"/>
  <c r="F17" i="153"/>
  <c r="F16" i="153"/>
  <c r="F15" i="153"/>
  <c r="F14" i="153"/>
  <c r="F13" i="153"/>
  <c r="F12" i="153"/>
  <c r="F9" i="3" l="1"/>
  <c r="F12" i="3"/>
  <c r="F25" i="156"/>
  <c r="C33" i="156" s="1"/>
  <c r="D33" i="156" s="1"/>
  <c r="F25" i="153"/>
  <c r="C33" i="153" s="1"/>
  <c r="D33" i="153" s="1"/>
  <c r="H12" i="3"/>
  <c r="G33" i="3" s="1"/>
  <c r="H13" i="154"/>
  <c r="H14" i="154"/>
  <c r="H15" i="154"/>
  <c r="H16" i="154"/>
  <c r="H17" i="154"/>
  <c r="H18" i="154"/>
  <c r="H19" i="154"/>
  <c r="H20" i="154"/>
  <c r="H21" i="154"/>
  <c r="H22" i="154"/>
  <c r="H23" i="154"/>
  <c r="H12" i="154"/>
  <c r="D25" i="154"/>
  <c r="F33" i="154" s="1"/>
  <c r="F23" i="154"/>
  <c r="F22" i="154"/>
  <c r="F21" i="154"/>
  <c r="F20" i="154"/>
  <c r="F19" i="154"/>
  <c r="F18" i="154"/>
  <c r="F17" i="154"/>
  <c r="F16" i="154"/>
  <c r="F15" i="154"/>
  <c r="F14" i="154"/>
  <c r="F13" i="154"/>
  <c r="F12" i="154"/>
  <c r="F33" i="153"/>
  <c r="H9" i="3" s="1"/>
  <c r="G30" i="3" s="1"/>
  <c r="F13" i="142"/>
  <c r="F14" i="142"/>
  <c r="F15" i="142"/>
  <c r="F16" i="142"/>
  <c r="F17" i="142"/>
  <c r="F18" i="142"/>
  <c r="F19" i="142"/>
  <c r="F20" i="142"/>
  <c r="F21" i="142"/>
  <c r="F22" i="142"/>
  <c r="F23" i="142"/>
  <c r="F12" i="142"/>
  <c r="H15" i="142"/>
  <c r="H23" i="142"/>
  <c r="H22" i="142"/>
  <c r="H21" i="142"/>
  <c r="H20" i="142"/>
  <c r="H19" i="142"/>
  <c r="H18" i="142"/>
  <c r="H17" i="142"/>
  <c r="H16" i="142"/>
  <c r="H14" i="142"/>
  <c r="H13" i="142"/>
  <c r="H12" i="142"/>
  <c r="F11" i="3" l="1"/>
  <c r="D32" i="3" s="1"/>
  <c r="D30" i="3"/>
  <c r="D33" i="3"/>
  <c r="G12" i="3"/>
  <c r="E33" i="3" s="1"/>
  <c r="F25" i="154"/>
  <c r="C33" i="154" s="1"/>
  <c r="H25" i="154"/>
  <c r="G33" i="154" s="1"/>
  <c r="H33" i="154" s="1"/>
  <c r="H11" i="3" s="1"/>
  <c r="G32" i="3" s="1"/>
  <c r="B33" i="154"/>
  <c r="G9" i="3"/>
  <c r="E30" i="3" s="1"/>
  <c r="H25" i="142"/>
  <c r="G33" i="142" s="1"/>
  <c r="F25" i="142"/>
  <c r="C33" i="142" s="1"/>
  <c r="D25" i="142"/>
  <c r="F10" i="3" s="1"/>
  <c r="D31" i="3" s="1"/>
  <c r="H30" i="3" l="1"/>
  <c r="F30" i="3"/>
  <c r="D35" i="3"/>
  <c r="H32" i="3"/>
  <c r="D33" i="157"/>
  <c r="E47" i="3" s="1"/>
  <c r="F47" i="3" s="1"/>
  <c r="H33" i="3"/>
  <c r="F33" i="3"/>
  <c r="I9" i="3"/>
  <c r="D33" i="154"/>
  <c r="G11" i="3" s="1"/>
  <c r="E32" i="3" s="1"/>
  <c r="F32" i="3" s="1"/>
  <c r="F33" i="142"/>
  <c r="H33" i="142" s="1"/>
  <c r="H10" i="3" s="1"/>
  <c r="G31" i="3" s="1"/>
  <c r="H31" i="3" s="1"/>
  <c r="B33" i="142"/>
  <c r="D33" i="142" s="1"/>
  <c r="G10" i="3" s="1"/>
  <c r="E31" i="3" s="1"/>
  <c r="F31" i="3" s="1"/>
  <c r="B23" i="3" l="1"/>
  <c r="H35" i="3"/>
  <c r="D27" i="3" s="1"/>
  <c r="B27" i="3"/>
  <c r="F35" i="3"/>
  <c r="D23" i="3" s="1"/>
  <c r="I12" i="3"/>
  <c r="I10" i="3"/>
  <c r="I11" i="3"/>
  <c r="E27" i="3" l="1"/>
  <c r="F43" i="3" s="1"/>
  <c r="D46" i="3"/>
  <c r="E23" i="3"/>
  <c r="F42" i="3" s="1"/>
  <c r="S21" i="140"/>
  <c r="B29" i="140" s="1"/>
  <c r="H42" i="3" l="1"/>
  <c r="E46" i="3"/>
  <c r="F46" i="3" s="1"/>
  <c r="G22" i="3"/>
</calcChain>
</file>

<file path=xl/sharedStrings.xml><?xml version="1.0" encoding="utf-8"?>
<sst xmlns="http://schemas.openxmlformats.org/spreadsheetml/2006/main" count="315" uniqueCount="168">
  <si>
    <t>合計</t>
    <rPh sb="0" eb="2">
      <t>ゴウケイ</t>
    </rPh>
    <phoneticPr fontId="3"/>
  </si>
  <si>
    <t>区分</t>
    <rPh sb="0" eb="2">
      <t>クブン</t>
    </rPh>
    <phoneticPr fontId="2"/>
  </si>
  <si>
    <t>（２）本区分におけるエネルギー消費効率の加重調和平均</t>
    <rPh sb="3" eb="4">
      <t>ホン</t>
    </rPh>
    <rPh sb="4" eb="6">
      <t>クブン</t>
    </rPh>
    <rPh sb="15" eb="17">
      <t>ショウヒ</t>
    </rPh>
    <rPh sb="17" eb="19">
      <t>コウリツ</t>
    </rPh>
    <rPh sb="20" eb="22">
      <t>カジュウ</t>
    </rPh>
    <rPh sb="22" eb="24">
      <t>チョウワ</t>
    </rPh>
    <rPh sb="24" eb="26">
      <t>ヘイキン</t>
    </rPh>
    <phoneticPr fontId="3"/>
  </si>
  <si>
    <t>A：あなたの機器の加重調和平均エネルギー消費効率</t>
    <rPh sb="6" eb="8">
      <t>キキ</t>
    </rPh>
    <rPh sb="9" eb="11">
      <t>カジュウ</t>
    </rPh>
    <rPh sb="11" eb="13">
      <t>チョウワ</t>
    </rPh>
    <rPh sb="13" eb="15">
      <t>ヘイキン</t>
    </rPh>
    <rPh sb="20" eb="22">
      <t>ショウヒ</t>
    </rPh>
    <rPh sb="22" eb="24">
      <t>コウリツ</t>
    </rPh>
    <phoneticPr fontId="3"/>
  </si>
  <si>
    <t>④</t>
    <phoneticPr fontId="3"/>
  </si>
  <si>
    <t>調査２</t>
  </si>
  <si>
    <t>区分ごとのエネルギー消費効率調査</t>
    <phoneticPr fontId="3"/>
  </si>
  <si>
    <t>E-mailアドレス</t>
    <phoneticPr fontId="14"/>
  </si>
  <si>
    <t>電話番号</t>
    <rPh sb="0" eb="2">
      <t>デンワ</t>
    </rPh>
    <rPh sb="2" eb="4">
      <t>バンゴウ</t>
    </rPh>
    <phoneticPr fontId="14"/>
  </si>
  <si>
    <t>担当者住所</t>
    <rPh sb="0" eb="3">
      <t>タントウシャ</t>
    </rPh>
    <rPh sb="3" eb="5">
      <t>ジュウショ</t>
    </rPh>
    <phoneticPr fontId="14"/>
  </si>
  <si>
    <t>郵便番号</t>
    <rPh sb="0" eb="2">
      <t>ユウビン</t>
    </rPh>
    <rPh sb="2" eb="4">
      <t>バンゴウ</t>
    </rPh>
    <phoneticPr fontId="14"/>
  </si>
  <si>
    <t>担当部署</t>
    <rPh sb="0" eb="4">
      <t>タントウブショ</t>
    </rPh>
    <phoneticPr fontId="14"/>
  </si>
  <si>
    <t>担当者名</t>
    <rPh sb="0" eb="3">
      <t>タントウシャ</t>
    </rPh>
    <rPh sb="3" eb="4">
      <t>メイ</t>
    </rPh>
    <phoneticPr fontId="14"/>
  </si>
  <si>
    <t>（記入担当者）</t>
    <phoneticPr fontId="14"/>
  </si>
  <si>
    <t>代表者の氏名</t>
    <rPh sb="0" eb="3">
      <t>ダイヒョウシャ</t>
    </rPh>
    <rPh sb="4" eb="6">
      <t>シメイ</t>
    </rPh>
    <phoneticPr fontId="14"/>
  </si>
  <si>
    <t>代表者の役職名</t>
    <rPh sb="0" eb="3">
      <t>ダイヒョウシャ</t>
    </rPh>
    <rPh sb="4" eb="7">
      <t>ヤクショクメイ</t>
    </rPh>
    <phoneticPr fontId="14"/>
  </si>
  <si>
    <t>法人名</t>
    <rPh sb="0" eb="3">
      <t>ホウジンメイ</t>
    </rPh>
    <phoneticPr fontId="14"/>
  </si>
  <si>
    <t>住所</t>
    <rPh sb="0" eb="2">
      <t>ジュウショ</t>
    </rPh>
    <phoneticPr fontId="14"/>
  </si>
  <si>
    <t>（製造事業者等）</t>
    <rPh sb="1" eb="3">
      <t>セイゾウ</t>
    </rPh>
    <rPh sb="3" eb="6">
      <t>ジギョウシャ</t>
    </rPh>
    <rPh sb="6" eb="7">
      <t>トウ</t>
    </rPh>
    <phoneticPr fontId="14"/>
  </si>
  <si>
    <t>報告日</t>
    <rPh sb="0" eb="2">
      <t>ホウコク</t>
    </rPh>
    <rPh sb="2" eb="3">
      <t>ビ</t>
    </rPh>
    <phoneticPr fontId="14"/>
  </si>
  <si>
    <t>経済産業大臣 宛</t>
    <phoneticPr fontId="14"/>
  </si>
  <si>
    <t>整理番号</t>
    <rPh sb="0" eb="2">
      <t>セイリ</t>
    </rPh>
    <rPh sb="2" eb="4">
      <t>バンゴウ</t>
    </rPh>
    <phoneticPr fontId="14"/>
  </si>
  <si>
    <t>生産量・輸入量調査</t>
    <phoneticPr fontId="14"/>
  </si>
  <si>
    <t>調査１　</t>
    <rPh sb="0" eb="2">
      <t>チョウサ</t>
    </rPh>
    <phoneticPr fontId="14"/>
  </si>
  <si>
    <t>下記の通り、ご対応ください。</t>
    <rPh sb="0" eb="2">
      <t>カキ</t>
    </rPh>
    <rPh sb="3" eb="4">
      <t>トオ</t>
    </rPh>
    <rPh sb="7" eb="9">
      <t>タイオウ</t>
    </rPh>
    <phoneticPr fontId="14"/>
  </si>
  <si>
    <t>※　スペースが不足する場合、行を追加するなどして調整すること。</t>
    <rPh sb="7" eb="9">
      <t>フソク</t>
    </rPh>
    <rPh sb="11" eb="13">
      <t>バアイ</t>
    </rPh>
    <rPh sb="14" eb="15">
      <t>ギョウ</t>
    </rPh>
    <rPh sb="24" eb="26">
      <t>チョウセイ</t>
    </rPh>
    <phoneticPr fontId="14"/>
  </si>
  <si>
    <t>　エネルギーの使用の合理化及び非化石エネルギーへの転換等に関する法律第１６６条第１０項の規定に基づく報告を、下記のとおり提出します。</t>
    <phoneticPr fontId="14"/>
  </si>
  <si>
    <t>（１）令和７年度の生産数量又は輸入数量（別紙　調査票１）</t>
    <rPh sb="19" eb="20">
      <t>ベツ</t>
    </rPh>
    <rPh sb="20" eb="21">
      <t>シ</t>
    </rPh>
    <phoneticPr fontId="14"/>
  </si>
  <si>
    <t>（２）令和７年度の区分毎の国内向け出荷数量及びエネルギー消費効率（別紙　調査票２）</t>
    <rPh sb="33" eb="35">
      <t>ベッシ</t>
    </rPh>
    <phoneticPr fontId="14"/>
  </si>
  <si>
    <t>（３）令和７年度の国内向けに出荷した製品のエネルギー消費効率に関する表示の状況</t>
  </si>
  <si>
    <t>２．基準エネルギー消費効率を満たすために令和８年度に講じる措置等</t>
    <phoneticPr fontId="14"/>
  </si>
  <si>
    <t>基準の達成</t>
    <rPh sb="0" eb="2">
      <t>キジュン</t>
    </rPh>
    <rPh sb="3" eb="5">
      <t>タッセイ</t>
    </rPh>
    <phoneticPr fontId="2"/>
  </si>
  <si>
    <t>基準エネルギー消費効率</t>
    <rPh sb="0" eb="2">
      <t>キジュン</t>
    </rPh>
    <rPh sb="7" eb="11">
      <t>ショウヒコウリツ</t>
    </rPh>
    <phoneticPr fontId="2"/>
  </si>
  <si>
    <t>特定エネルギー消費機器のエネルギー消費効率に係る報告書</t>
    <phoneticPr fontId="14"/>
  </si>
  <si>
    <t>（経済産業省使用欄）</t>
    <rPh sb="1" eb="6">
      <t>ケイザイサンギョウショウ</t>
    </rPh>
    <rPh sb="6" eb="8">
      <t>シヨウ</t>
    </rPh>
    <rPh sb="8" eb="9">
      <t>ラン</t>
    </rPh>
    <phoneticPr fontId="14"/>
  </si>
  <si>
    <t>生産量（台）</t>
    <rPh sb="0" eb="2">
      <t>セイサン</t>
    </rPh>
    <rPh sb="2" eb="3">
      <t>リョウ</t>
    </rPh>
    <rPh sb="4" eb="5">
      <t>ダイ</t>
    </rPh>
    <phoneticPr fontId="14"/>
  </si>
  <si>
    <t>輸入量（台）</t>
    <rPh sb="0" eb="3">
      <t>ユニュウリョウ</t>
    </rPh>
    <rPh sb="4" eb="5">
      <t>ダイ</t>
    </rPh>
    <phoneticPr fontId="14"/>
  </si>
  <si>
    <t>計（台）</t>
    <rPh sb="0" eb="1">
      <t>ケイ</t>
    </rPh>
    <rPh sb="2" eb="3">
      <t>ダイ</t>
    </rPh>
    <phoneticPr fontId="14"/>
  </si>
  <si>
    <t>（別紙　調査票１）</t>
    <rPh sb="1" eb="3">
      <t>ベッシ</t>
    </rPh>
    <rPh sb="4" eb="6">
      <t>チョウサ</t>
    </rPh>
    <rPh sb="6" eb="7">
      <t>ヒョウ</t>
    </rPh>
    <phoneticPr fontId="14"/>
  </si>
  <si>
    <t>調査２</t>
    <rPh sb="0" eb="2">
      <t>チョウサ</t>
    </rPh>
    <phoneticPr fontId="3"/>
  </si>
  <si>
    <t>（別紙　調査票2）</t>
    <rPh sb="1" eb="3">
      <t>ベッシ</t>
    </rPh>
    <rPh sb="4" eb="7">
      <t>チョウサヒョウ</t>
    </rPh>
    <phoneticPr fontId="2"/>
  </si>
  <si>
    <t>区分名</t>
    <rPh sb="0" eb="3">
      <t>クブンメイ</t>
    </rPh>
    <phoneticPr fontId="2"/>
  </si>
  <si>
    <t>―</t>
    <phoneticPr fontId="2"/>
  </si>
  <si>
    <t>国内向け出荷台数合計</t>
    <rPh sb="0" eb="3">
      <t>コクナイム</t>
    </rPh>
    <rPh sb="4" eb="10">
      <t>シュッカダイスウゴウケイ</t>
    </rPh>
    <phoneticPr fontId="2"/>
  </si>
  <si>
    <t>加重調和平均エネルギー消費効率</t>
    <rPh sb="0" eb="6">
      <t>カジュウチョウワヘイキン</t>
    </rPh>
    <rPh sb="11" eb="15">
      <t>ショウヒコウリツ</t>
    </rPh>
    <phoneticPr fontId="2"/>
  </si>
  <si>
    <t>(別紙　調査表２）</t>
    <rPh sb="1" eb="3">
      <t>ベッシ</t>
    </rPh>
    <rPh sb="4" eb="7">
      <t>チョウサヒョウ</t>
    </rPh>
    <phoneticPr fontId="2"/>
  </si>
  <si>
    <t>※黄色のセルに数値等を入力してください。</t>
    <rPh sb="1" eb="3">
      <t>キイロ</t>
    </rPh>
    <rPh sb="7" eb="9">
      <t>スウチ</t>
    </rPh>
    <rPh sb="9" eb="10">
      <t>トウ</t>
    </rPh>
    <rPh sb="11" eb="13">
      <t>ニュウリョク</t>
    </rPh>
    <phoneticPr fontId="3"/>
  </si>
  <si>
    <t>（１）品名及び形名ごとの一覧表</t>
    <rPh sb="3" eb="5">
      <t>ヒンメイ</t>
    </rPh>
    <rPh sb="12" eb="14">
      <t>イチラン</t>
    </rPh>
    <rPh sb="14" eb="15">
      <t>ヒョウ</t>
    </rPh>
    <phoneticPr fontId="3"/>
  </si>
  <si>
    <t>　　　　　　　　　　　　　　　　　　　　　　　　　　　　　</t>
    <phoneticPr fontId="3"/>
  </si>
  <si>
    <t>③</t>
    <phoneticPr fontId="3"/>
  </si>
  <si>
    <t>B：基準エネルギー消費効率</t>
    <phoneticPr fontId="2"/>
  </si>
  <si>
    <t>（注２）生産量、輸入量の記入欄をすべて記入する。記入漏れと区別するため、0台の項目についても「0」と入力する。</t>
    <rPh sb="1" eb="2">
      <t>チュウ</t>
    </rPh>
    <phoneticPr fontId="14"/>
  </si>
  <si>
    <t>Σ（①÷②）
④</t>
    <phoneticPr fontId="3"/>
  </si>
  <si>
    <t>国内向け出荷台数
【台】
①</t>
    <rPh sb="0" eb="3">
      <t>コクナイム</t>
    </rPh>
    <rPh sb="4" eb="6">
      <t>シュッカ</t>
    </rPh>
    <rPh sb="6" eb="8">
      <t>ダイスウ</t>
    </rPh>
    <rPh sb="10" eb="11">
      <t>ダイ</t>
    </rPh>
    <phoneticPr fontId="3"/>
  </si>
  <si>
    <t>国内向け出荷台数合計
【台】
③</t>
    <rPh sb="0" eb="3">
      <t>コクナイム</t>
    </rPh>
    <rPh sb="4" eb="6">
      <t>シュッカ</t>
    </rPh>
    <rPh sb="6" eb="8">
      <t>ダイスウ</t>
    </rPh>
    <rPh sb="8" eb="10">
      <t>ゴウケイ</t>
    </rPh>
    <rPh sb="12" eb="13">
      <t>ダイ</t>
    </rPh>
    <phoneticPr fontId="3"/>
  </si>
  <si>
    <t>（特定エネルギー消費機器：ガス温水機器）</t>
    <phoneticPr fontId="14"/>
  </si>
  <si>
    <t>１．国内向けに出荷したガス温水機器の台数、エネルギー消費効率及び表示の状況</t>
    <phoneticPr fontId="14"/>
  </si>
  <si>
    <t>（注１）上記台数には、他の製造事業者等から受託した生産又は輸入に係る数量は除くが、他の製造事業者等に対して委託した生産又は輸入に係る数量は含める。なお、委託（受託）とは、ガス温水機器を製造又は輸入する行為の委託（受託）であって、ガス温水機器の部品、材料、設計、商標の使用等に関する指示が行われているものをいう。</t>
    <phoneticPr fontId="2"/>
  </si>
  <si>
    <t>【ガス温水機器】</t>
  </si>
  <si>
    <t>ガス温水機器</t>
    <rPh sb="2" eb="6">
      <t>オンスイキキ</t>
    </rPh>
    <phoneticPr fontId="14"/>
  </si>
  <si>
    <t>※生産量及び輸入量の合計が３０００台未満の場合は、以降の回答は不要である。</t>
    <rPh sb="10" eb="11">
      <t>ゴウ</t>
    </rPh>
    <phoneticPr fontId="14"/>
  </si>
  <si>
    <t>用途</t>
    <rPh sb="0" eb="2">
      <t>ヨウト</t>
    </rPh>
    <phoneticPr fontId="2"/>
  </si>
  <si>
    <t>通気方式</t>
    <rPh sb="0" eb="2">
      <t>ツウキ</t>
    </rPh>
    <rPh sb="2" eb="4">
      <t>ホウシキ</t>
    </rPh>
    <phoneticPr fontId="2"/>
  </si>
  <si>
    <t>Ⅰ</t>
    <phoneticPr fontId="2"/>
  </si>
  <si>
    <t>Ⅱ</t>
    <phoneticPr fontId="2"/>
  </si>
  <si>
    <t>Ⅲ</t>
    <phoneticPr fontId="2"/>
  </si>
  <si>
    <t>Ⅳ</t>
    <phoneticPr fontId="2"/>
  </si>
  <si>
    <t>ガス瞬間湯沸器</t>
    <rPh sb="2" eb="6">
      <t>シュンカンユワカ</t>
    </rPh>
    <rPh sb="6" eb="7">
      <t>キ</t>
    </rPh>
    <phoneticPr fontId="2"/>
  </si>
  <si>
    <t>ガスふろがま</t>
    <phoneticPr fontId="2"/>
  </si>
  <si>
    <t>ガス暖房機器</t>
    <rPh sb="2" eb="6">
      <t>ダンボウキキ</t>
    </rPh>
    <phoneticPr fontId="2"/>
  </si>
  <si>
    <t>自然通気式</t>
    <rPh sb="0" eb="5">
      <t>シゼンツウキシキ</t>
    </rPh>
    <phoneticPr fontId="2"/>
  </si>
  <si>
    <t>強制通気式</t>
    <rPh sb="0" eb="5">
      <t>キョウセイツウキシキ</t>
    </rPh>
    <phoneticPr fontId="2"/>
  </si>
  <si>
    <t>区分ごとのエネルギー消費効率調査</t>
  </si>
  <si>
    <t>×αⅡi（下表）</t>
    <rPh sb="5" eb="7">
      <t>カヒョウ</t>
    </rPh>
    <phoneticPr fontId="2"/>
  </si>
  <si>
    <t>×αⅢi（下表）</t>
    <rPh sb="5" eb="7">
      <t>カヒョウ</t>
    </rPh>
    <phoneticPr fontId="2"/>
  </si>
  <si>
    <t>構造の種類</t>
    <rPh sb="0" eb="2">
      <t>コウゾウ</t>
    </rPh>
    <rPh sb="3" eb="5">
      <t>シュルイ</t>
    </rPh>
    <phoneticPr fontId="2"/>
  </si>
  <si>
    <t>構造名</t>
    <rPh sb="0" eb="3">
      <t>コウゾウメイ</t>
    </rPh>
    <phoneticPr fontId="2"/>
  </si>
  <si>
    <t>構造</t>
    <rPh sb="0" eb="2">
      <t>コウゾウ</t>
    </rPh>
    <phoneticPr fontId="2"/>
  </si>
  <si>
    <t>αⅡi</t>
    <phoneticPr fontId="2"/>
  </si>
  <si>
    <t>Ⅱ―１</t>
    <phoneticPr fontId="2"/>
  </si>
  <si>
    <t>Ⅱ―２</t>
    <phoneticPr fontId="2"/>
  </si>
  <si>
    <t>Ⅱ―３</t>
    <phoneticPr fontId="2"/>
  </si>
  <si>
    <t>Ⅱ―４</t>
    <phoneticPr fontId="2"/>
  </si>
  <si>
    <t>Ⅱ―５</t>
    <phoneticPr fontId="2"/>
  </si>
  <si>
    <t>Ⅱ―６</t>
    <phoneticPr fontId="2"/>
  </si>
  <si>
    <t>壁貫通型</t>
    <rPh sb="0" eb="4">
      <t>カベカンツウガタ</t>
    </rPh>
    <phoneticPr fontId="2"/>
  </si>
  <si>
    <t>壁組込型</t>
    <rPh sb="0" eb="4">
      <t>カベクミコミガタ</t>
    </rPh>
    <phoneticPr fontId="2"/>
  </si>
  <si>
    <t>強制給排気式</t>
    <rPh sb="0" eb="6">
      <t>キョウセイキュウハイキシキ</t>
    </rPh>
    <phoneticPr fontId="2"/>
  </si>
  <si>
    <t>強制排気式（従来型に限る。）</t>
    <rPh sb="0" eb="5">
      <t>キョウセイハイキシキ</t>
    </rPh>
    <rPh sb="6" eb="9">
      <t>ジュウライガタ</t>
    </rPh>
    <rPh sb="10" eb="11">
      <t>カギ</t>
    </rPh>
    <phoneticPr fontId="2"/>
  </si>
  <si>
    <t>レンジフード一体型（従来型に限る。）</t>
    <rPh sb="6" eb="9">
      <t>イッタイガタ</t>
    </rPh>
    <rPh sb="10" eb="13">
      <t>ジュウライガタ</t>
    </rPh>
    <rPh sb="14" eb="15">
      <t>カギ</t>
    </rPh>
    <phoneticPr fontId="2"/>
  </si>
  <si>
    <t>その他</t>
    <rPh sb="2" eb="3">
      <t>タ</t>
    </rPh>
    <phoneticPr fontId="2"/>
  </si>
  <si>
    <t>αⅢi</t>
    <phoneticPr fontId="2"/>
  </si>
  <si>
    <t>Ⅲ―１</t>
    <phoneticPr fontId="2"/>
  </si>
  <si>
    <t>Ⅲ―２</t>
    <phoneticPr fontId="2"/>
  </si>
  <si>
    <t>Ⅲ―３</t>
    <phoneticPr fontId="2"/>
  </si>
  <si>
    <t>壁組込型（従来型に限る。）</t>
    <rPh sb="0" eb="4">
      <t>カベクミコミガタ</t>
    </rPh>
    <rPh sb="5" eb="8">
      <t>ジュウライガタ</t>
    </rPh>
    <rPh sb="9" eb="10">
      <t>カギ</t>
    </rPh>
    <phoneticPr fontId="2"/>
  </si>
  <si>
    <t>区分Ⅱ</t>
    <rPh sb="0" eb="2">
      <t>クブン</t>
    </rPh>
    <phoneticPr fontId="3"/>
  </si>
  <si>
    <t>通気方式：</t>
    <rPh sb="0" eb="4">
      <t>ツウキホウシキ</t>
    </rPh>
    <phoneticPr fontId="2"/>
  </si>
  <si>
    <t>用途：</t>
    <rPh sb="0" eb="2">
      <t>ヨウト</t>
    </rPh>
    <phoneticPr fontId="2"/>
  </si>
  <si>
    <t>品名又は形名
（注１）</t>
    <rPh sb="0" eb="2">
      <t>ヒンメイ</t>
    </rPh>
    <rPh sb="2" eb="3">
      <t>マタ</t>
    </rPh>
    <rPh sb="4" eb="5">
      <t>カタ</t>
    </rPh>
    <rPh sb="5" eb="6">
      <t>メイ</t>
    </rPh>
    <rPh sb="8" eb="9">
      <t>チュウ</t>
    </rPh>
    <phoneticPr fontId="3"/>
  </si>
  <si>
    <t>（注１）品名又は形名及びエネルギー消費効率ごとに別行として全て入力するものとする。なお、必要に応じ行を挿入追加しても差し支えない。</t>
    <rPh sb="1" eb="2">
      <t>チュウ</t>
    </rPh>
    <rPh sb="4" eb="6">
      <t>ヒンメイ</t>
    </rPh>
    <rPh sb="6" eb="7">
      <t>マタ</t>
    </rPh>
    <rPh sb="8" eb="10">
      <t>カタメイ</t>
    </rPh>
    <rPh sb="10" eb="11">
      <t>オヨ</t>
    </rPh>
    <rPh sb="17" eb="19">
      <t>ショウヒ</t>
    </rPh>
    <rPh sb="19" eb="21">
      <t>コウリツ</t>
    </rPh>
    <rPh sb="24" eb="26">
      <t>ベツギョウ</t>
    </rPh>
    <rPh sb="29" eb="30">
      <t>スベ</t>
    </rPh>
    <rPh sb="31" eb="33">
      <t>ニュウリョク</t>
    </rPh>
    <rPh sb="44" eb="46">
      <t>ヒツヨウ</t>
    </rPh>
    <rPh sb="47" eb="48">
      <t>オウ</t>
    </rPh>
    <rPh sb="49" eb="50">
      <t>ギョウ</t>
    </rPh>
    <rPh sb="51" eb="53">
      <t>ソウニュウ</t>
    </rPh>
    <rPh sb="53" eb="55">
      <t>ツイカ</t>
    </rPh>
    <rPh sb="58" eb="59">
      <t>サ</t>
    </rPh>
    <rPh sb="60" eb="61">
      <t>ツカ</t>
    </rPh>
    <phoneticPr fontId="3"/>
  </si>
  <si>
    <t>（注３）小数点以下１桁（小数点以下２桁切り捨て）まで示すこと。</t>
    <rPh sb="4" eb="7">
      <t>ショウスウテン</t>
    </rPh>
    <rPh sb="7" eb="9">
      <t>イカ</t>
    </rPh>
    <rPh sb="10" eb="11">
      <t>ケタ</t>
    </rPh>
    <rPh sb="12" eb="15">
      <t>ショウスウテン</t>
    </rPh>
    <rPh sb="15" eb="17">
      <t>イカ</t>
    </rPh>
    <rPh sb="18" eb="20">
      <t>ケタキ</t>
    </rPh>
    <rPh sb="21" eb="22">
      <t>ス</t>
    </rPh>
    <rPh sb="26" eb="27">
      <t>シメ</t>
    </rPh>
    <phoneticPr fontId="3"/>
  </si>
  <si>
    <t>①÷②</t>
  </si>
  <si>
    <t>①÷②</t>
    <phoneticPr fontId="2"/>
  </si>
  <si>
    <t>１台当たりの基準エネルギー消費効率
③</t>
    <rPh sb="1" eb="3">
      <t>ダイア</t>
    </rPh>
    <rPh sb="6" eb="8">
      <t>キジュン</t>
    </rPh>
    <rPh sb="13" eb="17">
      <t>ショウヒコウリツ</t>
    </rPh>
    <phoneticPr fontId="2"/>
  </si>
  <si>
    <t>①÷③</t>
  </si>
  <si>
    <t>①÷③</t>
    <phoneticPr fontId="2"/>
  </si>
  <si>
    <t>⑤</t>
    <phoneticPr fontId="3"/>
  </si>
  <si>
    <t>⑥</t>
    <phoneticPr fontId="3"/>
  </si>
  <si>
    <t>B：加重調和平均基準エネルギー消費効率</t>
    <rPh sb="2" eb="8">
      <t>カジュウチョウワヘイキン</t>
    </rPh>
    <phoneticPr fontId="2"/>
  </si>
  <si>
    <t>国内向け出荷台数合計
【台】
④</t>
    <rPh sb="0" eb="3">
      <t>コクナイム</t>
    </rPh>
    <rPh sb="4" eb="6">
      <t>シュッカ</t>
    </rPh>
    <rPh sb="6" eb="8">
      <t>ダイスウ</t>
    </rPh>
    <rPh sb="8" eb="10">
      <t>ゴウケイ</t>
    </rPh>
    <rPh sb="12" eb="13">
      <t>ダイ</t>
    </rPh>
    <phoneticPr fontId="3"/>
  </si>
  <si>
    <t>Σ（①÷②）
⑤</t>
    <phoneticPr fontId="3"/>
  </si>
  <si>
    <t>加重調和平均エネルギー消費効率
④÷⑤</t>
    <rPh sb="0" eb="4">
      <t>カジュウチョウワ</t>
    </rPh>
    <rPh sb="4" eb="6">
      <t>ヘイキン</t>
    </rPh>
    <rPh sb="11" eb="13">
      <t>ショウヒ</t>
    </rPh>
    <rPh sb="13" eb="15">
      <t>コウリツ</t>
    </rPh>
    <phoneticPr fontId="3"/>
  </si>
  <si>
    <t>Σ（①÷③）
⑥</t>
    <phoneticPr fontId="3"/>
  </si>
  <si>
    <t>区分Ⅰ</t>
    <rPh sb="0" eb="2">
      <t>クブン</t>
    </rPh>
    <phoneticPr fontId="3"/>
  </si>
  <si>
    <t>区分Ⅲ</t>
    <rPh sb="0" eb="2">
      <t>クブン</t>
    </rPh>
    <phoneticPr fontId="3"/>
  </si>
  <si>
    <t>（２）
基準エネルギー消費効率を満たすために講じる措置及びその見通し</t>
    <phoneticPr fontId="14"/>
  </si>
  <si>
    <t>※　２．は具体的に記載し、特に２．（２）の見通しは基準エネルギー消費効率を満たす時期を年度で記載すること。必要に応じて、別様式（様式自由）により説明すること。</t>
    <rPh sb="25" eb="27">
      <t>キジュン</t>
    </rPh>
    <phoneticPr fontId="14"/>
  </si>
  <si>
    <t>区分Ⅳ</t>
    <rPh sb="0" eb="2">
      <t>クブン</t>
    </rPh>
    <phoneticPr fontId="3"/>
  </si>
  <si>
    <t>基準エネルギー消費効率</t>
    <rPh sb="0" eb="2">
      <t>キジュン</t>
    </rPh>
    <rPh sb="7" eb="11">
      <t>ショウヒコウリツ</t>
    </rPh>
    <phoneticPr fontId="3"/>
  </si>
  <si>
    <t>本シートはすべて自動計算されます。本シートには入力せず、出荷実績のある各区分のシート（Ⅰ～Ⅳ、ハイブリット給湯機）に必要事項をご記入ください。</t>
    <rPh sb="0" eb="1">
      <t>ホン</t>
    </rPh>
    <rPh sb="8" eb="12">
      <t>ジドウケイサン</t>
    </rPh>
    <rPh sb="17" eb="18">
      <t>ホン</t>
    </rPh>
    <rPh sb="23" eb="25">
      <t>ニュウリョク</t>
    </rPh>
    <rPh sb="28" eb="30">
      <t>シュッカ</t>
    </rPh>
    <rPh sb="30" eb="32">
      <t>ジッセキ</t>
    </rPh>
    <rPh sb="35" eb="36">
      <t>カク</t>
    </rPh>
    <rPh sb="36" eb="38">
      <t>クブン</t>
    </rPh>
    <rPh sb="53" eb="56">
      <t>キュウトウキ</t>
    </rPh>
    <rPh sb="58" eb="60">
      <t>ヒツヨウ</t>
    </rPh>
    <rPh sb="60" eb="62">
      <t>ジコウ</t>
    </rPh>
    <rPh sb="64" eb="66">
      <t>キニュウ</t>
    </rPh>
    <phoneticPr fontId="3"/>
  </si>
  <si>
    <t>（１）達成判定</t>
    <rPh sb="3" eb="5">
      <t>タッセイ</t>
    </rPh>
    <rPh sb="5" eb="7">
      <t>ハンテイ</t>
    </rPh>
    <phoneticPr fontId="2"/>
  </si>
  <si>
    <t>ハイブリット給湯機</t>
    <rPh sb="6" eb="9">
      <t>キュウトウキ</t>
    </rPh>
    <phoneticPr fontId="2"/>
  </si>
  <si>
    <t>A：あなたの企業別平均熱効率</t>
    <rPh sb="6" eb="9">
      <t>キギョウベツ</t>
    </rPh>
    <rPh sb="9" eb="11">
      <t>ヘイキン</t>
    </rPh>
    <rPh sb="11" eb="12">
      <t>ネツ</t>
    </rPh>
    <rPh sb="12" eb="14">
      <t>コウリツ</t>
    </rPh>
    <phoneticPr fontId="3"/>
  </si>
  <si>
    <t>企業別平均熱効率
④÷⑤</t>
    <rPh sb="0" eb="2">
      <t>キギョウ</t>
    </rPh>
    <rPh sb="2" eb="3">
      <t>ベツ</t>
    </rPh>
    <rPh sb="3" eb="5">
      <t>ヘイキン</t>
    </rPh>
    <rPh sb="5" eb="6">
      <t>ネツ</t>
    </rPh>
    <rPh sb="6" eb="8">
      <t>コウリツ</t>
    </rPh>
    <phoneticPr fontId="3"/>
  </si>
  <si>
    <t>国内向け出荷台数合計
【台】
④</t>
    <rPh sb="12" eb="13">
      <t>ダイ</t>
    </rPh>
    <phoneticPr fontId="2"/>
  </si>
  <si>
    <t>区分別加重調和平均エネルギー消費効率
②</t>
    <rPh sb="0" eb="3">
      <t>クブンベツ</t>
    </rPh>
    <rPh sb="3" eb="9">
      <t>カジュウチョウワヘイキン</t>
    </rPh>
    <rPh sb="14" eb="16">
      <t>ショウヒ</t>
    </rPh>
    <rPh sb="16" eb="18">
      <t>コウリツ</t>
    </rPh>
    <phoneticPr fontId="3"/>
  </si>
  <si>
    <t>区分別国内向け出荷台数
【台】
①</t>
    <rPh sb="0" eb="3">
      <t>クブンベツ</t>
    </rPh>
    <rPh sb="3" eb="6">
      <t>コクナイム</t>
    </rPh>
    <rPh sb="7" eb="11">
      <t>シュッカダイスウ</t>
    </rPh>
    <rPh sb="13" eb="14">
      <t>ダイ</t>
    </rPh>
    <phoneticPr fontId="2"/>
  </si>
  <si>
    <t>区分別加重平均基準エネルギー消費効率
③</t>
    <rPh sb="0" eb="3">
      <t>クブンベツ</t>
    </rPh>
    <rPh sb="3" eb="7">
      <t>カジュウヘイキン</t>
    </rPh>
    <rPh sb="7" eb="9">
      <t>キジュン</t>
    </rPh>
    <rPh sb="14" eb="18">
      <t>ショウヒコウリツ</t>
    </rPh>
    <phoneticPr fontId="2"/>
  </si>
  <si>
    <t>合計</t>
    <rPh sb="0" eb="2">
      <t>ゴウケイ</t>
    </rPh>
    <phoneticPr fontId="2"/>
  </si>
  <si>
    <t>④</t>
    <phoneticPr fontId="2"/>
  </si>
  <si>
    <t>⑤</t>
    <phoneticPr fontId="2"/>
  </si>
  <si>
    <t>⑥</t>
    <phoneticPr fontId="2"/>
  </si>
  <si>
    <t>判断の基準の特例に係る区分</t>
    <rPh sb="0" eb="2">
      <t>ハンダン</t>
    </rPh>
    <rPh sb="3" eb="5">
      <t>キジュン</t>
    </rPh>
    <rPh sb="6" eb="8">
      <t>トクレイ</t>
    </rPh>
    <rPh sb="9" eb="10">
      <t>カカ</t>
    </rPh>
    <rPh sb="11" eb="13">
      <t>クブン</t>
    </rPh>
    <phoneticPr fontId="3"/>
  </si>
  <si>
    <t>【ハイブリット給湯機】</t>
    <rPh sb="7" eb="10">
      <t>キュウトウキ</t>
    </rPh>
    <phoneticPr fontId="2"/>
  </si>
  <si>
    <t>構造名</t>
    <rPh sb="0" eb="3">
      <t>コウゾウメイ</t>
    </rPh>
    <phoneticPr fontId="3"/>
  </si>
  <si>
    <t>構造係数</t>
    <rPh sb="0" eb="4">
      <t>コウゾウケイスウ</t>
    </rPh>
    <phoneticPr fontId="2"/>
  </si>
  <si>
    <t>区分Ⅱの構造係数（αⅡi）</t>
    <rPh sb="0" eb="2">
      <t>クブン</t>
    </rPh>
    <rPh sb="4" eb="6">
      <t>コウゾウ</t>
    </rPh>
    <rPh sb="6" eb="8">
      <t>ケイスウ</t>
    </rPh>
    <phoneticPr fontId="2"/>
  </si>
  <si>
    <t>区分Ⅲの構造係数（αⅢi）</t>
    <rPh sb="0" eb="2">
      <t>クブン</t>
    </rPh>
    <rPh sb="4" eb="6">
      <t>コウゾウ</t>
    </rPh>
    <rPh sb="6" eb="8">
      <t>ケイスウ</t>
    </rPh>
    <phoneticPr fontId="2"/>
  </si>
  <si>
    <t>加重調和平均基準エネルギー消費効率
④÷⑥</t>
    <rPh sb="0" eb="4">
      <t>カジュウチョウワ</t>
    </rPh>
    <rPh sb="4" eb="6">
      <t>ヘイキン</t>
    </rPh>
    <rPh sb="6" eb="8">
      <t>キジュン</t>
    </rPh>
    <rPh sb="13" eb="15">
      <t>ショウヒ</t>
    </rPh>
    <rPh sb="15" eb="17">
      <t>コウリツ</t>
    </rPh>
    <phoneticPr fontId="3"/>
  </si>
  <si>
    <t>１台あたりのエネルギー消費効率（注２）（注３）
②</t>
    <rPh sb="11" eb="13">
      <t>ショウヒ</t>
    </rPh>
    <rPh sb="13" eb="15">
      <t>コウリツ</t>
    </rPh>
    <rPh sb="20" eb="21">
      <t>チュウ</t>
    </rPh>
    <phoneticPr fontId="3"/>
  </si>
  <si>
    <t>潜熱回収型給湯器に該当するものには「１」を、該当しないものには「０」を記入</t>
    <rPh sb="0" eb="2">
      <t>センネツ</t>
    </rPh>
    <rPh sb="2" eb="4">
      <t>カイシュウ</t>
    </rPh>
    <rPh sb="4" eb="5">
      <t>ガタ</t>
    </rPh>
    <rPh sb="5" eb="7">
      <t>キュウトウ</t>
    </rPh>
    <rPh sb="7" eb="8">
      <t>キ</t>
    </rPh>
    <rPh sb="9" eb="11">
      <t>ガイトウ</t>
    </rPh>
    <rPh sb="22" eb="24">
      <t>ガイトウ</t>
    </rPh>
    <rPh sb="35" eb="37">
      <t>キニュウ</t>
    </rPh>
    <phoneticPr fontId="2"/>
  </si>
  <si>
    <t>（注２）暖房部熱効率と給湯部熱効率を１対３の比率により加重平均した値とする。</t>
    <rPh sb="4" eb="6">
      <t>ダンボウ</t>
    </rPh>
    <rPh sb="6" eb="7">
      <t>ブ</t>
    </rPh>
    <rPh sb="7" eb="8">
      <t>ネツ</t>
    </rPh>
    <rPh sb="8" eb="10">
      <t>コウリツ</t>
    </rPh>
    <rPh sb="11" eb="13">
      <t>キュウトウ</t>
    </rPh>
    <rPh sb="13" eb="14">
      <t>ブ</t>
    </rPh>
    <rPh sb="14" eb="15">
      <t>ネツ</t>
    </rPh>
    <rPh sb="15" eb="17">
      <t>コウリツ</t>
    </rPh>
    <rPh sb="19" eb="20">
      <t>タイ</t>
    </rPh>
    <rPh sb="22" eb="24">
      <t>ヒリツ</t>
    </rPh>
    <rPh sb="27" eb="29">
      <t>カジュウ</t>
    </rPh>
    <rPh sb="29" eb="31">
      <t>ヘイキン</t>
    </rPh>
    <rPh sb="33" eb="34">
      <t>アタイ</t>
    </rPh>
    <phoneticPr fontId="3"/>
  </si>
  <si>
    <t>（注２）ＪＩＳ Ｓ２０７５（２０１１）に規定する方法により測定した熱効率（％）とする。</t>
    <phoneticPr fontId="3"/>
  </si>
  <si>
    <t>基準エネルギー消費効率※</t>
    <rPh sb="0" eb="2">
      <t>キジュン</t>
    </rPh>
    <rPh sb="7" eb="11">
      <t>ショウヒコウリツ</t>
    </rPh>
    <phoneticPr fontId="2"/>
  </si>
  <si>
    <t>※：区分Ⅱ、Ⅲは加重調和平均基準エネルギー消費効率</t>
    <rPh sb="2" eb="4">
      <t>クブン</t>
    </rPh>
    <rPh sb="8" eb="14">
      <t>カジュウチョウワヘイキン</t>
    </rPh>
    <rPh sb="14" eb="16">
      <t>キジュン</t>
    </rPh>
    <rPh sb="21" eb="25">
      <t>ショウヒコウリツ</t>
    </rPh>
    <phoneticPr fontId="2"/>
  </si>
  <si>
    <t>達成条件：国内向けに出荷する電気ヒートポンプ・ガス瞬間式併用型給湯機（以下「ハイブリット給湯機」という。）を有する製造事業者等は、上記（２）の企業別平均熱効率の算定において、ハイブリット給湯機を加えることができる。</t>
    <rPh sb="0" eb="4">
      <t>タッセイジョウケン</t>
    </rPh>
    <rPh sb="5" eb="7">
      <t>コクナイ</t>
    </rPh>
    <rPh sb="7" eb="8">
      <t>ム</t>
    </rPh>
    <rPh sb="10" eb="12">
      <t>シュッカ</t>
    </rPh>
    <rPh sb="14" eb="16">
      <t>デンキ</t>
    </rPh>
    <rPh sb="25" eb="27">
      <t>シュンカン</t>
    </rPh>
    <rPh sb="27" eb="28">
      <t>シキ</t>
    </rPh>
    <rPh sb="28" eb="31">
      <t>ヘイヨウガタ</t>
    </rPh>
    <rPh sb="31" eb="33">
      <t>キュウトウ</t>
    </rPh>
    <rPh sb="33" eb="34">
      <t>キ</t>
    </rPh>
    <rPh sb="35" eb="37">
      <t>イカ</t>
    </rPh>
    <rPh sb="44" eb="46">
      <t>キュウトウ</t>
    </rPh>
    <rPh sb="46" eb="47">
      <t>キ</t>
    </rPh>
    <rPh sb="54" eb="55">
      <t>ユウ</t>
    </rPh>
    <rPh sb="57" eb="59">
      <t>セイゾウ</t>
    </rPh>
    <rPh sb="59" eb="61">
      <t>ジギョウ</t>
    </rPh>
    <rPh sb="61" eb="63">
      <t>シャナド</t>
    </rPh>
    <rPh sb="65" eb="67">
      <t>ジョウキ</t>
    </rPh>
    <rPh sb="71" eb="73">
      <t>キギョウ</t>
    </rPh>
    <rPh sb="73" eb="74">
      <t>ベツ</t>
    </rPh>
    <rPh sb="74" eb="76">
      <t>ヘイキン</t>
    </rPh>
    <rPh sb="76" eb="77">
      <t>ネツ</t>
    </rPh>
    <rPh sb="77" eb="79">
      <t>コウリツ</t>
    </rPh>
    <rPh sb="80" eb="82">
      <t>サンテイ</t>
    </rPh>
    <rPh sb="93" eb="95">
      <t>キュウトウ</t>
    </rPh>
    <rPh sb="95" eb="96">
      <t>キ</t>
    </rPh>
    <rPh sb="97" eb="98">
      <t>クワ</t>
    </rPh>
    <phoneticPr fontId="2"/>
  </si>
  <si>
    <t>（２）判断の基準の特例①を用いた達成判定</t>
    <rPh sb="13" eb="14">
      <t>モチ</t>
    </rPh>
    <rPh sb="16" eb="18">
      <t>タッセイ</t>
    </rPh>
    <rPh sb="18" eb="20">
      <t>ハンテイ</t>
    </rPh>
    <phoneticPr fontId="2"/>
  </si>
  <si>
    <t>（３）判断の基準の特例②を用いた達成判定</t>
    <rPh sb="13" eb="14">
      <t>モチ</t>
    </rPh>
    <rPh sb="16" eb="18">
      <t>タッセイ</t>
    </rPh>
    <rPh sb="18" eb="20">
      <t>ハンテイ</t>
    </rPh>
    <phoneticPr fontId="2"/>
  </si>
  <si>
    <t>（４）目標達成の判断基準</t>
    <rPh sb="3" eb="5">
      <t>モクヒョウ</t>
    </rPh>
    <rPh sb="5" eb="7">
      <t>タッセイ</t>
    </rPh>
    <rPh sb="8" eb="10">
      <t>ハンダン</t>
    </rPh>
    <rPh sb="10" eb="12">
      <t>キジュン</t>
    </rPh>
    <phoneticPr fontId="2"/>
  </si>
  <si>
    <t>「特定エネルギー消費機器のエネルギー消費効率に係る報告書」の２．以降を記載する。</t>
    <phoneticPr fontId="2"/>
  </si>
  <si>
    <t>（注２）ＪＧＫＡＳ Ａ７０５に規定する方法により測定した熱効率（％）とする。</t>
    <phoneticPr fontId="2"/>
  </si>
  <si>
    <t>加重調和平均エネルギー消費効率
③÷④</t>
    <rPh sb="0" eb="4">
      <t>カジュウチョウワ</t>
    </rPh>
    <rPh sb="4" eb="6">
      <t>ヘイキン</t>
    </rPh>
    <rPh sb="11" eb="13">
      <t>ショウヒ</t>
    </rPh>
    <rPh sb="13" eb="15">
      <t>コウリツ</t>
    </rPh>
    <phoneticPr fontId="3"/>
  </si>
  <si>
    <t>ハイブリット給湯機を含めた企業別平均熱効率</t>
    <rPh sb="6" eb="9">
      <t>キュウトウキ</t>
    </rPh>
    <rPh sb="10" eb="11">
      <t>フク</t>
    </rPh>
    <rPh sb="13" eb="16">
      <t>キギョウベツ</t>
    </rPh>
    <rPh sb="16" eb="21">
      <t>ヘイキンネツコウリツ</t>
    </rPh>
    <phoneticPr fontId="2"/>
  </si>
  <si>
    <t>B：企業別基準エネルギー消費効率</t>
    <rPh sb="2" eb="4">
      <t>キギョウ</t>
    </rPh>
    <rPh sb="4" eb="5">
      <t>ベツ</t>
    </rPh>
    <rPh sb="5" eb="7">
      <t>キジュン</t>
    </rPh>
    <rPh sb="12" eb="14">
      <t>ショウヒ</t>
    </rPh>
    <rPh sb="14" eb="16">
      <t>コウリツ</t>
    </rPh>
    <phoneticPr fontId="2"/>
  </si>
  <si>
    <t>達成条件：基準エネルギー消費効率を下回る区分（以下「未達成区分」という。）を有する場合であって、各区分のガス温水機器のエネルギー消費効率を出荷台数により加重して調和平均した数値（以下「企業別平均熱効率」という。）が、各区分の基準エネルギー消費効率を出荷台数により加重して調和平均した数値（以下「企業別基準エネルギー消費効率」という。）を下回らない場合は、未達成区分については、基準エネルギー消費効率を下回らない区分とみなすことができる。</t>
    <rPh sb="0" eb="4">
      <t>タッセイジョウケン</t>
    </rPh>
    <rPh sb="5" eb="7">
      <t>キジュン</t>
    </rPh>
    <rPh sb="12" eb="16">
      <t>ショウヒコウリツ</t>
    </rPh>
    <rPh sb="17" eb="19">
      <t>シタマワ</t>
    </rPh>
    <rPh sb="20" eb="22">
      <t>クブン</t>
    </rPh>
    <rPh sb="23" eb="25">
      <t>イカ</t>
    </rPh>
    <rPh sb="26" eb="31">
      <t>ミタッセイクブン</t>
    </rPh>
    <rPh sb="38" eb="39">
      <t>ユウ</t>
    </rPh>
    <rPh sb="41" eb="43">
      <t>バアイ</t>
    </rPh>
    <rPh sb="48" eb="51">
      <t>カククブン</t>
    </rPh>
    <rPh sb="54" eb="58">
      <t>オンスイキキ</t>
    </rPh>
    <rPh sb="64" eb="68">
      <t>ショウヒコウリツ</t>
    </rPh>
    <rPh sb="69" eb="73">
      <t>シュッカダイスウ</t>
    </rPh>
    <rPh sb="76" eb="78">
      <t>カジュウ</t>
    </rPh>
    <rPh sb="80" eb="84">
      <t>チョウワヘイキン</t>
    </rPh>
    <rPh sb="86" eb="88">
      <t>スウチ</t>
    </rPh>
    <rPh sb="89" eb="91">
      <t>イカ</t>
    </rPh>
    <rPh sb="92" eb="100">
      <t>キギョウベツヘイキンネツコウリツ</t>
    </rPh>
    <rPh sb="108" eb="111">
      <t>カククブン</t>
    </rPh>
    <rPh sb="112" eb="114">
      <t>キジュン</t>
    </rPh>
    <rPh sb="119" eb="123">
      <t>ショウヒコウリツ</t>
    </rPh>
    <rPh sb="124" eb="128">
      <t>シュッカダイスウ</t>
    </rPh>
    <rPh sb="131" eb="133">
      <t>カジュウ</t>
    </rPh>
    <rPh sb="135" eb="137">
      <t>チョウワ</t>
    </rPh>
    <rPh sb="137" eb="139">
      <t>ヘイキン</t>
    </rPh>
    <rPh sb="141" eb="143">
      <t>スウチ</t>
    </rPh>
    <rPh sb="144" eb="146">
      <t>イカ</t>
    </rPh>
    <rPh sb="147" eb="150">
      <t>キギョウベツ</t>
    </rPh>
    <rPh sb="150" eb="152">
      <t>キジュン</t>
    </rPh>
    <rPh sb="157" eb="161">
      <t>ショウヒコウリツ</t>
    </rPh>
    <rPh sb="168" eb="170">
      <t>シタマワ</t>
    </rPh>
    <rPh sb="173" eb="175">
      <t>バアイ</t>
    </rPh>
    <rPh sb="188" eb="190">
      <t>キジュン</t>
    </rPh>
    <rPh sb="195" eb="199">
      <t>ショウヒコウリツ</t>
    </rPh>
    <rPh sb="200" eb="202">
      <t>シタマワ</t>
    </rPh>
    <rPh sb="205" eb="207">
      <t>クブン</t>
    </rPh>
    <phoneticPr fontId="2"/>
  </si>
  <si>
    <t>企業別基準エネルギー消費効率
④÷⑥</t>
    <rPh sb="0" eb="2">
      <t>キギョウ</t>
    </rPh>
    <rPh sb="2" eb="3">
      <t>ベツ</t>
    </rPh>
    <rPh sb="3" eb="5">
      <t>キジュン</t>
    </rPh>
    <rPh sb="10" eb="12">
      <t>ショウヒ</t>
    </rPh>
    <rPh sb="12" eb="14">
      <t>コウリツ</t>
    </rPh>
    <phoneticPr fontId="3"/>
  </si>
  <si>
    <t>（２）、（３）のいずれにおいても、判断基準の特例を加味した令和７年度ガス温水機器企業別平均熱効率が、企業別基準エネルギー消費効率を下回った場合、</t>
    <rPh sb="40" eb="48">
      <t>キギョウベツヘイキンネツコウリツ</t>
    </rPh>
    <rPh sb="50" eb="52">
      <t>キギョウ</t>
    </rPh>
    <rPh sb="52" eb="53">
      <t>ベツ</t>
    </rPh>
    <rPh sb="53" eb="55">
      <t>キジュン</t>
    </rPh>
    <rPh sb="60" eb="62">
      <t>ショウヒ</t>
    </rPh>
    <rPh sb="62" eb="64">
      <t>コウリツ</t>
    </rPh>
    <rPh sb="65" eb="66">
      <t>シタ</t>
    </rPh>
    <phoneticPr fontId="3"/>
  </si>
  <si>
    <t>（１）
令和７年度の企業別平均熱効率が基準エネルギー消費効率に満たなかった理由</t>
    <rPh sb="15" eb="18">
      <t>ネツコウリツ</t>
    </rPh>
    <rPh sb="19" eb="21">
      <t>キジュン</t>
    </rPh>
    <rPh sb="26" eb="28">
      <t>ショウヒ</t>
    </rPh>
    <rPh sb="28" eb="30">
      <t>コウリツ</t>
    </rPh>
    <rPh sb="31" eb="32">
      <t>ミ</t>
    </rPh>
    <rPh sb="37" eb="39">
      <t>リユウ</t>
    </rPh>
    <phoneticPr fontId="14"/>
  </si>
  <si>
    <t>企業別基準エネルギー消費効率</t>
    <phoneticPr fontId="2"/>
  </si>
  <si>
    <t>ガス温水機器</t>
    <rPh sb="2" eb="6">
      <t>オンスイキキ</t>
    </rPh>
    <phoneticPr fontId="2"/>
  </si>
  <si>
    <t>国内向け出荷台数
【台】
⑦</t>
    <rPh sb="0" eb="3">
      <t>コクナイム</t>
    </rPh>
    <rPh sb="4" eb="8">
      <t>シュッカダイスウ</t>
    </rPh>
    <rPh sb="10" eb="11">
      <t>ダイ</t>
    </rPh>
    <phoneticPr fontId="2"/>
  </si>
  <si>
    <t>加重調和平均エネルギー消費効率
⑧</t>
    <rPh sb="0" eb="6">
      <t>カジュウチョウワヘイキン</t>
    </rPh>
    <rPh sb="11" eb="13">
      <t>ショウヒ</t>
    </rPh>
    <rPh sb="13" eb="15">
      <t>コウリツ</t>
    </rPh>
    <phoneticPr fontId="2"/>
  </si>
  <si>
    <t>⑦÷⑧</t>
    <phoneticPr fontId="2"/>
  </si>
  <si>
    <r>
      <t>　令和７年４月１日から令和８年３月３１日 の間、貴社が製造又は輸入した「ガス温水機器</t>
    </r>
    <r>
      <rPr>
        <vertAlign val="superscript"/>
        <sz val="11"/>
        <color theme="1"/>
        <rFont val="ＭＳ Ｐゴシック"/>
        <family val="3"/>
        <charset val="128"/>
        <scheme val="minor"/>
      </rPr>
      <t>＊</t>
    </r>
    <r>
      <rPr>
        <sz val="11"/>
        <color theme="1"/>
        <rFont val="ＭＳ Ｐゴシック"/>
        <family val="3"/>
        <charset val="128"/>
        <scheme val="minor"/>
      </rPr>
      <t>」の生産量又は輸入量（国内向け出荷に係るものに限る。）を下記の空欄に御記入下さい。</t>
    </r>
    <phoneticPr fontId="14"/>
  </si>
  <si>
    <t>達成条件：令和７年度ガス温水機器加重調和平均エネルギー消費効率が、各区分の基準エネルギー消費効率を下回らないこと</t>
    <rPh sb="0" eb="2">
      <t>タッセイ</t>
    </rPh>
    <rPh sb="2" eb="4">
      <t>ジョウケン</t>
    </rPh>
    <rPh sb="5" eb="7">
      <t>レイワ</t>
    </rPh>
    <rPh sb="8" eb="10">
      <t>ネンド</t>
    </rPh>
    <rPh sb="12" eb="14">
      <t>オンスイ</t>
    </rPh>
    <rPh sb="14" eb="16">
      <t>キキ</t>
    </rPh>
    <rPh sb="16" eb="18">
      <t>カジュウ</t>
    </rPh>
    <rPh sb="18" eb="20">
      <t>チョウワ</t>
    </rPh>
    <rPh sb="20" eb="22">
      <t>ヘイキン</t>
    </rPh>
    <rPh sb="27" eb="29">
      <t>ショウヒ</t>
    </rPh>
    <rPh sb="29" eb="31">
      <t>コウリツ</t>
    </rPh>
    <rPh sb="33" eb="36">
      <t>カククブン</t>
    </rPh>
    <rPh sb="37" eb="39">
      <t>キジュン</t>
    </rPh>
    <rPh sb="44" eb="46">
      <t>ショウヒ</t>
    </rPh>
    <rPh sb="46" eb="48">
      <t>コウリツ</t>
    </rPh>
    <rPh sb="49" eb="51">
      <t>シタマワ</t>
    </rPh>
    <phoneticPr fontId="2"/>
  </si>
  <si>
    <t>※別紙　調査票２において、判断基準の特例を加味した企業別平均熱効率が、企業別基準エネルギー消費効率を下回らないことを、２．において「基準エネルギー消費効率を満たす」という。基準エネルギー消費効率を満たした場合は、２．以降の回答は不要である。</t>
    <rPh sb="1" eb="2">
      <t>ベツ</t>
    </rPh>
    <rPh sb="6" eb="7">
      <t>ヒョウ</t>
    </rPh>
    <rPh sb="13" eb="17">
      <t>ハンダンキジュン</t>
    </rPh>
    <rPh sb="18" eb="20">
      <t>トクレイ</t>
    </rPh>
    <rPh sb="21" eb="23">
      <t>カミ</t>
    </rPh>
    <rPh sb="50" eb="52">
      <t>シタマワ</t>
    </rPh>
    <rPh sb="78" eb="79">
      <t>ミ</t>
    </rPh>
    <rPh sb="108" eb="110">
      <t>イコウ</t>
    </rPh>
    <phoneticPr fontId="6"/>
  </si>
  <si>
    <t>＊	ただし、以下のものを除く。
①ＪＩＳ Ｓ２１０９（２０１９） 又はＪＩＳ Ｓ２１１２（２０１９）の対象となるもの以外のもの。
②業務用のもの。
③都市ガスのうち１３Ａのガスグループに属さないガスを燃料とするもの。
④ガス瞬間湯沸器のうち通気方式が自然通気式であって、給排気方式が開放式以外のもの。
⑤ガスふろがまのうち次のいずれかに該当するもの。
（給湯の機能を有しないもの。通気方式が自然通気式のもの。循環方式が自然循環式のもの。屋内に設置する構造のもの。）
⑥暖房の用のみに供するもの。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</si>
</sst>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0000"/>
  </numFmts>
  <fonts count="2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0"/>
      <color rgb="FF000000"/>
      <name val="Calibri"/>
      <family val="2"/>
    </font>
    <font>
      <sz val="14"/>
      <color rgb="FFFF0000"/>
      <name val="ＭＳ Ｐゴシック"/>
      <family val="2"/>
      <charset val="128"/>
      <scheme val="minor"/>
    </font>
    <font>
      <sz val="11"/>
      <name val="ＭＳ Ｐゴシック"/>
      <family val="2"/>
      <charset val="128"/>
      <scheme val="minor"/>
    </font>
    <font>
      <sz val="11"/>
      <name val="MS"/>
      <family val="3"/>
      <charset val="128"/>
    </font>
    <font>
      <sz val="11"/>
      <name val="ＭＳ Ｐゴシック"/>
      <family val="3"/>
      <charset val="128"/>
      <scheme val="minor"/>
    </font>
    <font>
      <sz val="11"/>
      <name val="ＭＳ ゴシック"/>
      <family val="3"/>
      <charset val="128"/>
    </font>
    <font>
      <sz val="11"/>
      <color rgb="FFFF0000"/>
      <name val="ＭＳ ゴシック"/>
      <family val="3"/>
      <charset val="128"/>
    </font>
    <font>
      <b/>
      <sz val="12"/>
      <color rgb="FF000000"/>
      <name val="ＭＳ ゴシック"/>
      <family val="3"/>
      <charset val="128"/>
    </font>
    <font>
      <sz val="8"/>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8"/>
      <name val="ＭＳ Ｐゴシック"/>
      <family val="3"/>
      <charset val="128"/>
      <scheme val="minor"/>
    </font>
    <font>
      <sz val="11"/>
      <color rgb="FFFF0000"/>
      <name val="ＭＳ Ｐゴシック"/>
      <family val="3"/>
      <charset val="128"/>
      <scheme val="minor"/>
    </font>
    <font>
      <sz val="11"/>
      <color rgb="FF000000"/>
      <name val="ＭＳ Ｐゴシック"/>
      <family val="3"/>
      <charset val="128"/>
      <scheme val="minor"/>
    </font>
    <font>
      <b/>
      <u/>
      <sz val="11"/>
      <name val="ＭＳ ゴシック"/>
      <family val="3"/>
      <charset val="128"/>
    </font>
    <font>
      <sz val="14"/>
      <color theme="1"/>
      <name val="ＭＳ ゴシック"/>
      <family val="3"/>
      <charset val="128"/>
    </font>
    <font>
      <sz val="10"/>
      <name val="ＭＳ Ｐゴシック"/>
      <family val="3"/>
      <charset val="128"/>
      <scheme val="minor"/>
    </font>
    <font>
      <sz val="14"/>
      <name val="ＭＳ Ｐゴシック"/>
      <family val="2"/>
      <charset val="128"/>
      <scheme val="minor"/>
    </font>
    <font>
      <b/>
      <sz val="11"/>
      <name val="ＭＳ Ｐゴシック"/>
      <family val="3"/>
      <charset val="128"/>
      <scheme val="minor"/>
    </font>
    <font>
      <sz val="14"/>
      <name val="ＭＳ Ｐゴシック"/>
      <family val="3"/>
      <charset val="128"/>
      <scheme val="minor"/>
    </font>
    <font>
      <vertAlign val="superscript"/>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double">
        <color indexed="64"/>
      </left>
      <right/>
      <top/>
      <bottom/>
      <diagonal/>
    </border>
    <border>
      <left/>
      <right/>
      <top style="medium">
        <color indexed="64"/>
      </top>
      <bottom style="medium">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right style="medium">
        <color auto="1"/>
      </right>
      <top style="thin">
        <color auto="1"/>
      </top>
      <bottom/>
      <diagonal/>
    </border>
    <border>
      <left style="thin">
        <color auto="1"/>
      </left>
      <right style="medium">
        <color auto="1"/>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style="double">
        <color indexed="64"/>
      </left>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style="double">
        <color indexed="64"/>
      </left>
      <right style="medium">
        <color indexed="64"/>
      </right>
      <top/>
      <bottom/>
      <diagonal/>
    </border>
    <border>
      <left style="double">
        <color indexed="64"/>
      </left>
      <right/>
      <top/>
      <bottom style="double">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diagonalDown="1">
      <left style="double">
        <color indexed="64"/>
      </left>
      <right style="medium">
        <color indexed="64"/>
      </right>
      <top style="medium">
        <color indexed="64"/>
      </top>
      <bottom/>
      <diagonal style="thin">
        <color indexed="64"/>
      </diagonal>
    </border>
    <border diagonalDown="1">
      <left style="double">
        <color indexed="64"/>
      </left>
      <right style="medium">
        <color indexed="64"/>
      </right>
      <top/>
      <bottom style="medium">
        <color indexed="64"/>
      </bottom>
      <diagonal style="thin">
        <color indexed="64"/>
      </diagonal>
    </border>
    <border diagonalDown="1">
      <left style="medium">
        <color indexed="64"/>
      </left>
      <right style="double">
        <color indexed="64"/>
      </right>
      <top style="medium">
        <color indexed="64"/>
      </top>
      <bottom/>
      <diagonal style="thin">
        <color indexed="64"/>
      </diagonal>
    </border>
    <border diagonalDown="1">
      <left style="medium">
        <color indexed="64"/>
      </left>
      <right style="double">
        <color indexed="64"/>
      </right>
      <top/>
      <bottom style="medium">
        <color indexed="64"/>
      </bottom>
      <diagonal style="thin">
        <color indexed="64"/>
      </diagonal>
    </border>
    <border>
      <left style="medium">
        <color indexed="64"/>
      </left>
      <right style="medium">
        <color indexed="64"/>
      </right>
      <top style="thin">
        <color indexed="64"/>
      </top>
      <bottom/>
      <diagonal/>
    </border>
    <border>
      <left style="medium">
        <color indexed="64"/>
      </left>
      <right/>
      <top/>
      <bottom/>
      <diagonal/>
    </border>
    <border>
      <left style="double">
        <color indexed="64"/>
      </left>
      <right/>
      <top style="double">
        <color indexed="64"/>
      </top>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medium">
        <color indexed="64"/>
      </right>
      <top style="thin">
        <color indexed="64"/>
      </top>
      <bottom style="double">
        <color indexed="64"/>
      </bottom>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diagonalDown="1">
      <left style="medium">
        <color indexed="64"/>
      </left>
      <right style="medium">
        <color indexed="64"/>
      </right>
      <top style="thin">
        <color indexed="64"/>
      </top>
      <bottom style="medium">
        <color indexed="64"/>
      </bottom>
      <diagonal style="thin">
        <color indexed="64"/>
      </diagonal>
    </border>
    <border diagonalDown="1">
      <left style="double">
        <color indexed="64"/>
      </left>
      <right style="double">
        <color indexed="64"/>
      </right>
      <top style="double">
        <color indexed="64"/>
      </top>
      <bottom/>
      <diagonal style="thin">
        <color indexed="64"/>
      </diagonal>
    </border>
    <border diagonalDown="1">
      <left style="double">
        <color indexed="64"/>
      </left>
      <right style="double">
        <color indexed="64"/>
      </right>
      <top/>
      <bottom style="double">
        <color indexed="64"/>
      </bottom>
      <diagonal style="thin">
        <color indexed="64"/>
      </diagonal>
    </border>
    <border>
      <left/>
      <right style="medium">
        <color auto="1"/>
      </right>
      <top style="medium">
        <color auto="1"/>
      </top>
      <bottom/>
      <diagonal/>
    </border>
  </borders>
  <cellStyleXfs count="4">
    <xf numFmtId="0" fontId="0" fillId="0" borderId="0">
      <alignment vertical="center"/>
    </xf>
    <xf numFmtId="0" fontId="1" fillId="0" borderId="0">
      <alignment vertical="center"/>
    </xf>
    <xf numFmtId="0" fontId="5" fillId="0" borderId="0">
      <alignment vertical="center"/>
    </xf>
    <xf numFmtId="0" fontId="4" fillId="0" borderId="0">
      <alignment vertical="center"/>
    </xf>
  </cellStyleXfs>
  <cellXfs count="321">
    <xf numFmtId="0" fontId="0" fillId="0" borderId="0" xfId="0">
      <alignment vertical="center"/>
    </xf>
    <xf numFmtId="0" fontId="10" fillId="0" borderId="0" xfId="1" applyFont="1">
      <alignment vertical="center"/>
    </xf>
    <xf numFmtId="0" fontId="4" fillId="0" borderId="0" xfId="3" applyAlignment="1">
      <alignment vertical="center" shrinkToFit="1"/>
    </xf>
    <xf numFmtId="0" fontId="9" fillId="0" borderId="0" xfId="3" applyFont="1">
      <alignment vertical="center"/>
    </xf>
    <xf numFmtId="0" fontId="1" fillId="0" borderId="0" xfId="1">
      <alignment vertical="center"/>
    </xf>
    <xf numFmtId="0" fontId="4" fillId="0" borderId="0" xfId="3">
      <alignment vertical="center"/>
    </xf>
    <xf numFmtId="0" fontId="16" fillId="0" borderId="0" xfId="3" applyFont="1">
      <alignment vertical="center"/>
    </xf>
    <xf numFmtId="0" fontId="1" fillId="0" borderId="6" xfId="1" applyBorder="1" applyAlignment="1">
      <alignment horizontal="center" vertical="center" wrapText="1"/>
    </xf>
    <xf numFmtId="0" fontId="1" fillId="0" borderId="44" xfId="1" applyBorder="1" applyAlignment="1">
      <alignment horizontal="center" vertical="center" wrapText="1"/>
    </xf>
    <xf numFmtId="0" fontId="4" fillId="0" borderId="0" xfId="3" applyAlignment="1">
      <alignment vertical="center" wrapText="1"/>
    </xf>
    <xf numFmtId="0" fontId="9" fillId="0" borderId="0" xfId="1" applyNumberFormat="1" applyFont="1" applyBorder="1">
      <alignment vertical="center"/>
    </xf>
    <xf numFmtId="0" fontId="0" fillId="0" borderId="1" xfId="0" applyFont="1" applyBorder="1" applyAlignment="1">
      <alignment horizontal="center" vertical="top"/>
    </xf>
    <xf numFmtId="0" fontId="0" fillId="0" borderId="1" xfId="0" applyFont="1" applyBorder="1" applyAlignment="1">
      <alignment horizontal="center" vertical="top" wrapText="1"/>
    </xf>
    <xf numFmtId="0" fontId="1" fillId="0" borderId="0" xfId="1" applyAlignment="1">
      <alignment horizontal="right" vertical="center"/>
    </xf>
    <xf numFmtId="0" fontId="12" fillId="0" borderId="26" xfId="3" applyFont="1" applyBorder="1" applyAlignment="1">
      <alignment horizontal="center" vertical="center" wrapText="1"/>
    </xf>
    <xf numFmtId="0" fontId="12" fillId="0" borderId="27" xfId="3" applyFont="1" applyBorder="1">
      <alignment vertical="center"/>
    </xf>
    <xf numFmtId="0" fontId="1" fillId="0" borderId="28" xfId="1" applyBorder="1">
      <alignment vertical="center"/>
    </xf>
    <xf numFmtId="0" fontId="12" fillId="0" borderId="0" xfId="3" applyFont="1" applyAlignment="1">
      <alignment horizontal="center" vertical="center" wrapText="1"/>
    </xf>
    <xf numFmtId="0" fontId="12" fillId="0" borderId="0" xfId="3" applyFont="1">
      <alignment vertical="center"/>
    </xf>
    <xf numFmtId="0" fontId="19" fillId="0" borderId="0" xfId="1" applyFont="1">
      <alignment vertical="center"/>
    </xf>
    <xf numFmtId="0" fontId="4" fillId="0" borderId="1" xfId="1" applyFont="1" applyBorder="1" applyAlignment="1">
      <alignment horizontal="center" vertical="center"/>
    </xf>
    <xf numFmtId="0" fontId="0" fillId="0" borderId="0" xfId="1" applyFont="1">
      <alignment vertical="center"/>
    </xf>
    <xf numFmtId="0" fontId="15" fillId="0" borderId="0" xfId="1" applyFont="1">
      <alignment vertical="center"/>
    </xf>
    <xf numFmtId="0" fontId="1" fillId="0" borderId="7" xfId="1" applyBorder="1" applyAlignment="1">
      <alignment horizontal="center" vertical="center" wrapText="1"/>
    </xf>
    <xf numFmtId="0" fontId="1" fillId="0" borderId="0" xfId="1" applyProtection="1">
      <alignment vertical="center"/>
      <protection locked="0"/>
    </xf>
    <xf numFmtId="0" fontId="1" fillId="0" borderId="0" xfId="1" applyAlignment="1">
      <alignment horizontal="left"/>
    </xf>
    <xf numFmtId="0" fontId="1" fillId="0" borderId="0" xfId="1" applyAlignment="1">
      <alignment horizontal="right" vertical="center" wrapText="1"/>
    </xf>
    <xf numFmtId="0" fontId="1" fillId="0" borderId="0" xfId="1" applyAlignment="1"/>
    <xf numFmtId="0" fontId="1" fillId="0" borderId="0" xfId="1" applyAlignment="1">
      <alignment vertical="center" wrapText="1"/>
    </xf>
    <xf numFmtId="0" fontId="1" fillId="0" borderId="0" xfId="1" applyAlignment="1">
      <alignment horizontal="center" vertical="center" wrapText="1"/>
    </xf>
    <xf numFmtId="0" fontId="20" fillId="0" borderId="0" xfId="1" applyFont="1">
      <alignment vertical="center"/>
    </xf>
    <xf numFmtId="0" fontId="11" fillId="0" borderId="0" xfId="1" applyFont="1">
      <alignment vertical="center"/>
    </xf>
    <xf numFmtId="0" fontId="8" fillId="0" borderId="0" xfId="2" applyFont="1" applyBorder="1" applyAlignment="1">
      <alignment horizontal="left" vertical="top"/>
    </xf>
    <xf numFmtId="0" fontId="4" fillId="0" borderId="0" xfId="1" applyFont="1" applyBorder="1" applyAlignment="1">
      <alignment horizontal="left" vertical="center"/>
    </xf>
    <xf numFmtId="0" fontId="1" fillId="0" borderId="0" xfId="1" applyBorder="1" applyAlignment="1">
      <alignment horizontal="center" vertical="center" wrapText="1"/>
    </xf>
    <xf numFmtId="0" fontId="1" fillId="0" borderId="0" xfId="1" applyFill="1" applyBorder="1" applyAlignment="1">
      <alignment horizontal="center" vertical="center" wrapText="1"/>
    </xf>
    <xf numFmtId="0" fontId="1" fillId="0" borderId="0" xfId="1" applyFill="1" applyBorder="1" applyAlignment="1" applyProtection="1">
      <alignment vertical="center" wrapText="1"/>
      <protection locked="0"/>
    </xf>
    <xf numFmtId="0" fontId="1" fillId="0" borderId="0" xfId="1" applyBorder="1" applyAlignment="1">
      <alignment vertical="center" wrapText="1"/>
    </xf>
    <xf numFmtId="0" fontId="16" fillId="0" borderId="0" xfId="0" applyFont="1">
      <alignment vertical="center"/>
    </xf>
    <xf numFmtId="0" fontId="1" fillId="2" borderId="2" xfId="1" applyNumberFormat="1" applyFill="1" applyBorder="1" applyProtection="1">
      <alignment vertical="center"/>
      <protection locked="0"/>
    </xf>
    <xf numFmtId="0" fontId="1" fillId="2" borderId="2" xfId="1" applyNumberFormat="1" applyFill="1" applyBorder="1" applyAlignment="1" applyProtection="1">
      <alignment vertical="center" wrapText="1"/>
      <protection locked="0"/>
    </xf>
    <xf numFmtId="0" fontId="1" fillId="2" borderId="34" xfId="1" applyNumberFormat="1" applyFill="1" applyBorder="1" applyAlignment="1" applyProtection="1">
      <alignment vertical="center" wrapText="1"/>
      <protection locked="0"/>
    </xf>
    <xf numFmtId="0" fontId="1" fillId="2" borderId="3" xfId="1" applyNumberFormat="1" applyFill="1" applyBorder="1" applyProtection="1">
      <alignment vertical="center"/>
      <protection locked="0"/>
    </xf>
    <xf numFmtId="0" fontId="1" fillId="2" borderId="3" xfId="1" applyNumberFormat="1" applyFill="1" applyBorder="1" applyAlignment="1" applyProtection="1">
      <alignment vertical="center" wrapText="1"/>
      <protection locked="0"/>
    </xf>
    <xf numFmtId="0" fontId="1" fillId="2" borderId="57" xfId="1" applyNumberFormat="1" applyFill="1" applyBorder="1" applyAlignment="1" applyProtection="1">
      <alignment vertical="center" wrapText="1"/>
      <protection locked="0"/>
    </xf>
    <xf numFmtId="0" fontId="1" fillId="2" borderId="43" xfId="1" applyNumberFormat="1" applyFill="1" applyBorder="1" applyProtection="1">
      <alignment vertical="center"/>
      <protection locked="0"/>
    </xf>
    <xf numFmtId="0" fontId="1" fillId="2" borderId="48" xfId="1" applyNumberFormat="1" applyFill="1" applyBorder="1" applyAlignment="1" applyProtection="1">
      <alignment vertical="center" wrapText="1"/>
      <protection locked="0"/>
    </xf>
    <xf numFmtId="0" fontId="10" fillId="0" borderId="25" xfId="1" applyNumberFormat="1" applyFont="1" applyBorder="1">
      <alignment vertical="center"/>
    </xf>
    <xf numFmtId="0" fontId="10" fillId="0" borderId="56" xfId="1" applyNumberFormat="1" applyFont="1" applyBorder="1">
      <alignment vertical="center"/>
    </xf>
    <xf numFmtId="0" fontId="1" fillId="0" borderId="7" xfId="1" applyNumberFormat="1" applyBorder="1" applyAlignment="1">
      <alignment horizontal="center" vertical="center" wrapText="1"/>
    </xf>
    <xf numFmtId="0" fontId="1" fillId="0" borderId="44" xfId="1" applyNumberFormat="1" applyBorder="1" applyAlignment="1">
      <alignment horizontal="center" vertical="center" wrapText="1"/>
    </xf>
    <xf numFmtId="0" fontId="10" fillId="0" borderId="22" xfId="1" applyNumberFormat="1" applyFont="1" applyBorder="1" applyAlignment="1">
      <alignment horizontal="center" vertical="center"/>
    </xf>
    <xf numFmtId="0" fontId="10" fillId="0" borderId="24" xfId="1" applyNumberFormat="1" applyFont="1" applyBorder="1">
      <alignment vertical="center"/>
    </xf>
    <xf numFmtId="0" fontId="10" fillId="0" borderId="23" xfId="1" applyNumberFormat="1" applyFont="1" applyBorder="1">
      <alignment vertical="center"/>
    </xf>
    <xf numFmtId="0" fontId="13" fillId="0" borderId="0" xfId="3" applyFont="1" applyAlignment="1">
      <alignment vertical="center" wrapText="1"/>
    </xf>
    <xf numFmtId="0" fontId="8" fillId="0" borderId="1" xfId="2" applyFont="1" applyBorder="1" applyAlignment="1">
      <alignment horizontal="center" vertical="top"/>
    </xf>
    <xf numFmtId="0" fontId="7" fillId="0" borderId="1" xfId="0" applyFont="1" applyBorder="1" applyAlignment="1">
      <alignment horizontal="center" vertical="top"/>
    </xf>
    <xf numFmtId="0" fontId="8" fillId="0" borderId="1" xfId="2" applyFont="1" applyBorder="1" applyAlignment="1">
      <alignment horizontal="center" vertical="top"/>
    </xf>
    <xf numFmtId="0" fontId="7" fillId="0" borderId="15" xfId="0" applyFont="1" applyBorder="1" applyAlignment="1">
      <alignment horizontal="center" vertical="top"/>
    </xf>
    <xf numFmtId="0" fontId="8" fillId="0" borderId="15" xfId="2" applyNumberFormat="1" applyFont="1" applyBorder="1" applyAlignment="1">
      <alignment vertical="top"/>
    </xf>
    <xf numFmtId="0" fontId="0" fillId="0" borderId="1" xfId="0" applyBorder="1">
      <alignment vertical="center"/>
    </xf>
    <xf numFmtId="0" fontId="4" fillId="0" borderId="0" xfId="0" applyFont="1">
      <alignment vertical="center"/>
    </xf>
    <xf numFmtId="0" fontId="0" fillId="0" borderId="0" xfId="0" applyBorder="1">
      <alignment vertical="center"/>
    </xf>
    <xf numFmtId="0" fontId="8" fillId="0" borderId="15" xfId="2" applyFont="1" applyBorder="1" applyAlignment="1">
      <alignment horizontal="center" vertical="top"/>
    </xf>
    <xf numFmtId="0" fontId="7" fillId="0" borderId="1" xfId="0" applyFont="1" applyBorder="1" applyAlignment="1">
      <alignment horizontal="center" vertical="center" wrapText="1"/>
    </xf>
    <xf numFmtId="178" fontId="8" fillId="0" borderId="1" xfId="2" applyNumberFormat="1" applyFont="1" applyBorder="1" applyAlignment="1">
      <alignment vertical="top"/>
    </xf>
    <xf numFmtId="0" fontId="13" fillId="0" borderId="0" xfId="3" applyFont="1" applyAlignment="1">
      <alignment vertical="center" wrapText="1"/>
    </xf>
    <xf numFmtId="0" fontId="8" fillId="0" borderId="1" xfId="2" applyFont="1" applyBorder="1" applyAlignment="1">
      <alignment horizontal="center" vertical="top"/>
    </xf>
    <xf numFmtId="0" fontId="0" fillId="0" borderId="0" xfId="0" applyBorder="1" applyAlignment="1">
      <alignment horizontal="center" vertical="center"/>
    </xf>
    <xf numFmtId="0" fontId="1" fillId="2" borderId="58" xfId="1" applyNumberFormat="1" applyFill="1" applyBorder="1" applyAlignment="1" applyProtection="1">
      <alignment vertical="center" wrapText="1"/>
      <protection locked="0"/>
    </xf>
    <xf numFmtId="0" fontId="1" fillId="2" borderId="9" xfId="1" applyNumberFormat="1" applyFill="1" applyBorder="1" applyAlignment="1" applyProtection="1">
      <alignment vertical="center" wrapText="1"/>
      <protection locked="0"/>
    </xf>
    <xf numFmtId="0" fontId="1" fillId="2" borderId="10" xfId="1" applyNumberFormat="1" applyFill="1" applyBorder="1" applyAlignment="1" applyProtection="1">
      <alignment vertical="center" wrapText="1"/>
      <protection locked="0"/>
    </xf>
    <xf numFmtId="0" fontId="1" fillId="2" borderId="54" xfId="1" applyNumberFormat="1" applyFill="1" applyBorder="1" applyAlignment="1" applyProtection="1">
      <alignment vertical="center" wrapText="1"/>
      <protection locked="0"/>
    </xf>
    <xf numFmtId="178" fontId="8" fillId="0" borderId="0" xfId="2" applyNumberFormat="1" applyFont="1" applyBorder="1" applyAlignment="1">
      <alignment vertical="top"/>
    </xf>
    <xf numFmtId="0" fontId="1" fillId="0" borderId="34" xfId="1" applyNumberFormat="1" applyFill="1" applyBorder="1" applyAlignment="1" applyProtection="1">
      <alignment vertical="center" wrapText="1"/>
      <protection locked="0"/>
    </xf>
    <xf numFmtId="0" fontId="1" fillId="0" borderId="57" xfId="1" applyNumberFormat="1" applyFill="1" applyBorder="1" applyAlignment="1" applyProtection="1">
      <alignment vertical="center" wrapText="1"/>
      <protection locked="0"/>
    </xf>
    <xf numFmtId="0" fontId="1" fillId="0" borderId="54" xfId="1" applyNumberFormat="1" applyFill="1" applyBorder="1" applyAlignment="1" applyProtection="1">
      <alignment vertical="center" wrapText="1"/>
      <protection locked="0"/>
    </xf>
    <xf numFmtId="0" fontId="1" fillId="0" borderId="63" xfId="1" applyNumberFormat="1" applyFill="1" applyBorder="1" applyAlignment="1" applyProtection="1">
      <alignment vertical="center" wrapText="1"/>
      <protection locked="0"/>
    </xf>
    <xf numFmtId="0" fontId="1" fillId="0" borderId="48" xfId="1" applyNumberFormat="1" applyFill="1" applyBorder="1" applyAlignment="1" applyProtection="1">
      <alignment vertical="center" wrapText="1"/>
      <protection locked="0"/>
    </xf>
    <xf numFmtId="2" fontId="1" fillId="0" borderId="34" xfId="1" applyNumberFormat="1" applyFill="1" applyBorder="1" applyAlignment="1" applyProtection="1">
      <alignment vertical="center" wrapText="1"/>
      <protection locked="0"/>
    </xf>
    <xf numFmtId="2" fontId="1" fillId="0" borderId="57" xfId="1" applyNumberFormat="1" applyFill="1" applyBorder="1" applyAlignment="1" applyProtection="1">
      <alignment vertical="center" wrapText="1"/>
      <protection locked="0"/>
    </xf>
    <xf numFmtId="2" fontId="1" fillId="0" borderId="48" xfId="1" applyNumberFormat="1" applyFill="1" applyBorder="1" applyAlignment="1" applyProtection="1">
      <alignment vertical="center" wrapText="1"/>
      <protection locked="0"/>
    </xf>
    <xf numFmtId="0" fontId="1" fillId="0" borderId="12" xfId="1" applyNumberFormat="1" applyBorder="1" applyAlignment="1">
      <alignment horizontal="right" vertical="center" wrapText="1"/>
    </xf>
    <xf numFmtId="0" fontId="1" fillId="0" borderId="0" xfId="1" applyNumberFormat="1">
      <alignment vertical="center"/>
    </xf>
    <xf numFmtId="0" fontId="1" fillId="0" borderId="6" xfId="1" applyNumberFormat="1" applyBorder="1" applyAlignment="1">
      <alignment horizontal="right" vertical="center" wrapText="1"/>
    </xf>
    <xf numFmtId="0" fontId="1" fillId="0" borderId="7" xfId="1" applyNumberFormat="1" applyBorder="1" applyAlignment="1">
      <alignment vertical="center" wrapText="1"/>
    </xf>
    <xf numFmtId="0" fontId="1" fillId="0" borderId="55" xfId="1" applyNumberFormat="1" applyBorder="1" applyAlignment="1">
      <alignment horizontal="right" vertical="center"/>
    </xf>
    <xf numFmtId="0" fontId="1" fillId="0" borderId="0" xfId="1" applyNumberFormat="1" applyBorder="1" applyAlignment="1">
      <alignment horizontal="right" vertical="center" wrapText="1"/>
    </xf>
    <xf numFmtId="0" fontId="1" fillId="0" borderId="0" xfId="1" applyNumberFormat="1" applyAlignment="1">
      <alignment horizontal="right" vertical="center" wrapText="1"/>
    </xf>
    <xf numFmtId="0" fontId="1" fillId="2" borderId="3" xfId="1" applyNumberFormat="1" applyFill="1" applyBorder="1" applyAlignment="1" applyProtection="1">
      <alignment vertical="center"/>
      <protection locked="0"/>
    </xf>
    <xf numFmtId="0" fontId="1" fillId="0" borderId="7" xfId="1" applyNumberFormat="1" applyBorder="1" applyAlignment="1">
      <alignment horizontal="right" vertical="center" wrapText="1"/>
    </xf>
    <xf numFmtId="0" fontId="1" fillId="0" borderId="0" xfId="1" applyNumberFormat="1" applyBorder="1" applyAlignment="1">
      <alignment vertical="center" wrapText="1"/>
    </xf>
    <xf numFmtId="0" fontId="1" fillId="0" borderId="64" xfId="1" applyNumberFormat="1" applyBorder="1" applyAlignment="1">
      <alignment vertical="center" wrapText="1"/>
    </xf>
    <xf numFmtId="0" fontId="9" fillId="0" borderId="1" xfId="2" applyNumberFormat="1" applyFont="1" applyBorder="1" applyAlignment="1">
      <alignment vertical="top"/>
    </xf>
    <xf numFmtId="0" fontId="4" fillId="0" borderId="0" xfId="0" applyNumberFormat="1" applyFont="1" applyBorder="1" applyAlignment="1">
      <alignment horizontal="right" vertical="center"/>
    </xf>
    <xf numFmtId="0" fontId="18" fillId="0" borderId="0" xfId="2" applyNumberFormat="1" applyFont="1" applyBorder="1" applyAlignment="1">
      <alignment horizontal="right" vertical="top"/>
    </xf>
    <xf numFmtId="0" fontId="9" fillId="0" borderId="0" xfId="2" applyNumberFormat="1" applyFont="1" applyBorder="1" applyAlignment="1">
      <alignment horizontal="right" vertical="top"/>
    </xf>
    <xf numFmtId="0" fontId="1" fillId="0" borderId="0" xfId="1" applyNumberFormat="1" applyBorder="1" applyAlignment="1">
      <alignment horizontal="center" vertical="center" wrapText="1"/>
    </xf>
    <xf numFmtId="0" fontId="1" fillId="0" borderId="0" xfId="1" applyNumberFormat="1" applyBorder="1" applyAlignment="1">
      <alignment vertical="center"/>
    </xf>
    <xf numFmtId="0" fontId="1" fillId="0" borderId="68" xfId="1" applyNumberFormat="1" applyBorder="1" applyAlignment="1">
      <alignment vertical="center" wrapText="1"/>
    </xf>
    <xf numFmtId="0" fontId="1" fillId="0" borderId="20" xfId="1" applyNumberFormat="1" applyBorder="1" applyAlignment="1">
      <alignment horizontal="right" vertical="center" wrapText="1"/>
    </xf>
    <xf numFmtId="0" fontId="1" fillId="0" borderId="70" xfId="1" applyNumberFormat="1" applyBorder="1" applyAlignment="1">
      <alignment vertical="center" wrapText="1"/>
    </xf>
    <xf numFmtId="0" fontId="23" fillId="0" borderId="53" xfId="1" applyNumberFormat="1" applyFont="1" applyBorder="1" applyAlignment="1">
      <alignment horizontal="center" vertical="center"/>
    </xf>
    <xf numFmtId="0" fontId="9" fillId="0" borderId="32" xfId="0" applyNumberFormat="1" applyFont="1" applyBorder="1">
      <alignment vertical="center"/>
    </xf>
    <xf numFmtId="0" fontId="9" fillId="0" borderId="0" xfId="0" applyNumberFormat="1" applyFont="1">
      <alignment vertical="center"/>
    </xf>
    <xf numFmtId="0" fontId="9" fillId="0" borderId="0" xfId="0" applyNumberFormat="1" applyFont="1" applyBorder="1">
      <alignment vertical="center"/>
    </xf>
    <xf numFmtId="0" fontId="9" fillId="0" borderId="0" xfId="1" applyNumberFormat="1" applyFont="1" applyFill="1">
      <alignment vertical="center"/>
    </xf>
    <xf numFmtId="0" fontId="24" fillId="0" borderId="0" xfId="0" applyNumberFormat="1" applyFont="1">
      <alignment vertical="center"/>
    </xf>
    <xf numFmtId="0" fontId="9" fillId="0" borderId="0" xfId="2" applyNumberFormat="1" applyFont="1" applyBorder="1" applyAlignment="1">
      <alignment vertical="top"/>
    </xf>
    <xf numFmtId="0" fontId="23" fillId="0" borderId="0" xfId="1" applyNumberFormat="1" applyFont="1" applyFill="1">
      <alignment vertical="center"/>
    </xf>
    <xf numFmtId="0" fontId="9" fillId="0" borderId="1" xfId="2" applyNumberFormat="1" applyFont="1" applyBorder="1" applyAlignment="1">
      <alignment horizontal="center" vertical="top"/>
    </xf>
    <xf numFmtId="0" fontId="4" fillId="0" borderId="1" xfId="0" applyNumberFormat="1" applyFont="1" applyBorder="1" applyAlignment="1">
      <alignment horizontal="center" vertical="top"/>
    </xf>
    <xf numFmtId="0" fontId="4" fillId="0" borderId="0" xfId="0" applyNumberFormat="1" applyFont="1" applyBorder="1" applyAlignment="1">
      <alignment vertical="center" wrapText="1"/>
    </xf>
    <xf numFmtId="0" fontId="4" fillId="0" borderId="0" xfId="0" applyNumberFormat="1" applyFont="1">
      <alignment vertical="center"/>
    </xf>
    <xf numFmtId="0" fontId="4" fillId="0" borderId="1" xfId="0" applyNumberFormat="1" applyFont="1" applyBorder="1" applyAlignment="1">
      <alignment horizontal="center" vertical="top" wrapText="1"/>
    </xf>
    <xf numFmtId="0" fontId="4" fillId="0" borderId="0" xfId="0" applyNumberFormat="1" applyFont="1" applyBorder="1" applyAlignment="1">
      <alignment horizontal="center" vertical="center"/>
    </xf>
    <xf numFmtId="0" fontId="4" fillId="0" borderId="0" xfId="0" applyNumberFormat="1" applyFont="1" applyBorder="1" applyAlignment="1">
      <alignment vertical="center"/>
    </xf>
    <xf numFmtId="0" fontId="9" fillId="0" borderId="0" xfId="0" applyNumberFormat="1" applyFont="1" applyBorder="1" applyAlignment="1">
      <alignment vertical="center" wrapText="1"/>
    </xf>
    <xf numFmtId="0" fontId="22" fillId="0" borderId="0" xfId="0" applyNumberFormat="1" applyFont="1">
      <alignment vertical="center"/>
    </xf>
    <xf numFmtId="0" fontId="7" fillId="0" borderId="0" xfId="0" applyNumberFormat="1" applyFont="1">
      <alignment vertical="center"/>
    </xf>
    <xf numFmtId="0" fontId="8" fillId="0" borderId="0" xfId="2" applyNumberFormat="1" applyFont="1" applyBorder="1" applyAlignment="1">
      <alignment vertical="top" wrapText="1"/>
    </xf>
    <xf numFmtId="0" fontId="4" fillId="0" borderId="0" xfId="0" applyNumberFormat="1" applyFont="1" applyBorder="1">
      <alignment vertical="center"/>
    </xf>
    <xf numFmtId="0" fontId="8" fillId="0" borderId="0" xfId="2" applyNumberFormat="1" applyFont="1" applyBorder="1" applyAlignment="1">
      <alignment horizontal="left" vertical="top" wrapText="1"/>
    </xf>
    <xf numFmtId="0" fontId="1" fillId="0" borderId="1" xfId="1" applyNumberFormat="1" applyBorder="1" applyAlignment="1">
      <alignment horizontal="center" vertical="center" wrapText="1"/>
    </xf>
    <xf numFmtId="0" fontId="1" fillId="0" borderId="69" xfId="1" applyNumberFormat="1" applyBorder="1" applyAlignment="1">
      <alignment horizontal="center" vertical="center" wrapText="1"/>
    </xf>
    <xf numFmtId="0" fontId="1" fillId="0" borderId="30" xfId="1" applyNumberFormat="1" applyBorder="1" applyAlignment="1">
      <alignment horizontal="center" vertical="center" wrapText="1"/>
    </xf>
    <xf numFmtId="0" fontId="4" fillId="0" borderId="19" xfId="0" applyNumberFormat="1" applyFont="1" applyBorder="1">
      <alignment vertical="center"/>
    </xf>
    <xf numFmtId="0" fontId="9" fillId="0" borderId="0" xfId="0" applyNumberFormat="1" applyFont="1" applyBorder="1" applyAlignment="1">
      <alignment vertical="center"/>
    </xf>
    <xf numFmtId="0" fontId="9" fillId="0" borderId="0" xfId="2" applyNumberFormat="1" applyFont="1" applyFill="1" applyBorder="1" applyAlignment="1">
      <alignment horizontal="right" vertical="top"/>
    </xf>
    <xf numFmtId="0" fontId="9"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xf>
    <xf numFmtId="0" fontId="9" fillId="0" borderId="1" xfId="0" applyNumberFormat="1" applyFont="1" applyBorder="1" applyAlignment="1">
      <alignment vertical="center"/>
    </xf>
    <xf numFmtId="0" fontId="9" fillId="0" borderId="1" xfId="0" applyNumberFormat="1" applyFont="1" applyBorder="1">
      <alignment vertical="center"/>
    </xf>
    <xf numFmtId="0" fontId="9" fillId="0" borderId="0" xfId="2" applyNumberFormat="1" applyFont="1" applyBorder="1" applyAlignment="1">
      <alignment vertical="top" wrapText="1"/>
    </xf>
    <xf numFmtId="0" fontId="17" fillId="0" borderId="0" xfId="0" applyNumberFormat="1" applyFont="1" applyBorder="1" applyAlignment="1">
      <alignment vertical="center"/>
    </xf>
    <xf numFmtId="0" fontId="17" fillId="0" borderId="0" xfId="0" applyNumberFormat="1" applyFont="1" applyBorder="1" applyAlignment="1">
      <alignment horizontal="center" vertical="center"/>
    </xf>
    <xf numFmtId="0" fontId="4" fillId="0" borderId="0" xfId="0" applyNumberFormat="1" applyFont="1" applyBorder="1" applyAlignment="1">
      <alignment horizontal="center" vertical="center" wrapText="1"/>
    </xf>
    <xf numFmtId="0" fontId="17" fillId="0" borderId="0" xfId="1" applyNumberFormat="1" applyFont="1" applyFill="1" applyBorder="1">
      <alignment vertical="center"/>
    </xf>
    <xf numFmtId="0" fontId="9" fillId="0" borderId="0" xfId="1" applyNumberFormat="1" applyFont="1" applyFill="1" applyBorder="1">
      <alignment vertical="center"/>
    </xf>
    <xf numFmtId="0" fontId="10" fillId="0" borderId="65" xfId="1" applyNumberFormat="1" applyFont="1" applyBorder="1">
      <alignment vertical="center"/>
    </xf>
    <xf numFmtId="0" fontId="9" fillId="0" borderId="17" xfId="0" applyNumberFormat="1" applyFont="1" applyBorder="1">
      <alignment vertical="center"/>
    </xf>
    <xf numFmtId="0" fontId="9" fillId="0" borderId="13" xfId="0" applyNumberFormat="1" applyFont="1" applyBorder="1">
      <alignment vertical="center"/>
    </xf>
    <xf numFmtId="0" fontId="9" fillId="0" borderId="14" xfId="2" applyNumberFormat="1" applyFont="1" applyBorder="1" applyAlignment="1">
      <alignment vertical="top" wrapText="1"/>
    </xf>
    <xf numFmtId="0" fontId="0" fillId="0" borderId="0" xfId="0" applyBorder="1" applyAlignment="1">
      <alignment horizontal="left" vertical="center"/>
    </xf>
    <xf numFmtId="0" fontId="7" fillId="0" borderId="0" xfId="0" applyFont="1" applyBorder="1" applyAlignment="1">
      <alignment horizontal="left" vertical="top"/>
    </xf>
    <xf numFmtId="0" fontId="9" fillId="0" borderId="0" xfId="2" applyFont="1" applyFill="1" applyBorder="1" applyAlignment="1">
      <alignment horizontal="left" vertical="top"/>
    </xf>
    <xf numFmtId="0" fontId="7" fillId="0" borderId="0" xfId="0" applyFont="1" applyBorder="1" applyAlignment="1">
      <alignment horizontal="center" vertical="top"/>
    </xf>
    <xf numFmtId="0" fontId="13" fillId="0" borderId="0" xfId="3" applyFont="1" applyAlignment="1">
      <alignment vertical="center" wrapText="1"/>
    </xf>
    <xf numFmtId="0" fontId="22" fillId="0" borderId="0" xfId="0" applyFont="1">
      <alignment vertical="center"/>
    </xf>
    <xf numFmtId="0" fontId="1" fillId="2" borderId="35" xfId="1" applyNumberFormat="1" applyFill="1" applyBorder="1" applyAlignment="1" applyProtection="1">
      <alignment vertical="center" wrapText="1"/>
      <protection locked="0"/>
    </xf>
    <xf numFmtId="0" fontId="1" fillId="2" borderId="4" xfId="1" applyNumberFormat="1" applyFill="1" applyBorder="1" applyAlignment="1" applyProtection="1">
      <alignment vertical="center" wrapText="1"/>
      <protection locked="0"/>
    </xf>
    <xf numFmtId="0" fontId="1" fillId="2" borderId="73" xfId="1" applyNumberFormat="1" applyFill="1" applyBorder="1" applyAlignment="1" applyProtection="1">
      <alignment vertical="center" wrapText="1"/>
      <protection locked="0"/>
    </xf>
    <xf numFmtId="0" fontId="1" fillId="0" borderId="6" xfId="1" applyNumberFormat="1" applyBorder="1" applyAlignment="1">
      <alignment horizontal="center" vertical="center" wrapText="1"/>
    </xf>
    <xf numFmtId="0" fontId="1" fillId="2" borderId="9" xfId="1" applyNumberFormat="1" applyFill="1" applyBorder="1" applyProtection="1">
      <alignment vertical="center"/>
      <protection locked="0"/>
    </xf>
    <xf numFmtId="0" fontId="1" fillId="2" borderId="10" xfId="1" applyNumberFormat="1" applyFill="1" applyBorder="1" applyProtection="1">
      <alignment vertical="center"/>
      <protection locked="0"/>
    </xf>
    <xf numFmtId="0" fontId="1" fillId="2" borderId="54" xfId="1" applyNumberFormat="1" applyFill="1" applyBorder="1" applyProtection="1">
      <alignment vertical="center"/>
      <protection locked="0"/>
    </xf>
    <xf numFmtId="0" fontId="1" fillId="0" borderId="74" xfId="1" applyNumberFormat="1" applyFill="1" applyBorder="1" applyAlignment="1" applyProtection="1">
      <alignment vertical="center" wrapText="1"/>
      <protection locked="0"/>
    </xf>
    <xf numFmtId="0" fontId="1" fillId="0" borderId="75" xfId="1" applyNumberFormat="1" applyFill="1" applyBorder="1" applyAlignment="1" applyProtection="1">
      <alignment vertical="center" wrapText="1"/>
      <protection locked="0"/>
    </xf>
    <xf numFmtId="0" fontId="1" fillId="0" borderId="75" xfId="1" applyNumberFormat="1" applyFill="1" applyBorder="1" applyAlignment="1" applyProtection="1">
      <alignment vertical="center"/>
      <protection locked="0"/>
    </xf>
    <xf numFmtId="0" fontId="1" fillId="0" borderId="76" xfId="1" applyNumberFormat="1" applyFill="1" applyBorder="1" applyAlignment="1" applyProtection="1">
      <alignment vertical="center" wrapText="1"/>
      <protection locked="0"/>
    </xf>
    <xf numFmtId="0" fontId="9" fillId="0" borderId="0" xfId="0" applyNumberFormat="1" applyFont="1" applyBorder="1" applyAlignment="1">
      <alignment horizontal="center" vertical="top"/>
    </xf>
    <xf numFmtId="0" fontId="9" fillId="0" borderId="0" xfId="2" applyNumberFormat="1" applyFont="1" applyBorder="1" applyAlignment="1">
      <alignment horizontal="center" vertical="top"/>
    </xf>
    <xf numFmtId="0" fontId="4" fillId="0" borderId="0" xfId="0" applyNumberFormat="1" applyFont="1" applyBorder="1" applyAlignment="1">
      <alignment horizontal="left" vertical="top"/>
    </xf>
    <xf numFmtId="0" fontId="9" fillId="0" borderId="0" xfId="2" applyNumberFormat="1" applyFont="1" applyBorder="1" applyAlignment="1">
      <alignment horizontal="center" vertical="top" wrapText="1"/>
    </xf>
    <xf numFmtId="0" fontId="4" fillId="0" borderId="0" xfId="1" applyFont="1" applyAlignment="1">
      <alignment vertical="center" wrapText="1"/>
    </xf>
    <xf numFmtId="0" fontId="4" fillId="0" borderId="0" xfId="1" applyFont="1" applyAlignment="1">
      <alignment vertical="center"/>
    </xf>
    <xf numFmtId="0" fontId="9" fillId="0" borderId="1" xfId="2" applyNumberFormat="1" applyFont="1" applyBorder="1" applyAlignment="1">
      <alignment horizontal="center" vertical="top" wrapText="1"/>
    </xf>
    <xf numFmtId="0" fontId="1" fillId="0" borderId="32" xfId="1" applyNumberFormat="1" applyBorder="1" applyAlignment="1">
      <alignment horizontal="right" vertical="center"/>
    </xf>
    <xf numFmtId="0" fontId="15" fillId="0" borderId="0" xfId="1" applyFont="1" applyBorder="1">
      <alignment vertical="center"/>
    </xf>
    <xf numFmtId="0" fontId="1" fillId="0" borderId="0" xfId="1" applyBorder="1">
      <alignment vertical="center"/>
    </xf>
    <xf numFmtId="0" fontId="1" fillId="0" borderId="0" xfId="1" applyBorder="1" applyAlignment="1">
      <alignment horizontal="left"/>
    </xf>
    <xf numFmtId="0" fontId="1" fillId="0" borderId="0" xfId="1" applyBorder="1" applyProtection="1">
      <alignment vertical="center"/>
      <protection locked="0"/>
    </xf>
    <xf numFmtId="0" fontId="1" fillId="0" borderId="0" xfId="1" applyBorder="1" applyAlignment="1">
      <alignment horizontal="right" vertical="center" wrapText="1"/>
    </xf>
    <xf numFmtId="0" fontId="1" fillId="0" borderId="0" xfId="1" applyBorder="1" applyAlignment="1"/>
    <xf numFmtId="0" fontId="6" fillId="0" borderId="1" xfId="0" applyFont="1" applyBorder="1" applyAlignment="1">
      <alignment horizontal="center" vertical="center"/>
    </xf>
    <xf numFmtId="0" fontId="1" fillId="0" borderId="32" xfId="1" applyNumberFormat="1" applyBorder="1" applyAlignment="1">
      <alignment horizontal="right" vertical="center" wrapText="1"/>
    </xf>
    <xf numFmtId="0" fontId="6" fillId="0" borderId="0" xfId="0" applyFont="1" applyBorder="1" applyAlignment="1">
      <alignment vertical="center"/>
    </xf>
    <xf numFmtId="2" fontId="1" fillId="0" borderId="79" xfId="1" applyNumberFormat="1" applyFill="1" applyBorder="1" applyAlignment="1" applyProtection="1">
      <alignment vertical="center" wrapText="1"/>
      <protection locked="0"/>
    </xf>
    <xf numFmtId="2" fontId="1" fillId="0" borderId="10" xfId="1" applyNumberFormat="1" applyFill="1" applyBorder="1" applyAlignment="1" applyProtection="1">
      <alignment vertical="center" wrapText="1"/>
      <protection locked="0"/>
    </xf>
    <xf numFmtId="0" fontId="1" fillId="2" borderId="2" xfId="1" applyNumberFormat="1" applyFill="1" applyBorder="1" applyAlignment="1" applyProtection="1">
      <alignment vertical="center"/>
      <protection locked="0"/>
    </xf>
    <xf numFmtId="0" fontId="1" fillId="2" borderId="11" xfId="1" applyNumberFormat="1" applyFill="1" applyBorder="1" applyAlignment="1" applyProtection="1">
      <alignment vertical="center"/>
      <protection locked="0"/>
    </xf>
    <xf numFmtId="0" fontId="9" fillId="0" borderId="1" xfId="2" applyFont="1" applyBorder="1" applyAlignment="1">
      <alignment vertical="top"/>
    </xf>
    <xf numFmtId="0" fontId="7" fillId="0" borderId="0" xfId="0" applyFont="1" applyBorder="1" applyAlignment="1">
      <alignment horizontal="center" vertical="center" wrapText="1"/>
    </xf>
    <xf numFmtId="0" fontId="0" fillId="0" borderId="0" xfId="0" applyBorder="1" applyAlignment="1">
      <alignment vertical="center"/>
    </xf>
    <xf numFmtId="0" fontId="7" fillId="0" borderId="0" xfId="0" applyFont="1" applyBorder="1" applyAlignment="1">
      <alignment vertical="center" wrapText="1"/>
    </xf>
    <xf numFmtId="0" fontId="4" fillId="2" borderId="13" xfId="3" applyFill="1" applyBorder="1" applyAlignment="1">
      <alignment vertical="top"/>
    </xf>
    <xf numFmtId="0" fontId="4" fillId="2" borderId="42" xfId="3" applyFill="1" applyBorder="1" applyAlignment="1">
      <alignment vertical="top"/>
    </xf>
    <xf numFmtId="0" fontId="4" fillId="2" borderId="14" xfId="3" applyFill="1" applyBorder="1" applyAlignment="1">
      <alignment vertical="top"/>
    </xf>
    <xf numFmtId="0" fontId="16" fillId="0" borderId="0" xfId="3" applyFont="1" applyAlignment="1">
      <alignment vertical="center" wrapText="1"/>
    </xf>
    <xf numFmtId="0" fontId="13" fillId="0" borderId="17" xfId="0" applyFont="1" applyBorder="1">
      <alignment vertical="center"/>
    </xf>
    <xf numFmtId="0" fontId="4" fillId="0" borderId="1" xfId="3" applyBorder="1">
      <alignment vertical="center"/>
    </xf>
    <xf numFmtId="0" fontId="4" fillId="2" borderId="15" xfId="3" applyFill="1" applyBorder="1" applyAlignment="1">
      <alignment vertical="center" shrinkToFit="1"/>
    </xf>
    <xf numFmtId="0" fontId="4" fillId="2" borderId="4" xfId="3" applyFill="1" applyBorder="1" applyAlignment="1">
      <alignment vertical="center" shrinkToFit="1"/>
    </xf>
    <xf numFmtId="0" fontId="4" fillId="2" borderId="16" xfId="3" applyFill="1" applyBorder="1" applyAlignment="1">
      <alignment vertical="center" shrinkToFit="1"/>
    </xf>
    <xf numFmtId="0" fontId="9" fillId="0" borderId="0" xfId="3" applyFont="1" applyAlignment="1">
      <alignment vertical="center" wrapText="1"/>
    </xf>
    <xf numFmtId="0" fontId="16" fillId="0" borderId="0" xfId="3" applyFont="1" applyAlignment="1">
      <alignment vertical="top" wrapText="1"/>
    </xf>
    <xf numFmtId="0" fontId="21" fillId="0" borderId="29" xfId="3" applyFont="1" applyBorder="1" applyAlignment="1">
      <alignment vertical="top" wrapText="1"/>
    </xf>
    <xf numFmtId="0" fontId="21" fillId="0" borderId="17" xfId="3" applyFont="1" applyBorder="1" applyAlignment="1">
      <alignment vertical="top" wrapText="1"/>
    </xf>
    <xf numFmtId="0" fontId="21" fillId="0" borderId="18" xfId="3" applyFont="1" applyBorder="1" applyAlignment="1">
      <alignment vertical="top" wrapText="1"/>
    </xf>
    <xf numFmtId="0" fontId="21" fillId="0" borderId="30" xfId="3" applyFont="1" applyBorder="1" applyAlignment="1">
      <alignment vertical="top" wrapText="1"/>
    </xf>
    <xf numFmtId="0" fontId="21" fillId="0" borderId="0" xfId="3" applyFont="1" applyAlignment="1">
      <alignment vertical="top" wrapText="1"/>
    </xf>
    <xf numFmtId="0" fontId="21" fillId="0" borderId="19" xfId="3" applyFont="1" applyBorder="1" applyAlignment="1">
      <alignment vertical="top" wrapText="1"/>
    </xf>
    <xf numFmtId="0" fontId="9" fillId="2" borderId="29" xfId="3" applyFont="1" applyFill="1" applyBorder="1" applyAlignment="1">
      <alignment vertical="top"/>
    </xf>
    <xf numFmtId="0" fontId="9" fillId="2" borderId="17" xfId="3" applyFont="1" applyFill="1" applyBorder="1" applyAlignment="1">
      <alignment vertical="top"/>
    </xf>
    <xf numFmtId="0" fontId="9" fillId="2" borderId="18" xfId="3" applyFont="1" applyFill="1" applyBorder="1" applyAlignment="1">
      <alignment vertical="top"/>
    </xf>
    <xf numFmtId="0" fontId="9" fillId="2" borderId="30" xfId="3" applyFont="1" applyFill="1" applyBorder="1" applyAlignment="1">
      <alignment vertical="top"/>
    </xf>
    <xf numFmtId="0" fontId="9" fillId="2" borderId="0" xfId="3" applyFont="1" applyFill="1" applyAlignment="1">
      <alignment vertical="top"/>
    </xf>
    <xf numFmtId="0" fontId="9" fillId="2" borderId="19" xfId="3" applyFont="1" applyFill="1" applyBorder="1" applyAlignment="1">
      <alignment vertical="top"/>
    </xf>
    <xf numFmtId="0" fontId="9" fillId="2" borderId="31" xfId="3" applyFont="1" applyFill="1" applyBorder="1" applyAlignment="1">
      <alignment vertical="top"/>
    </xf>
    <xf numFmtId="0" fontId="9" fillId="2" borderId="20" xfId="3" applyFont="1" applyFill="1" applyBorder="1" applyAlignment="1">
      <alignment vertical="top"/>
    </xf>
    <xf numFmtId="0" fontId="9" fillId="2" borderId="21" xfId="3" applyFont="1" applyFill="1" applyBorder="1" applyAlignment="1">
      <alignment vertical="top"/>
    </xf>
    <xf numFmtId="0" fontId="21" fillId="0" borderId="13" xfId="3" applyFont="1" applyBorder="1" applyAlignment="1">
      <alignment horizontal="left" vertical="top" wrapText="1"/>
    </xf>
    <xf numFmtId="0" fontId="21" fillId="0" borderId="42" xfId="3" applyFont="1" applyBorder="1" applyAlignment="1">
      <alignment horizontal="left" vertical="top" wrapText="1"/>
    </xf>
    <xf numFmtId="0" fontId="21" fillId="0" borderId="14" xfId="3" applyFont="1" applyBorder="1" applyAlignment="1">
      <alignment horizontal="left" vertical="top" wrapText="1"/>
    </xf>
    <xf numFmtId="0" fontId="4" fillId="0" borderId="15" xfId="3" applyBorder="1">
      <alignment vertical="center"/>
    </xf>
    <xf numFmtId="0" fontId="4" fillId="0" borderId="4" xfId="3" applyBorder="1">
      <alignment vertical="center"/>
    </xf>
    <xf numFmtId="0" fontId="4" fillId="0" borderId="16" xfId="3" applyBorder="1">
      <alignment vertical="center"/>
    </xf>
    <xf numFmtId="0" fontId="9" fillId="0" borderId="29" xfId="3" applyFont="1" applyBorder="1" applyAlignment="1">
      <alignment horizontal="center" vertical="center" wrapText="1"/>
    </xf>
    <xf numFmtId="0" fontId="9" fillId="0" borderId="17" xfId="3" applyFont="1" applyBorder="1" applyAlignment="1">
      <alignment horizontal="center" vertical="center"/>
    </xf>
    <xf numFmtId="0" fontId="9" fillId="0" borderId="18" xfId="3" applyFont="1" applyBorder="1" applyAlignment="1">
      <alignment horizontal="center" vertical="center"/>
    </xf>
    <xf numFmtId="0" fontId="9" fillId="0" borderId="31" xfId="3" applyFont="1" applyBorder="1" applyAlignment="1">
      <alignment horizontal="center" vertical="center"/>
    </xf>
    <xf numFmtId="0" fontId="9" fillId="0" borderId="20" xfId="3" applyFont="1" applyBorder="1" applyAlignment="1">
      <alignment horizontal="center" vertical="center"/>
    </xf>
    <xf numFmtId="0" fontId="9" fillId="0" borderId="21" xfId="3" applyFont="1" applyBorder="1" applyAlignment="1">
      <alignment horizontal="center" vertical="center"/>
    </xf>
    <xf numFmtId="0" fontId="4" fillId="0" borderId="15" xfId="3" applyBorder="1" applyAlignment="1">
      <alignment horizontal="center" vertical="center"/>
    </xf>
    <xf numFmtId="0" fontId="4" fillId="0" borderId="4" xfId="3" applyBorder="1" applyAlignment="1">
      <alignment horizontal="center" vertical="center"/>
    </xf>
    <xf numFmtId="0" fontId="4" fillId="0" borderId="16" xfId="3" applyBorder="1" applyAlignment="1">
      <alignment horizontal="center" vertical="center"/>
    </xf>
    <xf numFmtId="176" fontId="4" fillId="2" borderId="1" xfId="3" applyNumberFormat="1" applyFill="1" applyBorder="1">
      <alignment vertical="center"/>
    </xf>
    <xf numFmtId="0" fontId="16" fillId="0" borderId="0" xfId="0" applyFont="1">
      <alignment vertical="center"/>
    </xf>
    <xf numFmtId="0" fontId="9" fillId="0" borderId="1" xfId="0" applyFont="1" applyBorder="1" applyAlignment="1">
      <alignment horizontal="left" vertical="center" wrapText="1"/>
    </xf>
    <xf numFmtId="0" fontId="4" fillId="0" borderId="7" xfId="3" applyBorder="1" applyAlignment="1">
      <alignment horizontal="center" vertical="center" wrapText="1"/>
    </xf>
    <xf numFmtId="0" fontId="4" fillId="0" borderId="33" xfId="3" applyBorder="1" applyAlignment="1">
      <alignment horizontal="center" vertical="center" wrapText="1"/>
    </xf>
    <xf numFmtId="0" fontId="4" fillId="0" borderId="8" xfId="3" applyBorder="1" applyAlignment="1">
      <alignment horizontal="center" vertical="center" wrapText="1"/>
    </xf>
    <xf numFmtId="0" fontId="4" fillId="0" borderId="5" xfId="3" applyBorder="1">
      <alignment vertical="center"/>
    </xf>
    <xf numFmtId="0" fontId="15" fillId="0" borderId="41" xfId="3" applyFont="1" applyBorder="1" applyAlignment="1">
      <alignment horizontal="center" vertical="center"/>
    </xf>
    <xf numFmtId="0" fontId="15" fillId="0" borderId="40" xfId="3" applyFont="1" applyBorder="1" applyAlignment="1">
      <alignment horizontal="center" vertical="center"/>
    </xf>
    <xf numFmtId="0" fontId="15" fillId="0" borderId="38" xfId="3" applyFont="1" applyBorder="1" applyAlignment="1">
      <alignment horizontal="center" vertical="center"/>
    </xf>
    <xf numFmtId="0" fontId="15" fillId="0" borderId="37" xfId="3" applyFont="1" applyBorder="1" applyAlignment="1">
      <alignment horizontal="center" vertical="center"/>
    </xf>
    <xf numFmtId="0" fontId="15" fillId="0" borderId="40" xfId="3" applyFont="1" applyBorder="1">
      <alignment vertical="center"/>
    </xf>
    <xf numFmtId="0" fontId="15" fillId="0" borderId="39" xfId="3" applyFont="1" applyBorder="1">
      <alignment vertical="center"/>
    </xf>
    <xf numFmtId="0" fontId="15" fillId="0" borderId="37" xfId="3" applyFont="1" applyBorder="1">
      <alignment vertical="center"/>
    </xf>
    <xf numFmtId="0" fontId="15" fillId="0" borderId="36" xfId="3" applyFont="1" applyBorder="1">
      <alignment vertical="center"/>
    </xf>
    <xf numFmtId="0" fontId="4" fillId="0" borderId="0" xfId="3" applyAlignment="1">
      <alignment vertical="center" wrapText="1"/>
    </xf>
    <xf numFmtId="0" fontId="13" fillId="0" borderId="0" xfId="3" applyFont="1" applyAlignment="1">
      <alignment vertical="center" wrapText="1"/>
    </xf>
    <xf numFmtId="0" fontId="4" fillId="0" borderId="2" xfId="3" applyBorder="1">
      <alignment vertical="center"/>
    </xf>
    <xf numFmtId="0" fontId="4" fillId="0" borderId="35" xfId="3" applyBorder="1">
      <alignment vertical="center"/>
    </xf>
    <xf numFmtId="0" fontId="4" fillId="0" borderId="34" xfId="3" applyBorder="1">
      <alignment vertical="center"/>
    </xf>
    <xf numFmtId="177" fontId="4" fillId="2" borderId="45" xfId="3" applyNumberFormat="1" applyFill="1" applyBorder="1">
      <alignment vertical="center"/>
    </xf>
    <xf numFmtId="177" fontId="4" fillId="2" borderId="46" xfId="3" applyNumberFormat="1" applyFill="1" applyBorder="1">
      <alignment vertical="center"/>
    </xf>
    <xf numFmtId="177" fontId="4" fillId="2" borderId="47" xfId="3" applyNumberFormat="1" applyFill="1" applyBorder="1">
      <alignment vertical="center"/>
    </xf>
    <xf numFmtId="0" fontId="4" fillId="0" borderId="11" xfId="3" applyBorder="1">
      <alignment vertical="center"/>
    </xf>
    <xf numFmtId="0" fontId="4" fillId="0" borderId="17" xfId="3" applyBorder="1">
      <alignment vertical="center"/>
    </xf>
    <xf numFmtId="0" fontId="4" fillId="0" borderId="48" xfId="3" applyBorder="1">
      <alignment vertical="center"/>
    </xf>
    <xf numFmtId="177" fontId="4" fillId="2" borderId="19" xfId="3" applyNumberFormat="1" applyFill="1" applyBorder="1">
      <alignment vertical="center"/>
    </xf>
    <xf numFmtId="177" fontId="4" fillId="2" borderId="42" xfId="3" applyNumberFormat="1" applyFill="1" applyBorder="1">
      <alignment vertical="center"/>
    </xf>
    <xf numFmtId="177" fontId="4" fillId="2" borderId="49" xfId="3" applyNumberFormat="1" applyFill="1" applyBorder="1">
      <alignment vertical="center"/>
    </xf>
    <xf numFmtId="0" fontId="4" fillId="0" borderId="7" xfId="3" applyBorder="1">
      <alignment vertical="center"/>
    </xf>
    <xf numFmtId="0" fontId="4" fillId="0" borderId="33" xfId="3" applyBorder="1">
      <alignment vertical="center"/>
    </xf>
    <xf numFmtId="0" fontId="4" fillId="0" borderId="8" xfId="3" applyBorder="1">
      <alignment vertical="center"/>
    </xf>
    <xf numFmtId="177" fontId="4" fillId="0" borderId="50" xfId="3" applyNumberFormat="1" applyBorder="1">
      <alignment vertical="center"/>
    </xf>
    <xf numFmtId="177" fontId="4" fillId="0" borderId="51" xfId="3" applyNumberFormat="1" applyBorder="1">
      <alignment vertical="center"/>
    </xf>
    <xf numFmtId="177" fontId="4" fillId="0" borderId="52" xfId="3" applyNumberFormat="1" applyBorder="1">
      <alignment vertical="center"/>
    </xf>
    <xf numFmtId="0" fontId="13" fillId="0" borderId="0" xfId="3" applyFont="1" applyAlignment="1">
      <alignment horizontal="left" vertical="top" wrapText="1"/>
    </xf>
    <xf numFmtId="0" fontId="9" fillId="0" borderId="1" xfId="2" applyNumberFormat="1" applyFont="1" applyBorder="1" applyAlignment="1">
      <alignment horizontal="center" vertical="top"/>
    </xf>
    <xf numFmtId="0" fontId="9" fillId="0" borderId="1" xfId="2" applyFont="1" applyBorder="1" applyAlignment="1">
      <alignment horizontal="center" vertical="top"/>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9" fillId="0" borderId="1" xfId="0" applyNumberFormat="1" applyFont="1" applyBorder="1" applyAlignment="1">
      <alignment horizontal="center" vertical="center"/>
    </xf>
    <xf numFmtId="0" fontId="9" fillId="0" borderId="29" xfId="2" applyNumberFormat="1" applyFont="1" applyBorder="1" applyAlignment="1">
      <alignment horizontal="center" vertical="top" wrapText="1"/>
    </xf>
    <xf numFmtId="0" fontId="9" fillId="0" borderId="17" xfId="2" applyNumberFormat="1" applyFont="1" applyBorder="1" applyAlignment="1">
      <alignment horizontal="center" vertical="top" wrapText="1"/>
    </xf>
    <xf numFmtId="0" fontId="9" fillId="0" borderId="31" xfId="2" applyNumberFormat="1" applyFont="1" applyBorder="1" applyAlignment="1">
      <alignment horizontal="center" vertical="top" wrapText="1"/>
    </xf>
    <xf numFmtId="0" fontId="9" fillId="0" borderId="20" xfId="2" applyNumberFormat="1" applyFont="1" applyBorder="1" applyAlignment="1">
      <alignment horizontal="center" vertical="top" wrapText="1"/>
    </xf>
    <xf numFmtId="0" fontId="9" fillId="0" borderId="71" xfId="2" applyNumberFormat="1" applyFont="1" applyBorder="1" applyAlignment="1">
      <alignment horizontal="center" vertical="top" wrapText="1"/>
    </xf>
    <xf numFmtId="0" fontId="9" fillId="0" borderId="72" xfId="2" applyNumberFormat="1" applyFont="1" applyBorder="1" applyAlignment="1">
      <alignment horizontal="center" vertical="top" wrapText="1"/>
    </xf>
    <xf numFmtId="0" fontId="9" fillId="0" borderId="1" xfId="2" applyNumberFormat="1" applyFont="1" applyBorder="1" applyAlignment="1">
      <alignment horizontal="left" vertical="top" wrapText="1"/>
    </xf>
    <xf numFmtId="0" fontId="9" fillId="0" borderId="1" xfId="2" applyFont="1" applyBorder="1" applyAlignment="1">
      <alignment horizontal="left" vertical="center" wrapText="1"/>
    </xf>
    <xf numFmtId="0" fontId="9" fillId="0" borderId="13" xfId="0" applyNumberFormat="1" applyFont="1" applyBorder="1" applyAlignment="1">
      <alignment horizontal="center" vertical="center" wrapText="1"/>
    </xf>
    <xf numFmtId="0" fontId="9" fillId="0" borderId="14" xfId="0" applyNumberFormat="1" applyFont="1" applyBorder="1" applyAlignment="1">
      <alignment horizontal="center" vertical="center" wrapText="1"/>
    </xf>
    <xf numFmtId="0" fontId="9" fillId="0" borderId="13" xfId="0" applyNumberFormat="1" applyFont="1" applyBorder="1" applyAlignment="1">
      <alignment horizontal="center" vertical="center"/>
    </xf>
    <xf numFmtId="0" fontId="9" fillId="0" borderId="14" xfId="0" applyNumberFormat="1" applyFont="1" applyBorder="1" applyAlignment="1">
      <alignment horizontal="center" vertical="center"/>
    </xf>
    <xf numFmtId="0" fontId="1" fillId="0" borderId="15" xfId="1" applyNumberFormat="1" applyBorder="1" applyAlignment="1">
      <alignment horizontal="center" vertical="center" wrapText="1"/>
    </xf>
    <xf numFmtId="0" fontId="1" fillId="0" borderId="16" xfId="1" applyNumberFormat="1" applyBorder="1" applyAlignment="1">
      <alignment horizontal="center" vertical="center" wrapText="1"/>
    </xf>
    <xf numFmtId="0" fontId="1" fillId="0" borderId="4" xfId="1" applyNumberFormat="1" applyBorder="1" applyAlignment="1">
      <alignment horizontal="center" vertical="center" wrapText="1"/>
    </xf>
    <xf numFmtId="0" fontId="1" fillId="0" borderId="17" xfId="1" applyNumberFormat="1" applyBorder="1" applyAlignment="1">
      <alignment horizontal="center" vertical="center" wrapText="1"/>
    </xf>
    <xf numFmtId="0" fontId="1" fillId="0" borderId="18" xfId="1" applyNumberFormat="1" applyBorder="1" applyAlignment="1">
      <alignment horizontal="center" vertical="center" wrapText="1"/>
    </xf>
    <xf numFmtId="0" fontId="1" fillId="0" borderId="1" xfId="1" applyNumberFormat="1" applyBorder="1" applyAlignment="1">
      <alignment horizontal="center" vertical="center" wrapText="1"/>
    </xf>
    <xf numFmtId="0" fontId="9" fillId="0" borderId="1" xfId="2" applyNumberFormat="1" applyFont="1" applyBorder="1" applyAlignment="1">
      <alignment horizontal="left" vertical="top"/>
    </xf>
    <xf numFmtId="0" fontId="9" fillId="0" borderId="15" xfId="0" applyNumberFormat="1" applyFont="1" applyBorder="1" applyAlignment="1">
      <alignment horizontal="center" vertical="top"/>
    </xf>
    <xf numFmtId="0" fontId="9" fillId="0" borderId="4" xfId="0" applyNumberFormat="1" applyFont="1" applyBorder="1" applyAlignment="1">
      <alignment horizontal="center" vertical="top"/>
    </xf>
    <xf numFmtId="0" fontId="9" fillId="0" borderId="16" xfId="0" applyNumberFormat="1" applyFont="1" applyBorder="1" applyAlignment="1">
      <alignment horizontal="center" vertical="top"/>
    </xf>
    <xf numFmtId="0" fontId="9" fillId="0" borderId="13" xfId="2" applyNumberFormat="1" applyFont="1" applyBorder="1" applyAlignment="1">
      <alignment horizontal="center" vertical="top"/>
    </xf>
    <xf numFmtId="0" fontId="9" fillId="0" borderId="14" xfId="2" applyNumberFormat="1" applyFont="1" applyBorder="1" applyAlignment="1">
      <alignment horizontal="center" vertical="top"/>
    </xf>
    <xf numFmtId="0" fontId="23" fillId="0" borderId="53" xfId="1" applyNumberFormat="1" applyFont="1" applyBorder="1" applyAlignment="1">
      <alignment horizontal="center" vertical="center"/>
    </xf>
    <xf numFmtId="0" fontId="23" fillId="0" borderId="66" xfId="1" applyNumberFormat="1" applyFont="1" applyBorder="1" applyAlignment="1">
      <alignment horizontal="center" vertical="center"/>
    </xf>
    <xf numFmtId="0" fontId="23" fillId="0" borderId="28" xfId="1" applyNumberFormat="1" applyFont="1" applyBorder="1" applyAlignment="1">
      <alignment horizontal="center" vertical="center"/>
    </xf>
    <xf numFmtId="0" fontId="9" fillId="0" borderId="15" xfId="2" applyNumberFormat="1" applyFont="1" applyBorder="1" applyAlignment="1">
      <alignment horizontal="center" vertical="top"/>
    </xf>
    <xf numFmtId="0" fontId="9" fillId="0" borderId="16" xfId="2" applyNumberFormat="1" applyFont="1" applyBorder="1" applyAlignment="1">
      <alignment horizontal="center" vertical="top"/>
    </xf>
    <xf numFmtId="0" fontId="9" fillId="0" borderId="29" xfId="2" applyNumberFormat="1" applyFont="1" applyBorder="1" applyAlignment="1">
      <alignment horizontal="center" vertical="top"/>
    </xf>
    <xf numFmtId="0" fontId="9" fillId="0" borderId="18" xfId="2" applyNumberFormat="1" applyFont="1" applyBorder="1" applyAlignment="1">
      <alignment horizontal="center" vertical="top"/>
    </xf>
    <xf numFmtId="0" fontId="9" fillId="0" borderId="31" xfId="2" applyNumberFormat="1" applyFont="1" applyBorder="1" applyAlignment="1">
      <alignment horizontal="center" vertical="top"/>
    </xf>
    <xf numFmtId="0" fontId="9" fillId="0" borderId="21" xfId="2" applyNumberFormat="1" applyFont="1" applyBorder="1" applyAlignment="1">
      <alignment horizontal="center" vertical="top"/>
    </xf>
    <xf numFmtId="0" fontId="10" fillId="0" borderId="0" xfId="1" applyFont="1" applyFill="1" applyBorder="1" applyAlignment="1">
      <alignment horizontal="center" vertical="center"/>
    </xf>
    <xf numFmtId="0" fontId="10" fillId="0" borderId="77" xfId="1" applyNumberFormat="1" applyFont="1" applyBorder="1" applyAlignment="1">
      <alignment horizontal="left" vertical="top"/>
    </xf>
    <xf numFmtId="0" fontId="10" fillId="0" borderId="78" xfId="1" applyNumberFormat="1" applyFont="1" applyBorder="1" applyAlignment="1">
      <alignment horizontal="left" vertical="top"/>
    </xf>
    <xf numFmtId="0" fontId="10" fillId="0" borderId="61" xfId="1" applyNumberFormat="1" applyFont="1" applyBorder="1" applyAlignment="1">
      <alignment horizontal="center" vertical="center"/>
    </xf>
    <xf numFmtId="0" fontId="10" fillId="0" borderId="62" xfId="1" applyNumberFormat="1" applyFont="1" applyBorder="1" applyAlignment="1">
      <alignment horizontal="center" vertical="center"/>
    </xf>
    <xf numFmtId="0" fontId="10" fillId="0" borderId="59" xfId="1" applyNumberFormat="1" applyFont="1" applyBorder="1" applyAlignment="1">
      <alignment horizontal="center" vertical="center"/>
    </xf>
    <xf numFmtId="0" fontId="10" fillId="0" borderId="60" xfId="1" applyNumberFormat="1" applyFont="1" applyBorder="1" applyAlignment="1">
      <alignment horizontal="center" vertical="center"/>
    </xf>
    <xf numFmtId="0" fontId="10" fillId="0" borderId="44" xfId="1" applyNumberFormat="1" applyFont="1" applyBorder="1" applyAlignment="1">
      <alignment horizontal="center" vertical="center"/>
    </xf>
    <xf numFmtId="0" fontId="10" fillId="0" borderId="67" xfId="1" applyNumberFormat="1" applyFont="1" applyBorder="1" applyAlignment="1">
      <alignment horizontal="center" vertical="center"/>
    </xf>
    <xf numFmtId="0" fontId="10" fillId="0" borderId="32" xfId="1" applyFont="1" applyFill="1" applyBorder="1" applyAlignment="1">
      <alignment horizontal="center" vertical="center"/>
    </xf>
    <xf numFmtId="0" fontId="7" fillId="0" borderId="15" xfId="0" applyFont="1" applyBorder="1" applyAlignment="1">
      <alignment horizontal="center" vertical="top"/>
    </xf>
    <xf numFmtId="0" fontId="7" fillId="0" borderId="4" xfId="0" applyFont="1" applyBorder="1" applyAlignment="1">
      <alignment horizontal="center" vertical="top"/>
    </xf>
    <xf numFmtId="0" fontId="7" fillId="0" borderId="16" xfId="0" applyFont="1" applyBorder="1" applyAlignment="1">
      <alignment horizontal="center" vertical="top"/>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 xfId="2" applyFont="1" applyBorder="1" applyAlignment="1">
      <alignment horizontal="center" vertical="top"/>
    </xf>
    <xf numFmtId="0" fontId="8" fillId="0" borderId="13" xfId="2" applyFont="1" applyBorder="1" applyAlignment="1">
      <alignment horizontal="center" vertical="top"/>
    </xf>
    <xf numFmtId="0" fontId="8" fillId="0" borderId="14" xfId="2" applyFont="1" applyBorder="1" applyAlignment="1">
      <alignment horizontal="center" vertical="top"/>
    </xf>
    <xf numFmtId="0" fontId="0" fillId="0" borderId="13" xfId="0" applyBorder="1" applyAlignment="1">
      <alignment horizontal="center" vertical="center"/>
    </xf>
    <xf numFmtId="0" fontId="0" fillId="0" borderId="14" xfId="0" applyBorder="1" applyAlignment="1">
      <alignment horizontal="center" vertical="center"/>
    </xf>
    <xf numFmtId="0" fontId="7" fillId="0" borderId="1" xfId="0" applyFont="1" applyBorder="1" applyAlignment="1">
      <alignment horizontal="center" vertical="center" wrapText="1"/>
    </xf>
  </cellXfs>
  <cellStyles count="4">
    <cellStyle name="標準" xfId="0" builtinId="0"/>
    <cellStyle name="標準 2" xfId="1" xr:uid="{00000000-0005-0000-0000-000001000000}"/>
    <cellStyle name="標準 3" xfId="3" xr:uid="{00000000-0005-0000-0000-000002000000}"/>
    <cellStyle name="標準 4"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133350</xdr:rowOff>
    </xdr:from>
    <xdr:to>
      <xdr:col>37</xdr:col>
      <xdr:colOff>38100</xdr:colOff>
      <xdr:row>16</xdr:row>
      <xdr:rowOff>47625</xdr:rowOff>
    </xdr:to>
    <xdr:sp macro="" textlink="">
      <xdr:nvSpPr>
        <xdr:cNvPr id="2" name="AutoShape 1">
          <a:extLst>
            <a:ext uri="{FF2B5EF4-FFF2-40B4-BE49-F238E27FC236}">
              <a16:creationId xmlns:a16="http://schemas.microsoft.com/office/drawing/2014/main" id="{9916F1C3-7093-4667-86CF-2F2F42F874AE}"/>
            </a:ext>
          </a:extLst>
        </xdr:cNvPr>
        <xdr:cNvSpPr>
          <a:spLocks noChangeArrowheads="1"/>
        </xdr:cNvSpPr>
      </xdr:nvSpPr>
      <xdr:spPr bwMode="auto">
        <a:xfrm>
          <a:off x="190500" y="1524000"/>
          <a:ext cx="6191250" cy="428625"/>
        </a:xfrm>
        <a:prstGeom prst="bracketPair">
          <a:avLst>
            <a:gd name="adj" fmla="val 24213"/>
          </a:avLst>
        </a:prstGeom>
        <a:noFill/>
        <a:ln w="190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L61"/>
  <sheetViews>
    <sheetView showGridLines="0" tabSelected="1" view="pageBreakPreview" zoomScaleNormal="100" zoomScaleSheetLayoutView="100" workbookViewId="0"/>
  </sheetViews>
  <sheetFormatPr defaultColWidth="9" defaultRowHeight="13.5"/>
  <cols>
    <col min="1" max="39" width="2.25" style="5" customWidth="1"/>
    <col min="40" max="16384" width="9" style="5"/>
  </cols>
  <sheetData>
    <row r="2" spans="2:38">
      <c r="B2" s="214" t="s">
        <v>21</v>
      </c>
      <c r="C2" s="215"/>
      <c r="D2" s="215"/>
      <c r="E2" s="216"/>
      <c r="F2" s="214"/>
      <c r="G2" s="215"/>
      <c r="H2" s="215"/>
      <c r="I2" s="216"/>
    </row>
    <row r="3" spans="2:38">
      <c r="B3" s="6" t="s">
        <v>34</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2:38">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2:38">
      <c r="B5" s="217" t="s">
        <v>33</v>
      </c>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9"/>
    </row>
    <row r="6" spans="2:38">
      <c r="B6" s="220" t="s">
        <v>55</v>
      </c>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2"/>
    </row>
    <row r="7" spans="2:38">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2:38">
      <c r="B8" s="3" t="s">
        <v>20</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row>
    <row r="9" spans="2:38">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row>
    <row r="10" spans="2:38">
      <c r="Z10" s="223" t="s">
        <v>19</v>
      </c>
      <c r="AA10" s="224"/>
      <c r="AB10" s="224"/>
      <c r="AC10" s="225"/>
      <c r="AD10" s="226"/>
      <c r="AE10" s="226"/>
      <c r="AF10" s="226"/>
      <c r="AG10" s="226"/>
      <c r="AH10" s="226"/>
      <c r="AI10" s="226"/>
      <c r="AJ10" s="226"/>
      <c r="AK10" s="226"/>
      <c r="AL10" s="226"/>
    </row>
    <row r="12" spans="2:38">
      <c r="I12" s="5" t="s">
        <v>18</v>
      </c>
    </row>
    <row r="13" spans="2:38">
      <c r="I13" s="190" t="s">
        <v>17</v>
      </c>
      <c r="J13" s="190"/>
      <c r="K13" s="190"/>
      <c r="L13" s="190"/>
      <c r="M13" s="190"/>
      <c r="N13" s="190"/>
      <c r="O13" s="190"/>
      <c r="P13" s="191"/>
      <c r="Q13" s="192"/>
      <c r="R13" s="192"/>
      <c r="S13" s="192"/>
      <c r="T13" s="192"/>
      <c r="U13" s="192"/>
      <c r="V13" s="192"/>
      <c r="W13" s="192"/>
      <c r="X13" s="192"/>
      <c r="Y13" s="192"/>
      <c r="Z13" s="192"/>
      <c r="AA13" s="192"/>
      <c r="AB13" s="192"/>
      <c r="AC13" s="192"/>
      <c r="AD13" s="192"/>
      <c r="AE13" s="192"/>
      <c r="AF13" s="192"/>
      <c r="AG13" s="192"/>
      <c r="AH13" s="192"/>
      <c r="AI13" s="192"/>
      <c r="AJ13" s="192"/>
      <c r="AK13" s="192"/>
      <c r="AL13" s="193"/>
    </row>
    <row r="14" spans="2:38">
      <c r="I14" s="190" t="s">
        <v>16</v>
      </c>
      <c r="J14" s="190"/>
      <c r="K14" s="190"/>
      <c r="L14" s="190"/>
      <c r="M14" s="190"/>
      <c r="N14" s="190"/>
      <c r="O14" s="190"/>
      <c r="P14" s="191"/>
      <c r="Q14" s="192"/>
      <c r="R14" s="192"/>
      <c r="S14" s="192"/>
      <c r="T14" s="192"/>
      <c r="U14" s="192"/>
      <c r="V14" s="192"/>
      <c r="W14" s="192"/>
      <c r="X14" s="192"/>
      <c r="Y14" s="192"/>
      <c r="Z14" s="192"/>
      <c r="AA14" s="192"/>
      <c r="AB14" s="192"/>
      <c r="AC14" s="192"/>
      <c r="AD14" s="192"/>
      <c r="AE14" s="192"/>
      <c r="AF14" s="192"/>
      <c r="AG14" s="192"/>
      <c r="AH14" s="192"/>
      <c r="AI14" s="192"/>
      <c r="AJ14" s="192"/>
      <c r="AK14" s="192"/>
      <c r="AL14" s="193"/>
    </row>
    <row r="15" spans="2:38">
      <c r="I15" s="190" t="s">
        <v>15</v>
      </c>
      <c r="J15" s="190"/>
      <c r="K15" s="190"/>
      <c r="L15" s="190"/>
      <c r="M15" s="190"/>
      <c r="N15" s="190"/>
      <c r="O15" s="190"/>
      <c r="P15" s="191"/>
      <c r="Q15" s="192"/>
      <c r="R15" s="192"/>
      <c r="S15" s="192"/>
      <c r="T15" s="192"/>
      <c r="U15" s="192"/>
      <c r="V15" s="192"/>
      <c r="W15" s="192"/>
      <c r="X15" s="192"/>
      <c r="Y15" s="192"/>
      <c r="Z15" s="192"/>
      <c r="AA15" s="192"/>
      <c r="AB15" s="192"/>
      <c r="AC15" s="192"/>
      <c r="AD15" s="192"/>
      <c r="AE15" s="192"/>
      <c r="AF15" s="192"/>
      <c r="AG15" s="192"/>
      <c r="AH15" s="192"/>
      <c r="AI15" s="192"/>
      <c r="AJ15" s="192"/>
      <c r="AK15" s="192"/>
      <c r="AL15" s="193"/>
    </row>
    <row r="16" spans="2:38">
      <c r="I16" s="190" t="s">
        <v>14</v>
      </c>
      <c r="J16" s="190"/>
      <c r="K16" s="190"/>
      <c r="L16" s="190"/>
      <c r="M16" s="190"/>
      <c r="N16" s="190"/>
      <c r="O16" s="190"/>
      <c r="P16" s="191"/>
      <c r="Q16" s="192"/>
      <c r="R16" s="192"/>
      <c r="S16" s="192"/>
      <c r="T16" s="192"/>
      <c r="U16" s="192"/>
      <c r="V16" s="192"/>
      <c r="W16" s="192"/>
      <c r="X16" s="192"/>
      <c r="Y16" s="192"/>
      <c r="Z16" s="192"/>
      <c r="AA16" s="192"/>
      <c r="AB16" s="192"/>
      <c r="AC16" s="192"/>
      <c r="AD16" s="192"/>
      <c r="AE16" s="192"/>
      <c r="AF16" s="192"/>
      <c r="AG16" s="192"/>
      <c r="AH16" s="192"/>
      <c r="AI16" s="192"/>
      <c r="AJ16" s="192"/>
      <c r="AK16" s="192"/>
      <c r="AL16" s="193"/>
    </row>
    <row r="17" spans="1:38">
      <c r="P17" s="2"/>
      <c r="Q17" s="2"/>
      <c r="R17" s="2"/>
      <c r="S17" s="2"/>
      <c r="T17" s="2"/>
      <c r="U17" s="2"/>
      <c r="V17" s="2"/>
      <c r="W17" s="2"/>
      <c r="X17" s="2"/>
      <c r="Y17" s="2"/>
      <c r="Z17" s="2"/>
      <c r="AA17" s="2"/>
      <c r="AB17" s="2"/>
      <c r="AC17" s="2"/>
      <c r="AD17" s="2"/>
      <c r="AE17" s="2"/>
      <c r="AF17" s="2"/>
      <c r="AG17" s="2"/>
      <c r="AH17" s="2"/>
      <c r="AI17" s="2"/>
      <c r="AJ17" s="2"/>
      <c r="AK17" s="2"/>
      <c r="AL17" s="2"/>
    </row>
    <row r="18" spans="1:38">
      <c r="I18" s="5" t="s">
        <v>13</v>
      </c>
    </row>
    <row r="19" spans="1:38">
      <c r="I19" s="190" t="s">
        <v>12</v>
      </c>
      <c r="J19" s="190"/>
      <c r="K19" s="190"/>
      <c r="L19" s="190"/>
      <c r="M19" s="190"/>
      <c r="N19" s="190"/>
      <c r="O19" s="190"/>
      <c r="P19" s="191"/>
      <c r="Q19" s="192"/>
      <c r="R19" s="192"/>
      <c r="S19" s="192"/>
      <c r="T19" s="192"/>
      <c r="U19" s="192"/>
      <c r="V19" s="192"/>
      <c r="W19" s="192"/>
      <c r="X19" s="192"/>
      <c r="Y19" s="192"/>
      <c r="Z19" s="192"/>
      <c r="AA19" s="192"/>
      <c r="AB19" s="192"/>
      <c r="AC19" s="192"/>
      <c r="AD19" s="192"/>
      <c r="AE19" s="192"/>
      <c r="AF19" s="192"/>
      <c r="AG19" s="192"/>
      <c r="AH19" s="192"/>
      <c r="AI19" s="192"/>
      <c r="AJ19" s="192"/>
      <c r="AK19" s="192"/>
      <c r="AL19" s="193"/>
    </row>
    <row r="20" spans="1:38">
      <c r="I20" s="190" t="s">
        <v>11</v>
      </c>
      <c r="J20" s="190"/>
      <c r="K20" s="190"/>
      <c r="L20" s="190"/>
      <c r="M20" s="190"/>
      <c r="N20" s="190"/>
      <c r="O20" s="190"/>
      <c r="P20" s="191"/>
      <c r="Q20" s="192"/>
      <c r="R20" s="192"/>
      <c r="S20" s="192"/>
      <c r="T20" s="192"/>
      <c r="U20" s="192"/>
      <c r="V20" s="192"/>
      <c r="W20" s="192"/>
      <c r="X20" s="192"/>
      <c r="Y20" s="192"/>
      <c r="Z20" s="192"/>
      <c r="AA20" s="192"/>
      <c r="AB20" s="192"/>
      <c r="AC20" s="192"/>
      <c r="AD20" s="192"/>
      <c r="AE20" s="192"/>
      <c r="AF20" s="192"/>
      <c r="AG20" s="192"/>
      <c r="AH20" s="192"/>
      <c r="AI20" s="192"/>
      <c r="AJ20" s="192"/>
      <c r="AK20" s="192"/>
      <c r="AL20" s="193"/>
    </row>
    <row r="21" spans="1:38">
      <c r="I21" s="190" t="s">
        <v>10</v>
      </c>
      <c r="J21" s="190"/>
      <c r="K21" s="190"/>
      <c r="L21" s="190"/>
      <c r="M21" s="190"/>
      <c r="N21" s="190"/>
      <c r="O21" s="190"/>
      <c r="P21" s="191"/>
      <c r="Q21" s="192"/>
      <c r="R21" s="192"/>
      <c r="S21" s="192"/>
      <c r="T21" s="192"/>
      <c r="U21" s="192"/>
      <c r="V21" s="192"/>
      <c r="W21" s="192"/>
      <c r="X21" s="192"/>
      <c r="Y21" s="192"/>
      <c r="Z21" s="192"/>
      <c r="AA21" s="192"/>
      <c r="AB21" s="192"/>
      <c r="AC21" s="192"/>
      <c r="AD21" s="192"/>
      <c r="AE21" s="192"/>
      <c r="AF21" s="192"/>
      <c r="AG21" s="192"/>
      <c r="AH21" s="192"/>
      <c r="AI21" s="192"/>
      <c r="AJ21" s="192"/>
      <c r="AK21" s="192"/>
      <c r="AL21" s="193"/>
    </row>
    <row r="22" spans="1:38">
      <c r="I22" s="190" t="s">
        <v>9</v>
      </c>
      <c r="J22" s="190"/>
      <c r="K22" s="190"/>
      <c r="L22" s="190"/>
      <c r="M22" s="190"/>
      <c r="N22" s="190"/>
      <c r="O22" s="190"/>
      <c r="P22" s="191"/>
      <c r="Q22" s="192"/>
      <c r="R22" s="192"/>
      <c r="S22" s="192"/>
      <c r="T22" s="192"/>
      <c r="U22" s="192"/>
      <c r="V22" s="192"/>
      <c r="W22" s="192"/>
      <c r="X22" s="192"/>
      <c r="Y22" s="192"/>
      <c r="Z22" s="192"/>
      <c r="AA22" s="192"/>
      <c r="AB22" s="192"/>
      <c r="AC22" s="192"/>
      <c r="AD22" s="192"/>
      <c r="AE22" s="192"/>
      <c r="AF22" s="192"/>
      <c r="AG22" s="192"/>
      <c r="AH22" s="192"/>
      <c r="AI22" s="192"/>
      <c r="AJ22" s="192"/>
      <c r="AK22" s="192"/>
      <c r="AL22" s="193"/>
    </row>
    <row r="23" spans="1:38">
      <c r="I23" s="190" t="s">
        <v>8</v>
      </c>
      <c r="J23" s="190"/>
      <c r="K23" s="190"/>
      <c r="L23" s="190"/>
      <c r="M23" s="190"/>
      <c r="N23" s="190"/>
      <c r="O23" s="190"/>
      <c r="P23" s="191"/>
      <c r="Q23" s="192"/>
      <c r="R23" s="192"/>
      <c r="S23" s="192"/>
      <c r="T23" s="192"/>
      <c r="U23" s="192"/>
      <c r="V23" s="192"/>
      <c r="W23" s="192"/>
      <c r="X23" s="192"/>
      <c r="Y23" s="192"/>
      <c r="Z23" s="192"/>
      <c r="AA23" s="192"/>
      <c r="AB23" s="192"/>
      <c r="AC23" s="192"/>
      <c r="AD23" s="192"/>
      <c r="AE23" s="192"/>
      <c r="AF23" s="192"/>
      <c r="AG23" s="192"/>
      <c r="AH23" s="192"/>
      <c r="AI23" s="192"/>
      <c r="AJ23" s="192"/>
      <c r="AK23" s="192"/>
      <c r="AL23" s="193"/>
    </row>
    <row r="24" spans="1:38">
      <c r="I24" s="190" t="s">
        <v>7</v>
      </c>
      <c r="J24" s="190"/>
      <c r="K24" s="190"/>
      <c r="L24" s="190"/>
      <c r="M24" s="190"/>
      <c r="N24" s="190"/>
      <c r="O24" s="190"/>
      <c r="P24" s="191"/>
      <c r="Q24" s="192"/>
      <c r="R24" s="192"/>
      <c r="S24" s="192"/>
      <c r="T24" s="192"/>
      <c r="U24" s="192"/>
      <c r="V24" s="192"/>
      <c r="W24" s="192"/>
      <c r="X24" s="192"/>
      <c r="Y24" s="192"/>
      <c r="Z24" s="192"/>
      <c r="AA24" s="192"/>
      <c r="AB24" s="192"/>
      <c r="AC24" s="192"/>
      <c r="AD24" s="192"/>
      <c r="AE24" s="192"/>
      <c r="AF24" s="192"/>
      <c r="AG24" s="192"/>
      <c r="AH24" s="192"/>
      <c r="AI24" s="192"/>
      <c r="AJ24" s="192"/>
      <c r="AK24" s="192"/>
      <c r="AL24" s="193"/>
    </row>
    <row r="26" spans="1:38">
      <c r="B26" s="194" t="s">
        <v>26</v>
      </c>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row>
    <row r="27" spans="1:38">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row>
    <row r="28" spans="1:38">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row>
    <row r="29" spans="1:38">
      <c r="A29" s="3"/>
      <c r="B29" s="3" t="s">
        <v>56</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c r="A30" s="3"/>
      <c r="B30" s="3"/>
      <c r="C30" s="3" t="s">
        <v>27</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row>
    <row r="31" spans="1:38">
      <c r="A31" s="3"/>
      <c r="B31" s="3"/>
      <c r="C31" s="3"/>
      <c r="D31" s="6" t="s">
        <v>60</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c r="A32" s="3"/>
      <c r="B32" s="3"/>
      <c r="C32" s="3" t="s">
        <v>28</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c r="A33" s="3"/>
      <c r="B33" s="3"/>
      <c r="C33" s="3" t="s">
        <v>29</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row>
    <row r="34" spans="1:38">
      <c r="A34" s="3"/>
      <c r="B34" s="3"/>
      <c r="C34" s="3"/>
      <c r="D34" s="6"/>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row>
    <row r="35" spans="1:38">
      <c r="A35" s="3"/>
      <c r="B35" s="3" t="s">
        <v>30</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row>
    <row r="36" spans="1:38">
      <c r="A36" s="3"/>
      <c r="B36" s="3"/>
      <c r="C36" s="3"/>
      <c r="D36" s="195" t="s">
        <v>166</v>
      </c>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row>
    <row r="37" spans="1:38">
      <c r="A37" s="3"/>
      <c r="B37" s="3"/>
      <c r="C37" s="3"/>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row>
    <row r="38" spans="1:38">
      <c r="A38" s="3"/>
      <c r="B38" s="3"/>
      <c r="C38" s="3"/>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row>
    <row r="39" spans="1:38" ht="13.5" customHeight="1">
      <c r="B39" s="196" t="s">
        <v>158</v>
      </c>
      <c r="C39" s="197"/>
      <c r="D39" s="197"/>
      <c r="E39" s="197"/>
      <c r="F39" s="197"/>
      <c r="G39" s="197"/>
      <c r="H39" s="198"/>
      <c r="I39" s="202"/>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4"/>
    </row>
    <row r="40" spans="1:38">
      <c r="B40" s="199"/>
      <c r="C40" s="200"/>
      <c r="D40" s="200"/>
      <c r="E40" s="200"/>
      <c r="F40" s="200"/>
      <c r="G40" s="200"/>
      <c r="H40" s="201"/>
      <c r="I40" s="205"/>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7"/>
    </row>
    <row r="41" spans="1:38">
      <c r="B41" s="199"/>
      <c r="C41" s="200"/>
      <c r="D41" s="200"/>
      <c r="E41" s="200"/>
      <c r="F41" s="200"/>
      <c r="G41" s="200"/>
      <c r="H41" s="201"/>
      <c r="I41" s="205"/>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7"/>
    </row>
    <row r="42" spans="1:38">
      <c r="B42" s="199"/>
      <c r="C42" s="200"/>
      <c r="D42" s="200"/>
      <c r="E42" s="200"/>
      <c r="F42" s="200"/>
      <c r="G42" s="200"/>
      <c r="H42" s="201"/>
      <c r="I42" s="205"/>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7"/>
    </row>
    <row r="43" spans="1:38" ht="13.5" customHeight="1">
      <c r="B43" s="199"/>
      <c r="C43" s="200"/>
      <c r="D43" s="200"/>
      <c r="E43" s="200"/>
      <c r="F43" s="200"/>
      <c r="G43" s="200"/>
      <c r="H43" s="201"/>
      <c r="I43" s="205"/>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7"/>
    </row>
    <row r="44" spans="1:38">
      <c r="B44" s="199"/>
      <c r="C44" s="200"/>
      <c r="D44" s="200"/>
      <c r="E44" s="200"/>
      <c r="F44" s="200"/>
      <c r="G44" s="200"/>
      <c r="H44" s="201"/>
      <c r="I44" s="205"/>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7"/>
    </row>
    <row r="45" spans="1:38">
      <c r="B45" s="199"/>
      <c r="C45" s="200"/>
      <c r="D45" s="200"/>
      <c r="E45" s="200"/>
      <c r="F45" s="200"/>
      <c r="G45" s="200"/>
      <c r="H45" s="201"/>
      <c r="I45" s="205"/>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7"/>
    </row>
    <row r="46" spans="1:38">
      <c r="B46" s="199"/>
      <c r="C46" s="200"/>
      <c r="D46" s="200"/>
      <c r="E46" s="200"/>
      <c r="F46" s="200"/>
      <c r="G46" s="200"/>
      <c r="H46" s="201"/>
      <c r="I46" s="205"/>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7"/>
    </row>
    <row r="47" spans="1:38">
      <c r="B47" s="199"/>
      <c r="C47" s="200"/>
      <c r="D47" s="200"/>
      <c r="E47" s="200"/>
      <c r="F47" s="200"/>
      <c r="G47" s="200"/>
      <c r="H47" s="201"/>
      <c r="I47" s="205"/>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7"/>
    </row>
    <row r="48" spans="1:38">
      <c r="B48" s="199"/>
      <c r="C48" s="200"/>
      <c r="D48" s="200"/>
      <c r="E48" s="200"/>
      <c r="F48" s="200"/>
      <c r="G48" s="200"/>
      <c r="H48" s="201"/>
      <c r="I48" s="208"/>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10"/>
    </row>
    <row r="49" spans="2:38" ht="13.5" customHeight="1">
      <c r="B49" s="211" t="s">
        <v>116</v>
      </c>
      <c r="C49" s="211"/>
      <c r="D49" s="211"/>
      <c r="E49" s="211"/>
      <c r="F49" s="211"/>
      <c r="G49" s="211"/>
      <c r="H49" s="211"/>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row>
    <row r="50" spans="2:38">
      <c r="B50" s="212"/>
      <c r="C50" s="212"/>
      <c r="D50" s="212"/>
      <c r="E50" s="212"/>
      <c r="F50" s="212"/>
      <c r="G50" s="212"/>
      <c r="H50" s="212"/>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row>
    <row r="51" spans="2:38">
      <c r="B51" s="212"/>
      <c r="C51" s="212"/>
      <c r="D51" s="212"/>
      <c r="E51" s="212"/>
      <c r="F51" s="212"/>
      <c r="G51" s="212"/>
      <c r="H51" s="212"/>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row>
    <row r="52" spans="2:38">
      <c r="B52" s="212"/>
      <c r="C52" s="212"/>
      <c r="D52" s="212"/>
      <c r="E52" s="212"/>
      <c r="F52" s="212"/>
      <c r="G52" s="212"/>
      <c r="H52" s="212"/>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row>
    <row r="53" spans="2:38" ht="13.5" customHeight="1">
      <c r="B53" s="212"/>
      <c r="C53" s="212"/>
      <c r="D53" s="212"/>
      <c r="E53" s="212"/>
      <c r="F53" s="212"/>
      <c r="G53" s="212"/>
      <c r="H53" s="212"/>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row>
    <row r="54" spans="2:38">
      <c r="B54" s="212"/>
      <c r="C54" s="212"/>
      <c r="D54" s="212"/>
      <c r="E54" s="212"/>
      <c r="F54" s="212"/>
      <c r="G54" s="212"/>
      <c r="H54" s="212"/>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row>
    <row r="55" spans="2:38">
      <c r="B55" s="212"/>
      <c r="C55" s="212"/>
      <c r="D55" s="212"/>
      <c r="E55" s="212"/>
      <c r="F55" s="212"/>
      <c r="G55" s="212"/>
      <c r="H55" s="212"/>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row>
    <row r="56" spans="2:38">
      <c r="B56" s="212"/>
      <c r="C56" s="212"/>
      <c r="D56" s="212"/>
      <c r="E56" s="212"/>
      <c r="F56" s="212"/>
      <c r="G56" s="212"/>
      <c r="H56" s="212"/>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row>
    <row r="57" spans="2:38">
      <c r="B57" s="212"/>
      <c r="C57" s="212"/>
      <c r="D57" s="212"/>
      <c r="E57" s="212"/>
      <c r="F57" s="212"/>
      <c r="G57" s="212"/>
      <c r="H57" s="212"/>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row>
    <row r="58" spans="2:38">
      <c r="B58" s="213"/>
      <c r="C58" s="213"/>
      <c r="D58" s="213"/>
      <c r="E58" s="213"/>
      <c r="F58" s="213"/>
      <c r="G58" s="213"/>
      <c r="H58" s="213"/>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row>
    <row r="59" spans="2:38" ht="13.5" customHeight="1">
      <c r="B59" s="189" t="s">
        <v>25</v>
      </c>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row>
    <row r="60" spans="2:38" ht="13.5" customHeight="1">
      <c r="B60" s="188" t="s">
        <v>117</v>
      </c>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row>
    <row r="61" spans="2:38" ht="13.5" customHeight="1">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row>
  </sheetData>
  <mergeCells count="34">
    <mergeCell ref="B2:E2"/>
    <mergeCell ref="F2:I2"/>
    <mergeCell ref="B5:AL5"/>
    <mergeCell ref="B6:AL6"/>
    <mergeCell ref="Z10:AC10"/>
    <mergeCell ref="AD10:AL10"/>
    <mergeCell ref="I13:O13"/>
    <mergeCell ref="P13:AL13"/>
    <mergeCell ref="I14:O14"/>
    <mergeCell ref="P14:AL14"/>
    <mergeCell ref="I15:O15"/>
    <mergeCell ref="P15:AL15"/>
    <mergeCell ref="I16:O16"/>
    <mergeCell ref="P16:AL16"/>
    <mergeCell ref="I19:O19"/>
    <mergeCell ref="P19:AL19"/>
    <mergeCell ref="I20:O20"/>
    <mergeCell ref="P20:AL20"/>
    <mergeCell ref="I21:O21"/>
    <mergeCell ref="P21:AL21"/>
    <mergeCell ref="I22:O22"/>
    <mergeCell ref="P22:AL22"/>
    <mergeCell ref="I23:O23"/>
    <mergeCell ref="P23:AL23"/>
    <mergeCell ref="I49:AL58"/>
    <mergeCell ref="B60:AL61"/>
    <mergeCell ref="B59:AL59"/>
    <mergeCell ref="I24:O24"/>
    <mergeCell ref="P24:AL24"/>
    <mergeCell ref="B26:AL27"/>
    <mergeCell ref="D36:AL38"/>
    <mergeCell ref="B39:H48"/>
    <mergeCell ref="I39:AL48"/>
    <mergeCell ref="B49:H58"/>
  </mergeCells>
  <phoneticPr fontId="2"/>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E24F1-F688-4281-9A9D-CF4AF78AB9C3}">
  <sheetPr codeName="Sheet2"/>
  <dimension ref="B2:AL32"/>
  <sheetViews>
    <sheetView showGridLines="0" view="pageBreakPreview" zoomScaleNormal="140" zoomScaleSheetLayoutView="100" workbookViewId="0"/>
  </sheetViews>
  <sheetFormatPr defaultColWidth="9" defaultRowHeight="13.5"/>
  <cols>
    <col min="1" max="39" width="2.25" style="5" customWidth="1"/>
    <col min="40" max="16384" width="9" style="5"/>
  </cols>
  <sheetData>
    <row r="2" spans="2:38" ht="14.25" thickBot="1">
      <c r="AF2" s="232" t="s">
        <v>38</v>
      </c>
      <c r="AG2" s="232"/>
      <c r="AH2" s="232"/>
      <c r="AI2" s="232"/>
      <c r="AJ2" s="232"/>
      <c r="AK2" s="232"/>
      <c r="AL2" s="232"/>
    </row>
    <row r="3" spans="2:38" ht="13.5" customHeight="1">
      <c r="B3" s="233" t="s">
        <v>23</v>
      </c>
      <c r="C3" s="234"/>
      <c r="D3" s="234"/>
      <c r="E3" s="234"/>
      <c r="F3" s="234"/>
      <c r="G3" s="234"/>
      <c r="H3" s="234"/>
      <c r="I3" s="237" t="s">
        <v>22</v>
      </c>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8"/>
    </row>
    <row r="4" spans="2:38" ht="14.25" customHeight="1" thickBot="1">
      <c r="B4" s="235"/>
      <c r="C4" s="236"/>
      <c r="D4" s="236"/>
      <c r="E4" s="236"/>
      <c r="F4" s="236"/>
      <c r="G4" s="236"/>
      <c r="H4" s="236"/>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40"/>
    </row>
    <row r="6" spans="2:38">
      <c r="B6" s="241" t="s">
        <v>164</v>
      </c>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row>
    <row r="7" spans="2:38">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row>
    <row r="8" spans="2:38">
      <c r="B8" s="241"/>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row>
    <row r="10" spans="2:38">
      <c r="C10" s="261" t="s">
        <v>167</v>
      </c>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54"/>
      <c r="AL10" s="54"/>
    </row>
    <row r="11" spans="2:38">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147"/>
      <c r="AL11" s="147"/>
    </row>
    <row r="12" spans="2:38">
      <c r="C12" s="261"/>
      <c r="D12" s="261"/>
      <c r="E12" s="26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147"/>
      <c r="AL12" s="147"/>
    </row>
    <row r="13" spans="2:38">
      <c r="C13" s="261"/>
      <c r="D13" s="261"/>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147"/>
      <c r="AL13" s="147"/>
    </row>
    <row r="14" spans="2:38">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66"/>
      <c r="AL14" s="66"/>
    </row>
    <row r="15" spans="2:38">
      <c r="C15" s="261"/>
      <c r="D15" s="261"/>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54"/>
      <c r="AL15" s="54"/>
    </row>
    <row r="16" spans="2:38">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54"/>
      <c r="AL16" s="54"/>
    </row>
    <row r="17" spans="2:38" ht="14.25" thickBot="1">
      <c r="S17" s="9"/>
      <c r="T17" s="9"/>
      <c r="U17" s="9"/>
      <c r="V17" s="9"/>
      <c r="W17" s="9"/>
    </row>
    <row r="18" spans="2:38" ht="14.25" thickBot="1">
      <c r="S18" s="229" t="s">
        <v>59</v>
      </c>
      <c r="T18" s="230"/>
      <c r="U18" s="230"/>
      <c r="V18" s="230"/>
      <c r="W18" s="230"/>
      <c r="X18" s="230"/>
      <c r="Y18" s="230"/>
      <c r="Z18" s="231"/>
    </row>
    <row r="19" spans="2:38">
      <c r="L19" s="243" t="s">
        <v>35</v>
      </c>
      <c r="M19" s="244"/>
      <c r="N19" s="244"/>
      <c r="O19" s="244"/>
      <c r="P19" s="244"/>
      <c r="Q19" s="244"/>
      <c r="R19" s="245"/>
      <c r="S19" s="246"/>
      <c r="T19" s="247"/>
      <c r="U19" s="247"/>
      <c r="V19" s="247"/>
      <c r="W19" s="247"/>
      <c r="X19" s="247"/>
      <c r="Y19" s="247"/>
      <c r="Z19" s="248"/>
    </row>
    <row r="20" spans="2:38" ht="14.25" thickBot="1">
      <c r="L20" s="249" t="s">
        <v>36</v>
      </c>
      <c r="M20" s="250"/>
      <c r="N20" s="250"/>
      <c r="O20" s="250"/>
      <c r="P20" s="250"/>
      <c r="Q20" s="250"/>
      <c r="R20" s="251"/>
      <c r="S20" s="252"/>
      <c r="T20" s="253"/>
      <c r="U20" s="253"/>
      <c r="V20" s="253"/>
      <c r="W20" s="253"/>
      <c r="X20" s="253"/>
      <c r="Y20" s="253"/>
      <c r="Z20" s="254"/>
    </row>
    <row r="21" spans="2:38" ht="14.25" thickBot="1">
      <c r="L21" s="255" t="s">
        <v>37</v>
      </c>
      <c r="M21" s="256"/>
      <c r="N21" s="256"/>
      <c r="O21" s="256"/>
      <c r="P21" s="256"/>
      <c r="Q21" s="256"/>
      <c r="R21" s="257"/>
      <c r="S21" s="258">
        <f>S19+S20</f>
        <v>0</v>
      </c>
      <c r="T21" s="259"/>
      <c r="U21" s="259"/>
      <c r="V21" s="259"/>
      <c r="W21" s="259"/>
      <c r="X21" s="259"/>
      <c r="Y21" s="259"/>
      <c r="Z21" s="260"/>
    </row>
    <row r="22" spans="2:38">
      <c r="C22" s="242" t="s">
        <v>57</v>
      </c>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row>
    <row r="23" spans="2:38">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row>
    <row r="24" spans="2:38">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row>
    <row r="25" spans="2:38">
      <c r="C25" s="227" t="s">
        <v>51</v>
      </c>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row>
    <row r="26" spans="2: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row>
    <row r="27" spans="2:38">
      <c r="B27" s="5" t="s">
        <v>24</v>
      </c>
    </row>
    <row r="29" spans="2:38" ht="14.25" customHeight="1">
      <c r="B29" s="228" t="str">
        <f>IF(AND(S19="",S20=""),"上記の空欄に生産量又は輸入量をご記入下さい。",IF(S21&lt;3000,"生産量及び輸入量の計が３０００台未満のため、これで調査終了です。本調査票の表紙に記載された提出先に本調査票をご返送下さい。
なお、エネルギー消費効率に関する表示の状況の報告は不要です。","生産量及び輸入量の計が３０００台以上のため、「別紙　調査票２」へ進んで下さい。
また、エネルギー消費効率に関する表示の状況については、該当するガス温水機器に関し、①表示事項の記載されたカタログ（電子媒体を含む）、並びに②本体の見やすい個所に表示がされていること及びその表示内容が分かる資料を提出して下さい。"))</f>
        <v>上記の空欄に生産量又は輸入量をご記入下さい。</v>
      </c>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row>
    <row r="30" spans="2:38">
      <c r="B30" s="228"/>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row>
    <row r="31" spans="2:38">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row>
    <row r="32" spans="2:38">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row>
  </sheetData>
  <mergeCells count="15">
    <mergeCell ref="C25:AL25"/>
    <mergeCell ref="B29:AL32"/>
    <mergeCell ref="S18:Z18"/>
    <mergeCell ref="AF2:AL2"/>
    <mergeCell ref="B3:H4"/>
    <mergeCell ref="I3:AL4"/>
    <mergeCell ref="B6:AL8"/>
    <mergeCell ref="C22:AL24"/>
    <mergeCell ref="L19:R19"/>
    <mergeCell ref="S19:Z19"/>
    <mergeCell ref="L20:R20"/>
    <mergeCell ref="S20:Z20"/>
    <mergeCell ref="L21:R21"/>
    <mergeCell ref="S21:Z21"/>
    <mergeCell ref="C10:AJ16"/>
  </mergeCells>
  <phoneticPr fontId="2"/>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69"/>
  <sheetViews>
    <sheetView view="pageBreakPreview" zoomScaleNormal="70" zoomScaleSheetLayoutView="100" workbookViewId="0"/>
  </sheetViews>
  <sheetFormatPr defaultColWidth="9" defaultRowHeight="13.5"/>
  <cols>
    <col min="1" max="1" width="9" style="104"/>
    <col min="2" max="3" width="9.75" style="104" customWidth="1"/>
    <col min="4" max="9" width="19.5" style="104" customWidth="1"/>
    <col min="10" max="10" width="11" style="104" customWidth="1"/>
    <col min="11" max="11" width="11" style="105" customWidth="1"/>
    <col min="12" max="12" width="11.5" style="105" customWidth="1"/>
    <col min="13" max="16" width="9" style="105"/>
    <col min="17" max="16384" width="9" style="104"/>
  </cols>
  <sheetData>
    <row r="1" spans="2:14" ht="15" thickTop="1" thickBot="1">
      <c r="B1" s="102" t="s">
        <v>39</v>
      </c>
      <c r="C1" s="291" t="s">
        <v>72</v>
      </c>
      <c r="D1" s="292"/>
      <c r="E1" s="293"/>
      <c r="F1" s="103"/>
      <c r="I1" s="104" t="s">
        <v>40</v>
      </c>
    </row>
    <row r="2" spans="2:14" ht="14.25" thickTop="1">
      <c r="B2" s="106" t="s">
        <v>120</v>
      </c>
      <c r="C2" s="106"/>
      <c r="D2" s="105"/>
      <c r="E2" s="105"/>
    </row>
    <row r="3" spans="2:14">
      <c r="B3" s="106"/>
      <c r="C3" s="106"/>
      <c r="D3" s="105"/>
      <c r="E3" s="105"/>
    </row>
    <row r="4" spans="2:14" ht="17.25">
      <c r="B4" s="107" t="s">
        <v>121</v>
      </c>
      <c r="C4" s="107"/>
      <c r="K4" s="104"/>
      <c r="L4" s="104"/>
      <c r="M4" s="104"/>
      <c r="N4" s="104"/>
    </row>
    <row r="5" spans="2:14">
      <c r="B5" s="285" t="s">
        <v>165</v>
      </c>
      <c r="C5" s="285"/>
      <c r="D5" s="285"/>
      <c r="E5" s="285"/>
      <c r="F5" s="285"/>
      <c r="G5" s="285"/>
      <c r="H5" s="285"/>
      <c r="I5" s="285"/>
      <c r="J5" s="108"/>
      <c r="K5" s="108"/>
      <c r="L5" s="108"/>
      <c r="M5" s="108"/>
      <c r="N5" s="108"/>
    </row>
    <row r="6" spans="2:14">
      <c r="B6" s="109"/>
      <c r="C6" s="109"/>
    </row>
    <row r="7" spans="2:14" ht="12.95" customHeight="1">
      <c r="B7" s="286" t="s">
        <v>1</v>
      </c>
      <c r="C7" s="287"/>
      <c r="D7" s="287"/>
      <c r="E7" s="288"/>
      <c r="F7" s="275" t="s">
        <v>43</v>
      </c>
      <c r="G7" s="275" t="s">
        <v>44</v>
      </c>
      <c r="H7" s="275" t="s">
        <v>144</v>
      </c>
      <c r="I7" s="277" t="s">
        <v>31</v>
      </c>
      <c r="J7" s="105"/>
    </row>
    <row r="8" spans="2:14">
      <c r="B8" s="110" t="s">
        <v>41</v>
      </c>
      <c r="C8" s="294" t="s">
        <v>61</v>
      </c>
      <c r="D8" s="295"/>
      <c r="E8" s="110" t="s">
        <v>62</v>
      </c>
      <c r="F8" s="276"/>
      <c r="G8" s="276"/>
      <c r="H8" s="276"/>
      <c r="I8" s="278"/>
      <c r="J8" s="108"/>
      <c r="K8" s="108"/>
      <c r="L8" s="108"/>
    </row>
    <row r="9" spans="2:14">
      <c r="B9" s="111" t="s">
        <v>63</v>
      </c>
      <c r="C9" s="296" t="s">
        <v>67</v>
      </c>
      <c r="D9" s="297"/>
      <c r="E9" s="110" t="s">
        <v>70</v>
      </c>
      <c r="F9" s="93">
        <f>調査票2_区分Ⅰ!D25</f>
        <v>0</v>
      </c>
      <c r="G9" s="93">
        <f>調査票2_区分Ⅰ!D33</f>
        <v>0</v>
      </c>
      <c r="H9" s="93">
        <f>調査票2_区分Ⅰ!F33</f>
        <v>77.5</v>
      </c>
      <c r="I9" s="110" t="str">
        <f>IF(F9=0,"-",IF(G9&lt;H9,"未達成","達成"))</f>
        <v>-</v>
      </c>
      <c r="J9" s="108"/>
    </row>
    <row r="10" spans="2:14" s="113" customFormat="1" ht="13.5" customHeight="1">
      <c r="B10" s="111" t="s">
        <v>64</v>
      </c>
      <c r="C10" s="298"/>
      <c r="D10" s="299"/>
      <c r="E10" s="110" t="s">
        <v>71</v>
      </c>
      <c r="F10" s="93">
        <f>調査票2_区分Ⅱ!D25</f>
        <v>0</v>
      </c>
      <c r="G10" s="93">
        <f>調査票2_区分Ⅱ!D33</f>
        <v>0</v>
      </c>
      <c r="H10" s="93">
        <f>調査票2_区分Ⅱ!H33</f>
        <v>0</v>
      </c>
      <c r="I10" s="110" t="str">
        <f t="shared" ref="I10:I12" si="0">IF(F10=0,"-",IF(G10&lt;H10,"未達成","達成"))</f>
        <v>-</v>
      </c>
      <c r="J10" s="112"/>
      <c r="K10" s="112"/>
      <c r="L10" s="112"/>
    </row>
    <row r="11" spans="2:14" s="113" customFormat="1">
      <c r="B11" s="111" t="s">
        <v>65</v>
      </c>
      <c r="C11" s="286" t="s">
        <v>68</v>
      </c>
      <c r="D11" s="288"/>
      <c r="E11" s="289" t="s">
        <v>42</v>
      </c>
      <c r="F11" s="93">
        <f>調査票2_区分Ⅲ!D25</f>
        <v>0</v>
      </c>
      <c r="G11" s="93">
        <f>調査票2_区分Ⅲ!D33</f>
        <v>0</v>
      </c>
      <c r="H11" s="93">
        <f>調査票2_区分Ⅲ!H33</f>
        <v>0</v>
      </c>
      <c r="I11" s="110" t="str">
        <f t="shared" si="0"/>
        <v>-</v>
      </c>
      <c r="J11" s="112"/>
      <c r="K11" s="112"/>
      <c r="L11" s="112"/>
    </row>
    <row r="12" spans="2:14" s="113" customFormat="1" ht="13.5" customHeight="1">
      <c r="B12" s="114" t="s">
        <v>66</v>
      </c>
      <c r="C12" s="286" t="s">
        <v>69</v>
      </c>
      <c r="D12" s="288"/>
      <c r="E12" s="290"/>
      <c r="F12" s="93">
        <f>調査票2_区分Ⅳ!D25</f>
        <v>0</v>
      </c>
      <c r="G12" s="93">
        <f>調査票2_区分Ⅳ!D33</f>
        <v>0</v>
      </c>
      <c r="H12" s="93">
        <f>調査票2_区分Ⅳ!F33</f>
        <v>90.32</v>
      </c>
      <c r="I12" s="110" t="str">
        <f t="shared" si="0"/>
        <v>-</v>
      </c>
      <c r="J12" s="115"/>
      <c r="K12" s="94"/>
      <c r="L12" s="94"/>
    </row>
    <row r="13" spans="2:14" s="113" customFormat="1" ht="13.5" customHeight="1">
      <c r="B13" s="162" t="s">
        <v>145</v>
      </c>
      <c r="C13" s="160"/>
      <c r="D13" s="160"/>
      <c r="E13" s="161"/>
      <c r="F13" s="108"/>
      <c r="G13" s="108"/>
      <c r="H13" s="108"/>
      <c r="I13" s="161"/>
      <c r="J13" s="115"/>
      <c r="K13" s="94"/>
      <c r="L13" s="94"/>
    </row>
    <row r="14" spans="2:14" s="113" customFormat="1" ht="13.5" customHeight="1">
      <c r="B14" s="116"/>
      <c r="C14" s="116"/>
      <c r="D14" s="117"/>
      <c r="E14" s="117"/>
      <c r="F14" s="108"/>
      <c r="G14" s="95"/>
      <c r="H14" s="95"/>
      <c r="I14" s="95"/>
      <c r="J14" s="115"/>
      <c r="K14" s="94"/>
      <c r="L14" s="94"/>
    </row>
    <row r="15" spans="2:14" s="113" customFormat="1" ht="17.25" customHeight="1">
      <c r="B15" s="118" t="s">
        <v>147</v>
      </c>
      <c r="C15" s="118"/>
      <c r="D15" s="119"/>
      <c r="E15" s="119"/>
      <c r="F15" s="119"/>
      <c r="G15" s="119"/>
      <c r="H15" s="119"/>
      <c r="I15" s="119"/>
      <c r="J15" s="119"/>
      <c r="K15" s="119"/>
      <c r="L15" s="119"/>
      <c r="M15" s="119"/>
      <c r="N15" s="119"/>
    </row>
    <row r="16" spans="2:14" s="113" customFormat="1" ht="13.5" customHeight="1">
      <c r="B16" s="274" t="s">
        <v>155</v>
      </c>
      <c r="C16" s="274"/>
      <c r="D16" s="274"/>
      <c r="E16" s="274"/>
      <c r="F16" s="274"/>
      <c r="G16" s="274"/>
      <c r="H16" s="274"/>
      <c r="I16" s="274"/>
      <c r="J16" s="120"/>
      <c r="K16" s="120"/>
      <c r="L16" s="120"/>
      <c r="M16" s="120"/>
      <c r="N16" s="120"/>
    </row>
    <row r="17" spans="1:14" s="113" customFormat="1" ht="13.5" customHeight="1">
      <c r="B17" s="274"/>
      <c r="C17" s="274"/>
      <c r="D17" s="274"/>
      <c r="E17" s="274"/>
      <c r="F17" s="274"/>
      <c r="G17" s="274"/>
      <c r="H17" s="274"/>
      <c r="I17" s="274"/>
      <c r="J17" s="120"/>
      <c r="K17" s="120"/>
      <c r="L17" s="120"/>
      <c r="M17" s="120"/>
      <c r="N17" s="120"/>
    </row>
    <row r="18" spans="1:14" s="113" customFormat="1" ht="13.5" customHeight="1">
      <c r="B18" s="274"/>
      <c r="C18" s="274"/>
      <c r="D18" s="274"/>
      <c r="E18" s="274"/>
      <c r="F18" s="274"/>
      <c r="G18" s="274"/>
      <c r="H18" s="274"/>
      <c r="I18" s="274"/>
      <c r="J18" s="120"/>
      <c r="K18" s="120"/>
      <c r="L18" s="120"/>
      <c r="M18" s="120"/>
      <c r="N18" s="120"/>
    </row>
    <row r="19" spans="1:14" s="113" customFormat="1" ht="13.5" customHeight="1">
      <c r="B19" s="274"/>
      <c r="C19" s="274"/>
      <c r="D19" s="274"/>
      <c r="E19" s="274"/>
      <c r="F19" s="274"/>
      <c r="G19" s="274"/>
      <c r="H19" s="274"/>
      <c r="I19" s="274"/>
      <c r="J19" s="120"/>
      <c r="K19" s="120"/>
      <c r="L19" s="120"/>
      <c r="M19" s="120"/>
      <c r="N19" s="120"/>
    </row>
    <row r="20" spans="1:14" s="113" customFormat="1" ht="13.5" customHeight="1">
      <c r="A20" s="121"/>
      <c r="B20" s="122"/>
      <c r="C20" s="122"/>
      <c r="D20" s="122"/>
      <c r="E20" s="122"/>
      <c r="F20" s="122"/>
      <c r="G20" s="122"/>
      <c r="H20" s="122"/>
      <c r="I20" s="122"/>
      <c r="J20" s="120"/>
      <c r="K20" s="120"/>
      <c r="L20" s="120"/>
      <c r="M20" s="120"/>
      <c r="N20" s="120"/>
    </row>
    <row r="21" spans="1:14" s="113" customFormat="1" ht="20.25" customHeight="1">
      <c r="A21" s="121"/>
      <c r="B21" s="98" t="s">
        <v>123</v>
      </c>
      <c r="C21" s="98"/>
      <c r="D21" s="91"/>
      <c r="E21" s="91"/>
      <c r="F21" s="91"/>
      <c r="G21" s="91"/>
      <c r="H21" s="91"/>
      <c r="I21" s="91"/>
      <c r="J21" s="120"/>
      <c r="K21" s="120"/>
      <c r="L21" s="120"/>
      <c r="M21" s="120"/>
      <c r="N21" s="120"/>
    </row>
    <row r="22" spans="1:14" s="113" customFormat="1" ht="54" customHeight="1" thickBot="1">
      <c r="A22" s="121"/>
      <c r="B22" s="279" t="s">
        <v>125</v>
      </c>
      <c r="C22" s="280"/>
      <c r="D22" s="123" t="s">
        <v>111</v>
      </c>
      <c r="E22" s="124" t="s">
        <v>124</v>
      </c>
      <c r="F22" s="125"/>
      <c r="G22" s="174" t="str">
        <f>IF(E23&gt;=E27,"達成","未達成")</f>
        <v>達成</v>
      </c>
      <c r="H22" s="97"/>
      <c r="I22" s="97"/>
      <c r="J22" s="120"/>
      <c r="K22" s="120"/>
      <c r="L22" s="120"/>
      <c r="M22" s="120"/>
      <c r="N22" s="120"/>
    </row>
    <row r="23" spans="1:14" s="113" customFormat="1" ht="13.5" customHeight="1" thickTop="1" thickBot="1">
      <c r="A23" s="121"/>
      <c r="B23" s="279">
        <f>D35</f>
        <v>0</v>
      </c>
      <c r="C23" s="281"/>
      <c r="D23" s="99">
        <f>F35</f>
        <v>0</v>
      </c>
      <c r="E23" s="82">
        <f>IF(ISERROR(B23/D23),0,B23/D23)</f>
        <v>0</v>
      </c>
      <c r="F23" s="175"/>
      <c r="G23" s="176"/>
      <c r="H23" s="87"/>
      <c r="I23" s="87"/>
      <c r="J23" s="120"/>
      <c r="K23" s="120"/>
      <c r="L23" s="120"/>
      <c r="M23" s="120"/>
      <c r="N23" s="120"/>
    </row>
    <row r="24" spans="1:14" s="113" customFormat="1" ht="13.5" customHeight="1" thickTop="1">
      <c r="A24" s="121"/>
      <c r="B24" s="97"/>
      <c r="C24" s="97"/>
      <c r="D24" s="91"/>
      <c r="E24" s="87"/>
      <c r="F24" s="87"/>
      <c r="G24" s="91"/>
      <c r="H24" s="87"/>
      <c r="I24" s="87"/>
      <c r="J24" s="120"/>
      <c r="K24" s="120"/>
      <c r="L24" s="120"/>
      <c r="M24" s="120"/>
      <c r="N24" s="120"/>
    </row>
    <row r="25" spans="1:14" s="113" customFormat="1" ht="20.25" customHeight="1">
      <c r="A25" s="121"/>
      <c r="B25" s="83" t="s">
        <v>154</v>
      </c>
      <c r="C25" s="97"/>
      <c r="D25" s="91"/>
      <c r="E25" s="100"/>
      <c r="F25" s="87"/>
      <c r="G25" s="91"/>
      <c r="H25" s="87"/>
      <c r="I25" s="87"/>
      <c r="J25" s="120"/>
      <c r="K25" s="120"/>
      <c r="L25" s="120"/>
      <c r="M25" s="120"/>
      <c r="N25" s="120"/>
    </row>
    <row r="26" spans="1:14" s="113" customFormat="1" ht="54" customHeight="1" thickBot="1">
      <c r="A26" s="126"/>
      <c r="B26" s="282" t="s">
        <v>125</v>
      </c>
      <c r="C26" s="283"/>
      <c r="D26" s="123" t="s">
        <v>113</v>
      </c>
      <c r="E26" s="124" t="s">
        <v>156</v>
      </c>
      <c r="F26" s="87"/>
      <c r="G26" s="91"/>
      <c r="H26" s="87"/>
      <c r="I26" s="87"/>
      <c r="J26" s="120"/>
      <c r="K26" s="120"/>
      <c r="L26" s="120"/>
      <c r="M26" s="120"/>
      <c r="N26" s="120"/>
    </row>
    <row r="27" spans="1:14" s="113" customFormat="1" ht="13.5" customHeight="1" thickTop="1" thickBot="1">
      <c r="A27" s="121"/>
      <c r="B27" s="284">
        <f>D35</f>
        <v>0</v>
      </c>
      <c r="C27" s="284"/>
      <c r="D27" s="101">
        <f>H35</f>
        <v>0</v>
      </c>
      <c r="E27" s="82">
        <f>IF(ISERROR(B27/D27),0,B27/D27)</f>
        <v>0</v>
      </c>
      <c r="F27" s="87"/>
      <c r="G27" s="91"/>
      <c r="H27" s="87"/>
      <c r="I27" s="87"/>
      <c r="J27" s="120"/>
      <c r="K27" s="120"/>
      <c r="L27" s="120"/>
      <c r="M27" s="120"/>
      <c r="N27" s="120"/>
    </row>
    <row r="28" spans="1:14" ht="14.25" thickTop="1">
      <c r="A28" s="105"/>
      <c r="B28" s="127"/>
      <c r="C28" s="127"/>
      <c r="D28" s="127"/>
      <c r="E28" s="108"/>
      <c r="F28" s="96"/>
      <c r="G28" s="96"/>
      <c r="H28" s="128"/>
      <c r="I28" s="105"/>
      <c r="J28" s="105"/>
      <c r="N28" s="104"/>
    </row>
    <row r="29" spans="1:14" ht="54" customHeight="1">
      <c r="B29" s="266" t="s">
        <v>1</v>
      </c>
      <c r="C29" s="266"/>
      <c r="D29" s="129" t="s">
        <v>127</v>
      </c>
      <c r="E29" s="129" t="s">
        <v>126</v>
      </c>
      <c r="F29" s="129" t="s">
        <v>102</v>
      </c>
      <c r="G29" s="129" t="s">
        <v>128</v>
      </c>
      <c r="H29" s="130" t="s">
        <v>105</v>
      </c>
      <c r="I29" s="105"/>
      <c r="J29" s="105"/>
    </row>
    <row r="30" spans="1:14">
      <c r="B30" s="266" t="s">
        <v>63</v>
      </c>
      <c r="C30" s="266"/>
      <c r="D30" s="131">
        <f>F9</f>
        <v>0</v>
      </c>
      <c r="E30" s="131">
        <f>G9</f>
        <v>0</v>
      </c>
      <c r="F30" s="132">
        <f>IF(ISERROR(D30/E30),0,D30/E30)</f>
        <v>0</v>
      </c>
      <c r="G30" s="132">
        <f>H9</f>
        <v>77.5</v>
      </c>
      <c r="H30" s="132">
        <f>IF(ISERROR(D30/G30),0,D30/G30)</f>
        <v>0</v>
      </c>
      <c r="I30" s="105"/>
      <c r="J30" s="105"/>
    </row>
    <row r="31" spans="1:14">
      <c r="B31" s="266" t="s">
        <v>64</v>
      </c>
      <c r="C31" s="266"/>
      <c r="D31" s="131">
        <f>F10</f>
        <v>0</v>
      </c>
      <c r="E31" s="131">
        <f>G10</f>
        <v>0</v>
      </c>
      <c r="F31" s="132">
        <f t="shared" ref="F31:F33" si="1">IF(ISERROR(D31/E31),0,D31/E31)</f>
        <v>0</v>
      </c>
      <c r="G31" s="132">
        <f>H10</f>
        <v>0</v>
      </c>
      <c r="H31" s="132">
        <f t="shared" ref="H31:H33" si="2">IF(ISERROR(D31/G31),0,D31/G31)</f>
        <v>0</v>
      </c>
      <c r="I31" s="133"/>
      <c r="J31" s="133"/>
      <c r="K31" s="133"/>
      <c r="L31" s="133"/>
    </row>
    <row r="32" spans="1:14">
      <c r="B32" s="266" t="s">
        <v>65</v>
      </c>
      <c r="C32" s="266"/>
      <c r="D32" s="131">
        <f t="shared" ref="D32:E32" si="3">F11</f>
        <v>0</v>
      </c>
      <c r="E32" s="131">
        <f t="shared" si="3"/>
        <v>0</v>
      </c>
      <c r="F32" s="132">
        <f t="shared" si="1"/>
        <v>0</v>
      </c>
      <c r="G32" s="132">
        <f>H11</f>
        <v>0</v>
      </c>
      <c r="H32" s="132">
        <f t="shared" si="2"/>
        <v>0</v>
      </c>
      <c r="I32" s="133"/>
      <c r="J32" s="133"/>
      <c r="K32" s="133"/>
      <c r="L32" s="133"/>
    </row>
    <row r="33" spans="2:14">
      <c r="B33" s="266" t="s">
        <v>66</v>
      </c>
      <c r="C33" s="266"/>
      <c r="D33" s="131">
        <f t="shared" ref="D33:E33" si="4">F12</f>
        <v>0</v>
      </c>
      <c r="E33" s="131">
        <f t="shared" si="4"/>
        <v>0</v>
      </c>
      <c r="F33" s="132">
        <f t="shared" si="1"/>
        <v>0</v>
      </c>
      <c r="G33" s="132">
        <f>H12</f>
        <v>90.32</v>
      </c>
      <c r="H33" s="132">
        <f t="shared" si="2"/>
        <v>0</v>
      </c>
      <c r="I33" s="133"/>
      <c r="J33" s="133"/>
      <c r="K33" s="133"/>
      <c r="L33" s="133"/>
    </row>
    <row r="34" spans="2:14">
      <c r="B34" s="267" t="s">
        <v>129</v>
      </c>
      <c r="C34" s="268"/>
      <c r="D34" s="141" t="s">
        <v>130</v>
      </c>
      <c r="E34" s="271"/>
      <c r="F34" s="140" t="s">
        <v>131</v>
      </c>
      <c r="G34" s="271"/>
      <c r="H34" s="141" t="s">
        <v>132</v>
      </c>
      <c r="I34" s="133"/>
      <c r="J34" s="133"/>
    </row>
    <row r="35" spans="2:14" ht="13.5" customHeight="1">
      <c r="B35" s="269"/>
      <c r="C35" s="270"/>
      <c r="D35" s="142">
        <f>SUM(D30:D33)</f>
        <v>0</v>
      </c>
      <c r="E35" s="272"/>
      <c r="F35" s="142">
        <f>SUM(F30:F33)</f>
        <v>0</v>
      </c>
      <c r="G35" s="272"/>
      <c r="H35" s="142">
        <f>SUM(H30:H33)</f>
        <v>0</v>
      </c>
      <c r="I35" s="105"/>
      <c r="J35" s="105"/>
    </row>
    <row r="36" spans="2:14" ht="13.5" customHeight="1">
      <c r="B36" s="163"/>
      <c r="C36" s="163"/>
      <c r="D36" s="133"/>
      <c r="E36" s="163"/>
      <c r="F36" s="133"/>
      <c r="G36" s="163"/>
      <c r="H36" s="133"/>
      <c r="I36" s="105"/>
      <c r="J36" s="105"/>
    </row>
    <row r="37" spans="2:14" ht="13.5" customHeight="1">
      <c r="B37" s="163"/>
      <c r="C37" s="163"/>
      <c r="D37" s="133"/>
      <c r="E37" s="163"/>
      <c r="F37" s="133"/>
      <c r="G37" s="163"/>
      <c r="H37" s="133"/>
      <c r="I37" s="105"/>
      <c r="J37" s="105"/>
    </row>
    <row r="38" spans="2:14" s="113" customFormat="1" ht="17.25" customHeight="1">
      <c r="B38" s="118" t="s">
        <v>148</v>
      </c>
      <c r="C38" s="118"/>
      <c r="D38" s="119"/>
      <c r="E38" s="119"/>
      <c r="F38" s="119"/>
      <c r="G38" s="119"/>
      <c r="H38" s="119"/>
      <c r="I38" s="119"/>
      <c r="J38" s="119"/>
      <c r="K38" s="119"/>
      <c r="L38" s="119"/>
      <c r="M38" s="119"/>
      <c r="N38" s="119"/>
    </row>
    <row r="39" spans="2:14" s="113" customFormat="1" ht="13.5" customHeight="1">
      <c r="B39" s="273" t="s">
        <v>146</v>
      </c>
      <c r="C39" s="273"/>
      <c r="D39" s="273"/>
      <c r="E39" s="273"/>
      <c r="F39" s="273"/>
      <c r="G39" s="273"/>
      <c r="H39" s="273"/>
      <c r="I39" s="273"/>
      <c r="J39" s="120"/>
      <c r="K39" s="120"/>
      <c r="L39" s="120"/>
      <c r="M39" s="120"/>
      <c r="N39" s="120"/>
    </row>
    <row r="40" spans="2:14" s="113" customFormat="1" ht="13.5" customHeight="1">
      <c r="B40" s="273"/>
      <c r="C40" s="273"/>
      <c r="D40" s="273"/>
      <c r="E40" s="273"/>
      <c r="F40" s="273"/>
      <c r="G40" s="273"/>
      <c r="H40" s="273"/>
      <c r="I40" s="273"/>
      <c r="J40" s="120"/>
      <c r="K40" s="120"/>
      <c r="L40" s="120"/>
      <c r="M40" s="120"/>
      <c r="N40" s="120"/>
    </row>
    <row r="41" spans="2:14" s="113" customFormat="1" ht="13.5" customHeight="1">
      <c r="B41" s="133"/>
      <c r="C41" s="133"/>
      <c r="D41" s="133"/>
      <c r="E41" s="133"/>
      <c r="F41" s="133"/>
      <c r="G41" s="133"/>
      <c r="H41" s="133"/>
      <c r="I41" s="133"/>
      <c r="J41" s="120"/>
      <c r="K41" s="120"/>
      <c r="L41" s="120"/>
      <c r="M41" s="120"/>
      <c r="N41" s="120"/>
    </row>
    <row r="42" spans="2:14" s="113" customFormat="1" ht="13.5" customHeight="1">
      <c r="B42" s="263" t="s">
        <v>153</v>
      </c>
      <c r="C42" s="263"/>
      <c r="D42" s="263"/>
      <c r="E42" s="263"/>
      <c r="F42" s="181">
        <f>IF(D47=0,E23,SUM(D46:D47)/SUM(F46:F47))</f>
        <v>0</v>
      </c>
      <c r="G42" s="61"/>
      <c r="H42" s="264" t="str">
        <f>IF(F42&gt;=F43,"達成","未達成")</f>
        <v>達成</v>
      </c>
      <c r="I42" s="108"/>
      <c r="J42" s="120"/>
      <c r="K42" s="120"/>
      <c r="L42" s="120"/>
      <c r="M42" s="120"/>
      <c r="N42" s="120"/>
    </row>
    <row r="43" spans="2:14" s="113" customFormat="1" ht="13.5" customHeight="1">
      <c r="B43" s="263" t="s">
        <v>159</v>
      </c>
      <c r="C43" s="263"/>
      <c r="D43" s="263"/>
      <c r="E43" s="263"/>
      <c r="F43" s="181">
        <f>E27</f>
        <v>0</v>
      </c>
      <c r="G43" s="61"/>
      <c r="H43" s="265"/>
      <c r="I43" s="108"/>
      <c r="J43" s="120"/>
      <c r="K43" s="120"/>
      <c r="L43" s="120"/>
      <c r="M43" s="120"/>
      <c r="N43" s="120"/>
    </row>
    <row r="44" spans="2:14" s="113" customFormat="1" ht="13.5" customHeight="1">
      <c r="B44" s="108"/>
      <c r="C44" s="108"/>
      <c r="D44" s="108"/>
      <c r="E44" s="108"/>
      <c r="F44" s="108"/>
      <c r="G44" s="108"/>
      <c r="H44" s="108"/>
      <c r="I44" s="108"/>
      <c r="J44" s="120"/>
      <c r="K44" s="120"/>
      <c r="L44" s="120"/>
      <c r="M44" s="120"/>
      <c r="N44" s="120"/>
    </row>
    <row r="45" spans="2:14" s="113" customFormat="1" ht="40.5" customHeight="1">
      <c r="B45" s="262"/>
      <c r="C45" s="262"/>
      <c r="D45" s="166" t="s">
        <v>161</v>
      </c>
      <c r="E45" s="166" t="s">
        <v>162</v>
      </c>
      <c r="F45" s="110" t="s">
        <v>163</v>
      </c>
      <c r="G45" s="108"/>
      <c r="H45" s="108"/>
      <c r="I45" s="108"/>
      <c r="J45" s="120"/>
      <c r="K45" s="120"/>
      <c r="L45" s="120"/>
      <c r="M45" s="120"/>
      <c r="N45" s="120"/>
    </row>
    <row r="46" spans="2:14" s="113" customFormat="1" ht="13.5" customHeight="1">
      <c r="B46" s="93" t="s">
        <v>160</v>
      </c>
      <c r="C46" s="93"/>
      <c r="D46" s="93">
        <f>B23</f>
        <v>0</v>
      </c>
      <c r="E46" s="93">
        <f>E23</f>
        <v>0</v>
      </c>
      <c r="F46" s="132">
        <f>IF(ISERROR(D46/E46),0,D46/E46)</f>
        <v>0</v>
      </c>
      <c r="G46" s="108"/>
      <c r="H46" s="108"/>
      <c r="I46" s="108"/>
      <c r="J46" s="120"/>
      <c r="K46" s="120"/>
      <c r="L46" s="120"/>
      <c r="M46" s="120"/>
      <c r="N46" s="120"/>
    </row>
    <row r="47" spans="2:14" s="113" customFormat="1" ht="13.5" customHeight="1">
      <c r="B47" s="93" t="s">
        <v>122</v>
      </c>
      <c r="C47" s="93"/>
      <c r="D47" s="93">
        <f>調査票2_ハイブリット給湯機!C25</f>
        <v>0</v>
      </c>
      <c r="E47" s="93">
        <f>調査票2_ハイブリット給湯機!D33</f>
        <v>0</v>
      </c>
      <c r="F47" s="132">
        <f>IF(ISERROR(D47/E47),0,D47/E47)</f>
        <v>0</v>
      </c>
      <c r="G47" s="108"/>
      <c r="H47" s="108"/>
      <c r="I47" s="108"/>
      <c r="J47" s="120"/>
      <c r="K47" s="120"/>
      <c r="L47" s="120"/>
      <c r="M47" s="120"/>
      <c r="N47" s="120"/>
    </row>
    <row r="48" spans="2:14" s="113" customFormat="1" ht="13.5" customHeight="1">
      <c r="B48" s="108"/>
      <c r="C48" s="108"/>
      <c r="D48" s="108"/>
      <c r="E48" s="108"/>
      <c r="F48" s="105"/>
      <c r="G48" s="108"/>
      <c r="H48" s="108"/>
      <c r="I48" s="108"/>
      <c r="J48" s="120"/>
      <c r="K48" s="120"/>
      <c r="L48" s="120"/>
      <c r="M48" s="120"/>
      <c r="N48" s="120"/>
    </row>
    <row r="49" spans="2:16" s="113" customFormat="1" ht="13.5" customHeight="1">
      <c r="B49" s="108"/>
      <c r="C49" s="108"/>
      <c r="D49" s="108"/>
      <c r="E49" s="108"/>
      <c r="F49" s="108"/>
      <c r="G49" s="108"/>
      <c r="H49" s="108"/>
      <c r="I49" s="108"/>
      <c r="J49" s="120"/>
      <c r="K49" s="120"/>
      <c r="L49" s="120"/>
      <c r="M49" s="120"/>
      <c r="N49" s="120"/>
    </row>
    <row r="50" spans="2:16" ht="17.25" customHeight="1">
      <c r="B50" s="148" t="s">
        <v>149</v>
      </c>
      <c r="C50" s="10"/>
      <c r="D50" s="135"/>
      <c r="E50" s="105"/>
      <c r="F50" s="105"/>
      <c r="G50" s="105"/>
      <c r="H50" s="105"/>
      <c r="I50" s="105"/>
      <c r="J50" s="105"/>
    </row>
    <row r="51" spans="2:16" ht="13.5" customHeight="1">
      <c r="B51" s="165" t="s">
        <v>157</v>
      </c>
      <c r="C51" s="164"/>
      <c r="D51" s="164"/>
      <c r="E51" s="164"/>
      <c r="F51" s="164"/>
      <c r="G51" s="164"/>
      <c r="H51" s="164"/>
      <c r="I51" s="164"/>
      <c r="J51" s="105"/>
    </row>
    <row r="52" spans="2:16">
      <c r="B52" s="165" t="s">
        <v>150</v>
      </c>
      <c r="C52" s="164"/>
      <c r="D52" s="164"/>
      <c r="E52" s="164"/>
      <c r="F52" s="164"/>
      <c r="G52" s="164"/>
      <c r="H52" s="164"/>
      <c r="I52" s="164"/>
      <c r="J52" s="133"/>
      <c r="K52" s="133"/>
      <c r="L52" s="133"/>
    </row>
    <row r="53" spans="2:16">
      <c r="B53" s="133"/>
      <c r="C53" s="133"/>
      <c r="D53" s="133"/>
      <c r="E53" s="133"/>
      <c r="F53" s="133"/>
      <c r="G53" s="133"/>
      <c r="H53" s="133"/>
      <c r="I53" s="133"/>
      <c r="J53" s="133"/>
      <c r="K53" s="133"/>
      <c r="L53" s="133"/>
    </row>
    <row r="54" spans="2:16">
      <c r="B54" s="133"/>
      <c r="C54" s="133"/>
      <c r="D54" s="133"/>
      <c r="E54" s="133"/>
      <c r="F54" s="133"/>
      <c r="G54" s="133"/>
      <c r="H54" s="133"/>
      <c r="I54" s="133"/>
      <c r="J54" s="133"/>
      <c r="K54" s="133"/>
      <c r="L54" s="133"/>
    </row>
    <row r="55" spans="2:16">
      <c r="B55" s="133"/>
      <c r="C55" s="133"/>
      <c r="D55" s="133"/>
      <c r="E55" s="133"/>
      <c r="F55" s="133"/>
      <c r="G55" s="133"/>
      <c r="H55" s="133"/>
      <c r="I55" s="133"/>
      <c r="J55" s="133"/>
      <c r="K55" s="133"/>
      <c r="L55" s="133"/>
    </row>
    <row r="56" spans="2:16">
      <c r="B56" s="133"/>
      <c r="C56" s="133"/>
      <c r="D56" s="133"/>
      <c r="E56" s="133"/>
      <c r="F56" s="133"/>
      <c r="G56" s="133"/>
      <c r="H56" s="133"/>
      <c r="I56" s="133"/>
      <c r="J56" s="133"/>
      <c r="M56" s="104"/>
      <c r="N56" s="104"/>
      <c r="O56" s="104"/>
      <c r="P56" s="104"/>
    </row>
    <row r="57" spans="2:16" ht="13.5" customHeight="1">
      <c r="B57" s="10"/>
      <c r="C57" s="10"/>
      <c r="D57" s="134"/>
      <c r="E57" s="105"/>
      <c r="F57" s="105"/>
      <c r="G57" s="105"/>
      <c r="H57" s="105"/>
      <c r="I57" s="105"/>
      <c r="J57" s="105"/>
      <c r="M57" s="104"/>
      <c r="N57" s="104"/>
      <c r="O57" s="104"/>
      <c r="P57" s="104"/>
    </row>
    <row r="58" spans="2:16" ht="13.5" customHeight="1">
      <c r="B58" s="10"/>
      <c r="C58" s="10"/>
      <c r="D58" s="134"/>
      <c r="E58" s="105"/>
      <c r="F58" s="105"/>
      <c r="G58" s="105"/>
      <c r="H58" s="105"/>
      <c r="I58" s="105"/>
      <c r="J58" s="105"/>
      <c r="M58" s="104"/>
      <c r="N58" s="104"/>
      <c r="O58" s="104"/>
      <c r="P58" s="104"/>
    </row>
    <row r="59" spans="2:16">
      <c r="B59" s="105"/>
      <c r="C59" s="105"/>
      <c r="D59" s="105"/>
      <c r="E59" s="105"/>
      <c r="F59" s="105"/>
      <c r="G59" s="105"/>
      <c r="H59" s="105"/>
      <c r="I59" s="105"/>
      <c r="J59" s="105"/>
      <c r="M59" s="104"/>
      <c r="N59" s="104"/>
      <c r="O59" s="104"/>
      <c r="P59" s="104"/>
    </row>
    <row r="60" spans="2:16">
      <c r="B60" s="108"/>
      <c r="C60" s="108"/>
      <c r="D60" s="108"/>
      <c r="E60" s="108"/>
      <c r="F60" s="108"/>
      <c r="G60" s="117"/>
      <c r="H60" s="117"/>
      <c r="I60" s="117"/>
      <c r="J60" s="117"/>
    </row>
    <row r="61" spans="2:16" ht="62.25" customHeight="1">
      <c r="B61" s="127"/>
      <c r="C61" s="127"/>
      <c r="D61" s="127"/>
      <c r="E61" s="127"/>
      <c r="F61" s="136"/>
      <c r="G61" s="127"/>
      <c r="H61" s="117"/>
      <c r="I61" s="117"/>
      <c r="J61" s="117"/>
      <c r="N61" s="104"/>
      <c r="O61" s="104"/>
      <c r="P61" s="104"/>
    </row>
    <row r="62" spans="2:16">
      <c r="B62" s="117"/>
      <c r="C62" s="117"/>
      <c r="D62" s="117"/>
      <c r="E62" s="117"/>
      <c r="F62" s="108"/>
      <c r="G62" s="96"/>
      <c r="H62" s="96"/>
      <c r="I62" s="96"/>
      <c r="J62" s="94"/>
      <c r="N62" s="104"/>
      <c r="O62" s="104"/>
      <c r="P62" s="104"/>
    </row>
    <row r="63" spans="2:16">
      <c r="B63" s="117"/>
      <c r="C63" s="117"/>
      <c r="D63" s="117"/>
      <c r="E63" s="117"/>
      <c r="F63" s="108"/>
      <c r="G63" s="96"/>
      <c r="H63" s="96"/>
      <c r="I63" s="96"/>
      <c r="J63" s="94"/>
      <c r="N63" s="104"/>
      <c r="O63" s="104"/>
      <c r="P63" s="104"/>
    </row>
    <row r="64" spans="2:16">
      <c r="B64" s="117"/>
      <c r="C64" s="117"/>
      <c r="D64" s="117"/>
      <c r="E64" s="117"/>
      <c r="F64" s="108"/>
      <c r="G64" s="96"/>
      <c r="H64" s="96"/>
      <c r="I64" s="96"/>
      <c r="J64" s="94"/>
      <c r="N64" s="104"/>
      <c r="O64" s="104"/>
      <c r="P64" s="104"/>
    </row>
    <row r="65" spans="2:10">
      <c r="B65" s="105"/>
      <c r="C65" s="105"/>
      <c r="D65" s="105"/>
      <c r="E65" s="105"/>
      <c r="F65" s="105"/>
      <c r="G65" s="105"/>
      <c r="H65" s="105"/>
      <c r="I65" s="105"/>
      <c r="J65" s="105"/>
    </row>
    <row r="66" spans="2:10">
      <c r="B66" s="105"/>
      <c r="C66" s="105"/>
      <c r="D66" s="105"/>
      <c r="E66" s="105"/>
      <c r="F66" s="105"/>
      <c r="G66" s="105"/>
      <c r="H66" s="105"/>
      <c r="I66" s="105"/>
      <c r="J66" s="105"/>
    </row>
    <row r="67" spans="2:10">
      <c r="B67" s="105"/>
      <c r="C67" s="105"/>
      <c r="D67" s="105"/>
      <c r="E67" s="105"/>
      <c r="F67" s="105"/>
      <c r="G67" s="105"/>
      <c r="H67" s="105"/>
      <c r="I67" s="105"/>
      <c r="J67" s="105"/>
    </row>
    <row r="68" spans="2:10">
      <c r="B68" s="137"/>
      <c r="C68" s="137"/>
      <c r="D68" s="105"/>
      <c r="E68" s="105"/>
      <c r="F68" s="105"/>
      <c r="G68" s="105"/>
      <c r="H68" s="105"/>
      <c r="I68" s="105"/>
      <c r="J68" s="105"/>
    </row>
    <row r="69" spans="2:10">
      <c r="B69" s="138"/>
      <c r="C69" s="138"/>
      <c r="D69" s="105"/>
      <c r="E69" s="105"/>
      <c r="F69" s="105"/>
      <c r="G69" s="105"/>
      <c r="H69" s="105"/>
      <c r="I69" s="105"/>
      <c r="J69" s="105"/>
    </row>
  </sheetData>
  <sheetProtection formatCells="0" insertRows="0" insertHyperlinks="0" deleteRows="0"/>
  <mergeCells count="30">
    <mergeCell ref="B5:I5"/>
    <mergeCell ref="B7:E7"/>
    <mergeCell ref="E11:E12"/>
    <mergeCell ref="F7:F8"/>
    <mergeCell ref="C1:E1"/>
    <mergeCell ref="C8:D8"/>
    <mergeCell ref="C9:D10"/>
    <mergeCell ref="C11:D11"/>
    <mergeCell ref="C12:D12"/>
    <mergeCell ref="B16:I19"/>
    <mergeCell ref="G7:G8"/>
    <mergeCell ref="H7:H8"/>
    <mergeCell ref="I7:I8"/>
    <mergeCell ref="B32:C32"/>
    <mergeCell ref="B22:C22"/>
    <mergeCell ref="B23:C23"/>
    <mergeCell ref="B31:C31"/>
    <mergeCell ref="B29:C29"/>
    <mergeCell ref="B30:C30"/>
    <mergeCell ref="B26:C26"/>
    <mergeCell ref="B27:C27"/>
    <mergeCell ref="B45:C45"/>
    <mergeCell ref="B42:E42"/>
    <mergeCell ref="H42:H43"/>
    <mergeCell ref="B43:E43"/>
    <mergeCell ref="B33:C33"/>
    <mergeCell ref="B34:C35"/>
    <mergeCell ref="E34:E35"/>
    <mergeCell ref="G34:G35"/>
    <mergeCell ref="B39:I40"/>
  </mergeCells>
  <phoneticPr fontId="2"/>
  <pageMargins left="0.70866141732283472" right="0.70866141732283472" top="0.74803149606299213" bottom="0.74803149606299213" header="0.31496062992125984" footer="0.31496062992125984"/>
  <pageSetup paperSize="9" scale="60" orientation="landscape" r:id="rId1"/>
  <rowBreaks count="1" manualBreakCount="1">
    <brk id="5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729A5-9DD0-4A45-961A-90BAE65BB8E6}">
  <dimension ref="B1:U37"/>
  <sheetViews>
    <sheetView view="pageBreakPreview" zoomScaleNormal="100" zoomScaleSheetLayoutView="100" workbookViewId="0"/>
  </sheetViews>
  <sheetFormatPr defaultColWidth="9" defaultRowHeight="13.5"/>
  <cols>
    <col min="1" max="1" width="5.625" style="4" customWidth="1"/>
    <col min="2" max="21" width="25.5" style="4" customWidth="1"/>
    <col min="22" max="16384" width="9" style="4"/>
  </cols>
  <sheetData>
    <row r="1" spans="2:21" ht="15" customHeight="1" thickBot="1">
      <c r="I1" s="13"/>
      <c r="U1" s="13" t="s">
        <v>45</v>
      </c>
    </row>
    <row r="2" spans="2:21" ht="15" customHeight="1" thickTop="1" thickBot="1">
      <c r="B2" s="14" t="s">
        <v>5</v>
      </c>
      <c r="C2" s="15" t="s">
        <v>6</v>
      </c>
      <c r="D2" s="16"/>
    </row>
    <row r="3" spans="2:21" ht="15" customHeight="1" thickTop="1">
      <c r="B3" s="17"/>
      <c r="C3" s="18"/>
    </row>
    <row r="4" spans="2:21" s="1" customFormat="1" ht="15" customHeight="1">
      <c r="B4" s="19" t="s">
        <v>46</v>
      </c>
    </row>
    <row r="5" spans="2:21" s="1" customFormat="1" ht="15" customHeight="1">
      <c r="B5" s="19"/>
    </row>
    <row r="6" spans="2:21" s="22" customFormat="1" ht="15" customHeight="1">
      <c r="B6" s="20" t="s">
        <v>114</v>
      </c>
      <c r="C6" s="21" t="s">
        <v>58</v>
      </c>
    </row>
    <row r="7" spans="2:21" s="22" customFormat="1" ht="15" customHeight="1">
      <c r="C7" s="32" t="s">
        <v>98</v>
      </c>
      <c r="D7" s="33" t="s">
        <v>67</v>
      </c>
    </row>
    <row r="8" spans="2:21" s="22" customFormat="1" ht="15" customHeight="1">
      <c r="C8" s="32" t="s">
        <v>97</v>
      </c>
      <c r="D8" s="33" t="s">
        <v>70</v>
      </c>
    </row>
    <row r="9" spans="2:21" s="22" customFormat="1" ht="15" customHeight="1">
      <c r="C9" s="32"/>
      <c r="D9" s="33"/>
    </row>
    <row r="10" spans="2:21" s="22" customFormat="1" ht="18" thickBot="1">
      <c r="B10" s="22" t="s">
        <v>47</v>
      </c>
    </row>
    <row r="11" spans="2:21" ht="59.25" customHeight="1" thickBot="1">
      <c r="B11" s="49" t="s">
        <v>99</v>
      </c>
      <c r="C11" s="152" t="s">
        <v>135</v>
      </c>
      <c r="D11" s="49" t="s">
        <v>53</v>
      </c>
      <c r="E11" s="49" t="s">
        <v>140</v>
      </c>
      <c r="F11" s="50" t="s">
        <v>103</v>
      </c>
      <c r="G11" s="50" t="s">
        <v>104</v>
      </c>
      <c r="H11" s="50" t="s">
        <v>106</v>
      </c>
      <c r="I11" s="50" t="s">
        <v>141</v>
      </c>
      <c r="J11" s="35"/>
      <c r="K11" s="35"/>
    </row>
    <row r="12" spans="2:21" s="24" customFormat="1" ht="15" customHeight="1">
      <c r="B12" s="153"/>
      <c r="C12" s="156"/>
      <c r="D12" s="149"/>
      <c r="E12" s="70"/>
      <c r="F12" s="74">
        <f>IF(ISERROR(D12/E12),0,D12/E12)</f>
        <v>0</v>
      </c>
      <c r="G12" s="156"/>
      <c r="H12" s="156"/>
      <c r="I12" s="156"/>
      <c r="J12" s="36"/>
      <c r="K12" s="36"/>
    </row>
    <row r="13" spans="2:21" s="24" customFormat="1" ht="15" customHeight="1">
      <c r="B13" s="154"/>
      <c r="C13" s="157"/>
      <c r="D13" s="150"/>
      <c r="E13" s="71"/>
      <c r="F13" s="75">
        <f t="shared" ref="F13:F23" si="0">IF(ISERROR(D13/E13),0,D13/E13)</f>
        <v>0</v>
      </c>
      <c r="G13" s="157"/>
      <c r="H13" s="157"/>
      <c r="I13" s="157"/>
      <c r="J13" s="36"/>
      <c r="K13" s="36"/>
    </row>
    <row r="14" spans="2:21" s="24" customFormat="1" ht="15" customHeight="1">
      <c r="B14" s="154"/>
      <c r="C14" s="157"/>
      <c r="D14" s="150"/>
      <c r="E14" s="71"/>
      <c r="F14" s="75">
        <f t="shared" si="0"/>
        <v>0</v>
      </c>
      <c r="G14" s="157"/>
      <c r="H14" s="157"/>
      <c r="I14" s="157"/>
      <c r="J14" s="36"/>
      <c r="K14" s="36"/>
    </row>
    <row r="15" spans="2:21" s="24" customFormat="1" ht="15" customHeight="1">
      <c r="B15" s="154"/>
      <c r="C15" s="157"/>
      <c r="D15" s="150"/>
      <c r="E15" s="71"/>
      <c r="F15" s="75">
        <f t="shared" si="0"/>
        <v>0</v>
      </c>
      <c r="G15" s="157"/>
      <c r="H15" s="157"/>
      <c r="I15" s="157"/>
      <c r="J15" s="36"/>
      <c r="K15" s="36"/>
    </row>
    <row r="16" spans="2:21" s="24" customFormat="1" ht="15" customHeight="1">
      <c r="B16" s="154"/>
      <c r="C16" s="158"/>
      <c r="D16" s="150"/>
      <c r="E16" s="71"/>
      <c r="F16" s="75">
        <f t="shared" si="0"/>
        <v>0</v>
      </c>
      <c r="G16" s="158"/>
      <c r="H16" s="158"/>
      <c r="I16" s="158"/>
      <c r="J16" s="36"/>
      <c r="K16" s="36"/>
    </row>
    <row r="17" spans="2:17" s="24" customFormat="1" ht="15" customHeight="1">
      <c r="B17" s="154"/>
      <c r="C17" s="157"/>
      <c r="D17" s="150"/>
      <c r="E17" s="71"/>
      <c r="F17" s="75">
        <f t="shared" si="0"/>
        <v>0</v>
      </c>
      <c r="G17" s="157"/>
      <c r="H17" s="157"/>
      <c r="I17" s="157"/>
      <c r="J17" s="36"/>
      <c r="K17" s="36"/>
    </row>
    <row r="18" spans="2:17" s="24" customFormat="1" ht="15" customHeight="1">
      <c r="B18" s="154"/>
      <c r="C18" s="157"/>
      <c r="D18" s="150"/>
      <c r="E18" s="71"/>
      <c r="F18" s="75">
        <f t="shared" si="0"/>
        <v>0</v>
      </c>
      <c r="G18" s="157"/>
      <c r="H18" s="157"/>
      <c r="I18" s="157"/>
      <c r="J18" s="36"/>
      <c r="K18" s="36"/>
    </row>
    <row r="19" spans="2:17" s="24" customFormat="1" ht="15" customHeight="1">
      <c r="B19" s="154"/>
      <c r="C19" s="157"/>
      <c r="D19" s="150"/>
      <c r="E19" s="71"/>
      <c r="F19" s="75">
        <f t="shared" si="0"/>
        <v>0</v>
      </c>
      <c r="G19" s="157"/>
      <c r="H19" s="157"/>
      <c r="I19" s="157"/>
      <c r="J19" s="36"/>
      <c r="K19" s="36"/>
    </row>
    <row r="20" spans="2:17" s="24" customFormat="1" ht="15" customHeight="1">
      <c r="B20" s="154"/>
      <c r="C20" s="157"/>
      <c r="D20" s="150"/>
      <c r="E20" s="71"/>
      <c r="F20" s="75">
        <f t="shared" si="0"/>
        <v>0</v>
      </c>
      <c r="G20" s="157"/>
      <c r="H20" s="157"/>
      <c r="I20" s="157"/>
      <c r="J20" s="36"/>
      <c r="K20" s="36"/>
    </row>
    <row r="21" spans="2:17" s="24" customFormat="1" ht="15" customHeight="1">
      <c r="B21" s="154"/>
      <c r="C21" s="157"/>
      <c r="D21" s="150"/>
      <c r="E21" s="71"/>
      <c r="F21" s="75">
        <f t="shared" si="0"/>
        <v>0</v>
      </c>
      <c r="G21" s="157"/>
      <c r="H21" s="157"/>
      <c r="I21" s="157"/>
      <c r="J21" s="36"/>
      <c r="K21" s="36"/>
    </row>
    <row r="22" spans="2:17" s="24" customFormat="1" ht="15" customHeight="1">
      <c r="B22" s="154"/>
      <c r="C22" s="157"/>
      <c r="D22" s="150"/>
      <c r="E22" s="71"/>
      <c r="F22" s="77">
        <f t="shared" si="0"/>
        <v>0</v>
      </c>
      <c r="G22" s="157"/>
      <c r="H22" s="157"/>
      <c r="I22" s="157"/>
      <c r="J22" s="36"/>
      <c r="K22" s="36"/>
    </row>
    <row r="23" spans="2:17" s="24" customFormat="1" ht="15" customHeight="1" thickBot="1">
      <c r="B23" s="155"/>
      <c r="C23" s="159"/>
      <c r="D23" s="151"/>
      <c r="E23" s="72"/>
      <c r="F23" s="76">
        <f t="shared" si="0"/>
        <v>0</v>
      </c>
      <c r="G23" s="159"/>
      <c r="H23" s="159"/>
      <c r="I23" s="159"/>
      <c r="J23" s="36"/>
      <c r="K23" s="36"/>
    </row>
    <row r="24" spans="2:17" ht="15" customHeight="1" thickTop="1">
      <c r="B24" s="51" t="s">
        <v>0</v>
      </c>
      <c r="C24" s="303"/>
      <c r="D24" s="52" t="s">
        <v>4</v>
      </c>
      <c r="E24" s="305"/>
      <c r="F24" s="52" t="s">
        <v>107</v>
      </c>
      <c r="G24" s="305"/>
      <c r="H24" s="301" t="s">
        <v>108</v>
      </c>
      <c r="I24" s="305"/>
      <c r="J24" s="300"/>
      <c r="K24" s="300"/>
    </row>
    <row r="25" spans="2:17" ht="15" customHeight="1" thickBot="1">
      <c r="B25" s="53"/>
      <c r="C25" s="304"/>
      <c r="D25" s="47">
        <f>SUM(D12:D23)</f>
        <v>0</v>
      </c>
      <c r="E25" s="306"/>
      <c r="F25" s="48">
        <f>SUM(F12:F23)</f>
        <v>0</v>
      </c>
      <c r="G25" s="306"/>
      <c r="H25" s="302"/>
      <c r="I25" s="306"/>
      <c r="J25" s="300"/>
      <c r="K25" s="300"/>
    </row>
    <row r="26" spans="2:17" ht="15" customHeight="1">
      <c r="B26" s="25" t="s">
        <v>100</v>
      </c>
      <c r="C26" s="26"/>
      <c r="D26" s="26"/>
      <c r="E26" s="13"/>
      <c r="F26" s="26"/>
      <c r="G26" s="26"/>
      <c r="H26" s="26"/>
      <c r="I26" s="26"/>
      <c r="J26" s="26"/>
      <c r="K26" s="26"/>
      <c r="L26" s="26"/>
      <c r="M26" s="26"/>
      <c r="N26" s="26"/>
    </row>
    <row r="27" spans="2:17" s="27" customFormat="1" ht="15" customHeight="1">
      <c r="B27" s="27" t="s">
        <v>143</v>
      </c>
      <c r="C27" s="28"/>
    </row>
    <row r="28" spans="2:17" ht="15" customHeight="1">
      <c r="B28" s="27" t="s">
        <v>101</v>
      </c>
      <c r="C28" s="28"/>
      <c r="D28" s="28"/>
      <c r="E28" s="28"/>
      <c r="F28" s="28"/>
      <c r="G28" s="28"/>
      <c r="H28" s="28"/>
      <c r="I28" s="28"/>
      <c r="J28" s="28"/>
      <c r="K28" s="28"/>
      <c r="L28" s="28"/>
      <c r="M28" s="28"/>
      <c r="N28" s="28"/>
      <c r="O28" s="28"/>
      <c r="P28" s="28"/>
      <c r="Q28" s="28"/>
    </row>
    <row r="29" spans="2:17" ht="15" customHeight="1">
      <c r="B29" s="27"/>
      <c r="C29" s="28"/>
      <c r="D29" s="28"/>
      <c r="E29" s="28"/>
      <c r="F29" s="28"/>
      <c r="G29" s="28"/>
      <c r="H29" s="28"/>
      <c r="I29" s="28"/>
      <c r="J29" s="28"/>
      <c r="K29" s="28"/>
      <c r="L29" s="28"/>
      <c r="M29" s="28"/>
      <c r="N29" s="28"/>
      <c r="O29" s="28"/>
      <c r="P29" s="28"/>
      <c r="Q29" s="28"/>
    </row>
    <row r="30" spans="2:17" s="22" customFormat="1" ht="17.25">
      <c r="B30" s="22" t="s">
        <v>2</v>
      </c>
      <c r="O30" s="22" t="s">
        <v>48</v>
      </c>
    </row>
    <row r="31" spans="2:17" ht="25.5" customHeight="1" thickBot="1">
      <c r="B31" s="4" t="s">
        <v>3</v>
      </c>
      <c r="C31" s="28"/>
      <c r="D31" s="28"/>
      <c r="E31" s="28"/>
      <c r="F31" s="4" t="s">
        <v>50</v>
      </c>
      <c r="G31" s="37"/>
      <c r="H31" s="37"/>
      <c r="I31" s="28"/>
      <c r="J31" s="28"/>
      <c r="K31" s="28"/>
      <c r="L31" s="28"/>
      <c r="M31" s="28"/>
      <c r="N31" s="28"/>
    </row>
    <row r="32" spans="2:17" ht="57.75" customHeight="1" thickBot="1">
      <c r="B32" s="7" t="s">
        <v>110</v>
      </c>
      <c r="C32" s="23" t="s">
        <v>111</v>
      </c>
      <c r="D32" s="8" t="s">
        <v>112</v>
      </c>
      <c r="F32" s="7" t="s">
        <v>119</v>
      </c>
      <c r="G32" s="34"/>
      <c r="H32" s="34"/>
      <c r="I32" s="29"/>
      <c r="J32" s="29"/>
      <c r="K32" s="29"/>
      <c r="L32" s="29"/>
      <c r="M32" s="29"/>
      <c r="N32" s="29"/>
    </row>
    <row r="33" spans="2:14" s="83" customFormat="1" ht="15" thickTop="1" thickBot="1">
      <c r="B33" s="84">
        <f>D25</f>
        <v>0</v>
      </c>
      <c r="C33" s="85">
        <f>F25</f>
        <v>0</v>
      </c>
      <c r="D33" s="82">
        <f>IF(ISERROR(B33/C33),0,B33/C33)</f>
        <v>0</v>
      </c>
      <c r="E33" s="86"/>
      <c r="F33" s="90">
        <f>係数等!E4</f>
        <v>77.5</v>
      </c>
      <c r="G33" s="92"/>
      <c r="H33" s="87"/>
      <c r="I33" s="87"/>
      <c r="J33" s="88"/>
      <c r="K33" s="88"/>
      <c r="L33" s="88"/>
      <c r="M33" s="88"/>
      <c r="N33" s="88"/>
    </row>
    <row r="34" spans="2:14" s="25" customFormat="1" ht="24" customHeight="1"/>
    <row r="35" spans="2:14" ht="17.25">
      <c r="B35" s="30"/>
    </row>
    <row r="36" spans="2:14" ht="15" customHeight="1">
      <c r="B36" s="1"/>
    </row>
    <row r="37" spans="2:14" ht="15" customHeight="1">
      <c r="B37" s="31"/>
    </row>
  </sheetData>
  <mergeCells count="7">
    <mergeCell ref="K24:K25"/>
    <mergeCell ref="H24:H25"/>
    <mergeCell ref="C24:C25"/>
    <mergeCell ref="E24:E25"/>
    <mergeCell ref="G24:G25"/>
    <mergeCell ref="I24:I25"/>
    <mergeCell ref="J24:J25"/>
  </mergeCells>
  <phoneticPr fontId="2"/>
  <pageMargins left="0.7" right="0.7" top="0.75" bottom="0.75" header="0.3" footer="0.3"/>
  <pageSetup paperSize="9" scale="60" orientation="landscape" r:id="rId1"/>
  <ignoredErrors>
    <ignoredError sqref="F12:F2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DE13D-0914-4D33-BEBE-27A1A32A5BD0}">
  <sheetPr codeName="Sheet4"/>
  <dimension ref="B1:U37"/>
  <sheetViews>
    <sheetView view="pageBreakPreview" zoomScaleNormal="100" zoomScaleSheetLayoutView="100" workbookViewId="0"/>
  </sheetViews>
  <sheetFormatPr defaultColWidth="9" defaultRowHeight="13.5"/>
  <cols>
    <col min="1" max="1" width="5.625" style="4" customWidth="1"/>
    <col min="2" max="21" width="25.5" style="4" customWidth="1"/>
    <col min="22" max="16384" width="9" style="4"/>
  </cols>
  <sheetData>
    <row r="1" spans="2:21" ht="15" customHeight="1" thickBot="1">
      <c r="I1" s="13"/>
      <c r="U1" s="13" t="s">
        <v>45</v>
      </c>
    </row>
    <row r="2" spans="2:21" ht="15" customHeight="1" thickTop="1" thickBot="1">
      <c r="B2" s="14" t="s">
        <v>5</v>
      </c>
      <c r="C2" s="15" t="s">
        <v>6</v>
      </c>
      <c r="D2" s="16"/>
    </row>
    <row r="3" spans="2:21" ht="15" customHeight="1" thickTop="1">
      <c r="B3" s="17"/>
      <c r="C3" s="18"/>
    </row>
    <row r="4" spans="2:21" s="1" customFormat="1" ht="15" customHeight="1">
      <c r="B4" s="19" t="s">
        <v>46</v>
      </c>
    </row>
    <row r="5" spans="2:21" s="1" customFormat="1" ht="15" customHeight="1">
      <c r="B5" s="19"/>
    </row>
    <row r="6" spans="2:21" s="22" customFormat="1" ht="15" customHeight="1">
      <c r="B6" s="20" t="s">
        <v>96</v>
      </c>
      <c r="C6" s="21" t="s">
        <v>58</v>
      </c>
    </row>
    <row r="7" spans="2:21" s="22" customFormat="1" ht="15" customHeight="1">
      <c r="C7" s="32" t="s">
        <v>98</v>
      </c>
      <c r="D7" s="33" t="s">
        <v>67</v>
      </c>
    </row>
    <row r="8" spans="2:21" s="22" customFormat="1" ht="15" customHeight="1">
      <c r="C8" s="32" t="s">
        <v>97</v>
      </c>
      <c r="D8" s="33" t="s">
        <v>71</v>
      </c>
    </row>
    <row r="9" spans="2:21" s="22" customFormat="1" ht="15" customHeight="1">
      <c r="C9" s="32"/>
      <c r="D9" s="33"/>
    </row>
    <row r="10" spans="2:21" s="22" customFormat="1" ht="18" thickBot="1">
      <c r="B10" s="22" t="s">
        <v>47</v>
      </c>
    </row>
    <row r="11" spans="2:21" ht="59.25" customHeight="1" thickBot="1">
      <c r="B11" s="49" t="s">
        <v>99</v>
      </c>
      <c r="C11" s="49" t="s">
        <v>135</v>
      </c>
      <c r="D11" s="49" t="s">
        <v>53</v>
      </c>
      <c r="E11" s="49" t="s">
        <v>140</v>
      </c>
      <c r="F11" s="50" t="s">
        <v>103</v>
      </c>
      <c r="G11" s="50" t="s">
        <v>104</v>
      </c>
      <c r="H11" s="50" t="s">
        <v>106</v>
      </c>
      <c r="I11" s="50" t="s">
        <v>141</v>
      </c>
      <c r="J11" s="35"/>
      <c r="K11" s="35"/>
    </row>
    <row r="12" spans="2:21" s="24" customFormat="1" ht="15" customHeight="1">
      <c r="B12" s="39"/>
      <c r="C12" s="179"/>
      <c r="D12" s="40"/>
      <c r="E12" s="70"/>
      <c r="F12" s="74">
        <f>IF(ISERROR(D12/E12),0,D12/E12)</f>
        <v>0</v>
      </c>
      <c r="G12" s="177" t="str">
        <f>IF(ISERROR(VLOOKUP($C12,係数等!$C$12:$D$17,2,FALSE)),"",ROUNDDOWN(係数等!$E$5*VLOOKUP($C12,係数等!$C$12:$D$17,2,FALSE),2))</f>
        <v/>
      </c>
      <c r="H12" s="74">
        <f>IF(ISERROR(D12/G12),0,D12/G12)</f>
        <v>0</v>
      </c>
      <c r="I12" s="41"/>
      <c r="J12" s="36"/>
      <c r="K12" s="36"/>
    </row>
    <row r="13" spans="2:21" s="24" customFormat="1" ht="15" customHeight="1">
      <c r="B13" s="42"/>
      <c r="C13" s="89"/>
      <c r="D13" s="43"/>
      <c r="E13" s="71"/>
      <c r="F13" s="75">
        <f t="shared" ref="F13:F23" si="0">IF(ISERROR(D13/E13),0,D13/E13)</f>
        <v>0</v>
      </c>
      <c r="G13" s="178" t="str">
        <f>IF(ISERROR(VLOOKUP($C13,係数等!$C$12:$D$17,2,FALSE)),"",ROUNDDOWN(係数等!$E$5*VLOOKUP($C13,係数等!$C$12:$D$17,2,FALSE),2))</f>
        <v/>
      </c>
      <c r="H13" s="75">
        <f t="shared" ref="H13:H23" si="1">IF(ISERROR(D13/G13),0,D13/G13)</f>
        <v>0</v>
      </c>
      <c r="I13" s="44"/>
      <c r="J13" s="36"/>
      <c r="K13" s="36"/>
    </row>
    <row r="14" spans="2:21" s="24" customFormat="1" ht="15" customHeight="1">
      <c r="B14" s="42"/>
      <c r="C14" s="89"/>
      <c r="D14" s="43"/>
      <c r="E14" s="71"/>
      <c r="F14" s="75">
        <f t="shared" si="0"/>
        <v>0</v>
      </c>
      <c r="G14" s="80" t="str">
        <f>IF(ISERROR(VLOOKUP($C14,係数等!$C$12:$D$17,2,FALSE)),"",ROUNDDOWN(係数等!$E$5*VLOOKUP($C14,係数等!$C$12:$D$17,2,FALSE),2))</f>
        <v/>
      </c>
      <c r="H14" s="75">
        <f t="shared" si="1"/>
        <v>0</v>
      </c>
      <c r="I14" s="44"/>
      <c r="J14" s="36"/>
      <c r="K14" s="36"/>
    </row>
    <row r="15" spans="2:21" s="24" customFormat="1" ht="15" customHeight="1">
      <c r="B15" s="42"/>
      <c r="C15" s="89"/>
      <c r="D15" s="43"/>
      <c r="E15" s="71"/>
      <c r="F15" s="75">
        <f t="shared" si="0"/>
        <v>0</v>
      </c>
      <c r="G15" s="80" t="str">
        <f>IF(ISERROR(VLOOKUP($C15,係数等!$C$12:$D$17,2,FALSE)),"",ROUNDDOWN(係数等!$E$5*VLOOKUP($C15,係数等!$C$12:$D$17,2,FALSE),2))</f>
        <v/>
      </c>
      <c r="H15" s="75">
        <f t="shared" si="1"/>
        <v>0</v>
      </c>
      <c r="I15" s="44"/>
      <c r="J15" s="36"/>
      <c r="K15" s="36"/>
    </row>
    <row r="16" spans="2:21" s="24" customFormat="1" ht="15" customHeight="1">
      <c r="B16" s="42"/>
      <c r="C16" s="89"/>
      <c r="D16" s="43"/>
      <c r="E16" s="71"/>
      <c r="F16" s="75">
        <f t="shared" si="0"/>
        <v>0</v>
      </c>
      <c r="G16" s="80" t="str">
        <f>IF(ISERROR(VLOOKUP($C16,係数等!$C$12:$D$17,2,FALSE)),"",ROUNDDOWN(係数等!$E$5*VLOOKUP($C16,係数等!$C$12:$D$17,2,FALSE),2))</f>
        <v/>
      </c>
      <c r="H16" s="75">
        <f t="shared" si="1"/>
        <v>0</v>
      </c>
      <c r="I16" s="44"/>
      <c r="J16" s="36"/>
      <c r="K16" s="36"/>
    </row>
    <row r="17" spans="2:17" s="24" customFormat="1" ht="15" customHeight="1">
      <c r="B17" s="42"/>
      <c r="C17" s="89"/>
      <c r="D17" s="43"/>
      <c r="E17" s="71"/>
      <c r="F17" s="75">
        <f t="shared" si="0"/>
        <v>0</v>
      </c>
      <c r="G17" s="80" t="str">
        <f>IF(ISERROR(VLOOKUP($C17,係数等!$C$12:$D$17,2,FALSE)),"",ROUNDDOWN(係数等!$E$5*VLOOKUP($C17,係数等!$C$12:$D$17,2,FALSE),2))</f>
        <v/>
      </c>
      <c r="H17" s="75">
        <f t="shared" si="1"/>
        <v>0</v>
      </c>
      <c r="I17" s="44"/>
      <c r="J17" s="36"/>
      <c r="K17" s="36"/>
    </row>
    <row r="18" spans="2:17" s="24" customFormat="1" ht="15" customHeight="1">
      <c r="B18" s="42"/>
      <c r="C18" s="89"/>
      <c r="D18" s="43"/>
      <c r="E18" s="71"/>
      <c r="F18" s="75">
        <f t="shared" si="0"/>
        <v>0</v>
      </c>
      <c r="G18" s="80" t="str">
        <f>IF(ISERROR(VLOOKUP($C18,係数等!$C$12:$D$17,2,FALSE)),"",ROUNDDOWN(係数等!$E$5*VLOOKUP($C18,係数等!$C$12:$D$17,2,FALSE),2))</f>
        <v/>
      </c>
      <c r="H18" s="75">
        <f t="shared" si="1"/>
        <v>0</v>
      </c>
      <c r="I18" s="44"/>
      <c r="J18" s="36"/>
      <c r="K18" s="36"/>
    </row>
    <row r="19" spans="2:17" s="24" customFormat="1" ht="15" customHeight="1">
      <c r="B19" s="42"/>
      <c r="C19" s="89"/>
      <c r="D19" s="43"/>
      <c r="E19" s="71"/>
      <c r="F19" s="75">
        <f t="shared" si="0"/>
        <v>0</v>
      </c>
      <c r="G19" s="80" t="str">
        <f>IF(ISERROR(VLOOKUP($C19,係数等!$C$12:$D$17,2,FALSE)),"",ROUNDDOWN(係数等!$E$5*VLOOKUP($C19,係数等!$C$12:$D$17,2,FALSE),2))</f>
        <v/>
      </c>
      <c r="H19" s="75">
        <f t="shared" si="1"/>
        <v>0</v>
      </c>
      <c r="I19" s="44"/>
      <c r="J19" s="36"/>
      <c r="K19" s="36"/>
    </row>
    <row r="20" spans="2:17" s="24" customFormat="1" ht="15" customHeight="1">
      <c r="B20" s="42"/>
      <c r="C20" s="89"/>
      <c r="D20" s="43"/>
      <c r="E20" s="71"/>
      <c r="F20" s="75">
        <f t="shared" si="0"/>
        <v>0</v>
      </c>
      <c r="G20" s="80" t="str">
        <f>IF(ISERROR(VLOOKUP($C20,係数等!$C$12:$D$17,2,FALSE)),"",ROUNDDOWN(係数等!$E$5*VLOOKUP($C20,係数等!$C$12:$D$17,2,FALSE),2))</f>
        <v/>
      </c>
      <c r="H20" s="75">
        <f t="shared" si="1"/>
        <v>0</v>
      </c>
      <c r="I20" s="44"/>
      <c r="J20" s="36"/>
      <c r="K20" s="36"/>
    </row>
    <row r="21" spans="2:17" s="24" customFormat="1" ht="15" customHeight="1">
      <c r="B21" s="42"/>
      <c r="C21" s="89"/>
      <c r="D21" s="43"/>
      <c r="E21" s="71"/>
      <c r="F21" s="75">
        <f t="shared" si="0"/>
        <v>0</v>
      </c>
      <c r="G21" s="80" t="str">
        <f>IF(ISERROR(VLOOKUP($C21,係数等!$C$12:$D$17,2,FALSE)),"",ROUNDDOWN(係数等!$E$5*VLOOKUP($C21,係数等!$C$12:$D$17,2,FALSE),2))</f>
        <v/>
      </c>
      <c r="H21" s="75">
        <f t="shared" si="1"/>
        <v>0</v>
      </c>
      <c r="I21" s="44"/>
      <c r="J21" s="36"/>
      <c r="K21" s="36"/>
    </row>
    <row r="22" spans="2:17" s="24" customFormat="1" ht="15" customHeight="1">
      <c r="B22" s="42"/>
      <c r="C22" s="89"/>
      <c r="D22" s="43"/>
      <c r="E22" s="71"/>
      <c r="F22" s="77">
        <f t="shared" si="0"/>
        <v>0</v>
      </c>
      <c r="G22" s="80" t="str">
        <f>IF(ISERROR(VLOOKUP($C22,係数等!$C$12:$D$17,2,FALSE)),"",ROUNDDOWN(係数等!$E$5*VLOOKUP($C22,係数等!$C$12:$D$17,2,FALSE),2))</f>
        <v/>
      </c>
      <c r="H22" s="75">
        <f t="shared" si="1"/>
        <v>0</v>
      </c>
      <c r="I22" s="44"/>
      <c r="J22" s="36"/>
      <c r="K22" s="36"/>
    </row>
    <row r="23" spans="2:17" s="24" customFormat="1" ht="15" customHeight="1" thickBot="1">
      <c r="B23" s="45"/>
      <c r="C23" s="180"/>
      <c r="D23" s="69"/>
      <c r="E23" s="72"/>
      <c r="F23" s="76">
        <f t="shared" si="0"/>
        <v>0</v>
      </c>
      <c r="G23" s="81" t="str">
        <f>IF(ISERROR(VLOOKUP($C23,係数等!$C$12:$D$17,2,FALSE)),"",ROUNDDOWN(係数等!$E$5*VLOOKUP($C23,係数等!$C$12:$D$17,2,FALSE),2))</f>
        <v/>
      </c>
      <c r="H23" s="78">
        <f t="shared" si="1"/>
        <v>0</v>
      </c>
      <c r="I23" s="46"/>
      <c r="J23" s="36"/>
      <c r="K23" s="36"/>
    </row>
    <row r="24" spans="2:17" ht="15" customHeight="1" thickTop="1">
      <c r="B24" s="51" t="s">
        <v>0</v>
      </c>
      <c r="C24" s="303"/>
      <c r="D24" s="52" t="s">
        <v>4</v>
      </c>
      <c r="E24" s="305"/>
      <c r="F24" s="52" t="s">
        <v>107</v>
      </c>
      <c r="G24" s="305"/>
      <c r="H24" s="139" t="s">
        <v>108</v>
      </c>
      <c r="I24" s="305"/>
      <c r="J24" s="300"/>
      <c r="K24" s="300"/>
    </row>
    <row r="25" spans="2:17" ht="15" customHeight="1" thickBot="1">
      <c r="B25" s="53"/>
      <c r="C25" s="304"/>
      <c r="D25" s="47">
        <f>SUM(D12:D23)</f>
        <v>0</v>
      </c>
      <c r="E25" s="306"/>
      <c r="F25" s="48">
        <f>SUM(F12:F23)</f>
        <v>0</v>
      </c>
      <c r="G25" s="306"/>
      <c r="H25" s="47">
        <f>SUM(H12:H23)</f>
        <v>0</v>
      </c>
      <c r="I25" s="306"/>
      <c r="J25" s="300"/>
      <c r="K25" s="300"/>
    </row>
    <row r="26" spans="2:17" ht="15" customHeight="1">
      <c r="B26" s="25" t="s">
        <v>100</v>
      </c>
      <c r="C26" s="26"/>
      <c r="D26" s="26"/>
      <c r="E26" s="13"/>
      <c r="F26" s="26"/>
      <c r="G26" s="26"/>
      <c r="H26" s="26"/>
      <c r="I26" s="26"/>
      <c r="J26" s="26"/>
      <c r="K26" s="26"/>
      <c r="L26" s="26"/>
      <c r="M26" s="26"/>
      <c r="N26" s="26"/>
    </row>
    <row r="27" spans="2:17" ht="15" customHeight="1">
      <c r="B27" s="27" t="s">
        <v>143</v>
      </c>
      <c r="C27" s="26"/>
      <c r="D27" s="26"/>
      <c r="E27" s="13"/>
      <c r="F27" s="26"/>
      <c r="G27" s="26"/>
      <c r="H27" s="26"/>
      <c r="I27" s="26"/>
      <c r="J27" s="26"/>
      <c r="K27" s="26"/>
      <c r="L27" s="26"/>
      <c r="M27" s="26"/>
      <c r="N27" s="26"/>
    </row>
    <row r="28" spans="2:17" ht="15" customHeight="1">
      <c r="B28" s="27" t="s">
        <v>101</v>
      </c>
      <c r="C28" s="28"/>
      <c r="D28" s="28"/>
      <c r="E28" s="28"/>
      <c r="F28" s="28"/>
      <c r="G28" s="28"/>
      <c r="H28" s="28"/>
      <c r="I28" s="28"/>
      <c r="J28" s="28"/>
      <c r="K28" s="28"/>
      <c r="L28" s="28"/>
      <c r="M28" s="28"/>
      <c r="N28" s="28"/>
      <c r="O28" s="28"/>
      <c r="P28" s="28"/>
      <c r="Q28" s="28"/>
    </row>
    <row r="29" spans="2:17" ht="15" customHeight="1">
      <c r="B29" s="27"/>
      <c r="C29" s="28"/>
      <c r="D29" s="28"/>
      <c r="E29" s="28"/>
      <c r="F29" s="28"/>
      <c r="G29" s="28"/>
      <c r="H29" s="28"/>
      <c r="I29" s="28"/>
      <c r="J29" s="28"/>
      <c r="K29" s="28"/>
      <c r="L29" s="28"/>
      <c r="M29" s="28"/>
      <c r="N29" s="28"/>
      <c r="O29" s="28"/>
      <c r="P29" s="28"/>
      <c r="Q29" s="28"/>
    </row>
    <row r="30" spans="2:17" s="22" customFormat="1" ht="17.25">
      <c r="B30" s="22" t="s">
        <v>2</v>
      </c>
      <c r="O30" s="22" t="s">
        <v>48</v>
      </c>
    </row>
    <row r="31" spans="2:17" ht="25.5" customHeight="1" thickBot="1">
      <c r="B31" s="4" t="s">
        <v>3</v>
      </c>
      <c r="C31" s="28"/>
      <c r="D31" s="28"/>
      <c r="E31" s="28"/>
      <c r="F31" s="4" t="s">
        <v>109</v>
      </c>
      <c r="G31" s="37"/>
      <c r="H31" s="37"/>
      <c r="I31" s="28"/>
      <c r="J31" s="28"/>
      <c r="K31" s="28"/>
      <c r="L31" s="28"/>
      <c r="M31" s="28"/>
      <c r="N31" s="28"/>
    </row>
    <row r="32" spans="2:17" ht="57.75" customHeight="1" thickBot="1">
      <c r="B32" s="7" t="s">
        <v>110</v>
      </c>
      <c r="C32" s="23" t="s">
        <v>111</v>
      </c>
      <c r="D32" s="8" t="s">
        <v>112</v>
      </c>
      <c r="F32" s="7" t="s">
        <v>110</v>
      </c>
      <c r="G32" s="23" t="s">
        <v>113</v>
      </c>
      <c r="H32" s="8" t="s">
        <v>139</v>
      </c>
      <c r="I32" s="29"/>
      <c r="J32" s="29"/>
      <c r="K32" s="29"/>
      <c r="L32" s="29"/>
      <c r="M32" s="29"/>
      <c r="N32" s="29"/>
    </row>
    <row r="33" spans="2:14" s="83" customFormat="1" ht="15" thickTop="1" thickBot="1">
      <c r="B33" s="84">
        <f>D25</f>
        <v>0</v>
      </c>
      <c r="C33" s="85">
        <f>F25</f>
        <v>0</v>
      </c>
      <c r="D33" s="82">
        <f>IF(ISERROR(B33/C33),0,B33/C33)</f>
        <v>0</v>
      </c>
      <c r="E33" s="86"/>
      <c r="F33" s="84">
        <f>D25</f>
        <v>0</v>
      </c>
      <c r="G33" s="85">
        <f>H25</f>
        <v>0</v>
      </c>
      <c r="H33" s="82">
        <f>IF(ISERROR(F33/G33),0,F33/G33)</f>
        <v>0</v>
      </c>
      <c r="I33" s="87"/>
      <c r="J33" s="88"/>
      <c r="K33" s="88"/>
      <c r="L33" s="88"/>
      <c r="M33" s="88"/>
      <c r="N33" s="88"/>
    </row>
    <row r="34" spans="2:14" s="25" customFormat="1" ht="24" customHeight="1"/>
    <row r="35" spans="2:14" ht="17.25">
      <c r="B35" s="30"/>
    </row>
    <row r="36" spans="2:14" ht="15" customHeight="1">
      <c r="B36" s="1"/>
    </row>
    <row r="37" spans="2:14" ht="15" customHeight="1">
      <c r="B37" s="31"/>
    </row>
  </sheetData>
  <mergeCells count="6">
    <mergeCell ref="C24:C25"/>
    <mergeCell ref="E24:E25"/>
    <mergeCell ref="K24:K25"/>
    <mergeCell ref="G24:G25"/>
    <mergeCell ref="I24:I25"/>
    <mergeCell ref="J24:J25"/>
  </mergeCells>
  <phoneticPr fontId="2"/>
  <pageMargins left="0.7" right="0.7" top="0.75" bottom="0.75" header="0.3" footer="0.3"/>
  <pageSetup paperSize="9" scale="55" orientation="landscape" r:id="rId1"/>
  <ignoredErrors>
    <ignoredError sqref="F12:H23"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BF9A1B0A-5E54-4CC4-85DB-EC51F7D043C5}">
          <x14:formula1>
            <xm:f>係数等!$C$12:$C$17</xm:f>
          </x14:formula1>
          <xm:sqref>C12:C23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22FD7-08D9-4F01-8C5A-428BBDEB551D}">
  <dimension ref="B1:U37"/>
  <sheetViews>
    <sheetView view="pageBreakPreview" zoomScaleNormal="100" zoomScaleSheetLayoutView="100" workbookViewId="0"/>
  </sheetViews>
  <sheetFormatPr defaultColWidth="9" defaultRowHeight="13.5"/>
  <cols>
    <col min="1" max="1" width="5.625" style="4" customWidth="1"/>
    <col min="2" max="21" width="25.5" style="4" customWidth="1"/>
    <col min="22" max="16384" width="9" style="4"/>
  </cols>
  <sheetData>
    <row r="1" spans="2:21" ht="15" customHeight="1" thickBot="1">
      <c r="I1" s="13"/>
      <c r="U1" s="13" t="s">
        <v>45</v>
      </c>
    </row>
    <row r="2" spans="2:21" ht="15" customHeight="1" thickTop="1" thickBot="1">
      <c r="B2" s="14" t="s">
        <v>5</v>
      </c>
      <c r="C2" s="15" t="s">
        <v>6</v>
      </c>
      <c r="D2" s="16"/>
    </row>
    <row r="3" spans="2:21" ht="15" customHeight="1" thickTop="1">
      <c r="B3" s="17"/>
      <c r="C3" s="18"/>
    </row>
    <row r="4" spans="2:21" s="1" customFormat="1" ht="15" customHeight="1">
      <c r="B4" s="19" t="s">
        <v>46</v>
      </c>
    </row>
    <row r="5" spans="2:21" s="1" customFormat="1" ht="15" customHeight="1">
      <c r="B5" s="19"/>
    </row>
    <row r="6" spans="2:21" s="22" customFormat="1" ht="15" customHeight="1">
      <c r="B6" s="20" t="s">
        <v>115</v>
      </c>
      <c r="C6" s="21" t="s">
        <v>58</v>
      </c>
    </row>
    <row r="7" spans="2:21" s="22" customFormat="1" ht="15" customHeight="1">
      <c r="C7" s="32" t="s">
        <v>98</v>
      </c>
      <c r="D7" s="33" t="s">
        <v>68</v>
      </c>
    </row>
    <row r="8" spans="2:21" s="22" customFormat="1" ht="15" customHeight="1">
      <c r="C8" s="32" t="s">
        <v>97</v>
      </c>
      <c r="D8" s="33" t="s">
        <v>42</v>
      </c>
    </row>
    <row r="9" spans="2:21" s="22" customFormat="1" ht="15" customHeight="1">
      <c r="C9" s="32"/>
      <c r="D9" s="33"/>
    </row>
    <row r="10" spans="2:21" s="22" customFormat="1" ht="18" thickBot="1">
      <c r="B10" s="22" t="s">
        <v>47</v>
      </c>
    </row>
    <row r="11" spans="2:21" ht="59.25" customHeight="1" thickBot="1">
      <c r="B11" s="49" t="s">
        <v>99</v>
      </c>
      <c r="C11" s="49" t="s">
        <v>135</v>
      </c>
      <c r="D11" s="49" t="s">
        <v>53</v>
      </c>
      <c r="E11" s="49" t="s">
        <v>140</v>
      </c>
      <c r="F11" s="50" t="s">
        <v>103</v>
      </c>
      <c r="G11" s="50" t="s">
        <v>104</v>
      </c>
      <c r="H11" s="50" t="s">
        <v>106</v>
      </c>
      <c r="I11" s="50" t="s">
        <v>141</v>
      </c>
      <c r="J11" s="35"/>
      <c r="K11" s="35"/>
    </row>
    <row r="12" spans="2:21" s="24" customFormat="1" ht="15" customHeight="1">
      <c r="B12" s="39"/>
      <c r="C12" s="179"/>
      <c r="D12" s="40"/>
      <c r="E12" s="70"/>
      <c r="F12" s="74">
        <f>IF(ISERROR(D12/E12),0,D12/E12)</f>
        <v>0</v>
      </c>
      <c r="G12" s="79" t="str">
        <f>IF(ISERROR(VLOOKUP($C12,係数等!$C$22:$D$24,2,FALSE)),"",ROUNDDOWN(係数等!$E$6*VLOOKUP($C12,係数等!$C$22:$D$24,2,FALSE),2))</f>
        <v/>
      </c>
      <c r="H12" s="74">
        <f>IF(ISERROR(D12/G12),0,D12/G12)</f>
        <v>0</v>
      </c>
      <c r="I12" s="41"/>
      <c r="J12" s="36"/>
      <c r="K12" s="36"/>
    </row>
    <row r="13" spans="2:21" s="24" customFormat="1" ht="15" customHeight="1">
      <c r="B13" s="42"/>
      <c r="C13" s="89"/>
      <c r="D13" s="43"/>
      <c r="E13" s="71"/>
      <c r="F13" s="75">
        <f t="shared" ref="F13:F23" si="0">IF(ISERROR(D13/E13),0,D13/E13)</f>
        <v>0</v>
      </c>
      <c r="G13" s="80" t="str">
        <f>IF(ISERROR(VLOOKUP($C13,係数等!$C$22:$D$24,2,FALSE)),"",ROUNDDOWN(係数等!$E$6*VLOOKUP($C13,係数等!$C$22:$D$24,2,FALSE),2))</f>
        <v/>
      </c>
      <c r="H13" s="75">
        <f t="shared" ref="H13:H23" si="1">IF(ISERROR(D13/G13),0,D13/G13)</f>
        <v>0</v>
      </c>
      <c r="I13" s="44"/>
      <c r="J13" s="36"/>
      <c r="K13" s="36"/>
    </row>
    <row r="14" spans="2:21" s="24" customFormat="1" ht="15" customHeight="1">
      <c r="B14" s="42"/>
      <c r="C14" s="89"/>
      <c r="D14" s="43"/>
      <c r="E14" s="71"/>
      <c r="F14" s="75">
        <f t="shared" si="0"/>
        <v>0</v>
      </c>
      <c r="G14" s="80" t="str">
        <f>IF(ISERROR(VLOOKUP($C14,係数等!$C$22:$D$24,2,FALSE)),"",ROUNDDOWN(係数等!$E$6*VLOOKUP($C14,係数等!$C$22:$D$24,2,FALSE),2))</f>
        <v/>
      </c>
      <c r="H14" s="75">
        <f t="shared" si="1"/>
        <v>0</v>
      </c>
      <c r="I14" s="44"/>
      <c r="J14" s="36"/>
      <c r="K14" s="36"/>
    </row>
    <row r="15" spans="2:21" s="24" customFormat="1" ht="15" customHeight="1">
      <c r="B15" s="42"/>
      <c r="C15" s="89"/>
      <c r="D15" s="43"/>
      <c r="E15" s="71"/>
      <c r="F15" s="75">
        <f t="shared" si="0"/>
        <v>0</v>
      </c>
      <c r="G15" s="80" t="str">
        <f>IF(ISERROR(VLOOKUP($C15,係数等!$C$22:$D$24,2,FALSE)),"",ROUNDDOWN(係数等!$E$6*VLOOKUP($C15,係数等!$C$22:$D$24,2,FALSE),2))</f>
        <v/>
      </c>
      <c r="H15" s="75">
        <f t="shared" si="1"/>
        <v>0</v>
      </c>
      <c r="I15" s="44"/>
      <c r="J15" s="36"/>
      <c r="K15" s="36"/>
    </row>
    <row r="16" spans="2:21" s="24" customFormat="1" ht="15" customHeight="1">
      <c r="B16" s="42"/>
      <c r="C16" s="89"/>
      <c r="D16" s="43"/>
      <c r="E16" s="71"/>
      <c r="F16" s="75">
        <f t="shared" si="0"/>
        <v>0</v>
      </c>
      <c r="G16" s="80" t="str">
        <f>IF(ISERROR(VLOOKUP($C16,係数等!$C$22:$D$24,2,FALSE)),"",ROUNDDOWN(係数等!$E$6*VLOOKUP($C16,係数等!$C$22:$D$24,2,FALSE),2))</f>
        <v/>
      </c>
      <c r="H16" s="75">
        <f t="shared" si="1"/>
        <v>0</v>
      </c>
      <c r="I16" s="44"/>
      <c r="J16" s="36"/>
      <c r="K16" s="36"/>
    </row>
    <row r="17" spans="2:17" s="24" customFormat="1" ht="15" customHeight="1">
      <c r="B17" s="42"/>
      <c r="C17" s="89"/>
      <c r="D17" s="43"/>
      <c r="E17" s="71"/>
      <c r="F17" s="75">
        <f t="shared" si="0"/>
        <v>0</v>
      </c>
      <c r="G17" s="80" t="str">
        <f>IF(ISERROR(VLOOKUP($C17,係数等!$C$22:$D$24,2,FALSE)),"",ROUNDDOWN(係数等!$E$6*VLOOKUP($C17,係数等!$C$22:$D$24,2,FALSE),2))</f>
        <v/>
      </c>
      <c r="H17" s="75">
        <f t="shared" si="1"/>
        <v>0</v>
      </c>
      <c r="I17" s="44"/>
      <c r="J17" s="36"/>
      <c r="K17" s="36"/>
    </row>
    <row r="18" spans="2:17" s="24" customFormat="1" ht="15" customHeight="1">
      <c r="B18" s="42"/>
      <c r="C18" s="89"/>
      <c r="D18" s="43"/>
      <c r="E18" s="71"/>
      <c r="F18" s="75">
        <f t="shared" si="0"/>
        <v>0</v>
      </c>
      <c r="G18" s="80" t="str">
        <f>IF(ISERROR(VLOOKUP($C18,係数等!$C$22:$D$24,2,FALSE)),"",ROUNDDOWN(係数等!$E$6*VLOOKUP($C18,係数等!$C$22:$D$24,2,FALSE),2))</f>
        <v/>
      </c>
      <c r="H18" s="75">
        <f t="shared" si="1"/>
        <v>0</v>
      </c>
      <c r="I18" s="44"/>
      <c r="J18" s="36"/>
      <c r="K18" s="36"/>
    </row>
    <row r="19" spans="2:17" s="24" customFormat="1" ht="15" customHeight="1">
      <c r="B19" s="42"/>
      <c r="C19" s="89"/>
      <c r="D19" s="43"/>
      <c r="E19" s="71"/>
      <c r="F19" s="75">
        <f t="shared" si="0"/>
        <v>0</v>
      </c>
      <c r="G19" s="80" t="str">
        <f>IF(ISERROR(VLOOKUP($C19,係数等!$C$22:$D$24,2,FALSE)),"",ROUNDDOWN(係数等!$E$6*VLOOKUP($C19,係数等!$C$22:$D$24,2,FALSE),2))</f>
        <v/>
      </c>
      <c r="H19" s="75">
        <f t="shared" si="1"/>
        <v>0</v>
      </c>
      <c r="I19" s="44"/>
      <c r="J19" s="36"/>
      <c r="K19" s="36"/>
    </row>
    <row r="20" spans="2:17" s="24" customFormat="1" ht="15" customHeight="1">
      <c r="B20" s="42"/>
      <c r="C20" s="89"/>
      <c r="D20" s="43"/>
      <c r="E20" s="71"/>
      <c r="F20" s="75">
        <f t="shared" si="0"/>
        <v>0</v>
      </c>
      <c r="G20" s="80" t="str">
        <f>IF(ISERROR(VLOOKUP($C20,係数等!$C$22:$D$24,2,FALSE)),"",ROUNDDOWN(係数等!$E$6*VLOOKUP($C20,係数等!$C$22:$D$24,2,FALSE),2))</f>
        <v/>
      </c>
      <c r="H20" s="75">
        <f t="shared" si="1"/>
        <v>0</v>
      </c>
      <c r="I20" s="44"/>
      <c r="J20" s="36"/>
      <c r="K20" s="36"/>
    </row>
    <row r="21" spans="2:17" s="24" customFormat="1" ht="15" customHeight="1">
      <c r="B21" s="42"/>
      <c r="C21" s="89"/>
      <c r="D21" s="43"/>
      <c r="E21" s="71"/>
      <c r="F21" s="75">
        <f t="shared" si="0"/>
        <v>0</v>
      </c>
      <c r="G21" s="80" t="str">
        <f>IF(ISERROR(VLOOKUP($C21,係数等!$C$22:$D$24,2,FALSE)),"",ROUNDDOWN(係数等!$E$6*VLOOKUP($C21,係数等!$C$22:$D$24,2,FALSE),2))</f>
        <v/>
      </c>
      <c r="H21" s="75">
        <f t="shared" si="1"/>
        <v>0</v>
      </c>
      <c r="I21" s="44"/>
      <c r="J21" s="36"/>
      <c r="K21" s="36"/>
    </row>
    <row r="22" spans="2:17" s="24" customFormat="1" ht="15" customHeight="1">
      <c r="B22" s="42"/>
      <c r="C22" s="89"/>
      <c r="D22" s="43"/>
      <c r="E22" s="71"/>
      <c r="F22" s="77">
        <f t="shared" si="0"/>
        <v>0</v>
      </c>
      <c r="G22" s="80" t="str">
        <f>IF(ISERROR(VLOOKUP($C22,係数等!$C$22:$D$24,2,FALSE)),"",ROUNDDOWN(係数等!$E$6*VLOOKUP($C22,係数等!$C$22:$D$24,2,FALSE),2))</f>
        <v/>
      </c>
      <c r="H22" s="75">
        <f t="shared" si="1"/>
        <v>0</v>
      </c>
      <c r="I22" s="44"/>
      <c r="J22" s="36"/>
      <c r="K22" s="36"/>
    </row>
    <row r="23" spans="2:17" s="24" customFormat="1" ht="15" customHeight="1" thickBot="1">
      <c r="B23" s="45"/>
      <c r="C23" s="180"/>
      <c r="D23" s="69"/>
      <c r="E23" s="72"/>
      <c r="F23" s="76">
        <f t="shared" si="0"/>
        <v>0</v>
      </c>
      <c r="G23" s="81" t="str">
        <f>IF(ISERROR(VLOOKUP($C23,係数等!$C$22:$D$24,2,FALSE)),"",ROUNDDOWN(係数等!$E$6*VLOOKUP($C23,係数等!$C$22:$D$24,2,FALSE),2))</f>
        <v/>
      </c>
      <c r="H23" s="78">
        <f t="shared" si="1"/>
        <v>0</v>
      </c>
      <c r="I23" s="46"/>
      <c r="J23" s="36"/>
      <c r="K23" s="36"/>
    </row>
    <row r="24" spans="2:17" ht="15" customHeight="1" thickTop="1">
      <c r="B24" s="307" t="s">
        <v>0</v>
      </c>
      <c r="C24" s="303"/>
      <c r="D24" s="52" t="s">
        <v>4</v>
      </c>
      <c r="E24" s="305"/>
      <c r="F24" s="139" t="s">
        <v>107</v>
      </c>
      <c r="G24" s="305"/>
      <c r="H24" s="139" t="s">
        <v>108</v>
      </c>
      <c r="I24" s="305"/>
      <c r="J24" s="300"/>
      <c r="K24" s="300"/>
    </row>
    <row r="25" spans="2:17" ht="15" customHeight="1" thickBot="1">
      <c r="B25" s="308"/>
      <c r="C25" s="304"/>
      <c r="D25" s="47">
        <f>SUM(D12:D23)</f>
        <v>0</v>
      </c>
      <c r="E25" s="306"/>
      <c r="F25" s="47">
        <f>SUM(F12:F23)</f>
        <v>0</v>
      </c>
      <c r="G25" s="306"/>
      <c r="H25" s="47">
        <f>SUM(H12:H23)</f>
        <v>0</v>
      </c>
      <c r="I25" s="306"/>
      <c r="J25" s="300"/>
      <c r="K25" s="300"/>
    </row>
    <row r="26" spans="2:17" ht="15" customHeight="1">
      <c r="B26" s="25" t="s">
        <v>100</v>
      </c>
      <c r="C26" s="26"/>
      <c r="D26" s="26"/>
      <c r="E26" s="13"/>
      <c r="F26" s="26"/>
      <c r="G26" s="26"/>
      <c r="H26" s="26"/>
      <c r="I26" s="26"/>
      <c r="J26" s="26"/>
      <c r="K26" s="26"/>
      <c r="L26" s="26"/>
      <c r="M26" s="26"/>
      <c r="N26" s="26"/>
    </row>
    <row r="27" spans="2:17" s="27" customFormat="1" ht="15" customHeight="1">
      <c r="B27" s="27" t="s">
        <v>143</v>
      </c>
      <c r="C27" s="28"/>
    </row>
    <row r="28" spans="2:17" ht="15" customHeight="1">
      <c r="B28" s="27" t="s">
        <v>101</v>
      </c>
      <c r="C28" s="28"/>
      <c r="D28" s="28"/>
      <c r="E28" s="28"/>
      <c r="F28" s="28"/>
      <c r="G28" s="28"/>
      <c r="H28" s="28"/>
      <c r="I28" s="28"/>
      <c r="J28" s="28"/>
      <c r="K28" s="28"/>
      <c r="L28" s="28"/>
      <c r="M28" s="28"/>
      <c r="N28" s="28"/>
      <c r="O28" s="28"/>
      <c r="P28" s="28"/>
      <c r="Q28" s="28"/>
    </row>
    <row r="29" spans="2:17" ht="15" customHeight="1">
      <c r="B29" s="27"/>
      <c r="C29" s="28"/>
      <c r="D29" s="28"/>
      <c r="E29" s="28"/>
      <c r="F29" s="28"/>
      <c r="G29" s="28"/>
      <c r="H29" s="28"/>
      <c r="I29" s="28"/>
      <c r="J29" s="28"/>
      <c r="K29" s="28"/>
      <c r="L29" s="28"/>
      <c r="M29" s="28"/>
      <c r="N29" s="28"/>
      <c r="O29" s="28"/>
      <c r="P29" s="28"/>
      <c r="Q29" s="28"/>
    </row>
    <row r="30" spans="2:17" s="22" customFormat="1" ht="17.25">
      <c r="B30" s="22" t="s">
        <v>2</v>
      </c>
      <c r="O30" s="22" t="s">
        <v>48</v>
      </c>
    </row>
    <row r="31" spans="2:17" ht="25.5" customHeight="1" thickBot="1">
      <c r="B31" s="4" t="s">
        <v>3</v>
      </c>
      <c r="C31" s="28"/>
      <c r="D31" s="28"/>
      <c r="E31" s="28"/>
      <c r="F31" s="4" t="s">
        <v>109</v>
      </c>
      <c r="G31" s="37"/>
      <c r="H31" s="37"/>
      <c r="I31" s="28"/>
      <c r="J31" s="28"/>
      <c r="K31" s="28"/>
      <c r="L31" s="28"/>
      <c r="M31" s="28"/>
      <c r="N31" s="28"/>
    </row>
    <row r="32" spans="2:17" ht="57.75" customHeight="1" thickBot="1">
      <c r="B32" s="7" t="s">
        <v>110</v>
      </c>
      <c r="C32" s="23" t="s">
        <v>111</v>
      </c>
      <c r="D32" s="8" t="s">
        <v>112</v>
      </c>
      <c r="F32" s="7" t="s">
        <v>110</v>
      </c>
      <c r="G32" s="23" t="s">
        <v>113</v>
      </c>
      <c r="H32" s="8" t="s">
        <v>139</v>
      </c>
      <c r="I32" s="29"/>
      <c r="J32" s="29"/>
      <c r="K32" s="29"/>
      <c r="L32" s="29"/>
      <c r="M32" s="29"/>
      <c r="N32" s="29"/>
    </row>
    <row r="33" spans="2:14" s="83" customFormat="1" ht="15" thickTop="1" thickBot="1">
      <c r="B33" s="84">
        <f>D25</f>
        <v>0</v>
      </c>
      <c r="C33" s="85">
        <f>F25</f>
        <v>0</v>
      </c>
      <c r="D33" s="82">
        <f>IF(ISERROR(B33/C33),0,B33/C33)</f>
        <v>0</v>
      </c>
      <c r="E33" s="86"/>
      <c r="F33" s="84">
        <f>D25</f>
        <v>0</v>
      </c>
      <c r="G33" s="85">
        <f>H25</f>
        <v>0</v>
      </c>
      <c r="H33" s="82">
        <f>IF(ISERROR(F33/G33),0,F33/G33)</f>
        <v>0</v>
      </c>
      <c r="I33" s="87"/>
      <c r="J33" s="88"/>
      <c r="K33" s="88"/>
      <c r="L33" s="88"/>
      <c r="M33" s="88"/>
      <c r="N33" s="88"/>
    </row>
    <row r="34" spans="2:14" s="25" customFormat="1" ht="24" customHeight="1"/>
    <row r="35" spans="2:14" ht="17.25">
      <c r="B35" s="30"/>
    </row>
    <row r="36" spans="2:14" ht="15" customHeight="1">
      <c r="B36" s="1"/>
    </row>
    <row r="37" spans="2:14" ht="15" customHeight="1">
      <c r="B37" s="31"/>
    </row>
  </sheetData>
  <mergeCells count="7">
    <mergeCell ref="J24:J25"/>
    <mergeCell ref="K24:K25"/>
    <mergeCell ref="B24:B25"/>
    <mergeCell ref="C24:C25"/>
    <mergeCell ref="E24:E25"/>
    <mergeCell ref="G24:G25"/>
    <mergeCell ref="I24:I25"/>
  </mergeCells>
  <phoneticPr fontId="2"/>
  <pageMargins left="0.7" right="0.7" top="0.75" bottom="0.75" header="0.3" footer="0.3"/>
  <pageSetup paperSize="9" scale="60" orientation="landscape" r:id="rId1"/>
  <ignoredErrors>
    <ignoredError sqref="F12:H23"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BCC7E775-C1F1-43E2-BA58-8D0B3FA806F0}">
          <x14:formula1>
            <xm:f>係数等!$C$22:$C$24</xm:f>
          </x14:formula1>
          <xm:sqref>C12:C23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19145-79DD-4BBB-A062-2B5655B1DABA}">
  <dimension ref="B1:U37"/>
  <sheetViews>
    <sheetView view="pageBreakPreview" zoomScaleNormal="100" zoomScaleSheetLayoutView="100" workbookViewId="0"/>
  </sheetViews>
  <sheetFormatPr defaultColWidth="9" defaultRowHeight="13.5"/>
  <cols>
    <col min="1" max="1" width="5.625" style="4" customWidth="1"/>
    <col min="2" max="21" width="25.5" style="4" customWidth="1"/>
    <col min="22" max="16384" width="9" style="4"/>
  </cols>
  <sheetData>
    <row r="1" spans="2:21" ht="15" customHeight="1" thickBot="1">
      <c r="I1" s="13"/>
      <c r="U1" s="13" t="s">
        <v>45</v>
      </c>
    </row>
    <row r="2" spans="2:21" ht="15" customHeight="1" thickTop="1" thickBot="1">
      <c r="B2" s="14" t="s">
        <v>5</v>
      </c>
      <c r="C2" s="15" t="s">
        <v>6</v>
      </c>
      <c r="D2" s="16"/>
    </row>
    <row r="3" spans="2:21" ht="15" customHeight="1" thickTop="1">
      <c r="B3" s="17"/>
      <c r="C3" s="18"/>
    </row>
    <row r="4" spans="2:21" s="1" customFormat="1" ht="15" customHeight="1">
      <c r="B4" s="19" t="s">
        <v>46</v>
      </c>
    </row>
    <row r="5" spans="2:21" s="1" customFormat="1" ht="15" customHeight="1">
      <c r="B5" s="19"/>
    </row>
    <row r="6" spans="2:21" s="22" customFormat="1" ht="15" customHeight="1">
      <c r="B6" s="20" t="s">
        <v>118</v>
      </c>
      <c r="C6" s="21" t="s">
        <v>58</v>
      </c>
    </row>
    <row r="7" spans="2:21" s="22" customFormat="1" ht="15" customHeight="1">
      <c r="C7" s="32" t="s">
        <v>98</v>
      </c>
      <c r="D7" s="33" t="s">
        <v>69</v>
      </c>
    </row>
    <row r="8" spans="2:21" s="22" customFormat="1" ht="15" customHeight="1">
      <c r="C8" s="32" t="s">
        <v>97</v>
      </c>
      <c r="D8" s="33" t="s">
        <v>42</v>
      </c>
    </row>
    <row r="9" spans="2:21" s="22" customFormat="1" ht="15" customHeight="1">
      <c r="C9" s="32"/>
      <c r="D9" s="33"/>
    </row>
    <row r="10" spans="2:21" s="22" customFormat="1" ht="18" thickBot="1">
      <c r="B10" s="22" t="s">
        <v>47</v>
      </c>
    </row>
    <row r="11" spans="2:21" ht="59.25" customHeight="1" thickBot="1">
      <c r="B11" s="49" t="s">
        <v>99</v>
      </c>
      <c r="C11" s="152" t="s">
        <v>135</v>
      </c>
      <c r="D11" s="49" t="s">
        <v>53</v>
      </c>
      <c r="E11" s="49" t="s">
        <v>140</v>
      </c>
      <c r="F11" s="50" t="s">
        <v>103</v>
      </c>
      <c r="G11" s="50" t="s">
        <v>104</v>
      </c>
      <c r="H11" s="50" t="s">
        <v>106</v>
      </c>
      <c r="I11" s="50" t="s">
        <v>141</v>
      </c>
      <c r="J11" s="35"/>
      <c r="K11" s="35"/>
    </row>
    <row r="12" spans="2:21" s="24" customFormat="1" ht="15" customHeight="1">
      <c r="B12" s="153"/>
      <c r="C12" s="156"/>
      <c r="D12" s="149"/>
      <c r="E12" s="70"/>
      <c r="F12" s="74">
        <f>IF(ISERROR(D12/E12),0,D12/E12)</f>
        <v>0</v>
      </c>
      <c r="G12" s="156"/>
      <c r="H12" s="156"/>
      <c r="I12" s="41"/>
      <c r="J12" s="36"/>
      <c r="K12" s="36"/>
    </row>
    <row r="13" spans="2:21" s="24" customFormat="1" ht="15" customHeight="1">
      <c r="B13" s="154"/>
      <c r="C13" s="157"/>
      <c r="D13" s="150"/>
      <c r="E13" s="71"/>
      <c r="F13" s="75">
        <f t="shared" ref="F13:F23" si="0">IF(ISERROR(D13/E13),0,D13/E13)</f>
        <v>0</v>
      </c>
      <c r="G13" s="157"/>
      <c r="H13" s="157"/>
      <c r="I13" s="44"/>
      <c r="J13" s="36"/>
      <c r="K13" s="36"/>
    </row>
    <row r="14" spans="2:21" s="24" customFormat="1" ht="15" customHeight="1">
      <c r="B14" s="154"/>
      <c r="C14" s="157"/>
      <c r="D14" s="150"/>
      <c r="E14" s="71"/>
      <c r="F14" s="75">
        <f t="shared" si="0"/>
        <v>0</v>
      </c>
      <c r="G14" s="157"/>
      <c r="H14" s="157"/>
      <c r="I14" s="44"/>
      <c r="J14" s="36"/>
      <c r="K14" s="36"/>
    </row>
    <row r="15" spans="2:21" s="24" customFormat="1" ht="15" customHeight="1">
      <c r="B15" s="154"/>
      <c r="C15" s="157"/>
      <c r="D15" s="150"/>
      <c r="E15" s="71"/>
      <c r="F15" s="75">
        <f t="shared" si="0"/>
        <v>0</v>
      </c>
      <c r="G15" s="157"/>
      <c r="H15" s="157"/>
      <c r="I15" s="44"/>
      <c r="J15" s="36"/>
      <c r="K15" s="36"/>
    </row>
    <row r="16" spans="2:21" s="24" customFormat="1" ht="15" customHeight="1">
      <c r="B16" s="154"/>
      <c r="C16" s="158"/>
      <c r="D16" s="150"/>
      <c r="E16" s="71"/>
      <c r="F16" s="75">
        <f t="shared" si="0"/>
        <v>0</v>
      </c>
      <c r="G16" s="158"/>
      <c r="H16" s="158"/>
      <c r="I16" s="44"/>
      <c r="J16" s="36"/>
      <c r="K16" s="36"/>
    </row>
    <row r="17" spans="2:17" s="24" customFormat="1" ht="15" customHeight="1">
      <c r="B17" s="154"/>
      <c r="C17" s="157"/>
      <c r="D17" s="150"/>
      <c r="E17" s="71"/>
      <c r="F17" s="75">
        <f t="shared" si="0"/>
        <v>0</v>
      </c>
      <c r="G17" s="157"/>
      <c r="H17" s="157"/>
      <c r="I17" s="44"/>
      <c r="J17" s="36"/>
      <c r="K17" s="36"/>
    </row>
    <row r="18" spans="2:17" s="24" customFormat="1" ht="15" customHeight="1">
      <c r="B18" s="154"/>
      <c r="C18" s="157"/>
      <c r="D18" s="150"/>
      <c r="E18" s="71"/>
      <c r="F18" s="75">
        <f t="shared" si="0"/>
        <v>0</v>
      </c>
      <c r="G18" s="157"/>
      <c r="H18" s="157"/>
      <c r="I18" s="44"/>
      <c r="J18" s="36"/>
      <c r="K18" s="36"/>
    </row>
    <row r="19" spans="2:17" s="24" customFormat="1" ht="15" customHeight="1">
      <c r="B19" s="154"/>
      <c r="C19" s="157"/>
      <c r="D19" s="150"/>
      <c r="E19" s="71"/>
      <c r="F19" s="75">
        <f t="shared" si="0"/>
        <v>0</v>
      </c>
      <c r="G19" s="157"/>
      <c r="H19" s="157"/>
      <c r="I19" s="44"/>
      <c r="J19" s="36"/>
      <c r="K19" s="36"/>
    </row>
    <row r="20" spans="2:17" s="24" customFormat="1" ht="15" customHeight="1">
      <c r="B20" s="154"/>
      <c r="C20" s="157"/>
      <c r="D20" s="150"/>
      <c r="E20" s="71"/>
      <c r="F20" s="75">
        <f t="shared" si="0"/>
        <v>0</v>
      </c>
      <c r="G20" s="157"/>
      <c r="H20" s="157"/>
      <c r="I20" s="44"/>
      <c r="J20" s="36"/>
      <c r="K20" s="36"/>
    </row>
    <row r="21" spans="2:17" s="24" customFormat="1" ht="15" customHeight="1">
      <c r="B21" s="154"/>
      <c r="C21" s="157"/>
      <c r="D21" s="150"/>
      <c r="E21" s="71"/>
      <c r="F21" s="75">
        <f t="shared" si="0"/>
        <v>0</v>
      </c>
      <c r="G21" s="157"/>
      <c r="H21" s="157"/>
      <c r="I21" s="44"/>
      <c r="J21" s="36"/>
      <c r="K21" s="36"/>
    </row>
    <row r="22" spans="2:17" s="24" customFormat="1" ht="15" customHeight="1">
      <c r="B22" s="154"/>
      <c r="C22" s="157"/>
      <c r="D22" s="150"/>
      <c r="E22" s="71"/>
      <c r="F22" s="77">
        <f t="shared" si="0"/>
        <v>0</v>
      </c>
      <c r="G22" s="157"/>
      <c r="H22" s="157"/>
      <c r="I22" s="44"/>
      <c r="J22" s="36"/>
      <c r="K22" s="36"/>
    </row>
    <row r="23" spans="2:17" s="24" customFormat="1" ht="15" customHeight="1" thickBot="1">
      <c r="B23" s="155"/>
      <c r="C23" s="159"/>
      <c r="D23" s="151"/>
      <c r="E23" s="72"/>
      <c r="F23" s="76">
        <f t="shared" si="0"/>
        <v>0</v>
      </c>
      <c r="G23" s="159"/>
      <c r="H23" s="159"/>
      <c r="I23" s="46"/>
      <c r="J23" s="36"/>
      <c r="K23" s="36"/>
    </row>
    <row r="24" spans="2:17" ht="15" customHeight="1" thickTop="1">
      <c r="B24" s="51" t="s">
        <v>0</v>
      </c>
      <c r="C24" s="303"/>
      <c r="D24" s="52" t="s">
        <v>4</v>
      </c>
      <c r="E24" s="305"/>
      <c r="F24" s="52" t="s">
        <v>107</v>
      </c>
      <c r="G24" s="305"/>
      <c r="H24" s="301" t="s">
        <v>108</v>
      </c>
      <c r="I24" s="305"/>
      <c r="J24" s="300"/>
      <c r="K24" s="300"/>
    </row>
    <row r="25" spans="2:17" ht="15" customHeight="1" thickBot="1">
      <c r="B25" s="53"/>
      <c r="C25" s="304"/>
      <c r="D25" s="47">
        <f>SUM(D12:D23)</f>
        <v>0</v>
      </c>
      <c r="E25" s="306"/>
      <c r="F25" s="48">
        <f>SUM(F12:F23)</f>
        <v>0</v>
      </c>
      <c r="G25" s="306"/>
      <c r="H25" s="302"/>
      <c r="I25" s="306"/>
      <c r="J25" s="300"/>
      <c r="K25" s="300"/>
    </row>
    <row r="26" spans="2:17" ht="15" customHeight="1">
      <c r="B26" s="25" t="s">
        <v>100</v>
      </c>
      <c r="C26" s="26"/>
      <c r="D26" s="26"/>
      <c r="E26" s="13"/>
      <c r="F26" s="26"/>
      <c r="G26" s="26"/>
      <c r="H26" s="26"/>
      <c r="I26" s="26"/>
      <c r="J26" s="26"/>
      <c r="K26" s="26"/>
      <c r="L26" s="26"/>
      <c r="M26" s="26"/>
      <c r="N26" s="26"/>
    </row>
    <row r="27" spans="2:17" ht="15" customHeight="1">
      <c r="B27" s="27" t="s">
        <v>142</v>
      </c>
      <c r="C27" s="26"/>
      <c r="D27" s="26"/>
      <c r="E27" s="13"/>
      <c r="F27" s="26"/>
      <c r="G27" s="26"/>
      <c r="H27" s="26"/>
      <c r="I27" s="26"/>
      <c r="J27" s="26"/>
      <c r="K27" s="26"/>
      <c r="L27" s="26"/>
      <c r="M27" s="26"/>
      <c r="N27" s="26"/>
    </row>
    <row r="28" spans="2:17" s="27" customFormat="1" ht="15" customHeight="1">
      <c r="B28" s="27" t="s">
        <v>101</v>
      </c>
      <c r="C28" s="28"/>
    </row>
    <row r="29" spans="2:17" ht="15" customHeight="1">
      <c r="B29" s="27"/>
      <c r="C29" s="28"/>
      <c r="D29" s="28"/>
      <c r="E29" s="28"/>
      <c r="F29" s="28"/>
      <c r="G29" s="28"/>
      <c r="H29" s="28"/>
      <c r="I29" s="28"/>
      <c r="J29" s="28"/>
      <c r="K29" s="28"/>
      <c r="L29" s="28"/>
      <c r="M29" s="28"/>
      <c r="N29" s="28"/>
      <c r="O29" s="28"/>
      <c r="P29" s="28"/>
      <c r="Q29" s="28"/>
    </row>
    <row r="30" spans="2:17" s="22" customFormat="1" ht="17.25">
      <c r="B30" s="22" t="s">
        <v>2</v>
      </c>
      <c r="O30" s="22" t="s">
        <v>48</v>
      </c>
    </row>
    <row r="31" spans="2:17" ht="25.5" customHeight="1" thickBot="1">
      <c r="B31" s="4" t="s">
        <v>3</v>
      </c>
      <c r="C31" s="28"/>
      <c r="D31" s="28"/>
      <c r="E31" s="28"/>
      <c r="F31" s="4" t="s">
        <v>50</v>
      </c>
      <c r="G31" s="37"/>
      <c r="H31" s="37"/>
      <c r="I31" s="28"/>
      <c r="J31" s="28"/>
      <c r="K31" s="28"/>
      <c r="L31" s="28"/>
      <c r="M31" s="28"/>
      <c r="N31" s="28"/>
    </row>
    <row r="32" spans="2:17" ht="57.75" customHeight="1" thickBot="1">
      <c r="B32" s="7" t="s">
        <v>110</v>
      </c>
      <c r="C32" s="23" t="s">
        <v>111</v>
      </c>
      <c r="D32" s="8" t="s">
        <v>112</v>
      </c>
      <c r="F32" s="7" t="s">
        <v>119</v>
      </c>
      <c r="G32" s="34"/>
      <c r="H32" s="34"/>
      <c r="I32" s="29"/>
      <c r="J32" s="29"/>
      <c r="K32" s="29"/>
      <c r="L32" s="29"/>
      <c r="M32" s="29"/>
      <c r="N32" s="29"/>
    </row>
    <row r="33" spans="2:14" s="83" customFormat="1" ht="15" thickTop="1" thickBot="1">
      <c r="B33" s="84">
        <f>D25</f>
        <v>0</v>
      </c>
      <c r="C33" s="85">
        <f>F25</f>
        <v>0</v>
      </c>
      <c r="D33" s="82">
        <f>IF(ISERROR(B33/C33),0,B33/C33)</f>
        <v>0</v>
      </c>
      <c r="E33" s="86"/>
      <c r="F33" s="90">
        <f>係数等!E7</f>
        <v>90.32</v>
      </c>
      <c r="G33" s="92"/>
      <c r="H33" s="87"/>
      <c r="I33" s="87"/>
      <c r="J33" s="88"/>
      <c r="K33" s="88"/>
      <c r="L33" s="88"/>
      <c r="M33" s="88"/>
      <c r="N33" s="88"/>
    </row>
    <row r="34" spans="2:14" s="25" customFormat="1" ht="24" customHeight="1"/>
    <row r="35" spans="2:14" ht="17.25">
      <c r="B35" s="30"/>
    </row>
    <row r="36" spans="2:14" ht="15" customHeight="1">
      <c r="B36" s="1"/>
    </row>
    <row r="37" spans="2:14" ht="15" customHeight="1">
      <c r="B37" s="31"/>
    </row>
  </sheetData>
  <mergeCells count="7">
    <mergeCell ref="C24:C25"/>
    <mergeCell ref="E24:E25"/>
    <mergeCell ref="J24:J25"/>
    <mergeCell ref="K24:K25"/>
    <mergeCell ref="G24:G25"/>
    <mergeCell ref="H24:H25"/>
    <mergeCell ref="I24:I25"/>
  </mergeCells>
  <phoneticPr fontId="2"/>
  <pageMargins left="0.7" right="0.7" top="0.75" bottom="0.75" header="0.3" footer="0.3"/>
  <pageSetup paperSize="9" scale="60" orientation="landscape" r:id="rId1"/>
  <ignoredErrors>
    <ignoredError sqref="F12:F2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1CA51-968B-49E3-B2B7-274CE59C1E30}">
  <dimension ref="B1:U38"/>
  <sheetViews>
    <sheetView view="pageBreakPreview" zoomScaleNormal="100" zoomScaleSheetLayoutView="100" workbookViewId="0"/>
  </sheetViews>
  <sheetFormatPr defaultColWidth="9" defaultRowHeight="13.5"/>
  <cols>
    <col min="1" max="1" width="5.625" style="4" customWidth="1"/>
    <col min="2" max="2" width="26.125" style="4" customWidth="1"/>
    <col min="3" max="21" width="25.5" style="4" customWidth="1"/>
    <col min="22" max="16384" width="9" style="4"/>
  </cols>
  <sheetData>
    <row r="1" spans="2:21" ht="15" customHeight="1" thickBot="1">
      <c r="I1" s="13"/>
      <c r="U1" s="13" t="s">
        <v>45</v>
      </c>
    </row>
    <row r="2" spans="2:21" ht="15" customHeight="1" thickTop="1" thickBot="1">
      <c r="B2" s="14" t="s">
        <v>5</v>
      </c>
      <c r="C2" s="15" t="s">
        <v>6</v>
      </c>
      <c r="D2" s="16"/>
    </row>
    <row r="3" spans="2:21" ht="15" customHeight="1" thickTop="1">
      <c r="B3" s="17"/>
      <c r="C3" s="18"/>
    </row>
    <row r="4" spans="2:21" s="1" customFormat="1" ht="15" customHeight="1">
      <c r="B4" s="19" t="s">
        <v>46</v>
      </c>
    </row>
    <row r="5" spans="2:21" s="1" customFormat="1" ht="15" customHeight="1">
      <c r="B5" s="19"/>
    </row>
    <row r="6" spans="2:21" s="22" customFormat="1" ht="15" customHeight="1">
      <c r="B6" s="20" t="s">
        <v>133</v>
      </c>
      <c r="C6" s="21" t="s">
        <v>134</v>
      </c>
    </row>
    <row r="7" spans="2:21" s="22" customFormat="1" ht="15" customHeight="1">
      <c r="C7" s="32"/>
      <c r="D7" s="33"/>
    </row>
    <row r="8" spans="2:21" s="22" customFormat="1" ht="15" customHeight="1">
      <c r="C8" s="32"/>
      <c r="D8" s="33"/>
    </row>
    <row r="9" spans="2:21" s="22" customFormat="1" ht="15" customHeight="1">
      <c r="C9" s="32"/>
      <c r="D9" s="33"/>
    </row>
    <row r="10" spans="2:21" s="22" customFormat="1" ht="18" thickBot="1">
      <c r="B10" s="22" t="s">
        <v>47</v>
      </c>
    </row>
    <row r="11" spans="2:21" ht="59.25" customHeight="1" thickBot="1">
      <c r="B11" s="49" t="s">
        <v>99</v>
      </c>
      <c r="C11" s="49" t="s">
        <v>53</v>
      </c>
      <c r="D11" s="49" t="s">
        <v>140</v>
      </c>
      <c r="E11" s="50" t="s">
        <v>103</v>
      </c>
      <c r="F11" s="35"/>
      <c r="G11" s="35"/>
      <c r="J11" s="35"/>
      <c r="K11" s="35"/>
    </row>
    <row r="12" spans="2:21" s="24" customFormat="1" ht="15" customHeight="1">
      <c r="B12" s="153"/>
      <c r="C12" s="149"/>
      <c r="D12" s="70"/>
      <c r="E12" s="74">
        <f>IF(ISERROR(C12/D12),0,C12/D12)</f>
        <v>0</v>
      </c>
      <c r="F12" s="36"/>
      <c r="G12" s="36"/>
      <c r="J12" s="36"/>
      <c r="K12" s="36"/>
    </row>
    <row r="13" spans="2:21" s="24" customFormat="1" ht="15" customHeight="1">
      <c r="B13" s="154"/>
      <c r="C13" s="150"/>
      <c r="D13" s="71"/>
      <c r="E13" s="75">
        <f t="shared" ref="E13:E23" si="0">IF(ISERROR(C13/D13),0,C13/D13)</f>
        <v>0</v>
      </c>
      <c r="F13" s="36"/>
      <c r="G13" s="36"/>
      <c r="J13" s="36"/>
      <c r="K13" s="36"/>
    </row>
    <row r="14" spans="2:21" s="24" customFormat="1" ht="15" customHeight="1">
      <c r="B14" s="154"/>
      <c r="C14" s="150"/>
      <c r="D14" s="71"/>
      <c r="E14" s="75">
        <f t="shared" si="0"/>
        <v>0</v>
      </c>
      <c r="F14" s="36"/>
      <c r="G14" s="36"/>
      <c r="I14" s="171"/>
      <c r="J14" s="36"/>
      <c r="K14" s="36"/>
    </row>
    <row r="15" spans="2:21" s="24" customFormat="1" ht="15" customHeight="1">
      <c r="B15" s="154"/>
      <c r="C15" s="150"/>
      <c r="D15" s="71"/>
      <c r="E15" s="75">
        <f t="shared" si="0"/>
        <v>0</v>
      </c>
      <c r="F15" s="36"/>
      <c r="G15" s="36"/>
      <c r="I15" s="171"/>
      <c r="J15" s="36"/>
      <c r="K15" s="36"/>
    </row>
    <row r="16" spans="2:21" s="24" customFormat="1" ht="15" customHeight="1">
      <c r="B16" s="154"/>
      <c r="C16" s="150"/>
      <c r="D16" s="71"/>
      <c r="E16" s="75">
        <f t="shared" si="0"/>
        <v>0</v>
      </c>
      <c r="F16" s="36"/>
      <c r="G16" s="36"/>
      <c r="I16" s="171"/>
      <c r="J16" s="36"/>
      <c r="K16" s="36"/>
    </row>
    <row r="17" spans="2:17" s="24" customFormat="1" ht="15" customHeight="1">
      <c r="B17" s="154"/>
      <c r="C17" s="150"/>
      <c r="D17" s="71"/>
      <c r="E17" s="75">
        <f t="shared" si="0"/>
        <v>0</v>
      </c>
      <c r="F17" s="36"/>
      <c r="G17" s="36"/>
      <c r="I17" s="171"/>
      <c r="J17" s="36"/>
      <c r="K17" s="36"/>
    </row>
    <row r="18" spans="2:17" s="24" customFormat="1" ht="15" customHeight="1">
      <c r="B18" s="154"/>
      <c r="C18" s="150"/>
      <c r="D18" s="71"/>
      <c r="E18" s="75">
        <f t="shared" si="0"/>
        <v>0</v>
      </c>
      <c r="F18" s="36"/>
      <c r="G18" s="36"/>
      <c r="I18" s="171"/>
      <c r="J18" s="36"/>
      <c r="K18" s="36"/>
    </row>
    <row r="19" spans="2:17" s="24" customFormat="1" ht="15" customHeight="1">
      <c r="B19" s="154"/>
      <c r="C19" s="150"/>
      <c r="D19" s="71"/>
      <c r="E19" s="75">
        <f t="shared" si="0"/>
        <v>0</v>
      </c>
      <c r="F19" s="36"/>
      <c r="G19" s="36"/>
      <c r="I19" s="171"/>
      <c r="J19" s="36"/>
      <c r="K19" s="36"/>
    </row>
    <row r="20" spans="2:17" s="24" customFormat="1" ht="15" customHeight="1">
      <c r="B20" s="154"/>
      <c r="C20" s="150"/>
      <c r="D20" s="71"/>
      <c r="E20" s="75">
        <f t="shared" si="0"/>
        <v>0</v>
      </c>
      <c r="F20" s="36"/>
      <c r="G20" s="36"/>
      <c r="I20" s="171"/>
      <c r="J20" s="36"/>
      <c r="K20" s="36"/>
    </row>
    <row r="21" spans="2:17" s="24" customFormat="1" ht="15" customHeight="1">
      <c r="B21" s="154"/>
      <c r="C21" s="150"/>
      <c r="D21" s="71"/>
      <c r="E21" s="75">
        <f t="shared" si="0"/>
        <v>0</v>
      </c>
      <c r="F21" s="36"/>
      <c r="G21" s="36"/>
      <c r="I21" s="171"/>
      <c r="J21" s="36"/>
      <c r="K21" s="36"/>
    </row>
    <row r="22" spans="2:17" s="24" customFormat="1" ht="15" customHeight="1">
      <c r="B22" s="154"/>
      <c r="C22" s="150"/>
      <c r="D22" s="71"/>
      <c r="E22" s="77">
        <f t="shared" si="0"/>
        <v>0</v>
      </c>
      <c r="F22" s="36"/>
      <c r="G22" s="36"/>
      <c r="I22" s="171"/>
      <c r="J22" s="36"/>
      <c r="K22" s="36"/>
    </row>
    <row r="23" spans="2:17" s="24" customFormat="1" ht="15" customHeight="1" thickBot="1">
      <c r="B23" s="155"/>
      <c r="C23" s="151"/>
      <c r="D23" s="72"/>
      <c r="E23" s="76">
        <f t="shared" si="0"/>
        <v>0</v>
      </c>
      <c r="F23" s="36"/>
      <c r="G23" s="36"/>
      <c r="I23" s="171"/>
      <c r="J23" s="36"/>
      <c r="K23" s="36"/>
    </row>
    <row r="24" spans="2:17" ht="15" customHeight="1" thickTop="1">
      <c r="B24" s="51" t="s">
        <v>0</v>
      </c>
      <c r="C24" s="52" t="s">
        <v>49</v>
      </c>
      <c r="D24" s="305"/>
      <c r="E24" s="52" t="s">
        <v>4</v>
      </c>
      <c r="F24" s="309"/>
      <c r="G24" s="300"/>
      <c r="I24" s="169"/>
      <c r="J24" s="300"/>
      <c r="K24" s="300"/>
    </row>
    <row r="25" spans="2:17" ht="15" customHeight="1" thickBot="1">
      <c r="B25" s="53"/>
      <c r="C25" s="47">
        <f>SUM(C12:C23)</f>
        <v>0</v>
      </c>
      <c r="D25" s="306"/>
      <c r="E25" s="48">
        <f>SUM(E12:E23)</f>
        <v>0</v>
      </c>
      <c r="F25" s="309"/>
      <c r="G25" s="300"/>
      <c r="I25" s="169"/>
      <c r="J25" s="300"/>
      <c r="K25" s="300"/>
    </row>
    <row r="26" spans="2:17" ht="15" customHeight="1">
      <c r="B26" s="25" t="s">
        <v>100</v>
      </c>
      <c r="C26" s="26"/>
      <c r="D26" s="26"/>
      <c r="E26" s="13"/>
      <c r="F26" s="26"/>
      <c r="G26" s="26"/>
      <c r="H26" s="26"/>
      <c r="I26" s="172"/>
      <c r="J26" s="172"/>
      <c r="K26" s="26"/>
      <c r="L26" s="26"/>
      <c r="M26" s="26"/>
      <c r="N26" s="26"/>
    </row>
    <row r="27" spans="2:17" s="27" customFormat="1" ht="15" customHeight="1">
      <c r="B27" s="27" t="s">
        <v>151</v>
      </c>
      <c r="I27" s="173"/>
      <c r="J27" s="173"/>
    </row>
    <row r="28" spans="2:17" ht="15" customHeight="1">
      <c r="B28" s="27" t="s">
        <v>101</v>
      </c>
      <c r="C28" s="28"/>
      <c r="D28" s="28"/>
      <c r="E28" s="28"/>
      <c r="F28" s="28"/>
      <c r="G28" s="28"/>
      <c r="H28" s="28"/>
      <c r="I28" s="37"/>
      <c r="J28" s="37"/>
      <c r="K28" s="28"/>
      <c r="L28" s="28"/>
      <c r="M28" s="28"/>
      <c r="N28" s="28"/>
      <c r="O28" s="28"/>
      <c r="P28" s="28"/>
      <c r="Q28" s="28"/>
    </row>
    <row r="29" spans="2:17" ht="15" customHeight="1">
      <c r="C29" s="28"/>
      <c r="D29" s="28"/>
      <c r="F29" s="28"/>
      <c r="G29" s="28"/>
      <c r="H29" s="28"/>
      <c r="I29" s="37"/>
      <c r="J29" s="37"/>
      <c r="K29" s="28"/>
      <c r="L29" s="28"/>
      <c r="M29" s="28"/>
      <c r="N29" s="28"/>
      <c r="P29" s="28"/>
      <c r="Q29" s="28"/>
    </row>
    <row r="30" spans="2:17" s="22" customFormat="1" ht="17.25">
      <c r="B30" s="22" t="s">
        <v>2</v>
      </c>
      <c r="F30" s="168"/>
      <c r="G30" s="168"/>
      <c r="H30" s="168"/>
      <c r="I30" s="168"/>
      <c r="J30" s="168"/>
      <c r="K30" s="168"/>
      <c r="O30" s="22" t="s">
        <v>48</v>
      </c>
    </row>
    <row r="31" spans="2:17" ht="25.5" customHeight="1" thickBot="1">
      <c r="B31" s="4" t="s">
        <v>3</v>
      </c>
      <c r="C31" s="28"/>
      <c r="D31" s="28"/>
      <c r="E31" s="28"/>
      <c r="F31" s="169"/>
      <c r="G31" s="37"/>
      <c r="H31" s="37"/>
      <c r="I31" s="37"/>
      <c r="J31" s="37"/>
      <c r="K31" s="37"/>
      <c r="L31" s="28"/>
      <c r="M31" s="28"/>
      <c r="N31" s="28"/>
    </row>
    <row r="32" spans="2:17" ht="57.75" customHeight="1" thickBot="1">
      <c r="B32" s="7" t="s">
        <v>54</v>
      </c>
      <c r="C32" s="23" t="s">
        <v>52</v>
      </c>
      <c r="D32" s="8" t="s">
        <v>152</v>
      </c>
      <c r="F32" s="34"/>
      <c r="G32" s="34"/>
      <c r="H32" s="34"/>
      <c r="I32" s="34"/>
      <c r="J32" s="34"/>
      <c r="K32" s="34"/>
      <c r="L32" s="29"/>
      <c r="M32" s="29"/>
      <c r="N32" s="29"/>
    </row>
    <row r="33" spans="2:14" s="83" customFormat="1" ht="15" thickTop="1" thickBot="1">
      <c r="B33" s="84">
        <f>C25</f>
        <v>0</v>
      </c>
      <c r="C33" s="85">
        <f>E25</f>
        <v>0</v>
      </c>
      <c r="D33" s="82">
        <f>IF(ISERROR(B33/C33),0,B33/C33)</f>
        <v>0</v>
      </c>
      <c r="E33" s="167"/>
      <c r="F33" s="87"/>
      <c r="G33" s="91"/>
      <c r="H33" s="87"/>
      <c r="I33" s="87"/>
      <c r="J33" s="87"/>
      <c r="K33" s="87"/>
      <c r="L33" s="88"/>
      <c r="M33" s="88"/>
      <c r="N33" s="88"/>
    </row>
    <row r="34" spans="2:14" s="25" customFormat="1" ht="24" customHeight="1">
      <c r="F34" s="170"/>
      <c r="G34" s="170"/>
      <c r="H34" s="170"/>
      <c r="I34" s="170"/>
      <c r="J34" s="170"/>
      <c r="K34" s="170"/>
    </row>
    <row r="35" spans="2:14" ht="17.25">
      <c r="B35" s="30"/>
      <c r="F35" s="169"/>
      <c r="G35" s="169"/>
      <c r="H35" s="169"/>
      <c r="I35" s="169"/>
      <c r="J35" s="169"/>
      <c r="K35" s="169"/>
    </row>
    <row r="36" spans="2:14" ht="15" customHeight="1">
      <c r="B36" s="1"/>
      <c r="F36" s="169"/>
      <c r="G36" s="169"/>
      <c r="H36" s="169"/>
      <c r="I36" s="169"/>
      <c r="J36" s="169"/>
      <c r="K36" s="169"/>
    </row>
    <row r="37" spans="2:14" ht="15" customHeight="1">
      <c r="B37" s="31"/>
      <c r="F37" s="169"/>
      <c r="G37" s="169"/>
      <c r="H37" s="169"/>
      <c r="I37" s="169"/>
      <c r="J37" s="169"/>
      <c r="K37" s="169"/>
    </row>
    <row r="38" spans="2:14">
      <c r="F38" s="169"/>
      <c r="G38" s="169"/>
      <c r="H38" s="169"/>
      <c r="I38" s="169"/>
      <c r="J38" s="169"/>
      <c r="K38" s="169"/>
    </row>
  </sheetData>
  <mergeCells count="5">
    <mergeCell ref="K24:K25"/>
    <mergeCell ref="D24:D25"/>
    <mergeCell ref="J24:J25"/>
    <mergeCell ref="G24:G25"/>
    <mergeCell ref="F24:F25"/>
  </mergeCells>
  <phoneticPr fontId="2"/>
  <pageMargins left="0.7" right="0.7" top="0.75" bottom="0.75" header="0.3" footer="0.3"/>
  <pageSetup paperSize="9" scale="85" orientation="landscape" r:id="rId1"/>
  <ignoredErrors>
    <ignoredError sqref="E12:E23"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75009-9807-45F9-A4D4-78D770A84A8E}">
  <dimension ref="A1:F41"/>
  <sheetViews>
    <sheetView zoomScaleNormal="100" zoomScaleSheetLayoutView="100" workbookViewId="0"/>
  </sheetViews>
  <sheetFormatPr defaultRowHeight="13.5"/>
  <cols>
    <col min="3" max="3" width="33.75" customWidth="1"/>
    <col min="4" max="4" width="22.5" customWidth="1"/>
    <col min="5" max="5" width="21.25" customWidth="1"/>
    <col min="6" max="6" width="12.5" customWidth="1"/>
  </cols>
  <sheetData>
    <row r="1" spans="2:6">
      <c r="B1" t="s">
        <v>32</v>
      </c>
    </row>
    <row r="2" spans="2:6">
      <c r="B2" s="310" t="s">
        <v>1</v>
      </c>
      <c r="C2" s="311"/>
      <c r="D2" s="312"/>
      <c r="E2" s="313" t="s">
        <v>32</v>
      </c>
      <c r="F2" s="318" t="s">
        <v>136</v>
      </c>
    </row>
    <row r="3" spans="2:6">
      <c r="B3" s="55" t="s">
        <v>41</v>
      </c>
      <c r="C3" s="55" t="s">
        <v>61</v>
      </c>
      <c r="D3" s="55" t="s">
        <v>62</v>
      </c>
      <c r="E3" s="314"/>
      <c r="F3" s="319"/>
    </row>
    <row r="4" spans="2:6">
      <c r="B4" s="11" t="s">
        <v>63</v>
      </c>
      <c r="C4" s="315" t="s">
        <v>67</v>
      </c>
      <c r="D4" s="55" t="s">
        <v>70</v>
      </c>
      <c r="E4" s="59">
        <v>77.5</v>
      </c>
      <c r="F4" s="60" t="s">
        <v>42</v>
      </c>
    </row>
    <row r="5" spans="2:6">
      <c r="B5" s="11" t="s">
        <v>64</v>
      </c>
      <c r="C5" s="315"/>
      <c r="D5" s="55" t="s">
        <v>71</v>
      </c>
      <c r="E5" s="59">
        <v>84.37</v>
      </c>
      <c r="F5" s="60" t="s">
        <v>73</v>
      </c>
    </row>
    <row r="6" spans="2:6">
      <c r="B6" s="11" t="s">
        <v>65</v>
      </c>
      <c r="C6" s="56" t="s">
        <v>68</v>
      </c>
      <c r="D6" s="316" t="s">
        <v>42</v>
      </c>
      <c r="E6" s="59">
        <v>87.21</v>
      </c>
      <c r="F6" s="60" t="s">
        <v>74</v>
      </c>
    </row>
    <row r="7" spans="2:6">
      <c r="B7" s="12" t="s">
        <v>66</v>
      </c>
      <c r="C7" s="56" t="s">
        <v>69</v>
      </c>
      <c r="D7" s="317"/>
      <c r="E7" s="59">
        <v>90.32</v>
      </c>
      <c r="F7" s="60" t="s">
        <v>42</v>
      </c>
    </row>
    <row r="9" spans="2:6">
      <c r="B9" s="61" t="s">
        <v>137</v>
      </c>
    </row>
    <row r="10" spans="2:6">
      <c r="B10" s="310" t="s">
        <v>75</v>
      </c>
      <c r="C10" s="312"/>
      <c r="D10" s="64" t="s">
        <v>78</v>
      </c>
      <c r="E10" s="182"/>
      <c r="F10" s="183"/>
    </row>
    <row r="11" spans="2:6">
      <c r="B11" s="57" t="s">
        <v>76</v>
      </c>
      <c r="C11" s="63" t="s">
        <v>77</v>
      </c>
      <c r="D11" s="64"/>
      <c r="E11" s="182"/>
      <c r="F11" s="183"/>
    </row>
    <row r="12" spans="2:6">
      <c r="B12" s="11" t="s">
        <v>79</v>
      </c>
      <c r="C12" s="63" t="s">
        <v>85</v>
      </c>
      <c r="D12" s="65">
        <v>0.99980000000000002</v>
      </c>
      <c r="E12" s="73"/>
      <c r="F12" s="62"/>
    </row>
    <row r="13" spans="2:6">
      <c r="B13" s="11" t="s">
        <v>80</v>
      </c>
      <c r="C13" s="63" t="s">
        <v>86</v>
      </c>
      <c r="D13" s="65">
        <v>0.9869</v>
      </c>
      <c r="E13" s="73"/>
      <c r="F13" s="62"/>
    </row>
    <row r="14" spans="2:6">
      <c r="B14" s="11" t="s">
        <v>81</v>
      </c>
      <c r="C14" s="58" t="s">
        <v>87</v>
      </c>
      <c r="D14" s="65">
        <v>0.99</v>
      </c>
      <c r="E14" s="73"/>
      <c r="F14" s="62"/>
    </row>
    <row r="15" spans="2:6">
      <c r="B15" s="11" t="s">
        <v>82</v>
      </c>
      <c r="C15" s="58" t="s">
        <v>88</v>
      </c>
      <c r="D15" s="65">
        <v>0.96609999999999996</v>
      </c>
      <c r="E15" s="73"/>
      <c r="F15" s="62"/>
    </row>
    <row r="16" spans="2:6">
      <c r="B16" s="11" t="s">
        <v>83</v>
      </c>
      <c r="C16" s="58" t="s">
        <v>89</v>
      </c>
      <c r="D16" s="65">
        <v>0.84150000000000003</v>
      </c>
      <c r="E16" s="73"/>
      <c r="F16" s="62"/>
    </row>
    <row r="17" spans="1:6">
      <c r="B17" s="11" t="s">
        <v>84</v>
      </c>
      <c r="C17" s="58" t="s">
        <v>90</v>
      </c>
      <c r="D17" s="65">
        <v>1</v>
      </c>
      <c r="E17" s="73"/>
      <c r="F17" s="62"/>
    </row>
    <row r="19" spans="1:6">
      <c r="B19" s="61" t="s">
        <v>138</v>
      </c>
    </row>
    <row r="20" spans="1:6">
      <c r="B20" s="310" t="s">
        <v>75</v>
      </c>
      <c r="C20" s="312"/>
      <c r="D20" s="320" t="s">
        <v>91</v>
      </c>
      <c r="E20" s="184"/>
    </row>
    <row r="21" spans="1:6">
      <c r="B21" s="57" t="s">
        <v>76</v>
      </c>
      <c r="C21" s="63" t="s">
        <v>77</v>
      </c>
      <c r="D21" s="320"/>
      <c r="E21" s="184"/>
    </row>
    <row r="22" spans="1:6">
      <c r="B22" s="11" t="s">
        <v>92</v>
      </c>
      <c r="C22" s="67" t="s">
        <v>85</v>
      </c>
      <c r="D22" s="65">
        <v>0.9839</v>
      </c>
      <c r="E22" s="73"/>
    </row>
    <row r="23" spans="1:6">
      <c r="B23" s="11" t="s">
        <v>93</v>
      </c>
      <c r="C23" s="67" t="s">
        <v>95</v>
      </c>
      <c r="D23" s="65">
        <v>0.95760000000000001</v>
      </c>
      <c r="E23" s="73"/>
    </row>
    <row r="24" spans="1:6">
      <c r="B24" s="11" t="s">
        <v>94</v>
      </c>
      <c r="C24" s="56" t="s">
        <v>90</v>
      </c>
      <c r="D24" s="65">
        <v>1</v>
      </c>
      <c r="E24" s="73"/>
    </row>
    <row r="25" spans="1:6">
      <c r="A25" s="62"/>
      <c r="B25" s="62"/>
      <c r="C25" s="62"/>
      <c r="D25" s="62"/>
      <c r="E25" s="62"/>
      <c r="F25" s="62"/>
    </row>
    <row r="26" spans="1:6">
      <c r="A26" s="62"/>
      <c r="B26" s="62"/>
      <c r="C26" s="145"/>
      <c r="D26" s="62"/>
      <c r="E26" s="62"/>
      <c r="F26" s="62"/>
    </row>
    <row r="27" spans="1:6">
      <c r="A27" s="62"/>
      <c r="B27" s="143"/>
      <c r="C27" s="68"/>
      <c r="D27" s="146"/>
      <c r="E27" s="62"/>
      <c r="F27" s="62"/>
    </row>
    <row r="28" spans="1:6">
      <c r="A28" s="62"/>
      <c r="B28" s="144"/>
      <c r="C28" s="68"/>
      <c r="D28" s="68"/>
      <c r="E28" s="62"/>
      <c r="F28" s="62"/>
    </row>
    <row r="29" spans="1:6">
      <c r="A29" s="62"/>
      <c r="B29" s="62"/>
      <c r="C29" s="68"/>
      <c r="D29" s="68"/>
      <c r="E29" s="62"/>
      <c r="F29" s="62"/>
    </row>
    <row r="30" spans="1:6">
      <c r="A30" s="62"/>
      <c r="B30" s="62"/>
      <c r="C30" s="68"/>
      <c r="D30" s="68"/>
      <c r="E30" s="62"/>
      <c r="F30" s="62"/>
    </row>
    <row r="31" spans="1:6">
      <c r="A31" s="62"/>
      <c r="B31" s="62"/>
      <c r="C31" s="68"/>
      <c r="D31" s="68"/>
      <c r="E31" s="62"/>
      <c r="F31" s="62"/>
    </row>
    <row r="32" spans="1:6">
      <c r="A32" s="62"/>
      <c r="B32" s="62"/>
      <c r="C32" s="68"/>
      <c r="D32" s="68"/>
      <c r="E32" s="62"/>
      <c r="F32" s="62"/>
    </row>
    <row r="33" spans="1:6">
      <c r="A33" s="62"/>
      <c r="B33" s="62"/>
      <c r="C33" s="68"/>
      <c r="D33" s="68"/>
      <c r="E33" s="62"/>
      <c r="F33" s="62"/>
    </row>
    <row r="34" spans="1:6">
      <c r="A34" s="62"/>
      <c r="B34" s="62"/>
      <c r="C34" s="62"/>
      <c r="D34" s="62"/>
      <c r="E34" s="62"/>
      <c r="F34" s="62"/>
    </row>
    <row r="35" spans="1:6">
      <c r="A35" s="62"/>
      <c r="B35" s="62"/>
      <c r="C35" s="62"/>
      <c r="D35" s="62"/>
      <c r="E35" s="62"/>
      <c r="F35" s="62"/>
    </row>
    <row r="36" spans="1:6">
      <c r="A36" s="62"/>
      <c r="B36" s="62"/>
      <c r="C36" s="62"/>
      <c r="D36" s="62"/>
      <c r="E36" s="62"/>
      <c r="F36" s="62"/>
    </row>
    <row r="37" spans="1:6">
      <c r="A37" s="62"/>
      <c r="B37" s="62"/>
      <c r="C37" s="62"/>
      <c r="D37" s="62"/>
      <c r="E37" s="62"/>
      <c r="F37" s="62"/>
    </row>
    <row r="38" spans="1:6">
      <c r="A38" s="62"/>
      <c r="B38" s="62"/>
      <c r="C38" s="62"/>
      <c r="D38" s="62"/>
      <c r="E38" s="62"/>
      <c r="F38" s="62"/>
    </row>
    <row r="39" spans="1:6">
      <c r="A39" s="62"/>
      <c r="B39" s="62"/>
      <c r="C39" s="62"/>
      <c r="D39" s="62"/>
      <c r="E39" s="62"/>
      <c r="F39" s="62"/>
    </row>
    <row r="40" spans="1:6">
      <c r="A40" s="62"/>
      <c r="B40" s="62"/>
      <c r="C40" s="62"/>
      <c r="D40" s="62"/>
      <c r="E40" s="62"/>
      <c r="F40" s="62"/>
    </row>
    <row r="41" spans="1:6">
      <c r="A41" s="62"/>
      <c r="B41" s="62"/>
      <c r="C41" s="62"/>
      <c r="D41" s="62"/>
      <c r="E41" s="62"/>
      <c r="F41" s="62"/>
    </row>
  </sheetData>
  <mergeCells count="8">
    <mergeCell ref="B10:C10"/>
    <mergeCell ref="D20:D21"/>
    <mergeCell ref="B20:C20"/>
    <mergeCell ref="B2:D2"/>
    <mergeCell ref="E2:E3"/>
    <mergeCell ref="C4:C5"/>
    <mergeCell ref="D6:D7"/>
    <mergeCell ref="F2:F3"/>
  </mergeCells>
  <phoneticPr fontId="2"/>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報告書表紙</vt:lpstr>
      <vt:lpstr>調査票１</vt:lpstr>
      <vt:lpstr>調査票2_目次</vt:lpstr>
      <vt:lpstr>調査票2_区分Ⅰ</vt:lpstr>
      <vt:lpstr>調査票2_区分Ⅱ</vt:lpstr>
      <vt:lpstr>調査票2_区分Ⅲ</vt:lpstr>
      <vt:lpstr>調査票2_区分Ⅳ</vt:lpstr>
      <vt:lpstr>調査票2_ハイブリット給湯機</vt:lpstr>
      <vt:lpstr>係数等</vt:lpstr>
      <vt:lpstr>調査票１!Print_Area</vt:lpstr>
      <vt:lpstr>調査票2_ハイブリット給湯機!Print_Area</vt:lpstr>
      <vt:lpstr>調査票2_区分Ⅰ!Print_Area</vt:lpstr>
      <vt:lpstr>調査票2_区分Ⅱ!Print_Area</vt:lpstr>
      <vt:lpstr>調査票2_区分Ⅲ!Print_Area</vt:lpstr>
      <vt:lpstr>調査票2_区分Ⅳ!Print_Area</vt:lpstr>
      <vt:lpstr>調査票2_目次!Print_Area</vt:lpstr>
      <vt:lpstr>報告書表紙!Print_Area</vt:lpstr>
      <vt:lpstr>ガスふろがま</vt:lpstr>
      <vt:lpstr>ガス瞬間湯沸器_強制通気式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2026-04-21T10:08:21Z</dcterms:created>
  <dcterms:modified xsi:type="dcterms:W3CDTF">2026-04-21T10:08:29Z</dcterms:modified>
</cp:coreProperties>
</file>