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metijapan.sharepoint.com/sites/mROOM_240600017/Shared Documents/13_省エネルギー・新エネルギー部/14_新エネルギー課/02_総括班/０２．省内案件（含次官レク、政務、出張）/０２．総合エネ調・新エネ部会・調算委等/２０．バイオマス持続可能性WG/72_LCGHG自主的取組様式の修正/"/>
    </mc:Choice>
  </mc:AlternateContent>
  <xr:revisionPtr revIDLastSave="276" documentId="13_ncr:1_{AA933C5E-D62F-4531-81D1-5508743C6115}" xr6:coauthVersionLast="47" xr6:coauthVersionMax="47" xr10:uidLastSave="{77ADAB79-0722-4419-BEDC-B9C6F1C381D8}"/>
  <bookViews>
    <workbookView xWindow="28680" yWindow="-120" windowWidth="29040" windowHeight="15720" xr2:uid="{D757B54E-19CD-4DA6-B9D9-571052E59515}"/>
  </bookViews>
  <sheets>
    <sheet name="情報公開様式" sheetId="1" r:id="rId1"/>
    <sheet name="記載要領" sheetId="6" r:id="rId2"/>
    <sheet name="記載要領 工程毎の対応関係" sheetId="8" r:id="rId3"/>
  </sheets>
  <definedNames>
    <definedName name="_xlnm._FilterDatabase" localSheetId="0">情報公開様式!$A$11:$S$21</definedName>
    <definedName name="_xlnm.Print_Area" localSheetId="1">記載要領!$A$1:$D$26</definedName>
    <definedName name="_xlnm.Print_Area" localSheetId="2">'記載要領 工程毎の対応関係'!$A$1:$M$26</definedName>
    <definedName name="_xlnm.Print_Area" localSheetId="0">情報公開様式!$A$1:$AT$24</definedName>
    <definedName name="_xlnm.Print_Titles" localSheetId="2">'記載要領 工程毎の対応関係'!$1:$3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13" i="1" l="1"/>
  <c r="AF24" i="1"/>
  <c r="AF23" i="1"/>
  <c r="AF22" i="1"/>
  <c r="AF21" i="1"/>
  <c r="AF20" i="1"/>
  <c r="AF19" i="1"/>
  <c r="AF18" i="1"/>
  <c r="AF17" i="1"/>
  <c r="AF16" i="1"/>
  <c r="AF15" i="1"/>
  <c r="AF14" i="1"/>
  <c r="AF12" i="1"/>
  <c r="AM22" i="1" l="1"/>
  <c r="T24" i="1"/>
  <c r="AM23" i="1"/>
  <c r="T21" i="1"/>
  <c r="T20" i="1"/>
  <c r="T18" i="1"/>
  <c r="T17" i="1"/>
  <c r="T16" i="1"/>
  <c r="T15" i="1"/>
  <c r="AM12" i="1"/>
  <c r="AM14" i="1"/>
  <c r="AN23" i="1"/>
  <c r="AS23" i="1" s="1"/>
  <c r="AN22" i="1"/>
  <c r="AS22" i="1" s="1"/>
  <c r="AS15" i="1"/>
  <c r="AS16" i="1"/>
  <c r="AS17" i="1"/>
  <c r="AS18" i="1"/>
  <c r="AS19" i="1"/>
  <c r="AS20" i="1"/>
  <c r="AS21" i="1"/>
  <c r="AS24" i="1"/>
  <c r="T19" i="1"/>
  <c r="AN14" i="1"/>
  <c r="AS14" i="1" s="1"/>
  <c r="AN13" i="1"/>
  <c r="AS13" i="1" s="1"/>
  <c r="AN12" i="1"/>
  <c r="AS12" i="1" s="1"/>
  <c r="AM13" i="1" l="1"/>
  <c r="T23" i="1"/>
  <c r="T22" i="1"/>
  <c r="T12" i="1"/>
  <c r="T13" i="1"/>
  <c r="T14" i="1"/>
</calcChain>
</file>

<file path=xl/sharedStrings.xml><?xml version="1.0" encoding="utf-8"?>
<sst xmlns="http://schemas.openxmlformats.org/spreadsheetml/2006/main" count="478" uniqueCount="183">
  <si>
    <t>PKS</t>
    <phoneticPr fontId="1"/>
  </si>
  <si>
    <t>■〇〇の取組みを推進（〇〇発電所、約●●t-CO2/MJ電力の削減が期待）</t>
    <rPh sb="4" eb="6">
      <t>トリクミ</t>
    </rPh>
    <rPh sb="8" eb="10">
      <t>スイシン</t>
    </rPh>
    <rPh sb="13" eb="15">
      <t>ハツデン</t>
    </rPh>
    <rPh sb="15" eb="16">
      <t>ショ</t>
    </rPh>
    <rPh sb="17" eb="18">
      <t>ヤク</t>
    </rPh>
    <rPh sb="28" eb="30">
      <t>デンリョク</t>
    </rPh>
    <rPh sb="31" eb="33">
      <t>サクゲン</t>
    </rPh>
    <rPh sb="34" eb="36">
      <t>キタイ</t>
    </rPh>
    <phoneticPr fontId="1"/>
  </si>
  <si>
    <t>■□□の取組みを推進（〇〇発電所、2030年までに▲▲を検討）</t>
    <rPh sb="4" eb="6">
      <t>トリク</t>
    </rPh>
    <rPh sb="8" eb="10">
      <t>スイシン</t>
    </rPh>
    <rPh sb="13" eb="15">
      <t>ハツデン</t>
    </rPh>
    <rPh sb="15" eb="16">
      <t>ショ</t>
    </rPh>
    <rPh sb="21" eb="22">
      <t>ネン</t>
    </rPh>
    <rPh sb="28" eb="30">
      <t>ケントウトリクミスイシンハツデンショヤクデンリョクサクゲンキタイ</t>
    </rPh>
    <phoneticPr fontId="1"/>
  </si>
  <si>
    <t>発電</t>
    <rPh sb="0" eb="2">
      <t>ハツデン</t>
    </rPh>
    <phoneticPr fontId="1"/>
  </si>
  <si>
    <t>収集地域</t>
    <rPh sb="0" eb="2">
      <t>シュウシュウ</t>
    </rPh>
    <rPh sb="2" eb="4">
      <t>チイキ</t>
    </rPh>
    <phoneticPr fontId="1"/>
  </si>
  <si>
    <t>設備ID</t>
    <rPh sb="0" eb="2">
      <t>セツビ</t>
    </rPh>
    <phoneticPr fontId="1"/>
  </si>
  <si>
    <t>B</t>
    <phoneticPr fontId="1"/>
  </si>
  <si>
    <t>C</t>
    <phoneticPr fontId="1"/>
  </si>
  <si>
    <t>当社は、ライフサイクルGHG排出量の基準に照らした最大限の排出削減に向け、以下の取組を進めています。</t>
    <rPh sb="0" eb="2">
      <t>トウシャ</t>
    </rPh>
    <rPh sb="34" eb="35">
      <t>ム</t>
    </rPh>
    <rPh sb="37" eb="39">
      <t>イカ</t>
    </rPh>
    <rPh sb="40" eb="42">
      <t>トリクミ</t>
    </rPh>
    <rPh sb="43" eb="44">
      <t>スス</t>
    </rPh>
    <phoneticPr fontId="1"/>
  </si>
  <si>
    <t>設備名称</t>
    <rPh sb="0" eb="2">
      <t>セツビ</t>
    </rPh>
    <rPh sb="2" eb="4">
      <t>メイショウ</t>
    </rPh>
    <phoneticPr fontId="1"/>
  </si>
  <si>
    <t>既定値</t>
    <rPh sb="0" eb="3">
      <t>キテイチ</t>
    </rPh>
    <phoneticPr fontId="1"/>
  </si>
  <si>
    <t>認定事業者</t>
    <rPh sb="0" eb="2">
      <t>ニンテイ</t>
    </rPh>
    <rPh sb="2" eb="5">
      <t>ジギョウシャ</t>
    </rPh>
    <phoneticPr fontId="1"/>
  </si>
  <si>
    <t>SBP</t>
    <phoneticPr fontId="1"/>
  </si>
  <si>
    <t>GGL</t>
    <phoneticPr fontId="1"/>
  </si>
  <si>
    <t>ISCC</t>
    <phoneticPr fontId="1"/>
  </si>
  <si>
    <t>ー</t>
    <phoneticPr fontId="1"/>
  </si>
  <si>
    <t>燃料情報</t>
    <rPh sb="0" eb="2">
      <t>ネンリョウ</t>
    </rPh>
    <rPh sb="2" eb="4">
      <t>ジョウホウ</t>
    </rPh>
    <phoneticPr fontId="1"/>
  </si>
  <si>
    <t>設備情報</t>
    <rPh sb="0" eb="2">
      <t>セツビ</t>
    </rPh>
    <rPh sb="2" eb="4">
      <t>ジョウホウ</t>
    </rPh>
    <phoneticPr fontId="1"/>
  </si>
  <si>
    <t>ライフサイクルGHG</t>
    <phoneticPr fontId="1"/>
  </si>
  <si>
    <t>〇〇〇〇〇</t>
    <phoneticPr fontId="1"/>
  </si>
  <si>
    <t>開示単位</t>
    <rPh sb="0" eb="2">
      <t>カイジ</t>
    </rPh>
    <rPh sb="2" eb="4">
      <t>タンイ</t>
    </rPh>
    <phoneticPr fontId="1"/>
  </si>
  <si>
    <t>[当社は、〇〇の持続可能性認証／ライフサイクルGHG認証（認証番号〇〇）を取得しています。]</t>
    <rPh sb="1" eb="3">
      <t>トウシャ</t>
    </rPh>
    <rPh sb="8" eb="10">
      <t>ジゾク</t>
    </rPh>
    <rPh sb="10" eb="13">
      <t>カノウセイ</t>
    </rPh>
    <rPh sb="13" eb="15">
      <t>ニンショウ</t>
    </rPh>
    <rPh sb="26" eb="28">
      <t>ニンショウ</t>
    </rPh>
    <rPh sb="29" eb="31">
      <t>ニンショウ</t>
    </rPh>
    <rPh sb="31" eb="33">
      <t>バンゴウ</t>
    </rPh>
    <rPh sb="37" eb="39">
      <t>シュトク</t>
    </rPh>
    <phoneticPr fontId="1"/>
  </si>
  <si>
    <t>燃料区分</t>
    <rPh sb="0" eb="2">
      <t>ネンリョウ</t>
    </rPh>
    <rPh sb="2" eb="4">
      <t>クブン</t>
    </rPh>
    <phoneticPr fontId="1"/>
  </si>
  <si>
    <t>燃料名</t>
    <rPh sb="0" eb="2">
      <t>ネンリョウ</t>
    </rPh>
    <rPh sb="2" eb="3">
      <t>メイ</t>
    </rPh>
    <phoneticPr fontId="1"/>
  </si>
  <si>
    <t>計算方法</t>
    <rPh sb="0" eb="2">
      <t>ケイサン</t>
    </rPh>
    <rPh sb="2" eb="4">
      <t>ホウホウ</t>
    </rPh>
    <phoneticPr fontId="1"/>
  </si>
  <si>
    <t>確認方法</t>
    <rPh sb="0" eb="2">
      <t>カクニン</t>
    </rPh>
    <rPh sb="2" eb="4">
      <t>ホウホウ</t>
    </rPh>
    <phoneticPr fontId="1"/>
  </si>
  <si>
    <t>発電出力(kW)</t>
    <rPh sb="0" eb="2">
      <t>ハツデン</t>
    </rPh>
    <rPh sb="2" eb="4">
      <t>シュツリョク</t>
    </rPh>
    <phoneticPr fontId="1"/>
  </si>
  <si>
    <t>項目</t>
    <rPh sb="0" eb="2">
      <t>コウモク</t>
    </rPh>
    <phoneticPr fontId="1"/>
  </si>
  <si>
    <t>記載内容</t>
    <rPh sb="0" eb="2">
      <t>キサイ</t>
    </rPh>
    <rPh sb="2" eb="4">
      <t>ナイヨウ</t>
    </rPh>
    <phoneticPr fontId="1"/>
  </si>
  <si>
    <t>CPO</t>
    <phoneticPr fontId="1"/>
  </si>
  <si>
    <t>栽培工程</t>
    <rPh sb="0" eb="2">
      <t>サイバイ</t>
    </rPh>
    <rPh sb="2" eb="4">
      <t>コウテイ</t>
    </rPh>
    <phoneticPr fontId="1"/>
  </si>
  <si>
    <t>輸送工程（FFB輸送）</t>
    <rPh sb="0" eb="2">
      <t>ユソウ</t>
    </rPh>
    <rPh sb="2" eb="4">
      <t>コウテイ</t>
    </rPh>
    <rPh sb="8" eb="10">
      <t>ユソウ</t>
    </rPh>
    <phoneticPr fontId="1"/>
  </si>
  <si>
    <t>加工工程（搾油）</t>
    <rPh sb="0" eb="2">
      <t>カコウ</t>
    </rPh>
    <rPh sb="2" eb="4">
      <t>コウテイ</t>
    </rPh>
    <rPh sb="5" eb="7">
      <t>サクユ</t>
    </rPh>
    <phoneticPr fontId="1"/>
  </si>
  <si>
    <t>輸送工程（CPO輸送）</t>
    <rPh sb="0" eb="2">
      <t>ユソウ</t>
    </rPh>
    <rPh sb="2" eb="4">
      <t>コウテイ</t>
    </rPh>
    <rPh sb="8" eb="10">
      <t>ユソウ</t>
    </rPh>
    <phoneticPr fontId="1"/>
  </si>
  <si>
    <t>パームステアリン</t>
    <phoneticPr fontId="1"/>
  </si>
  <si>
    <t>加工工程（精製）</t>
    <rPh sb="0" eb="2">
      <t>カコウ</t>
    </rPh>
    <rPh sb="2" eb="4">
      <t>コウテイ</t>
    </rPh>
    <rPh sb="5" eb="7">
      <t>セイセイ</t>
    </rPh>
    <phoneticPr fontId="1"/>
  </si>
  <si>
    <t>加工工程（分離）</t>
    <rPh sb="0" eb="2">
      <t>カコウ</t>
    </rPh>
    <rPh sb="2" eb="4">
      <t>コウテイ</t>
    </rPh>
    <rPh sb="5" eb="7">
      <t>ブンリ</t>
    </rPh>
    <phoneticPr fontId="1"/>
  </si>
  <si>
    <t>輸送工程（パームステアリン輸送）</t>
    <rPh sb="0" eb="2">
      <t>ユソウ</t>
    </rPh>
    <rPh sb="2" eb="4">
      <t>コウテイ</t>
    </rPh>
    <rPh sb="13" eb="15">
      <t>ユソウ</t>
    </rPh>
    <phoneticPr fontId="1"/>
  </si>
  <si>
    <t>輸送工程（生産国内輸送）</t>
    <rPh sb="0" eb="2">
      <t>ユソウ</t>
    </rPh>
    <rPh sb="2" eb="4">
      <t>コウテイ</t>
    </rPh>
    <rPh sb="5" eb="7">
      <t>セイサン</t>
    </rPh>
    <rPh sb="7" eb="9">
      <t>コクナイ</t>
    </rPh>
    <rPh sb="9" eb="11">
      <t>ユソウ</t>
    </rPh>
    <phoneticPr fontId="1"/>
  </si>
  <si>
    <t>輸送工程（海上輸送）</t>
    <rPh sb="0" eb="2">
      <t>ユソウ</t>
    </rPh>
    <rPh sb="2" eb="4">
      <t>コウテイ</t>
    </rPh>
    <rPh sb="5" eb="7">
      <t>カイジョウ</t>
    </rPh>
    <rPh sb="7" eb="9">
      <t>ユソウ</t>
    </rPh>
    <phoneticPr fontId="1"/>
  </si>
  <si>
    <t>輸送工程（日本国内輸送）</t>
    <rPh sb="0" eb="2">
      <t>ユソウ</t>
    </rPh>
    <rPh sb="2" eb="4">
      <t>コウテイ</t>
    </rPh>
    <rPh sb="5" eb="7">
      <t>ニホン</t>
    </rPh>
    <rPh sb="7" eb="9">
      <t>コクナイ</t>
    </rPh>
    <rPh sb="9" eb="11">
      <t>ユソウ</t>
    </rPh>
    <phoneticPr fontId="1"/>
  </si>
  <si>
    <t>パームトランク</t>
    <phoneticPr fontId="1"/>
  </si>
  <si>
    <t>輸送工程（パームトランク収集）</t>
    <rPh sb="0" eb="2">
      <t>ユソウ</t>
    </rPh>
    <rPh sb="2" eb="4">
      <t>コウテイ</t>
    </rPh>
    <rPh sb="12" eb="14">
      <t>シュウシュウ</t>
    </rPh>
    <phoneticPr fontId="1"/>
  </si>
  <si>
    <t>加工工程</t>
    <rPh sb="0" eb="2">
      <t>カコウ</t>
    </rPh>
    <rPh sb="2" eb="4">
      <t>コウテイ</t>
    </rPh>
    <phoneticPr fontId="1"/>
  </si>
  <si>
    <t>輸送工程（日本国内）</t>
    <rPh sb="0" eb="2">
      <t>ユソウ</t>
    </rPh>
    <rPh sb="2" eb="4">
      <t>コウテイ</t>
    </rPh>
    <rPh sb="5" eb="7">
      <t>ニホン</t>
    </rPh>
    <rPh sb="7" eb="9">
      <t>コクナイ</t>
    </rPh>
    <phoneticPr fontId="1"/>
  </si>
  <si>
    <t>輸送工程（林地残材等収集）</t>
    <rPh sb="0" eb="2">
      <t>ユソウ</t>
    </rPh>
    <rPh sb="2" eb="4">
      <t>コウテイ</t>
    </rPh>
    <rPh sb="5" eb="7">
      <t>リンチ</t>
    </rPh>
    <rPh sb="7" eb="9">
      <t>ザンザイ</t>
    </rPh>
    <rPh sb="9" eb="10">
      <t>ナド</t>
    </rPh>
    <rPh sb="10" eb="12">
      <t>シュウシュウ</t>
    </rPh>
    <phoneticPr fontId="1"/>
  </si>
  <si>
    <t>輸送工程（チップ生産国輸送）</t>
    <rPh sb="0" eb="2">
      <t>ユソウ</t>
    </rPh>
    <rPh sb="2" eb="4">
      <t>コウテイ</t>
    </rPh>
    <rPh sb="8" eb="10">
      <t>セイサン</t>
    </rPh>
    <rPh sb="10" eb="11">
      <t>コク</t>
    </rPh>
    <rPh sb="11" eb="13">
      <t>ユソウ</t>
    </rPh>
    <phoneticPr fontId="1"/>
  </si>
  <si>
    <t>輸送工程（チップ海上輸送）</t>
    <rPh sb="0" eb="2">
      <t>ユソウ</t>
    </rPh>
    <rPh sb="2" eb="4">
      <t>コウテイ</t>
    </rPh>
    <rPh sb="8" eb="10">
      <t>カイジョウ</t>
    </rPh>
    <rPh sb="10" eb="12">
      <t>ユソウ</t>
    </rPh>
    <phoneticPr fontId="1"/>
  </si>
  <si>
    <t>輸送工程（原料輸送）</t>
    <rPh sb="0" eb="2">
      <t>ユソウ</t>
    </rPh>
    <rPh sb="2" eb="4">
      <t>コウテイ</t>
    </rPh>
    <rPh sb="5" eb="7">
      <t>ゲンリョウ</t>
    </rPh>
    <rPh sb="7" eb="9">
      <t>ユソウ</t>
    </rPh>
    <phoneticPr fontId="1"/>
  </si>
  <si>
    <t>輸送工程（生産国内ペレット輸送）</t>
    <rPh sb="0" eb="2">
      <t>ユソウ</t>
    </rPh>
    <rPh sb="2" eb="4">
      <t>コウテイ</t>
    </rPh>
    <rPh sb="5" eb="7">
      <t>セイサン</t>
    </rPh>
    <rPh sb="7" eb="9">
      <t>コクナイ</t>
    </rPh>
    <rPh sb="13" eb="15">
      <t>ユソウ</t>
    </rPh>
    <phoneticPr fontId="1"/>
  </si>
  <si>
    <t>輸送工程（ペレット海上輸送）</t>
    <rPh sb="0" eb="2">
      <t>ユソウ</t>
    </rPh>
    <rPh sb="2" eb="4">
      <t>コウテイ</t>
    </rPh>
    <rPh sb="9" eb="11">
      <t>カイジョウ</t>
    </rPh>
    <rPh sb="11" eb="13">
      <t>ユソウ</t>
    </rPh>
    <phoneticPr fontId="1"/>
  </si>
  <si>
    <t>輸送工程（生産国）</t>
    <rPh sb="0" eb="2">
      <t>ユソウ</t>
    </rPh>
    <rPh sb="2" eb="4">
      <t>コウテイ</t>
    </rPh>
    <rPh sb="5" eb="7">
      <t>セイサン</t>
    </rPh>
    <rPh sb="7" eb="8">
      <t>コク</t>
    </rPh>
    <phoneticPr fontId="1"/>
  </si>
  <si>
    <t>輸送工程（海上）</t>
    <rPh sb="0" eb="2">
      <t>ユソウ</t>
    </rPh>
    <rPh sb="2" eb="4">
      <t>コウテイ</t>
    </rPh>
    <rPh sb="5" eb="7">
      <t>カイジョウ</t>
    </rPh>
    <phoneticPr fontId="1"/>
  </si>
  <si>
    <t>輸送工程（国内）</t>
    <rPh sb="0" eb="2">
      <t>ユソウ</t>
    </rPh>
    <rPh sb="2" eb="4">
      <t>コウテイ</t>
    </rPh>
    <rPh sb="5" eb="7">
      <t>コクナイ</t>
    </rPh>
    <phoneticPr fontId="1"/>
  </si>
  <si>
    <t>合計</t>
    <rPh sb="0" eb="2">
      <t>ゴウケイ</t>
    </rPh>
    <phoneticPr fontId="1"/>
  </si>
  <si>
    <t>番号</t>
    <rPh sb="0" eb="2">
      <t>バンゴウ</t>
    </rPh>
    <phoneticPr fontId="1"/>
  </si>
  <si>
    <t>固有識別番号</t>
    <rPh sb="0" eb="2">
      <t>コユウ</t>
    </rPh>
    <rPh sb="2" eb="4">
      <t>シキベツ</t>
    </rPh>
    <rPh sb="4" eb="6">
      <t>バンゴウ</t>
    </rPh>
    <phoneticPr fontId="1"/>
  </si>
  <si>
    <t>通し番号を記載</t>
    <rPh sb="0" eb="1">
      <t>トオ</t>
    </rPh>
    <rPh sb="2" eb="4">
      <t>バンゴウ</t>
    </rPh>
    <rPh sb="5" eb="7">
      <t>キサイ</t>
    </rPh>
    <phoneticPr fontId="1"/>
  </si>
  <si>
    <t>記載要領</t>
    <rPh sb="0" eb="2">
      <t>キサイ</t>
    </rPh>
    <rPh sb="2" eb="4">
      <t>ヨウリョウ</t>
    </rPh>
    <phoneticPr fontId="1"/>
  </si>
  <si>
    <t>EFBペレット</t>
    <phoneticPr fontId="1"/>
  </si>
  <si>
    <t>ナッツ殻類ペレット</t>
    <rPh sb="3" eb="4">
      <t>カラ</t>
    </rPh>
    <rPh sb="4" eb="5">
      <t>ルイ</t>
    </rPh>
    <phoneticPr fontId="1"/>
  </si>
  <si>
    <t>ココナッツ殻</t>
    <rPh sb="5" eb="6">
      <t>カラ</t>
    </rPh>
    <phoneticPr fontId="1"/>
  </si>
  <si>
    <t>藁類ペレット</t>
    <rPh sb="0" eb="1">
      <t>ワラ</t>
    </rPh>
    <rPh sb="1" eb="2">
      <t>ルイ</t>
    </rPh>
    <phoneticPr fontId="1"/>
  </si>
  <si>
    <t>サトウキビ葉茎ペレット</t>
    <rPh sb="5" eb="6">
      <t>ハ</t>
    </rPh>
    <rPh sb="6" eb="7">
      <t>クキ</t>
    </rPh>
    <phoneticPr fontId="1"/>
  </si>
  <si>
    <t>ベンコワン種子</t>
    <rPh sb="5" eb="7">
      <t>シュシ</t>
    </rPh>
    <phoneticPr fontId="1"/>
  </si>
  <si>
    <t>カシューナッツ殻油</t>
    <rPh sb="7" eb="8">
      <t>カラ</t>
    </rPh>
    <rPh sb="8" eb="9">
      <t>アブラ</t>
    </rPh>
    <phoneticPr fontId="1"/>
  </si>
  <si>
    <t>輸送工程（EFB輸送）</t>
    <rPh sb="0" eb="2">
      <t>ユソウ</t>
    </rPh>
    <rPh sb="2" eb="4">
      <t>コウテイ</t>
    </rPh>
    <rPh sb="8" eb="10">
      <t>ユソウ</t>
    </rPh>
    <phoneticPr fontId="1"/>
  </si>
  <si>
    <t>加工工程（乾燥）</t>
    <rPh sb="0" eb="2">
      <t>カコウ</t>
    </rPh>
    <rPh sb="2" eb="4">
      <t>コウテイ</t>
    </rPh>
    <rPh sb="5" eb="7">
      <t>カンソウ</t>
    </rPh>
    <phoneticPr fontId="1"/>
  </si>
  <si>
    <t>加工工程（洗浄破砕造粒）</t>
    <rPh sb="0" eb="2">
      <t>カコウ</t>
    </rPh>
    <rPh sb="2" eb="4">
      <t>コウテイ</t>
    </rPh>
    <rPh sb="5" eb="7">
      <t>センジョウ</t>
    </rPh>
    <rPh sb="7" eb="9">
      <t>ハサイ</t>
    </rPh>
    <rPh sb="9" eb="11">
      <t>ゾウリュウ</t>
    </rPh>
    <phoneticPr fontId="1"/>
  </si>
  <si>
    <t>輸送工程（ナッツ殻輸送）</t>
    <rPh sb="0" eb="2">
      <t>ユソウ</t>
    </rPh>
    <rPh sb="2" eb="4">
      <t>コウテイ</t>
    </rPh>
    <rPh sb="8" eb="9">
      <t>カラ</t>
    </rPh>
    <rPh sb="9" eb="11">
      <t>ユソウ</t>
    </rPh>
    <phoneticPr fontId="1"/>
  </si>
  <si>
    <t>輸送工程（ココナッツ殻輸送）</t>
    <rPh sb="0" eb="2">
      <t>ユソウ</t>
    </rPh>
    <rPh sb="2" eb="4">
      <t>コウテイ</t>
    </rPh>
    <rPh sb="10" eb="11">
      <t>カラ</t>
    </rPh>
    <rPh sb="11" eb="13">
      <t>ユソウ</t>
    </rPh>
    <phoneticPr fontId="1"/>
  </si>
  <si>
    <t>収集工程</t>
    <rPh sb="0" eb="2">
      <t>シュウシュウ</t>
    </rPh>
    <rPh sb="2" eb="4">
      <t>コウテイ</t>
    </rPh>
    <phoneticPr fontId="1"/>
  </si>
  <si>
    <t>輸送工程（藁類輸送）</t>
    <rPh sb="0" eb="2">
      <t>ユソウ</t>
    </rPh>
    <rPh sb="2" eb="4">
      <t>コウテイ</t>
    </rPh>
    <rPh sb="5" eb="6">
      <t>ワラ</t>
    </rPh>
    <rPh sb="6" eb="7">
      <t>ルイ</t>
    </rPh>
    <rPh sb="7" eb="9">
      <t>ユソウ</t>
    </rPh>
    <phoneticPr fontId="1"/>
  </si>
  <si>
    <t>輸送工程（サトウキビ葉茎輸送）</t>
    <rPh sb="0" eb="2">
      <t>ユソウ</t>
    </rPh>
    <rPh sb="2" eb="4">
      <t>コウテイ</t>
    </rPh>
    <rPh sb="10" eb="11">
      <t>ハ</t>
    </rPh>
    <rPh sb="11" eb="12">
      <t>クキ</t>
    </rPh>
    <rPh sb="12" eb="14">
      <t>ユソウ</t>
    </rPh>
    <phoneticPr fontId="1"/>
  </si>
  <si>
    <t>加工工程①</t>
    <rPh sb="0" eb="2">
      <t>カコウ</t>
    </rPh>
    <rPh sb="2" eb="4">
      <t>コウテイ</t>
    </rPh>
    <phoneticPr fontId="1"/>
  </si>
  <si>
    <t>加工工程②</t>
    <rPh sb="0" eb="2">
      <t>カコウ</t>
    </rPh>
    <rPh sb="2" eb="4">
      <t>コウテイ</t>
    </rPh>
    <phoneticPr fontId="1"/>
  </si>
  <si>
    <t>加工工程③</t>
    <rPh sb="0" eb="2">
      <t>カコウ</t>
    </rPh>
    <rPh sb="2" eb="4">
      <t>コウテイ</t>
    </rPh>
    <phoneticPr fontId="1"/>
  </si>
  <si>
    <t>加工工程④</t>
    <rPh sb="0" eb="2">
      <t>カコウ</t>
    </rPh>
    <rPh sb="2" eb="4">
      <t>コウテイ</t>
    </rPh>
    <phoneticPr fontId="1"/>
  </si>
  <si>
    <t>調達事業者</t>
    <rPh sb="0" eb="2">
      <t>チョウタツ</t>
    </rPh>
    <rPh sb="2" eb="5">
      <t>ジギョウシャ</t>
    </rPh>
    <phoneticPr fontId="1"/>
  </si>
  <si>
    <t>納入</t>
    <rPh sb="0" eb="2">
      <t>ノウニュウ</t>
    </rPh>
    <phoneticPr fontId="1"/>
  </si>
  <si>
    <t>国内木質チップ（林地残材等）</t>
    <rPh sb="0" eb="2">
      <t>コクナイ</t>
    </rPh>
    <rPh sb="2" eb="4">
      <t>モクシツ</t>
    </rPh>
    <rPh sb="8" eb="10">
      <t>リンチ</t>
    </rPh>
    <rPh sb="10" eb="12">
      <t>ザンザイ</t>
    </rPh>
    <rPh sb="12" eb="13">
      <t>ナド</t>
    </rPh>
    <phoneticPr fontId="1"/>
  </si>
  <si>
    <t>国内木質チップ（製材等残材）</t>
    <rPh sb="0" eb="2">
      <t>コクナイ</t>
    </rPh>
    <rPh sb="2" eb="4">
      <t>モクシツ</t>
    </rPh>
    <rPh sb="8" eb="10">
      <t>セイザイ</t>
    </rPh>
    <rPh sb="10" eb="11">
      <t>トウ</t>
    </rPh>
    <rPh sb="11" eb="13">
      <t>ザンザイ</t>
    </rPh>
    <phoneticPr fontId="1"/>
  </si>
  <si>
    <t>輸送工程（原木輸送）</t>
    <rPh sb="0" eb="2">
      <t>ユソウ</t>
    </rPh>
    <rPh sb="2" eb="4">
      <t>コウテイ</t>
    </rPh>
    <rPh sb="5" eb="7">
      <t>ゲンボク</t>
    </rPh>
    <rPh sb="7" eb="9">
      <t>ユソウ</t>
    </rPh>
    <phoneticPr fontId="1"/>
  </si>
  <si>
    <t>輸送工程（チップ輸送）</t>
    <rPh sb="0" eb="2">
      <t>ユソウ</t>
    </rPh>
    <rPh sb="2" eb="4">
      <t>コウテイ</t>
    </rPh>
    <rPh sb="8" eb="10">
      <t>ユソウ</t>
    </rPh>
    <phoneticPr fontId="1"/>
  </si>
  <si>
    <t>輸送工程（ペレット輸送）</t>
    <rPh sb="0" eb="2">
      <t>ユソウ</t>
    </rPh>
    <rPh sb="2" eb="4">
      <t>コウテイ</t>
    </rPh>
    <rPh sb="9" eb="11">
      <t>ユソウ</t>
    </rPh>
    <phoneticPr fontId="1"/>
  </si>
  <si>
    <t>輸入木質ペレット（林地残材等）</t>
    <rPh sb="0" eb="2">
      <t>ユニュウ</t>
    </rPh>
    <rPh sb="2" eb="4">
      <t>モクシツ</t>
    </rPh>
    <rPh sb="9" eb="11">
      <t>リンチ</t>
    </rPh>
    <rPh sb="11" eb="13">
      <t>ザンザイ</t>
    </rPh>
    <rPh sb="13" eb="14">
      <t>トウ</t>
    </rPh>
    <phoneticPr fontId="1"/>
  </si>
  <si>
    <t>算定値（g-CO2eq/MJ電力）</t>
    <rPh sb="0" eb="2">
      <t>サンテイ</t>
    </rPh>
    <rPh sb="2" eb="3">
      <t>アタイ</t>
    </rPh>
    <phoneticPr fontId="1"/>
  </si>
  <si>
    <t>燃料区分は認定申請様式第１の第２表の燃料区分の記号を記載
Ｂ：森林における立木竹の伐採又は間伐により発生する未利用の木質バイオマス（輸入されたものを除く。）
Ｃ：一般木質バイオマス・農産物の収穫に伴って生じるバイオマス（製材等残材、輸入木材、農作物残さ等）</t>
    <phoneticPr fontId="1"/>
  </si>
  <si>
    <t>既定値や個別計算など、ライフサイクルGHGの計算方法を記載</t>
    <rPh sb="22" eb="24">
      <t>ケイサン</t>
    </rPh>
    <rPh sb="24" eb="26">
      <t>ホウホウ</t>
    </rPh>
    <phoneticPr fontId="1"/>
  </si>
  <si>
    <t>輸入木質チップ</t>
    <rPh sb="0" eb="2">
      <t>ユニュウ</t>
    </rPh>
    <rPh sb="2" eb="4">
      <t>モクシツ</t>
    </rPh>
    <phoneticPr fontId="1"/>
  </si>
  <si>
    <t>（林地残材等）</t>
    <phoneticPr fontId="1"/>
  </si>
  <si>
    <t>（製材等残材）</t>
    <phoneticPr fontId="1"/>
  </si>
  <si>
    <t>輸入木質ペレット</t>
    <rPh sb="0" eb="2">
      <t>ユニュウ</t>
    </rPh>
    <rPh sb="2" eb="4">
      <t>モクシツ</t>
    </rPh>
    <phoneticPr fontId="1"/>
  </si>
  <si>
    <t>国内木質チップ</t>
    <rPh sb="0" eb="2">
      <t>コクナイ</t>
    </rPh>
    <rPh sb="2" eb="4">
      <t>モクシツ</t>
    </rPh>
    <phoneticPr fontId="1"/>
  </si>
  <si>
    <t>国内木質ペレット</t>
    <rPh sb="0" eb="2">
      <t>コクナイ</t>
    </rPh>
    <rPh sb="2" eb="4">
      <t>モクシツ</t>
    </rPh>
    <phoneticPr fontId="1"/>
  </si>
  <si>
    <t>発電専用、熱電併給の別を記載</t>
    <rPh sb="0" eb="4">
      <t>ハツデンセンヨウ</t>
    </rPh>
    <rPh sb="5" eb="9">
      <t>ネツデンヘイキュウ</t>
    </rPh>
    <rPh sb="10" eb="11">
      <t>ベツ</t>
    </rPh>
    <rPh sb="12" eb="14">
      <t>キサイ</t>
    </rPh>
    <phoneticPr fontId="1"/>
  </si>
  <si>
    <t>発電専用／熱電併給</t>
    <rPh sb="0" eb="2">
      <t>ハツデン</t>
    </rPh>
    <rPh sb="2" eb="4">
      <t>センヨウ</t>
    </rPh>
    <rPh sb="5" eb="7">
      <t>ネツデン</t>
    </rPh>
    <rPh sb="7" eb="9">
      <t>ヘイキュウ</t>
    </rPh>
    <phoneticPr fontId="1"/>
  </si>
  <si>
    <t>発電専用</t>
    <rPh sb="0" eb="2">
      <t>ハツデン</t>
    </rPh>
    <rPh sb="2" eb="4">
      <t>センヨウ</t>
    </rPh>
    <phoneticPr fontId="1"/>
  </si>
  <si>
    <t>発電専用／熱電併給</t>
    <rPh sb="0" eb="4">
      <t>ハツデンセンヨウ</t>
    </rPh>
    <rPh sb="5" eb="7">
      <t>ネツデン</t>
    </rPh>
    <rPh sb="7" eb="9">
      <t>ヘイキュウ</t>
    </rPh>
    <phoneticPr fontId="1"/>
  </si>
  <si>
    <t>算定根拠（サプライチェーン上の伝達情報）</t>
    <rPh sb="0" eb="2">
      <t>サンテイ</t>
    </rPh>
    <rPh sb="2" eb="4">
      <t>コンキョ</t>
    </rPh>
    <phoneticPr fontId="1"/>
  </si>
  <si>
    <t>原料</t>
    <rPh sb="0" eb="2">
      <t>ゲンリョウ</t>
    </rPh>
    <phoneticPr fontId="1"/>
  </si>
  <si>
    <t>林地残材等</t>
    <rPh sb="0" eb="5">
      <t>リンチザンザイトウ</t>
    </rPh>
    <phoneticPr fontId="1"/>
  </si>
  <si>
    <t>製材等残材</t>
    <phoneticPr fontId="1"/>
  </si>
  <si>
    <t>加工</t>
    <rPh sb="0" eb="2">
      <t>カコウ</t>
    </rPh>
    <phoneticPr fontId="1"/>
  </si>
  <si>
    <t>チップ加工</t>
    <rPh sb="3" eb="5">
      <t>カコウ</t>
    </rPh>
    <phoneticPr fontId="1"/>
  </si>
  <si>
    <t>原料輸送</t>
    <rPh sb="0" eb="2">
      <t>ゲンリョウ</t>
    </rPh>
    <rPh sb="2" eb="4">
      <t>ユソウ</t>
    </rPh>
    <phoneticPr fontId="1"/>
  </si>
  <si>
    <t>燃料輸送</t>
    <rPh sb="0" eb="2">
      <t>ネンリョウ</t>
    </rPh>
    <rPh sb="2" eb="4">
      <t>ユソウ</t>
    </rPh>
    <phoneticPr fontId="1"/>
  </si>
  <si>
    <t>算定根拠（発電効率等）</t>
    <rPh sb="0" eb="4">
      <t>サンテイコンキョ</t>
    </rPh>
    <rPh sb="5" eb="9">
      <t>ハツデンコウリツ</t>
    </rPh>
    <rPh sb="9" eb="10">
      <t>ナド</t>
    </rPh>
    <phoneticPr fontId="1"/>
  </si>
  <si>
    <t>供給熱温度(K)</t>
    <rPh sb="0" eb="3">
      <t>キョウキュウネツ</t>
    </rPh>
    <rPh sb="3" eb="5">
      <t>オンド</t>
    </rPh>
    <phoneticPr fontId="1"/>
  </si>
  <si>
    <t>低位発熱量(MJ/kg)</t>
    <rPh sb="0" eb="2">
      <t>テイイ</t>
    </rPh>
    <rPh sb="2" eb="5">
      <t>ハツネツリョウ</t>
    </rPh>
    <phoneticPr fontId="1"/>
  </si>
  <si>
    <t>認定団体名称</t>
    <rPh sb="0" eb="4">
      <t>ニンテイダンタイ</t>
    </rPh>
    <rPh sb="4" eb="6">
      <t>メイショウ</t>
    </rPh>
    <phoneticPr fontId="1"/>
  </si>
  <si>
    <t>発電効率等</t>
    <rPh sb="0" eb="2">
      <t>ハツデン</t>
    </rPh>
    <rPh sb="2" eb="4">
      <t>コウリツ</t>
    </rPh>
    <rPh sb="4" eb="5">
      <t>ナド</t>
    </rPh>
    <phoneticPr fontId="1"/>
  </si>
  <si>
    <t>ライフサイクルGHG既定値（g-CO2eq/MJ燃料）</t>
    <rPh sb="24" eb="26">
      <t>ネンリョウ</t>
    </rPh>
    <phoneticPr fontId="1"/>
  </si>
  <si>
    <t>新規認定年度</t>
    <rPh sb="0" eb="2">
      <t>シンキ</t>
    </rPh>
    <rPh sb="2" eb="4">
      <t>ニンテイ</t>
    </rPh>
    <rPh sb="4" eb="6">
      <t>ネンド</t>
    </rPh>
    <phoneticPr fontId="1"/>
  </si>
  <si>
    <t>変更認定年度</t>
    <rPh sb="0" eb="4">
      <t>ヘンコウニンテイ</t>
    </rPh>
    <rPh sb="4" eb="6">
      <t>ネンド</t>
    </rPh>
    <phoneticPr fontId="1"/>
  </si>
  <si>
    <t>変更認定年度</t>
    <rPh sb="0" eb="6">
      <t>ヘンコウニンテイネンド</t>
    </rPh>
    <phoneticPr fontId="1"/>
  </si>
  <si>
    <t>20●●年●月　A株式会社</t>
    <phoneticPr fontId="1"/>
  </si>
  <si>
    <t>使用量(t)</t>
    <rPh sb="0" eb="2">
      <t>シヨウ</t>
    </rPh>
    <rPh sb="2" eb="3">
      <t>リョウ</t>
    </rPh>
    <phoneticPr fontId="1"/>
  </si>
  <si>
    <t>設備情報</t>
    <phoneticPr fontId="1"/>
  </si>
  <si>
    <t>認定発電設備の識別番号を記載</t>
    <rPh sb="0" eb="2">
      <t>ニンテイ</t>
    </rPh>
    <rPh sb="2" eb="4">
      <t>ハツデン</t>
    </rPh>
    <rPh sb="4" eb="6">
      <t>セツビ</t>
    </rPh>
    <rPh sb="7" eb="9">
      <t>シキベツ</t>
    </rPh>
    <rPh sb="9" eb="11">
      <t>バンゴウ</t>
    </rPh>
    <rPh sb="12" eb="14">
      <t>キサイ</t>
    </rPh>
    <phoneticPr fontId="1"/>
  </si>
  <si>
    <t>バイオマス比率</t>
    <rPh sb="5" eb="7">
      <t>ヒリツ</t>
    </rPh>
    <phoneticPr fontId="1"/>
  </si>
  <si>
    <t>バイオマス比率考慮後出力
(kW)</t>
    <rPh sb="5" eb="7">
      <t>ヒリツ</t>
    </rPh>
    <rPh sb="7" eb="9">
      <t>コウリョ</t>
    </rPh>
    <rPh sb="9" eb="10">
      <t>ゴ</t>
    </rPh>
    <rPh sb="10" eb="12">
      <t>シュツリョク</t>
    </rPh>
    <phoneticPr fontId="1"/>
  </si>
  <si>
    <t>事業計画の変更によりライフサイクルGHG基準の適用対象となった場合は、事業計画の変更認定を受けた年度を記載</t>
    <rPh sb="0" eb="4">
      <t>ジギョウケイカク</t>
    </rPh>
    <rPh sb="5" eb="7">
      <t>ヘンコウ</t>
    </rPh>
    <rPh sb="35" eb="39">
      <t>ジギョウケイカク</t>
    </rPh>
    <rPh sb="40" eb="42">
      <t>ヘンコウ</t>
    </rPh>
    <rPh sb="45" eb="46">
      <t>ウ</t>
    </rPh>
    <phoneticPr fontId="1"/>
  </si>
  <si>
    <t>事業計画の新規認定を受けた年度を記載</t>
    <rPh sb="0" eb="4">
      <t>ジギョウケイカク</t>
    </rPh>
    <rPh sb="5" eb="7">
      <t>シンキ</t>
    </rPh>
    <rPh sb="7" eb="9">
      <t>ニンテイ</t>
    </rPh>
    <rPh sb="10" eb="11">
      <t>ウ</t>
    </rPh>
    <rPh sb="13" eb="15">
      <t>ネンド</t>
    </rPh>
    <phoneticPr fontId="1"/>
  </si>
  <si>
    <t>認定事業者名を記載</t>
    <rPh sb="0" eb="2">
      <t>ニンテイ</t>
    </rPh>
    <rPh sb="2" eb="5">
      <t>ジギョウシャ</t>
    </rPh>
    <rPh sb="5" eb="6">
      <t>メイ</t>
    </rPh>
    <rPh sb="7" eb="9">
      <t>キサイ</t>
    </rPh>
    <phoneticPr fontId="1"/>
  </si>
  <si>
    <t>認定発電設備の名称を記載</t>
    <rPh sb="0" eb="2">
      <t>ニンテイ</t>
    </rPh>
    <rPh sb="2" eb="4">
      <t>ハツデン</t>
    </rPh>
    <rPh sb="4" eb="6">
      <t>セツビ</t>
    </rPh>
    <rPh sb="7" eb="9">
      <t>メイショウ</t>
    </rPh>
    <rPh sb="10" eb="12">
      <t>キサイ</t>
    </rPh>
    <phoneticPr fontId="1"/>
  </si>
  <si>
    <t>認定発電設備のバイオマス比率合計を記載</t>
    <rPh sb="0" eb="6">
      <t>ニンテイハツデンセツビ</t>
    </rPh>
    <rPh sb="12" eb="14">
      <t>ヒリツ</t>
    </rPh>
    <rPh sb="14" eb="16">
      <t>ゴウケイ</t>
    </rPh>
    <rPh sb="17" eb="19">
      <t>キサイ</t>
    </rPh>
    <phoneticPr fontId="1"/>
  </si>
  <si>
    <t>認定発電設備のバイオマス比率考慮後出力を記載</t>
    <rPh sb="0" eb="2">
      <t>ニンテイ</t>
    </rPh>
    <rPh sb="2" eb="4">
      <t>ハツデン</t>
    </rPh>
    <rPh sb="4" eb="6">
      <t>セツビ</t>
    </rPh>
    <rPh sb="12" eb="14">
      <t>ヒリツ</t>
    </rPh>
    <rPh sb="14" eb="17">
      <t>コウリョゴ</t>
    </rPh>
    <rPh sb="17" eb="19">
      <t>シュツリョク</t>
    </rPh>
    <rPh sb="20" eb="22">
      <t>キサイ</t>
    </rPh>
    <phoneticPr fontId="1"/>
  </si>
  <si>
    <t>輸入バイオマスについては、納入単位や燃料調達事業者単位で記載
国内木質バイオマスについては、原則として、燃料調達事業者単位で記載</t>
    <rPh sb="46" eb="48">
      <t>ゲンソク</t>
    </rPh>
    <rPh sb="59" eb="61">
      <t>タンイ</t>
    </rPh>
    <phoneticPr fontId="1"/>
  </si>
  <si>
    <t>輸入バイオマスについては、調達先の国名を記載
国内木質バイオマスについては、調達先の都道府県を記載</t>
    <rPh sb="13" eb="16">
      <t>チョウタツサキ</t>
    </rPh>
    <rPh sb="17" eb="19">
      <t>クニメイ</t>
    </rPh>
    <rPh sb="38" eb="40">
      <t>チョウタツ</t>
    </rPh>
    <rPh sb="40" eb="41">
      <t>サキ</t>
    </rPh>
    <rPh sb="42" eb="46">
      <t>トドウフケン</t>
    </rPh>
    <phoneticPr fontId="1"/>
  </si>
  <si>
    <t>認定発電設備において使用した燃料の量を記載</t>
    <rPh sb="0" eb="2">
      <t>ニンテイ</t>
    </rPh>
    <rPh sb="2" eb="4">
      <t>ハツデン</t>
    </rPh>
    <rPh sb="4" eb="6">
      <t>セツビ</t>
    </rPh>
    <rPh sb="10" eb="12">
      <t>シヨウ</t>
    </rPh>
    <rPh sb="14" eb="16">
      <t>ネンリョウ</t>
    </rPh>
    <rPh sb="17" eb="18">
      <t>リョウ</t>
    </rPh>
    <rPh sb="19" eb="21">
      <t>キサイ</t>
    </rPh>
    <phoneticPr fontId="1"/>
  </si>
  <si>
    <t>認定発電設備において使用した認証燃料固有の識別番号を記載</t>
    <rPh sb="14" eb="16">
      <t>ニンショウ</t>
    </rPh>
    <rPh sb="16" eb="18">
      <t>ネンリョウ</t>
    </rPh>
    <rPh sb="18" eb="20">
      <t>コユウ</t>
    </rPh>
    <rPh sb="21" eb="23">
      <t>シキベツ</t>
    </rPh>
    <rPh sb="23" eb="25">
      <t>バンゴウ</t>
    </rPh>
    <rPh sb="26" eb="28">
      <t>キサイ</t>
    </rPh>
    <phoneticPr fontId="1"/>
  </si>
  <si>
    <t>持続可能性の確認方法</t>
    <rPh sb="0" eb="5">
      <t>ジゾクカノウセイ</t>
    </rPh>
    <rPh sb="6" eb="8">
      <t>カクニン</t>
    </rPh>
    <rPh sb="8" eb="10">
      <t>ホウホウ</t>
    </rPh>
    <phoneticPr fontId="1"/>
  </si>
  <si>
    <t>持続可能性の確認方法</t>
    <rPh sb="0" eb="5">
      <t>ジゾクカノウセイ</t>
    </rPh>
    <rPh sb="6" eb="10">
      <t>カクニンホウホウ</t>
    </rPh>
    <phoneticPr fontId="1"/>
  </si>
  <si>
    <t>発電証明ガイドライン</t>
    <rPh sb="0" eb="4">
      <t>ハツデンショウメイ</t>
    </rPh>
    <phoneticPr fontId="1"/>
  </si>
  <si>
    <t>「FIT/FIP 制度におけるライフサイクルGHG 計算方法」に基づく発電効率等を記載
熱電併給の場合は、熱の有効エネルギーも含めた総合効率を記載</t>
    <rPh sb="35" eb="39">
      <t>ハツデンコウリツ</t>
    </rPh>
    <rPh sb="39" eb="40">
      <t>ナド</t>
    </rPh>
    <rPh sb="41" eb="43">
      <t>キサイ</t>
    </rPh>
    <rPh sb="44" eb="48">
      <t>ネツデンヘイキュウ</t>
    </rPh>
    <rPh sb="49" eb="51">
      <t>バアイ</t>
    </rPh>
    <rPh sb="53" eb="54">
      <t>ネツ</t>
    </rPh>
    <rPh sb="55" eb="57">
      <t>ユウコウ</t>
    </rPh>
    <rPh sb="63" eb="64">
      <t>フク</t>
    </rPh>
    <rPh sb="66" eb="68">
      <t>ソウゴウ</t>
    </rPh>
    <rPh sb="68" eb="70">
      <t>コウリツ</t>
    </rPh>
    <rPh sb="71" eb="73">
      <t>キサイ</t>
    </rPh>
    <phoneticPr fontId="1"/>
  </si>
  <si>
    <t>「FIT/FIP 制度におけるライフサイクルGHG 計算方法」及び「FIT/FIP制度におけるバイオマス燃料のライフサイクルGHG排出量の既定値について」に基づくライフサイクルGHG排出量の算定値を記載</t>
    <rPh sb="31" eb="32">
      <t>オヨ</t>
    </rPh>
    <rPh sb="78" eb="79">
      <t>モト</t>
    </rPh>
    <rPh sb="91" eb="93">
      <t>ハイシュツ</t>
    </rPh>
    <rPh sb="93" eb="94">
      <t>リョウ</t>
    </rPh>
    <rPh sb="95" eb="97">
      <t>サンテイ</t>
    </rPh>
    <rPh sb="97" eb="98">
      <t>チ</t>
    </rPh>
    <rPh sb="99" eb="101">
      <t>キサイ</t>
    </rPh>
    <phoneticPr fontId="1"/>
  </si>
  <si>
    <t>算定根拠（サプライチェーン上の伝達情報）</t>
    <phoneticPr fontId="1"/>
  </si>
  <si>
    <t>算定根拠（発電効率等）</t>
    <phoneticPr fontId="1"/>
  </si>
  <si>
    <t>「FIT/FIP 制度におけるライフサイクルGHG 計算方法」に基づく発電効率等の算定根拠を記載</t>
    <rPh sb="41" eb="45">
      <t>サンテイコンキョ</t>
    </rPh>
    <rPh sb="46" eb="48">
      <t>キサイ</t>
    </rPh>
    <phoneticPr fontId="1"/>
  </si>
  <si>
    <t>年間発電量（所内消費除く）(MJ)</t>
    <rPh sb="0" eb="2">
      <t>ネンカン</t>
    </rPh>
    <rPh sb="2" eb="4">
      <t>ハツデン</t>
    </rPh>
    <rPh sb="4" eb="5">
      <t>リョウ</t>
    </rPh>
    <rPh sb="6" eb="10">
      <t>ショナイショウヒ</t>
    </rPh>
    <rPh sb="10" eb="11">
      <t>ノゾ</t>
    </rPh>
    <phoneticPr fontId="1"/>
  </si>
  <si>
    <t>年間熱供給量（所内消費除く）(MJ)</t>
    <rPh sb="0" eb="2">
      <t>ネンカン</t>
    </rPh>
    <rPh sb="2" eb="3">
      <t>ネツ</t>
    </rPh>
    <rPh sb="3" eb="5">
      <t>キョウキュウ</t>
    </rPh>
    <rPh sb="5" eb="6">
      <t>リョウ</t>
    </rPh>
    <rPh sb="7" eb="11">
      <t>ショナイショウヒ</t>
    </rPh>
    <rPh sb="11" eb="12">
      <t>ノゾ</t>
    </rPh>
    <phoneticPr fontId="1"/>
  </si>
  <si>
    <t>バイオマス年間使用量(t)</t>
    <rPh sb="5" eb="7">
      <t>ネンカン</t>
    </rPh>
    <rPh sb="7" eb="10">
      <t>シヨウリョウ</t>
    </rPh>
    <phoneticPr fontId="1"/>
  </si>
  <si>
    <t>輸入木質ペレット（製材等残材）</t>
    <rPh sb="0" eb="2">
      <t>ユニュウ</t>
    </rPh>
    <rPh sb="2" eb="4">
      <t>モクシツ</t>
    </rPh>
    <rPh sb="9" eb="11">
      <t>セイザイ</t>
    </rPh>
    <rPh sb="11" eb="12">
      <t>トウ</t>
    </rPh>
    <rPh sb="12" eb="14">
      <t>ザンザイ</t>
    </rPh>
    <phoneticPr fontId="1"/>
  </si>
  <si>
    <t>輸入木質ペレット（林地残材等）</t>
    <rPh sb="0" eb="2">
      <t>ユニュウ</t>
    </rPh>
    <rPh sb="2" eb="4">
      <t>モクシツ</t>
    </rPh>
    <rPh sb="9" eb="14">
      <t>リンチザンザイトウ</t>
    </rPh>
    <phoneticPr fontId="1"/>
  </si>
  <si>
    <t>工程毎のライフサイクルGHG</t>
    <rPh sb="0" eb="2">
      <t>コウテイ</t>
    </rPh>
    <rPh sb="2" eb="3">
      <t>ゴト</t>
    </rPh>
    <phoneticPr fontId="1"/>
  </si>
  <si>
    <t>既定値による計算の場合は、「FIT/FIP制度におけるバイオマス燃料のライフサイクルGHG排出量の既定値について」に基づく工程毎の既定値を記載
個別計算の場合は、計算した工程毎のライフサイクルGHG排出量を記載</t>
    <rPh sb="0" eb="3">
      <t>キテイチ</t>
    </rPh>
    <rPh sb="6" eb="8">
      <t>ケイサン</t>
    </rPh>
    <rPh sb="9" eb="11">
      <t>バアイ</t>
    </rPh>
    <rPh sb="65" eb="67">
      <t>キテイ</t>
    </rPh>
    <rPh sb="72" eb="74">
      <t>コベツ</t>
    </rPh>
    <rPh sb="74" eb="76">
      <t>ケイサン</t>
    </rPh>
    <rPh sb="77" eb="79">
      <t>バアイ</t>
    </rPh>
    <rPh sb="81" eb="83">
      <t>ケイサン</t>
    </rPh>
    <rPh sb="99" eb="102">
      <t>ハイシュツリョウ</t>
    </rPh>
    <rPh sb="103" eb="105">
      <t>キサイ</t>
    </rPh>
    <phoneticPr fontId="1"/>
  </si>
  <si>
    <t>備考</t>
    <rPh sb="0" eb="2">
      <t>ビコウ</t>
    </rPh>
    <phoneticPr fontId="1"/>
  </si>
  <si>
    <t>ライフサイクルGHG基準適用対象となる輸入バイオマスについては、事業計画策定ガイドラインに基づく情報公開義務があります。</t>
    <rPh sb="10" eb="12">
      <t>キジュン</t>
    </rPh>
    <rPh sb="12" eb="16">
      <t>テキヨウタイショウ</t>
    </rPh>
    <rPh sb="19" eb="21">
      <t>ユニュウ</t>
    </rPh>
    <rPh sb="32" eb="36">
      <t>ジギョウケイカク</t>
    </rPh>
    <rPh sb="36" eb="38">
      <t>サクテイ</t>
    </rPh>
    <rPh sb="45" eb="46">
      <t>モト</t>
    </rPh>
    <rPh sb="48" eb="52">
      <t>ジョウホウコウカイ</t>
    </rPh>
    <rPh sb="52" eb="54">
      <t>ギム</t>
    </rPh>
    <phoneticPr fontId="1"/>
  </si>
  <si>
    <t>ライフサイクルGHG基準適用対象となる国内木質バイオマスについては、事業計画策定ガイドラインに基づく情報公開義務があります。</t>
    <rPh sb="10" eb="12">
      <t>キジュン</t>
    </rPh>
    <rPh sb="12" eb="14">
      <t>テキヨウ</t>
    </rPh>
    <rPh sb="14" eb="16">
      <t>タイショウ</t>
    </rPh>
    <rPh sb="19" eb="21">
      <t>コクナイ</t>
    </rPh>
    <rPh sb="21" eb="23">
      <t>モクシツ</t>
    </rPh>
    <rPh sb="50" eb="52">
      <t>ジョウホウ</t>
    </rPh>
    <rPh sb="52" eb="54">
      <t>コウカイ</t>
    </rPh>
    <rPh sb="54" eb="56">
      <t>ギム</t>
    </rPh>
    <phoneticPr fontId="1"/>
  </si>
  <si>
    <t>工程毎のライフサイクルGHGと、「FIT/FIP制度におけるバイオマス燃料のライフサイクルGHG排出量の既定値について」に記載の各燃料毎の工程との対応関係は以下のとおり。</t>
    <rPh sb="2" eb="3">
      <t>ゴト</t>
    </rPh>
    <rPh sb="24" eb="26">
      <t>セイド</t>
    </rPh>
    <rPh sb="35" eb="37">
      <t>ネンリョウ</t>
    </rPh>
    <rPh sb="48" eb="50">
      <t>ハイシュツ</t>
    </rPh>
    <rPh sb="50" eb="51">
      <t>リョウ</t>
    </rPh>
    <rPh sb="52" eb="55">
      <t>キテイチ</t>
    </rPh>
    <rPh sb="61" eb="63">
      <t>キサイ</t>
    </rPh>
    <rPh sb="64" eb="65">
      <t>カク</t>
    </rPh>
    <rPh sb="65" eb="67">
      <t>ネンリョウ</t>
    </rPh>
    <rPh sb="67" eb="68">
      <t>ゴト</t>
    </rPh>
    <rPh sb="69" eb="71">
      <t>コウテイ</t>
    </rPh>
    <rPh sb="73" eb="75">
      <t>タイオウ</t>
    </rPh>
    <rPh sb="75" eb="77">
      <t>カンケイ</t>
    </rPh>
    <rPh sb="78" eb="80">
      <t>イカ</t>
    </rPh>
    <phoneticPr fontId="1"/>
  </si>
  <si>
    <t>工程毎のライフサイクルGHGとの対応関係</t>
    <rPh sb="0" eb="2">
      <t>コウテイ</t>
    </rPh>
    <rPh sb="2" eb="3">
      <t>ゴト</t>
    </rPh>
    <rPh sb="16" eb="18">
      <t>タイオウ</t>
    </rPh>
    <rPh sb="18" eb="20">
      <t>カンケイ</t>
    </rPh>
    <phoneticPr fontId="1"/>
  </si>
  <si>
    <t>加重平均</t>
    <rPh sb="0" eb="4">
      <t>カジュウヘイキン</t>
    </rPh>
    <phoneticPr fontId="1"/>
  </si>
  <si>
    <t>代表値の考え方</t>
    <rPh sb="0" eb="2">
      <t>ダイヒョウ</t>
    </rPh>
    <rPh sb="2" eb="3">
      <t>アタイ</t>
    </rPh>
    <rPh sb="4" eb="5">
      <t>カンガ</t>
    </rPh>
    <rPh sb="6" eb="7">
      <t>カタ</t>
    </rPh>
    <phoneticPr fontId="1"/>
  </si>
  <si>
    <t>輸入木質ペレット（その他伐採木）</t>
    <rPh sb="0" eb="2">
      <t>ユニュウ</t>
    </rPh>
    <rPh sb="2" eb="4">
      <t>モクシツ</t>
    </rPh>
    <rPh sb="11" eb="12">
      <t>ホカ</t>
    </rPh>
    <rPh sb="12" eb="15">
      <t>バッサイボク</t>
    </rPh>
    <phoneticPr fontId="1"/>
  </si>
  <si>
    <t>森林法等</t>
    <rPh sb="0" eb="2">
      <t>シンリン</t>
    </rPh>
    <rPh sb="2" eb="3">
      <t>ホウ</t>
    </rPh>
    <rPh sb="3" eb="4">
      <t>トウ</t>
    </rPh>
    <phoneticPr fontId="1"/>
  </si>
  <si>
    <t>（その他伐採木）</t>
    <phoneticPr fontId="1"/>
  </si>
  <si>
    <t>輸送工程（原料収集）</t>
    <rPh sb="0" eb="2">
      <t>ユソウ</t>
    </rPh>
    <rPh sb="2" eb="4">
      <t>コウテイ</t>
    </rPh>
    <rPh sb="5" eb="7">
      <t>ゲンリョウ</t>
    </rPh>
    <rPh sb="7" eb="9">
      <t>シュウシュウ</t>
    </rPh>
    <phoneticPr fontId="1"/>
  </si>
  <si>
    <t>●●木材協同組合連合会</t>
    <rPh sb="2" eb="4">
      <t>モクザイ</t>
    </rPh>
    <rPh sb="4" eb="6">
      <t>キョウドウ</t>
    </rPh>
    <rPh sb="6" eb="8">
      <t>クミアイ</t>
    </rPh>
    <rPh sb="8" eb="11">
      <t>レンゴウカイ</t>
    </rPh>
    <phoneticPr fontId="1"/>
  </si>
  <si>
    <t>熱電併給</t>
    <rPh sb="0" eb="2">
      <t>ネツデン</t>
    </rPh>
    <rPh sb="2" eb="4">
      <t>ヘイキュウ</t>
    </rPh>
    <phoneticPr fontId="1"/>
  </si>
  <si>
    <t>●●株式会社</t>
    <rPh sb="2" eb="4">
      <t>カブシキ</t>
    </rPh>
    <rPh sb="4" eb="6">
      <t>カイシャ</t>
    </rPh>
    <phoneticPr fontId="1"/>
  </si>
  <si>
    <t>XXXXXXXXXX</t>
    <phoneticPr fontId="1"/>
  </si>
  <si>
    <t>YYYYYYYYYY</t>
    <phoneticPr fontId="1"/>
  </si>
  <si>
    <t>ZZZZZZZZZZ</t>
    <phoneticPr fontId="1"/>
  </si>
  <si>
    <t>●●発電所</t>
    <rPh sb="2" eb="4">
      <t>ハツデン</t>
    </rPh>
    <rPh sb="4" eb="5">
      <t>ショ</t>
    </rPh>
    <phoneticPr fontId="1"/>
  </si>
  <si>
    <t>◆◆発電所</t>
    <rPh sb="2" eb="4">
      <t>ハツデン</t>
    </rPh>
    <rPh sb="4" eb="5">
      <t>ショ</t>
    </rPh>
    <phoneticPr fontId="1"/>
  </si>
  <si>
    <t>▲▲発電所</t>
    <rPh sb="2" eb="4">
      <t>ハツデン</t>
    </rPh>
    <rPh sb="4" eb="5">
      <t>ショ</t>
    </rPh>
    <phoneticPr fontId="1"/>
  </si>
  <si>
    <t>●●都道府県</t>
    <rPh sb="2" eb="6">
      <t>トドウフケン</t>
    </rPh>
    <phoneticPr fontId="1"/>
  </si>
  <si>
    <t>●●国</t>
    <rPh sb="2" eb="3">
      <t>コク</t>
    </rPh>
    <phoneticPr fontId="1"/>
  </si>
  <si>
    <t>「FIT/FIP制度におけるバイオマス燃料のライフサイクルGHG排出量の既定値について」に基づく燃料名を記載
なお、林地残材等や製材等残材など、複数の原料からなる燃料の場合は、その比率に応じて使用量を按分し各行に記載</t>
    <rPh sb="45" eb="46">
      <t>モト</t>
    </rPh>
    <rPh sb="58" eb="62">
      <t>リンチザンザイ</t>
    </rPh>
    <rPh sb="62" eb="63">
      <t>トウ</t>
    </rPh>
    <rPh sb="64" eb="67">
      <t>セイザイトウ</t>
    </rPh>
    <rPh sb="67" eb="69">
      <t>ザンザイ</t>
    </rPh>
    <rPh sb="72" eb="74">
      <t>フクスウ</t>
    </rPh>
    <rPh sb="75" eb="77">
      <t>ゲンリョウ</t>
    </rPh>
    <rPh sb="81" eb="83">
      <t>ネンリョウ</t>
    </rPh>
    <rPh sb="84" eb="86">
      <t>バアイ</t>
    </rPh>
    <rPh sb="90" eb="92">
      <t>ヒリツ</t>
    </rPh>
    <rPh sb="93" eb="94">
      <t>オウ</t>
    </rPh>
    <rPh sb="96" eb="99">
      <t>シヨウリョウ</t>
    </rPh>
    <rPh sb="100" eb="102">
      <t>アンブン</t>
    </rPh>
    <rPh sb="103" eb="105">
      <t>カクギョウ</t>
    </rPh>
    <rPh sb="106" eb="108">
      <t>キサイ</t>
    </rPh>
    <phoneticPr fontId="1"/>
  </si>
  <si>
    <t>4トン車、10km</t>
    <rPh sb="3" eb="4">
      <t>シャ</t>
    </rPh>
    <phoneticPr fontId="1"/>
  </si>
  <si>
    <t>4トン車、50km</t>
    <rPh sb="3" eb="4">
      <t>シャ</t>
    </rPh>
    <phoneticPr fontId="1"/>
  </si>
  <si>
    <t>国内木質チップ（その他伐採木）</t>
    <rPh sb="0" eb="2">
      <t>コクナイ</t>
    </rPh>
    <rPh sb="2" eb="4">
      <t>モクシツ</t>
    </rPh>
    <rPh sb="10" eb="11">
      <t>ホカ</t>
    </rPh>
    <rPh sb="11" eb="13">
      <t>バッサイ</t>
    </rPh>
    <rPh sb="13" eb="14">
      <t>キ</t>
    </rPh>
    <phoneticPr fontId="1"/>
  </si>
  <si>
    <t>その他伐採木</t>
    <rPh sb="2" eb="3">
      <t>ホカ</t>
    </rPh>
    <rPh sb="3" eb="6">
      <t>バッサイボク</t>
    </rPh>
    <phoneticPr fontId="1"/>
  </si>
  <si>
    <t>https://●●.co.jp/●●</t>
    <phoneticPr fontId="1"/>
  </si>
  <si>
    <r>
      <t>バイオマス発電のライフサイクルGHGに係る自主的取組等の情報公開について</t>
    </r>
    <r>
      <rPr>
        <b/>
        <sz val="12"/>
        <color rgb="FFFF0000"/>
        <rFont val="Meiryo UI"/>
        <family val="3"/>
        <charset val="128"/>
      </rPr>
      <t>（20●●年度分）</t>
    </r>
    <rPh sb="5" eb="7">
      <t>ハツデン</t>
    </rPh>
    <rPh sb="19" eb="20">
      <t>カカ</t>
    </rPh>
    <rPh sb="21" eb="24">
      <t>ジシュテキ</t>
    </rPh>
    <rPh sb="24" eb="26">
      <t>トリクミ</t>
    </rPh>
    <rPh sb="26" eb="27">
      <t>ナド</t>
    </rPh>
    <rPh sb="28" eb="30">
      <t>ジョウホウ</t>
    </rPh>
    <rPh sb="30" eb="32">
      <t>コウカイ</t>
    </rPh>
    <rPh sb="41" eb="43">
      <t>ネンド</t>
    </rPh>
    <rPh sb="43" eb="44">
      <t>ブン</t>
    </rPh>
    <phoneticPr fontId="1"/>
  </si>
  <si>
    <t>FIT/FIP制度に基づくバイオマス発電事業において使用したバイオマス燃料について、事業計画策定ガイドライン（バイオマス発電）に基づき、以下のとおりライフサイクルGHGに係る自主的取組等の情報を公開します。</t>
    <rPh sb="1" eb="3">
      <t>ニンテイ</t>
    </rPh>
    <rPh sb="7" eb="9">
      <t>セイド</t>
    </rPh>
    <rPh sb="10" eb="11">
      <t>モト</t>
    </rPh>
    <rPh sb="18" eb="20">
      <t>ハツデン</t>
    </rPh>
    <rPh sb="20" eb="22">
      <t>ジギョウ</t>
    </rPh>
    <rPh sb="26" eb="28">
      <t>シヨウ</t>
    </rPh>
    <rPh sb="33" eb="35">
      <t>ネンリョウ</t>
    </rPh>
    <rPh sb="40" eb="42">
      <t>イカ</t>
    </rPh>
    <rPh sb="69" eb="70">
      <t>トオ</t>
    </rPh>
    <rPh sb="85" eb="86">
      <t>カカ</t>
    </rPh>
    <rPh sb="87" eb="90">
      <t>ジシュテキ</t>
    </rPh>
    <rPh sb="90" eb="92">
      <t>トリクミ</t>
    </rPh>
    <rPh sb="92" eb="93">
      <t>ナド</t>
    </rPh>
    <rPh sb="94" eb="96">
      <t>ジョウホウ</t>
    </rPh>
    <rPh sb="97" eb="99">
      <t>コウカイ</t>
    </rPh>
    <phoneticPr fontId="1"/>
  </si>
  <si>
    <t>情報公開URL</t>
    <rPh sb="0" eb="4">
      <t>ジョウホウコウカイ</t>
    </rPh>
    <phoneticPr fontId="1"/>
  </si>
  <si>
    <t>自主的取組について情報公開を行う自社のホームページ等のURLを記載</t>
    <rPh sb="9" eb="13">
      <t>ジョウホウコウカイ</t>
    </rPh>
    <rPh sb="14" eb="15">
      <t>オコナ</t>
    </rPh>
    <rPh sb="31" eb="33">
      <t>キサイ</t>
    </rPh>
    <phoneticPr fontId="1"/>
  </si>
  <si>
    <t>輸入バイオマスの場合は、持続可能性の確認を担保している第三者認証スキームの名称等を記載（輸入木質バイオマスの場合は森林認証材・管理木材の割合も記載）
国内木質バイオマスの場合は、森林法等の遵守状況を記載</t>
    <rPh sb="0" eb="2">
      <t>ユニュウ</t>
    </rPh>
    <rPh sb="8" eb="10">
      <t>バアイ</t>
    </rPh>
    <rPh sb="12" eb="14">
      <t>ジゾク</t>
    </rPh>
    <rPh sb="14" eb="17">
      <t>カノウセイ</t>
    </rPh>
    <rPh sb="18" eb="20">
      <t>カクニン</t>
    </rPh>
    <rPh sb="21" eb="23">
      <t>タンポ</t>
    </rPh>
    <rPh sb="27" eb="30">
      <t>ダイサンシャ</t>
    </rPh>
    <rPh sb="30" eb="32">
      <t>ニンショウ</t>
    </rPh>
    <rPh sb="37" eb="39">
      <t>メイショウ</t>
    </rPh>
    <rPh sb="39" eb="40">
      <t>ナド</t>
    </rPh>
    <rPh sb="41" eb="43">
      <t>キサイ</t>
    </rPh>
    <rPh sb="44" eb="46">
      <t>ユニュウ</t>
    </rPh>
    <rPh sb="46" eb="48">
      <t>モクシツ</t>
    </rPh>
    <rPh sb="54" eb="56">
      <t>バアイ</t>
    </rPh>
    <rPh sb="71" eb="73">
      <t>キサイ</t>
    </rPh>
    <rPh sb="75" eb="77">
      <t>コクナイ</t>
    </rPh>
    <rPh sb="77" eb="79">
      <t>モクシツ</t>
    </rPh>
    <rPh sb="85" eb="87">
      <t>バアイ</t>
    </rPh>
    <rPh sb="89" eb="92">
      <t>シンリンホウ</t>
    </rPh>
    <rPh sb="92" eb="93">
      <t>トウ</t>
    </rPh>
    <rPh sb="94" eb="96">
      <t>ジュンシュ</t>
    </rPh>
    <rPh sb="96" eb="98">
      <t>ジョウキョウ</t>
    </rPh>
    <rPh sb="99" eb="101">
      <t>キサイ</t>
    </rPh>
    <phoneticPr fontId="1"/>
  </si>
  <si>
    <r>
      <t>輸入</t>
    </r>
    <r>
      <rPr>
        <sz val="11"/>
        <rFont val="游ゴシック"/>
        <family val="2"/>
        <charset val="128"/>
        <scheme val="minor"/>
      </rPr>
      <t>バイオマスについては、事業計画策定ガイドラインに基づく情報公開義務があります。</t>
    </r>
    <rPh sb="0" eb="2">
      <t>ユニュウ</t>
    </rPh>
    <rPh sb="13" eb="17">
      <t>ジギョウケイカク</t>
    </rPh>
    <rPh sb="17" eb="19">
      <t>サクテイ</t>
    </rPh>
    <rPh sb="26" eb="27">
      <t>モト</t>
    </rPh>
    <rPh sb="29" eb="33">
      <t>ジョウホウコウカイ</t>
    </rPh>
    <rPh sb="33" eb="35">
      <t>ギム</t>
    </rPh>
    <phoneticPr fontId="1"/>
  </si>
  <si>
    <r>
      <t xml:space="preserve">輸入バイオマスの場合は、ライフサイクルGHGの確認を担保している第三者認証スキームの名称を記載
国内木質バイオマスの場合は、ライフサイクルGHGの確認を担保している認定等の名称を記載（現時点では、林野庁「発電利用に供する木質バイオマスの証明のためのガイドライン」のみ）
</t>
    </r>
    <r>
      <rPr>
        <sz val="11"/>
        <rFont val="游ゴシック"/>
        <family val="3"/>
        <charset val="128"/>
        <scheme val="minor"/>
      </rPr>
      <t>国内木質バイオマスであって発電事業者自らライフサイクルGHGの確認を担保している第三者認証スキームを取得している場合はその名称も記載</t>
    </r>
    <rPh sb="0" eb="2">
      <t>ユニュウ</t>
    </rPh>
    <rPh sb="8" eb="10">
      <t>バアイ</t>
    </rPh>
    <rPh sb="32" eb="35">
      <t>ダイサンシャ</t>
    </rPh>
    <rPh sb="48" eb="52">
      <t>コクナイモクシツ</t>
    </rPh>
    <rPh sb="58" eb="60">
      <t>バアイ</t>
    </rPh>
    <rPh sb="135" eb="137">
      <t>コクナイ</t>
    </rPh>
    <rPh sb="137" eb="139">
      <t>モクシツ</t>
    </rPh>
    <rPh sb="148" eb="153">
      <t>ハツデンジギョウシャ</t>
    </rPh>
    <rPh sb="153" eb="154">
      <t>ミズカ</t>
    </rPh>
    <rPh sb="166" eb="168">
      <t>カクニン</t>
    </rPh>
    <rPh sb="169" eb="171">
      <t>タンポ</t>
    </rPh>
    <rPh sb="175" eb="178">
      <t>ダイサンシャ</t>
    </rPh>
    <rPh sb="178" eb="180">
      <t>ニンショウ</t>
    </rPh>
    <rPh sb="185" eb="187">
      <t>シュトク</t>
    </rPh>
    <rPh sb="191" eb="193">
      <t>バアイ</t>
    </rPh>
    <rPh sb="196" eb="198">
      <t>メイショウ</t>
    </rPh>
    <rPh sb="199" eb="201">
      <t>キサイ</t>
    </rPh>
    <phoneticPr fontId="1"/>
  </si>
  <si>
    <t>情報公開に当たり、ライフサイクルGHGの計算に必要な情報（輸送距離等）について、調達事業者からの納入量に応じた加重平均値や中央値、最頻値などの代表値を使用する場合は、その考え方を記載</t>
    <rPh sb="2" eb="4">
      <t>コウカイ</t>
    </rPh>
    <rPh sb="50" eb="51">
      <t>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</si>
</sst>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yyyy&quot;年&quot;m&quot;月&quot;;@"/>
    <numFmt numFmtId="178" formatCode="#,##0.00_ "/>
  </numFmts>
  <fonts count="11"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b/>
      <sz val="12"/>
      <name val="Meiryo UI"/>
      <family val="3"/>
      <charset val="128"/>
    </font>
    <font>
      <b/>
      <sz val="11"/>
      <name val="Meiryo UI"/>
      <family val="3"/>
      <charset val="128"/>
    </font>
    <font>
      <sz val="11"/>
      <name val="游ゴシック"/>
      <family val="2"/>
      <charset val="128"/>
      <scheme val="minor"/>
    </font>
    <font>
      <sz val="11"/>
      <color rgb="FFFF0000"/>
      <name val="Meiryo UI"/>
      <family val="3"/>
      <charset val="128"/>
    </font>
    <font>
      <b/>
      <sz val="12"/>
      <color rgb="FFFF0000"/>
      <name val="Meiryo UI"/>
      <family val="3"/>
      <charset val="128"/>
    </font>
    <font>
      <sz val="11"/>
      <name val="游ゴシック"/>
      <family val="3"/>
      <charset val="128"/>
      <scheme val="minor"/>
    </font>
    <font>
      <u/>
      <sz val="11"/>
      <color theme="10"/>
      <name val="游ゴシック"/>
      <family val="2"/>
      <charset val="128"/>
      <scheme val="minor"/>
    </font>
  </fonts>
  <fills count="13">
    <fill>
      <patternFill patternType="none"/>
    </fill>
    <fill>
      <patternFill patternType="gray125"/>
    </fill>
    <fill>
      <patternFill patternType="solid">
        <fgColor rgb="FF00B0F0"/>
        <bgColor indexed="64"/>
      </patternFill>
    </fill>
    <fill>
      <patternFill patternType="solid">
        <fgColor theme="9"/>
        <bgColor indexed="64"/>
      </patternFill>
    </fill>
    <fill>
      <patternFill patternType="solid">
        <fgColor theme="5" tint="0.39997558519241921"/>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10" fillId="0" borderId="0" applyNumberFormat="0" applyFill="0" applyBorder="0" applyAlignment="0" applyProtection="0">
      <alignment vertical="center"/>
    </xf>
  </cellStyleXfs>
  <cellXfs count="110">
    <xf numFmtId="0" fontId="0" fillId="0" borderId="0" xfId="0">
      <alignment vertical="center"/>
    </xf>
    <xf numFmtId="0" fontId="2" fillId="0" borderId="0" xfId="0" applyFont="1" applyAlignment="1">
      <alignment vertical="center" wrapText="1"/>
    </xf>
    <xf numFmtId="0" fontId="2" fillId="0" borderId="0" xfId="0" applyFont="1">
      <alignment vertical="center"/>
    </xf>
    <xf numFmtId="0" fontId="3" fillId="0" borderId="1" xfId="0" applyFont="1" applyBorder="1" applyAlignment="1">
      <alignment horizontal="center" vertical="center" wrapText="1"/>
    </xf>
    <xf numFmtId="0" fontId="3" fillId="0" borderId="0" xfId="0" applyFont="1">
      <alignment vertical="center"/>
    </xf>
    <xf numFmtId="0" fontId="5" fillId="0" borderId="0" xfId="0" applyFont="1">
      <alignment vertical="center"/>
    </xf>
    <xf numFmtId="0" fontId="3" fillId="0" borderId="0" xfId="0" applyFont="1" applyAlignment="1">
      <alignment vertical="center" wrapText="1"/>
    </xf>
    <xf numFmtId="177" fontId="3" fillId="0" borderId="0" xfId="0" applyNumberFormat="1" applyFont="1" applyAlignment="1">
      <alignment horizontal="right" vertical="center"/>
    </xf>
    <xf numFmtId="0" fontId="3" fillId="0" borderId="0" xfId="0" applyFont="1" applyAlignment="1">
      <alignment horizontal="left" vertical="center" wrapText="1"/>
    </xf>
    <xf numFmtId="0" fontId="0" fillId="0" borderId="0" xfId="0" applyAlignment="1">
      <alignment horizontal="left" vertical="center"/>
    </xf>
    <xf numFmtId="0" fontId="0" fillId="0" borderId="0" xfId="0" applyAlignment="1">
      <alignment vertical="center" wrapText="1"/>
    </xf>
    <xf numFmtId="0" fontId="2" fillId="0" borderId="1" xfId="0" applyFont="1" applyBorder="1" applyAlignment="1">
      <alignment vertical="center" wrapText="1"/>
    </xf>
    <xf numFmtId="0" fontId="2" fillId="3" borderId="1" xfId="0" applyFont="1" applyFill="1" applyBorder="1" applyAlignment="1">
      <alignment vertical="center" wrapText="1"/>
    </xf>
    <xf numFmtId="0" fontId="2" fillId="7" borderId="1" xfId="0" applyFont="1" applyFill="1" applyBorder="1" applyAlignment="1">
      <alignment vertical="center" wrapText="1"/>
    </xf>
    <xf numFmtId="0" fontId="2" fillId="2" borderId="1" xfId="0" applyFont="1" applyFill="1" applyBorder="1" applyAlignment="1">
      <alignment vertical="center" wrapText="1"/>
    </xf>
    <xf numFmtId="0" fontId="2" fillId="6" borderId="1" xfId="0" applyFont="1" applyFill="1" applyBorder="1" applyAlignment="1">
      <alignment vertical="center" wrapText="1"/>
    </xf>
    <xf numFmtId="0" fontId="2" fillId="0" borderId="1" xfId="0" applyFont="1" applyFill="1" applyBorder="1" applyAlignment="1">
      <alignment vertical="center" wrapText="1"/>
    </xf>
    <xf numFmtId="0" fontId="2" fillId="5" borderId="1" xfId="0" applyFont="1" applyFill="1" applyBorder="1" applyAlignment="1">
      <alignment vertical="center" wrapText="1"/>
    </xf>
    <xf numFmtId="0" fontId="2" fillId="4" borderId="1" xfId="0" applyFont="1" applyFill="1" applyBorder="1" applyAlignment="1">
      <alignment vertical="center" wrapText="1"/>
    </xf>
    <xf numFmtId="0" fontId="2" fillId="0" borderId="7" xfId="0" applyFont="1" applyBorder="1" applyAlignment="1">
      <alignment horizontal="center" vertical="center" wrapText="1"/>
    </xf>
    <xf numFmtId="0" fontId="2" fillId="0" borderId="0" xfId="0" applyFont="1" applyAlignment="1">
      <alignment vertical="center"/>
    </xf>
    <xf numFmtId="0" fontId="3" fillId="0" borderId="2" xfId="0" applyFont="1" applyBorder="1" applyAlignment="1">
      <alignment horizontal="left" vertical="center" wrapText="1"/>
    </xf>
    <xf numFmtId="0" fontId="2" fillId="0" borderId="5"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2" fillId="8" borderId="1" xfId="0" applyFont="1" applyFill="1" applyBorder="1" applyAlignment="1">
      <alignment vertical="center" wrapText="1"/>
    </xf>
    <xf numFmtId="0" fontId="2" fillId="9" borderId="7" xfId="0" applyFont="1" applyFill="1" applyBorder="1" applyAlignment="1">
      <alignment horizontal="center" vertical="center" wrapText="1"/>
    </xf>
    <xf numFmtId="0" fontId="2" fillId="0" borderId="1" xfId="0" applyFont="1" applyBorder="1">
      <alignment vertical="center"/>
    </xf>
    <xf numFmtId="0" fontId="2" fillId="8" borderId="1" xfId="0" applyFont="1" applyFill="1" applyBorder="1">
      <alignment vertical="center"/>
    </xf>
    <xf numFmtId="0" fontId="3" fillId="0" borderId="0" xfId="0" applyFont="1" applyAlignment="1">
      <alignment horizontal="left" vertical="center" wrapText="1"/>
    </xf>
    <xf numFmtId="0" fontId="2" fillId="0" borderId="5" xfId="0" applyFont="1" applyBorder="1" applyAlignment="1">
      <alignment vertical="center" wrapText="1"/>
    </xf>
    <xf numFmtId="0" fontId="2" fillId="0" borderId="7" xfId="0" applyFont="1" applyBorder="1" applyAlignment="1">
      <alignment vertical="center" wrapText="1"/>
    </xf>
    <xf numFmtId="0" fontId="2" fillId="0" borderId="6" xfId="0" applyFont="1" applyBorder="1" applyAlignment="1">
      <alignment vertical="center" wrapText="1"/>
    </xf>
    <xf numFmtId="0" fontId="3" fillId="0" borderId="0" xfId="0" applyFont="1" applyAlignment="1">
      <alignment horizontal="left" vertical="center" wrapText="1"/>
    </xf>
    <xf numFmtId="0" fontId="2" fillId="10" borderId="7" xfId="0" applyFont="1" applyFill="1" applyBorder="1" applyAlignment="1">
      <alignment horizontal="center" vertical="center" wrapText="1"/>
    </xf>
    <xf numFmtId="0" fontId="2" fillId="11" borderId="3" xfId="0" applyFont="1" applyFill="1" applyBorder="1" applyAlignment="1">
      <alignment vertical="center"/>
    </xf>
    <xf numFmtId="0" fontId="2" fillId="8" borderId="7" xfId="0" applyFont="1" applyFill="1" applyBorder="1" applyAlignment="1">
      <alignment horizontal="center" vertical="center" wrapText="1"/>
    </xf>
    <xf numFmtId="0" fontId="2" fillId="11" borderId="2" xfId="0" applyFont="1" applyFill="1" applyBorder="1" applyAlignment="1">
      <alignment vertical="center"/>
    </xf>
    <xf numFmtId="0" fontId="2" fillId="10" borderId="7" xfId="0" applyFont="1" applyFill="1" applyBorder="1" applyAlignment="1">
      <alignment vertical="center" wrapText="1"/>
    </xf>
    <xf numFmtId="0" fontId="3" fillId="0" borderId="0" xfId="0" applyFont="1" applyAlignment="1">
      <alignment vertical="center"/>
    </xf>
    <xf numFmtId="0" fontId="7" fillId="0" borderId="0" xfId="0" applyFont="1">
      <alignment vertical="center"/>
    </xf>
    <xf numFmtId="0" fontId="4" fillId="0" borderId="0" xfId="0" applyFont="1" applyAlignment="1">
      <alignment vertical="center"/>
    </xf>
    <xf numFmtId="0" fontId="7" fillId="0" borderId="0" xfId="0" applyFont="1" applyAlignment="1">
      <alignment vertical="center"/>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2" fillId="0" borderId="4" xfId="0" applyFont="1" applyBorder="1" applyAlignment="1">
      <alignmen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2" fillId="10" borderId="2" xfId="0" applyFont="1" applyFill="1" applyBorder="1" applyAlignment="1">
      <alignment vertical="center"/>
    </xf>
    <xf numFmtId="0" fontId="2" fillId="10" borderId="3" xfId="0" applyFont="1" applyFill="1" applyBorder="1" applyAlignment="1">
      <alignment vertical="center"/>
    </xf>
    <xf numFmtId="0" fontId="2" fillId="10" borderId="4" xfId="0" applyFont="1" applyFill="1" applyBorder="1" applyAlignment="1">
      <alignment vertical="center"/>
    </xf>
    <xf numFmtId="0" fontId="2" fillId="8" borderId="3" xfId="0" applyFont="1" applyFill="1" applyBorder="1" applyAlignment="1">
      <alignment vertical="center"/>
    </xf>
    <xf numFmtId="0" fontId="2" fillId="8" borderId="4" xfId="0" applyFont="1" applyFill="1" applyBorder="1" applyAlignment="1">
      <alignment vertical="center"/>
    </xf>
    <xf numFmtId="0" fontId="7" fillId="0" borderId="1" xfId="0" applyFont="1" applyBorder="1" applyAlignment="1">
      <alignment horizontal="right" vertical="top" wrapText="1"/>
    </xf>
    <xf numFmtId="0" fontId="7" fillId="0" borderId="1" xfId="0" applyFont="1" applyBorder="1" applyAlignment="1">
      <alignment horizontal="left" vertical="top" wrapText="1"/>
    </xf>
    <xf numFmtId="9" fontId="7" fillId="0" borderId="1" xfId="0" applyNumberFormat="1" applyFont="1" applyBorder="1" applyAlignment="1">
      <alignment horizontal="right" vertical="top" wrapText="1"/>
    </xf>
    <xf numFmtId="176" fontId="7" fillId="0" borderId="1" xfId="0" applyNumberFormat="1" applyFont="1" applyBorder="1" applyAlignment="1">
      <alignment horizontal="right" vertical="top" wrapText="1"/>
    </xf>
    <xf numFmtId="176" fontId="7" fillId="0" borderId="1" xfId="0" applyNumberFormat="1" applyFont="1" applyBorder="1" applyAlignment="1">
      <alignment horizontal="center" vertical="top" wrapText="1"/>
    </xf>
    <xf numFmtId="9" fontId="7" fillId="0" borderId="1" xfId="0" applyNumberFormat="1" applyFont="1" applyBorder="1" applyAlignment="1">
      <alignment horizontal="left" vertical="top" wrapText="1"/>
    </xf>
    <xf numFmtId="178" fontId="7" fillId="9" borderId="1" xfId="0" applyNumberFormat="1" applyFont="1" applyFill="1" applyBorder="1" applyAlignment="1">
      <alignment vertical="top" wrapText="1"/>
    </xf>
    <xf numFmtId="178" fontId="7" fillId="0" borderId="1" xfId="0" applyNumberFormat="1" applyFont="1" applyFill="1" applyBorder="1" applyAlignment="1">
      <alignment vertical="top" wrapText="1"/>
    </xf>
    <xf numFmtId="176" fontId="7" fillId="0" borderId="1" xfId="0" applyNumberFormat="1" applyFont="1" applyFill="1" applyBorder="1" applyAlignment="1">
      <alignment vertical="top" shrinkToFit="1"/>
    </xf>
    <xf numFmtId="178" fontId="7" fillId="0" borderId="1" xfId="0" applyNumberFormat="1" applyFont="1" applyFill="1" applyBorder="1" applyAlignment="1">
      <alignment vertical="top" shrinkToFit="1"/>
    </xf>
    <xf numFmtId="9" fontId="7" fillId="9" borderId="1" xfId="0" applyNumberFormat="1" applyFont="1" applyFill="1" applyBorder="1" applyAlignment="1">
      <alignment vertical="top" wrapText="1"/>
    </xf>
    <xf numFmtId="0" fontId="7" fillId="0" borderId="0" xfId="0" applyFont="1" applyAlignment="1">
      <alignment vertical="center" wrapText="1"/>
    </xf>
    <xf numFmtId="0" fontId="7" fillId="0" borderId="1" xfId="0" applyFont="1" applyFill="1" applyBorder="1" applyAlignment="1">
      <alignment horizontal="left" vertical="top" wrapText="1"/>
    </xf>
    <xf numFmtId="0" fontId="2" fillId="10" borderId="3" xfId="0" applyFont="1" applyFill="1" applyBorder="1" applyAlignment="1">
      <alignment vertical="center" wrapText="1"/>
    </xf>
    <xf numFmtId="0" fontId="3" fillId="10" borderId="7" xfId="0" applyFont="1" applyFill="1" applyBorder="1" applyAlignment="1">
      <alignment horizontal="center" vertical="center" wrapText="1"/>
    </xf>
    <xf numFmtId="0" fontId="7" fillId="0" borderId="1" xfId="0" applyFont="1" applyFill="1" applyBorder="1" applyAlignment="1">
      <alignment vertical="top" wrapText="1"/>
    </xf>
    <xf numFmtId="9" fontId="7" fillId="0" borderId="2" xfId="0" applyNumberFormat="1" applyFont="1" applyFill="1" applyBorder="1" applyAlignment="1">
      <alignment horizontal="left" vertical="top" wrapText="1"/>
    </xf>
    <xf numFmtId="0" fontId="2" fillId="12" borderId="1" xfId="0" applyFont="1" applyFill="1" applyBorder="1" applyAlignment="1">
      <alignment vertical="center" wrapText="1"/>
    </xf>
    <xf numFmtId="0" fontId="7" fillId="0" borderId="1" xfId="0" applyFont="1" applyFill="1" applyBorder="1" applyAlignment="1">
      <alignment horizontal="right" vertical="top" wrapText="1"/>
    </xf>
    <xf numFmtId="9" fontId="7" fillId="0" borderId="1" xfId="0" applyNumberFormat="1" applyFont="1" applyFill="1" applyBorder="1" applyAlignment="1">
      <alignment horizontal="right" vertical="top" wrapText="1"/>
    </xf>
    <xf numFmtId="176" fontId="7" fillId="0" borderId="1" xfId="0" applyNumberFormat="1" applyFont="1" applyFill="1" applyBorder="1" applyAlignment="1">
      <alignment horizontal="right" vertical="top" wrapText="1"/>
    </xf>
    <xf numFmtId="176" fontId="7" fillId="0" borderId="1" xfId="0" applyNumberFormat="1" applyFont="1" applyFill="1" applyBorder="1" applyAlignment="1">
      <alignment horizontal="center" vertical="top" wrapText="1"/>
    </xf>
    <xf numFmtId="9" fontId="7" fillId="0" borderId="1" xfId="0" applyNumberFormat="1" applyFont="1" applyFill="1" applyBorder="1" applyAlignment="1">
      <alignment horizontal="left" vertical="top" wrapText="1"/>
    </xf>
    <xf numFmtId="176" fontId="7" fillId="0" borderId="2" xfId="0" applyNumberFormat="1" applyFont="1" applyFill="1" applyBorder="1" applyAlignment="1">
      <alignment horizontal="left" vertical="top" wrapText="1"/>
    </xf>
    <xf numFmtId="178" fontId="7" fillId="0" borderId="1" xfId="0" applyNumberFormat="1" applyFont="1" applyFill="1" applyBorder="1" applyAlignment="1">
      <alignment horizontal="right" vertical="top" wrapText="1"/>
    </xf>
    <xf numFmtId="0" fontId="7" fillId="0" borderId="0" xfId="0" applyFont="1" applyFill="1" applyAlignment="1">
      <alignment vertical="center" wrapText="1"/>
    </xf>
    <xf numFmtId="0" fontId="2" fillId="11" borderId="7" xfId="0" applyFont="1" applyFill="1" applyBorder="1" applyAlignment="1">
      <alignment horizontal="center" vertical="center" wrapText="1"/>
    </xf>
    <xf numFmtId="0" fontId="2" fillId="9" borderId="10" xfId="0" applyFont="1" applyFill="1" applyBorder="1" applyAlignment="1">
      <alignment horizontal="center" vertical="center" wrapText="1"/>
    </xf>
    <xf numFmtId="0" fontId="3" fillId="0" borderId="3" xfId="0" applyFont="1" applyBorder="1" applyAlignment="1">
      <alignment horizontal="left" vertical="center"/>
    </xf>
    <xf numFmtId="0" fontId="2" fillId="0" borderId="9" xfId="0" applyFont="1" applyBorder="1" applyAlignment="1">
      <alignment horizontal="left" vertical="center" wrapText="1"/>
    </xf>
    <xf numFmtId="0" fontId="6" fillId="0" borderId="1" xfId="0" applyFont="1" applyFill="1" applyBorder="1" applyAlignment="1">
      <alignment vertical="center" wrapText="1"/>
    </xf>
    <xf numFmtId="0" fontId="6" fillId="0" borderId="0" xfId="0" applyFont="1" applyFill="1" applyAlignment="1">
      <alignment vertical="center" wrapText="1"/>
    </xf>
    <xf numFmtId="0" fontId="6" fillId="0" borderId="0" xfId="0" applyFont="1" applyFill="1" applyAlignment="1">
      <alignment horizontal="left" vertical="center" wrapText="1"/>
    </xf>
    <xf numFmtId="0" fontId="6" fillId="0" borderId="0" xfId="0" applyFont="1" applyFill="1">
      <alignment vertical="center"/>
    </xf>
    <xf numFmtId="0" fontId="6" fillId="0" borderId="2" xfId="0" applyFont="1" applyFill="1" applyBorder="1" applyAlignment="1">
      <alignment vertical="center" wrapText="1"/>
    </xf>
    <xf numFmtId="0" fontId="6" fillId="0" borderId="4" xfId="0" applyFont="1" applyFill="1" applyBorder="1" applyAlignment="1">
      <alignment horizontal="left" vertical="center" wrapText="1"/>
    </xf>
    <xf numFmtId="0" fontId="6" fillId="0" borderId="1" xfId="0" applyFont="1" applyFill="1" applyBorder="1">
      <alignment vertical="center"/>
    </xf>
    <xf numFmtId="0" fontId="6" fillId="0" borderId="8" xfId="0" applyFont="1" applyFill="1" applyBorder="1" applyAlignment="1">
      <alignment vertical="center" wrapText="1"/>
    </xf>
    <xf numFmtId="0" fontId="6" fillId="0" borderId="5" xfId="0" applyFont="1" applyFill="1" applyBorder="1" applyAlignment="1">
      <alignment vertical="center" wrapText="1"/>
    </xf>
    <xf numFmtId="0" fontId="6" fillId="0" borderId="6" xfId="0" applyFont="1" applyFill="1" applyBorder="1" applyAlignment="1">
      <alignment vertical="center" wrapText="1"/>
    </xf>
    <xf numFmtId="0" fontId="6" fillId="0" borderId="7" xfId="0" applyFont="1" applyFill="1" applyBorder="1" applyAlignment="1">
      <alignment vertical="center" wrapText="1"/>
    </xf>
    <xf numFmtId="0" fontId="9" fillId="0" borderId="1" xfId="0" applyFont="1" applyFill="1" applyBorder="1" applyAlignment="1">
      <alignment vertical="center" wrapText="1"/>
    </xf>
    <xf numFmtId="0" fontId="9" fillId="0" borderId="5"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7" xfId="0" applyFont="1" applyFill="1" applyBorder="1" applyAlignment="1">
      <alignment horizontal="left" vertical="center" wrapText="1"/>
    </xf>
    <xf numFmtId="0" fontId="3" fillId="0" borderId="5"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2" xfId="0" applyFont="1" applyFill="1" applyBorder="1">
      <alignment vertical="center"/>
    </xf>
    <xf numFmtId="0" fontId="9" fillId="0" borderId="4" xfId="0" applyFont="1" applyFill="1" applyBorder="1" applyAlignment="1">
      <alignment horizontal="left" vertical="center"/>
    </xf>
    <xf numFmtId="0" fontId="9" fillId="0" borderId="1" xfId="0" applyFont="1" applyFill="1" applyBorder="1">
      <alignment vertical="center"/>
    </xf>
    <xf numFmtId="0" fontId="4" fillId="0" borderId="0" xfId="0" applyFont="1" applyFill="1" applyAlignment="1">
      <alignment vertical="center"/>
    </xf>
    <xf numFmtId="0" fontId="2" fillId="0" borderId="5" xfId="0" applyFont="1" applyFill="1" applyBorder="1" applyAlignment="1">
      <alignment vertical="center" wrapText="1"/>
    </xf>
    <xf numFmtId="0" fontId="2" fillId="0" borderId="7" xfId="0" applyFont="1" applyFill="1" applyBorder="1" applyAlignment="1">
      <alignment vertical="top" wrapText="1"/>
    </xf>
    <xf numFmtId="0" fontId="10" fillId="0" borderId="1" xfId="1" applyFill="1" applyBorder="1" applyAlignment="1">
      <alignment vertical="center" shrinkToFit="1"/>
    </xf>
    <xf numFmtId="0" fontId="7" fillId="0" borderId="1" xfId="0" applyFont="1" applyFill="1" applyBorder="1" applyAlignment="1">
      <alignment vertical="center" shrinkToFit="1"/>
    </xf>
    <xf numFmtId="0" fontId="2" fillId="0" borderId="0" xfId="0" applyFont="1" applyFill="1" applyAlignment="1">
      <alignment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4472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9679;&#9679;.co.jp/&#9679;&#9679;" TargetMode="External"/><Relationship Id="rId2" Type="http://schemas.openxmlformats.org/officeDocument/2006/relationships/hyperlink" Target="https://&#9679;&#9679;.co.jp/&#9679;&#9679;" TargetMode="External"/><Relationship Id="rId1" Type="http://schemas.openxmlformats.org/officeDocument/2006/relationships/hyperlink" Target="https://&#9679;&#9679;.co.jp/&#9679;&#9679;"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955057-9290-42CC-B954-5616A9E18D64}">
  <sheetPr>
    <pageSetUpPr fitToPage="1"/>
  </sheetPr>
  <dimension ref="A1:AT30"/>
  <sheetViews>
    <sheetView showGridLines="0" tabSelected="1" view="pageBreakPreview" zoomScaleNormal="40" zoomScaleSheetLayoutView="100" zoomScalePageLayoutView="55" workbookViewId="0">
      <selection activeCell="AX19" sqref="AX19"/>
    </sheetView>
  </sheetViews>
  <sheetFormatPr defaultColWidth="8.69921875" defaultRowHeight="15" x14ac:dyDescent="0.45"/>
  <cols>
    <col min="1" max="20" width="9.69921875" style="1" customWidth="1"/>
    <col min="21" max="32" width="8.69921875" style="1"/>
    <col min="33" max="33" width="8.69921875" style="1" customWidth="1"/>
    <col min="34" max="44" width="8.69921875" style="1"/>
    <col min="45" max="45" width="9.5" style="1" bestFit="1" customWidth="1"/>
    <col min="46" max="46" width="8.69921875" style="109"/>
    <col min="47" max="16384" width="8.69921875" style="1"/>
  </cols>
  <sheetData>
    <row r="1" spans="1:46" ht="16.2" customHeight="1" x14ac:dyDescent="0.45">
      <c r="A1" s="41" t="s">
        <v>175</v>
      </c>
      <c r="B1" s="41"/>
      <c r="C1" s="41"/>
      <c r="D1" s="41"/>
      <c r="E1" s="41"/>
      <c r="F1" s="104"/>
      <c r="G1" s="41"/>
      <c r="H1" s="41"/>
      <c r="I1" s="41"/>
      <c r="J1" s="41"/>
      <c r="K1" s="41"/>
      <c r="L1" s="41"/>
      <c r="M1" s="41"/>
      <c r="N1" s="41"/>
      <c r="O1" s="41"/>
      <c r="P1" s="41"/>
      <c r="Q1" s="41"/>
      <c r="R1" s="41"/>
      <c r="S1" s="41"/>
      <c r="T1" s="41"/>
      <c r="AG1" s="41"/>
    </row>
    <row r="2" spans="1:46" ht="15" customHeight="1" x14ac:dyDescent="0.45">
      <c r="A2" s="42" t="s">
        <v>116</v>
      </c>
      <c r="B2" s="5"/>
      <c r="C2" s="5"/>
      <c r="D2" s="5"/>
      <c r="E2" s="5"/>
      <c r="F2" s="5"/>
      <c r="G2" s="5"/>
      <c r="H2" s="5"/>
      <c r="I2" s="5"/>
      <c r="J2" s="5"/>
      <c r="K2" s="6"/>
      <c r="L2" s="6"/>
      <c r="M2" s="6"/>
      <c r="N2" s="6"/>
      <c r="P2" s="6"/>
      <c r="Q2" s="7"/>
      <c r="R2" s="6"/>
      <c r="S2" s="6"/>
      <c r="T2" s="6"/>
      <c r="AG2" s="6"/>
    </row>
    <row r="3" spans="1:46" ht="15" customHeight="1" x14ac:dyDescent="0.45">
      <c r="B3" s="5"/>
      <c r="C3" s="5"/>
      <c r="D3" s="5"/>
      <c r="E3" s="5"/>
      <c r="F3" s="5"/>
      <c r="G3" s="5"/>
      <c r="H3" s="5"/>
      <c r="I3" s="5"/>
      <c r="J3" s="5"/>
      <c r="K3" s="6"/>
      <c r="L3" s="6"/>
      <c r="M3" s="6"/>
      <c r="N3" s="6"/>
      <c r="O3" s="6"/>
      <c r="P3" s="6"/>
      <c r="R3" s="6"/>
      <c r="S3" s="6"/>
      <c r="T3" s="6"/>
      <c r="AG3" s="6"/>
    </row>
    <row r="4" spans="1:46" ht="15" customHeight="1" x14ac:dyDescent="0.45">
      <c r="A4" s="39" t="s">
        <v>176</v>
      </c>
      <c r="B4" s="6"/>
      <c r="C4" s="6"/>
      <c r="D4" s="6"/>
      <c r="E4" s="6"/>
      <c r="F4" s="6"/>
      <c r="G4" s="6"/>
      <c r="H4" s="6"/>
      <c r="I4" s="6"/>
      <c r="J4" s="6"/>
      <c r="K4" s="6"/>
      <c r="L4" s="6"/>
      <c r="M4" s="6"/>
      <c r="N4" s="6"/>
      <c r="O4" s="6"/>
      <c r="P4" s="6"/>
      <c r="Q4" s="6"/>
      <c r="R4" s="6"/>
      <c r="S4" s="6"/>
      <c r="T4" s="6"/>
      <c r="AG4" s="6"/>
    </row>
    <row r="5" spans="1:46" ht="18" customHeight="1" x14ac:dyDescent="0.45">
      <c r="A5" s="40" t="s">
        <v>21</v>
      </c>
      <c r="B5" s="4"/>
      <c r="D5" s="4"/>
      <c r="E5" s="4"/>
      <c r="F5" s="4"/>
      <c r="G5" s="4"/>
      <c r="H5" s="4"/>
      <c r="I5" s="4"/>
      <c r="J5" s="4"/>
      <c r="K5" s="4"/>
      <c r="L5" s="4"/>
      <c r="M5" s="4"/>
      <c r="N5" s="4"/>
      <c r="O5" s="4"/>
      <c r="P5" s="4"/>
      <c r="R5" s="4"/>
      <c r="S5" s="4"/>
      <c r="T5" s="4"/>
      <c r="AG5" s="4"/>
    </row>
    <row r="6" spans="1:46" ht="15" customHeight="1" x14ac:dyDescent="0.45">
      <c r="A6" s="4" t="s">
        <v>8</v>
      </c>
      <c r="B6" s="4"/>
      <c r="D6" s="4"/>
      <c r="E6" s="4"/>
      <c r="F6" s="4"/>
      <c r="G6" s="4"/>
      <c r="H6" s="4"/>
      <c r="I6" s="4"/>
      <c r="J6" s="4"/>
      <c r="K6" s="4"/>
      <c r="L6" s="4"/>
      <c r="M6" s="4"/>
      <c r="N6" s="4"/>
      <c r="O6" s="4"/>
      <c r="P6" s="4"/>
      <c r="R6" s="4"/>
      <c r="S6" s="4"/>
      <c r="T6" s="4"/>
      <c r="AG6" s="4"/>
    </row>
    <row r="7" spans="1:46" x14ac:dyDescent="0.45">
      <c r="A7" s="40" t="s">
        <v>1</v>
      </c>
      <c r="B7" s="4"/>
      <c r="D7" s="4"/>
      <c r="E7" s="4"/>
      <c r="F7" s="4"/>
      <c r="G7" s="4"/>
      <c r="H7" s="4"/>
      <c r="I7" s="4"/>
      <c r="J7" s="4"/>
      <c r="K7" s="4"/>
      <c r="L7" s="4"/>
      <c r="M7" s="4"/>
      <c r="N7" s="4"/>
      <c r="O7" s="4"/>
      <c r="P7" s="4"/>
      <c r="R7" s="4"/>
      <c r="S7" s="4"/>
      <c r="T7" s="4"/>
      <c r="AG7" s="4"/>
    </row>
    <row r="8" spans="1:46" x14ac:dyDescent="0.45">
      <c r="A8" s="40" t="s">
        <v>2</v>
      </c>
      <c r="B8" s="4"/>
      <c r="D8" s="4"/>
      <c r="E8" s="4"/>
      <c r="F8" s="4"/>
      <c r="G8" s="4"/>
      <c r="H8" s="4"/>
      <c r="I8" s="4"/>
      <c r="J8" s="4"/>
      <c r="K8" s="4"/>
      <c r="L8" s="4"/>
      <c r="M8" s="4"/>
      <c r="N8" s="4"/>
      <c r="O8" s="4"/>
      <c r="P8" s="4"/>
      <c r="R8" s="4"/>
      <c r="S8" s="4"/>
      <c r="T8" s="4"/>
      <c r="AG8" s="4"/>
    </row>
    <row r="9" spans="1:46" x14ac:dyDescent="0.45">
      <c r="B9" s="8"/>
      <c r="C9" s="8"/>
      <c r="D9" s="8"/>
      <c r="E9" s="8"/>
      <c r="F9" s="33"/>
      <c r="G9" s="33"/>
      <c r="H9" s="8"/>
      <c r="I9" s="29"/>
      <c r="J9" s="8"/>
      <c r="K9" s="6"/>
      <c r="L9" s="6"/>
      <c r="M9" s="6"/>
      <c r="N9" s="6"/>
      <c r="O9" s="6"/>
      <c r="P9" s="6"/>
      <c r="R9" s="6"/>
      <c r="S9" s="6"/>
      <c r="T9" s="6"/>
      <c r="AG9" s="6"/>
    </row>
    <row r="10" spans="1:46" ht="30" x14ac:dyDescent="0.45">
      <c r="A10" s="22" t="s">
        <v>55</v>
      </c>
      <c r="B10" s="23" t="s">
        <v>118</v>
      </c>
      <c r="C10" s="23"/>
      <c r="D10" s="23"/>
      <c r="E10" s="23"/>
      <c r="F10" s="23"/>
      <c r="G10" s="23"/>
      <c r="H10" s="23"/>
      <c r="I10" s="23"/>
      <c r="J10" s="24"/>
      <c r="K10" s="21" t="s">
        <v>16</v>
      </c>
      <c r="L10" s="23"/>
      <c r="M10" s="23"/>
      <c r="N10" s="23"/>
      <c r="O10" s="43"/>
      <c r="P10" s="43"/>
      <c r="Q10" s="44"/>
      <c r="R10" s="81" t="s">
        <v>18</v>
      </c>
      <c r="S10" s="23"/>
      <c r="T10" s="45"/>
      <c r="U10" s="37" t="s">
        <v>145</v>
      </c>
      <c r="V10" s="35"/>
      <c r="W10" s="35"/>
      <c r="X10" s="35"/>
      <c r="Y10" s="35"/>
      <c r="Z10" s="35"/>
      <c r="AA10" s="35"/>
      <c r="AB10" s="35"/>
      <c r="AC10" s="35"/>
      <c r="AD10" s="35"/>
      <c r="AE10" s="35"/>
      <c r="AF10" s="35"/>
      <c r="AG10" s="48" t="s">
        <v>99</v>
      </c>
      <c r="AH10" s="66"/>
      <c r="AI10" s="49"/>
      <c r="AJ10" s="49"/>
      <c r="AK10" s="49"/>
      <c r="AL10" s="49"/>
      <c r="AM10" s="50"/>
      <c r="AN10" s="51" t="s">
        <v>107</v>
      </c>
      <c r="AO10" s="51"/>
      <c r="AP10" s="51"/>
      <c r="AQ10" s="51"/>
      <c r="AR10" s="51"/>
      <c r="AS10" s="52"/>
      <c r="AT10" s="105" t="s">
        <v>177</v>
      </c>
    </row>
    <row r="11" spans="1:46" ht="75" x14ac:dyDescent="0.45">
      <c r="A11" s="19"/>
      <c r="B11" s="3" t="s">
        <v>5</v>
      </c>
      <c r="C11" s="3" t="s">
        <v>11</v>
      </c>
      <c r="D11" s="3" t="s">
        <v>9</v>
      </c>
      <c r="E11" s="3" t="s">
        <v>113</v>
      </c>
      <c r="F11" s="46" t="s">
        <v>114</v>
      </c>
      <c r="G11" s="46" t="s">
        <v>120</v>
      </c>
      <c r="H11" s="3" t="s">
        <v>121</v>
      </c>
      <c r="I11" s="3" t="s">
        <v>96</v>
      </c>
      <c r="J11" s="3" t="s">
        <v>111</v>
      </c>
      <c r="K11" s="3" t="s">
        <v>20</v>
      </c>
      <c r="L11" s="3" t="s">
        <v>22</v>
      </c>
      <c r="M11" s="3" t="s">
        <v>23</v>
      </c>
      <c r="N11" s="3" t="s">
        <v>4</v>
      </c>
      <c r="O11" s="46" t="s">
        <v>132</v>
      </c>
      <c r="P11" s="46" t="s">
        <v>117</v>
      </c>
      <c r="Q11" s="46" t="s">
        <v>56</v>
      </c>
      <c r="R11" s="46" t="s">
        <v>25</v>
      </c>
      <c r="S11" s="3" t="s">
        <v>24</v>
      </c>
      <c r="T11" s="3" t="s">
        <v>86</v>
      </c>
      <c r="U11" s="79" t="s">
        <v>30</v>
      </c>
      <c r="V11" s="79" t="s">
        <v>157</v>
      </c>
      <c r="W11" s="79" t="s">
        <v>48</v>
      </c>
      <c r="X11" s="79" t="s">
        <v>74</v>
      </c>
      <c r="Y11" s="79" t="s">
        <v>75</v>
      </c>
      <c r="Z11" s="79" t="s">
        <v>51</v>
      </c>
      <c r="AA11" s="79" t="s">
        <v>76</v>
      </c>
      <c r="AB11" s="79" t="s">
        <v>77</v>
      </c>
      <c r="AC11" s="79" t="s">
        <v>52</v>
      </c>
      <c r="AD11" s="79" t="s">
        <v>53</v>
      </c>
      <c r="AE11" s="79" t="s">
        <v>3</v>
      </c>
      <c r="AF11" s="80" t="s">
        <v>54</v>
      </c>
      <c r="AG11" s="67" t="s">
        <v>153</v>
      </c>
      <c r="AH11" s="38" t="s">
        <v>110</v>
      </c>
      <c r="AI11" s="34" t="s">
        <v>100</v>
      </c>
      <c r="AJ11" s="34" t="s">
        <v>105</v>
      </c>
      <c r="AK11" s="34" t="s">
        <v>103</v>
      </c>
      <c r="AL11" s="34" t="s">
        <v>106</v>
      </c>
      <c r="AM11" s="26" t="s">
        <v>112</v>
      </c>
      <c r="AN11" s="36" t="s">
        <v>140</v>
      </c>
      <c r="AO11" s="36" t="s">
        <v>141</v>
      </c>
      <c r="AP11" s="36" t="s">
        <v>108</v>
      </c>
      <c r="AQ11" s="36" t="s">
        <v>142</v>
      </c>
      <c r="AR11" s="36" t="s">
        <v>109</v>
      </c>
      <c r="AS11" s="26" t="s">
        <v>111</v>
      </c>
      <c r="AT11" s="106"/>
    </row>
    <row r="12" spans="1:46" s="64" customFormat="1" ht="46.95" customHeight="1" x14ac:dyDescent="0.45">
      <c r="A12" s="53">
        <v>1</v>
      </c>
      <c r="B12" s="54" t="s">
        <v>161</v>
      </c>
      <c r="C12" s="54" t="s">
        <v>160</v>
      </c>
      <c r="D12" s="54" t="s">
        <v>164</v>
      </c>
      <c r="E12" s="53">
        <v>2016</v>
      </c>
      <c r="F12" s="53">
        <v>2022</v>
      </c>
      <c r="G12" s="55">
        <v>1</v>
      </c>
      <c r="H12" s="56">
        <v>1000</v>
      </c>
      <c r="I12" s="57" t="s">
        <v>159</v>
      </c>
      <c r="J12" s="55">
        <v>0.1997047943597621</v>
      </c>
      <c r="K12" s="58" t="s">
        <v>78</v>
      </c>
      <c r="L12" s="54" t="s">
        <v>6</v>
      </c>
      <c r="M12" s="65" t="s">
        <v>80</v>
      </c>
      <c r="N12" s="65" t="s">
        <v>167</v>
      </c>
      <c r="O12" s="69" t="s">
        <v>155</v>
      </c>
      <c r="P12" s="73">
        <v>3000</v>
      </c>
      <c r="Q12" s="65" t="s">
        <v>15</v>
      </c>
      <c r="R12" s="69" t="s">
        <v>134</v>
      </c>
      <c r="S12" s="76" t="s">
        <v>10</v>
      </c>
      <c r="T12" s="77">
        <f t="shared" ref="T12:T24" si="0">AF12/J12</f>
        <v>18.877864260026023</v>
      </c>
      <c r="U12" s="60"/>
      <c r="V12" s="60">
        <v>1.65</v>
      </c>
      <c r="W12" s="60">
        <v>0.61</v>
      </c>
      <c r="X12" s="60">
        <v>0.63</v>
      </c>
      <c r="Y12" s="60"/>
      <c r="Z12" s="60"/>
      <c r="AA12" s="60"/>
      <c r="AB12" s="60"/>
      <c r="AC12" s="60"/>
      <c r="AD12" s="60">
        <v>0.47</v>
      </c>
      <c r="AE12" s="60">
        <v>0.41</v>
      </c>
      <c r="AF12" s="59">
        <f>SUM(U12:AE12)</f>
        <v>3.7699999999999996</v>
      </c>
      <c r="AG12" s="76" t="s">
        <v>152</v>
      </c>
      <c r="AH12" s="68" t="s">
        <v>158</v>
      </c>
      <c r="AI12" s="60" t="s">
        <v>101</v>
      </c>
      <c r="AJ12" s="60" t="s">
        <v>170</v>
      </c>
      <c r="AK12" s="60" t="s">
        <v>104</v>
      </c>
      <c r="AL12" s="60" t="s">
        <v>170</v>
      </c>
      <c r="AM12" s="59">
        <f>AF12</f>
        <v>3.7699999999999996</v>
      </c>
      <c r="AN12" s="61">
        <f>1000*24*365*0.9*3.6</f>
        <v>28382400</v>
      </c>
      <c r="AO12" s="61">
        <v>5000000</v>
      </c>
      <c r="AP12" s="62">
        <v>423.15</v>
      </c>
      <c r="AQ12" s="61">
        <v>15000</v>
      </c>
      <c r="AR12" s="62">
        <v>10</v>
      </c>
      <c r="AS12" s="63">
        <f>(AN12+IF(AO12=0,0,AO12*(AP12-290)/AP12))/(AQ12*1000*AR12)</f>
        <v>0.1997047943597621</v>
      </c>
      <c r="AT12" s="107" t="s">
        <v>174</v>
      </c>
    </row>
    <row r="13" spans="1:46" s="64" customFormat="1" ht="46.95" customHeight="1" x14ac:dyDescent="0.45">
      <c r="A13" s="53">
        <v>2</v>
      </c>
      <c r="B13" s="54" t="s">
        <v>161</v>
      </c>
      <c r="C13" s="54" t="s">
        <v>160</v>
      </c>
      <c r="D13" s="54" t="s">
        <v>164</v>
      </c>
      <c r="E13" s="53">
        <v>2016</v>
      </c>
      <c r="F13" s="53">
        <v>2022</v>
      </c>
      <c r="G13" s="55">
        <v>1</v>
      </c>
      <c r="H13" s="56">
        <v>1000</v>
      </c>
      <c r="I13" s="57" t="s">
        <v>159</v>
      </c>
      <c r="J13" s="55">
        <v>0.1997047943597621</v>
      </c>
      <c r="K13" s="58" t="s">
        <v>78</v>
      </c>
      <c r="L13" s="54" t="s">
        <v>6</v>
      </c>
      <c r="M13" s="65" t="s">
        <v>80</v>
      </c>
      <c r="N13" s="65" t="s">
        <v>167</v>
      </c>
      <c r="O13" s="69" t="s">
        <v>155</v>
      </c>
      <c r="P13" s="73">
        <v>3000</v>
      </c>
      <c r="Q13" s="65" t="s">
        <v>15</v>
      </c>
      <c r="R13" s="69" t="s">
        <v>134</v>
      </c>
      <c r="S13" s="76" t="s">
        <v>10</v>
      </c>
      <c r="T13" s="77">
        <f t="shared" si="0"/>
        <v>40.509793597774681</v>
      </c>
      <c r="U13" s="60"/>
      <c r="V13" s="60">
        <v>1.65</v>
      </c>
      <c r="W13" s="60">
        <v>3.05</v>
      </c>
      <c r="X13" s="60">
        <v>0.63</v>
      </c>
      <c r="Y13" s="60"/>
      <c r="Z13" s="60"/>
      <c r="AA13" s="60"/>
      <c r="AB13" s="60"/>
      <c r="AC13" s="60"/>
      <c r="AD13" s="60">
        <v>2.35</v>
      </c>
      <c r="AE13" s="60">
        <v>0.41</v>
      </c>
      <c r="AF13" s="59">
        <f t="shared" ref="AF13:AF24" si="1">SUM(U13:AE13)</f>
        <v>8.09</v>
      </c>
      <c r="AG13" s="76" t="s">
        <v>152</v>
      </c>
      <c r="AH13" s="68" t="s">
        <v>158</v>
      </c>
      <c r="AI13" s="60" t="s">
        <v>101</v>
      </c>
      <c r="AJ13" s="60" t="s">
        <v>171</v>
      </c>
      <c r="AK13" s="60" t="s">
        <v>104</v>
      </c>
      <c r="AL13" s="60" t="s">
        <v>171</v>
      </c>
      <c r="AM13" s="59">
        <f>AF13</f>
        <v>8.09</v>
      </c>
      <c r="AN13" s="61">
        <f>1000*24*365*0.9*3.6</f>
        <v>28382400</v>
      </c>
      <c r="AO13" s="61">
        <v>5000000</v>
      </c>
      <c r="AP13" s="62">
        <v>423.15</v>
      </c>
      <c r="AQ13" s="61">
        <v>15000</v>
      </c>
      <c r="AR13" s="62">
        <v>10</v>
      </c>
      <c r="AS13" s="63">
        <f t="shared" ref="AS13:AS24" si="2">(AN13+IF(AO13=0,0,AO13*(AP13-290)/AP13))/(AQ13*1000*AR13)</f>
        <v>0.1997047943597621</v>
      </c>
      <c r="AT13" s="108"/>
    </row>
    <row r="14" spans="1:46" s="64" customFormat="1" ht="46.95" customHeight="1" x14ac:dyDescent="0.45">
      <c r="A14" s="53">
        <v>3</v>
      </c>
      <c r="B14" s="54" t="s">
        <v>161</v>
      </c>
      <c r="C14" s="54" t="s">
        <v>160</v>
      </c>
      <c r="D14" s="54" t="s">
        <v>164</v>
      </c>
      <c r="E14" s="53">
        <v>2016</v>
      </c>
      <c r="F14" s="53">
        <v>2022</v>
      </c>
      <c r="G14" s="55">
        <v>1</v>
      </c>
      <c r="H14" s="56">
        <v>1000</v>
      </c>
      <c r="I14" s="57" t="s">
        <v>159</v>
      </c>
      <c r="J14" s="55">
        <v>0.1997047943597621</v>
      </c>
      <c r="K14" s="58" t="s">
        <v>78</v>
      </c>
      <c r="L14" s="54" t="s">
        <v>7</v>
      </c>
      <c r="M14" s="65" t="s">
        <v>81</v>
      </c>
      <c r="N14" s="65" t="s">
        <v>167</v>
      </c>
      <c r="O14" s="69" t="s">
        <v>155</v>
      </c>
      <c r="P14" s="73">
        <v>3000</v>
      </c>
      <c r="Q14" s="65" t="s">
        <v>15</v>
      </c>
      <c r="R14" s="69" t="s">
        <v>134</v>
      </c>
      <c r="S14" s="76" t="s">
        <v>10</v>
      </c>
      <c r="T14" s="77">
        <f t="shared" si="0"/>
        <v>16.975055660872208</v>
      </c>
      <c r="U14" s="60"/>
      <c r="V14" s="60"/>
      <c r="W14" s="60"/>
      <c r="X14" s="60">
        <v>0.63</v>
      </c>
      <c r="Y14" s="60"/>
      <c r="Z14" s="60"/>
      <c r="AA14" s="60"/>
      <c r="AB14" s="60"/>
      <c r="AC14" s="60"/>
      <c r="AD14" s="60">
        <v>2.35</v>
      </c>
      <c r="AE14" s="60">
        <v>0.41</v>
      </c>
      <c r="AF14" s="59">
        <f t="shared" si="1"/>
        <v>3.39</v>
      </c>
      <c r="AG14" s="76" t="s">
        <v>152</v>
      </c>
      <c r="AH14" s="68" t="s">
        <v>158</v>
      </c>
      <c r="AI14" s="60" t="s">
        <v>102</v>
      </c>
      <c r="AJ14" s="60" t="s">
        <v>15</v>
      </c>
      <c r="AK14" s="60" t="s">
        <v>104</v>
      </c>
      <c r="AL14" s="60" t="s">
        <v>171</v>
      </c>
      <c r="AM14" s="59">
        <f>AF14</f>
        <v>3.39</v>
      </c>
      <c r="AN14" s="61">
        <f>1000*24*365*0.9*3.6</f>
        <v>28382400</v>
      </c>
      <c r="AO14" s="61">
        <v>5000000</v>
      </c>
      <c r="AP14" s="62">
        <v>423.15</v>
      </c>
      <c r="AQ14" s="61">
        <v>15000</v>
      </c>
      <c r="AR14" s="62">
        <v>10</v>
      </c>
      <c r="AS14" s="63">
        <f t="shared" si="2"/>
        <v>0.1997047943597621</v>
      </c>
      <c r="AT14" s="108"/>
    </row>
    <row r="15" spans="1:46" s="64" customFormat="1" ht="46.95" customHeight="1" x14ac:dyDescent="0.45">
      <c r="A15" s="53">
        <v>4</v>
      </c>
      <c r="B15" s="54" t="s">
        <v>161</v>
      </c>
      <c r="C15" s="54" t="s">
        <v>160</v>
      </c>
      <c r="D15" s="54" t="s">
        <v>164</v>
      </c>
      <c r="E15" s="53">
        <v>2016</v>
      </c>
      <c r="F15" s="53">
        <v>2022</v>
      </c>
      <c r="G15" s="55">
        <v>1</v>
      </c>
      <c r="H15" s="56">
        <v>1000</v>
      </c>
      <c r="I15" s="57" t="s">
        <v>159</v>
      </c>
      <c r="J15" s="55">
        <v>0.1997047943597621</v>
      </c>
      <c r="K15" s="58" t="s">
        <v>79</v>
      </c>
      <c r="L15" s="54" t="s">
        <v>7</v>
      </c>
      <c r="M15" s="65" t="s">
        <v>144</v>
      </c>
      <c r="N15" s="65" t="s">
        <v>168</v>
      </c>
      <c r="O15" s="69" t="s">
        <v>12</v>
      </c>
      <c r="P15" s="73">
        <v>3000</v>
      </c>
      <c r="Q15" s="65" t="s">
        <v>19</v>
      </c>
      <c r="R15" s="69" t="s">
        <v>12</v>
      </c>
      <c r="S15" s="76" t="s">
        <v>10</v>
      </c>
      <c r="T15" s="77">
        <f t="shared" si="0"/>
        <v>86.677939082506754</v>
      </c>
      <c r="U15" s="60"/>
      <c r="V15" s="60">
        <v>1.51</v>
      </c>
      <c r="W15" s="60">
        <v>1.08</v>
      </c>
      <c r="X15" s="60">
        <v>9.66</v>
      </c>
      <c r="Y15" s="60"/>
      <c r="Z15" s="60">
        <v>1.36</v>
      </c>
      <c r="AA15" s="60"/>
      <c r="AB15" s="60"/>
      <c r="AC15" s="60">
        <v>3.11</v>
      </c>
      <c r="AD15" s="60">
        <v>0.34</v>
      </c>
      <c r="AE15" s="60">
        <v>0.25</v>
      </c>
      <c r="AF15" s="59">
        <f t="shared" si="1"/>
        <v>17.309999999999999</v>
      </c>
      <c r="AG15" s="76"/>
      <c r="AH15" s="60"/>
      <c r="AI15" s="60"/>
      <c r="AJ15" s="60"/>
      <c r="AK15" s="60"/>
      <c r="AL15" s="60"/>
      <c r="AM15" s="59"/>
      <c r="AN15" s="62"/>
      <c r="AO15" s="62"/>
      <c r="AP15" s="62"/>
      <c r="AQ15" s="62"/>
      <c r="AR15" s="62"/>
      <c r="AS15" s="63" t="e">
        <f t="shared" si="2"/>
        <v>#DIV/0!</v>
      </c>
      <c r="AT15" s="108"/>
    </row>
    <row r="16" spans="1:46" s="64" customFormat="1" ht="46.95" customHeight="1" x14ac:dyDescent="0.45">
      <c r="A16" s="53">
        <v>5</v>
      </c>
      <c r="B16" s="54" t="s">
        <v>161</v>
      </c>
      <c r="C16" s="54" t="s">
        <v>160</v>
      </c>
      <c r="D16" s="54" t="s">
        <v>164</v>
      </c>
      <c r="E16" s="53">
        <v>2016</v>
      </c>
      <c r="F16" s="53">
        <v>2022</v>
      </c>
      <c r="G16" s="55">
        <v>1</v>
      </c>
      <c r="H16" s="56">
        <v>1000</v>
      </c>
      <c r="I16" s="57" t="s">
        <v>159</v>
      </c>
      <c r="J16" s="55">
        <v>0.1997047943597621</v>
      </c>
      <c r="K16" s="58" t="s">
        <v>79</v>
      </c>
      <c r="L16" s="54" t="s">
        <v>7</v>
      </c>
      <c r="M16" s="65" t="s">
        <v>0</v>
      </c>
      <c r="N16" s="65" t="s">
        <v>168</v>
      </c>
      <c r="O16" s="69" t="s">
        <v>13</v>
      </c>
      <c r="P16" s="73">
        <v>3000</v>
      </c>
      <c r="Q16" s="65" t="s">
        <v>19</v>
      </c>
      <c r="R16" s="69" t="s">
        <v>13</v>
      </c>
      <c r="S16" s="76" t="s">
        <v>10</v>
      </c>
      <c r="T16" s="77">
        <f t="shared" si="0"/>
        <v>43.414080407009457</v>
      </c>
      <c r="U16" s="60"/>
      <c r="V16" s="60"/>
      <c r="W16" s="60"/>
      <c r="X16" s="60"/>
      <c r="Y16" s="60"/>
      <c r="Z16" s="60">
        <v>0.66</v>
      </c>
      <c r="AA16" s="60"/>
      <c r="AB16" s="60"/>
      <c r="AC16" s="60">
        <v>7.33</v>
      </c>
      <c r="AD16" s="60">
        <v>0.42</v>
      </c>
      <c r="AE16" s="60">
        <v>0.26</v>
      </c>
      <c r="AF16" s="59">
        <f t="shared" si="1"/>
        <v>8.67</v>
      </c>
      <c r="AG16" s="76"/>
      <c r="AH16" s="60"/>
      <c r="AI16" s="60"/>
      <c r="AJ16" s="60"/>
      <c r="AK16" s="60"/>
      <c r="AL16" s="60"/>
      <c r="AM16" s="59"/>
      <c r="AN16" s="62"/>
      <c r="AO16" s="62"/>
      <c r="AP16" s="62"/>
      <c r="AQ16" s="62"/>
      <c r="AR16" s="62"/>
      <c r="AS16" s="63" t="e">
        <f t="shared" si="2"/>
        <v>#DIV/0!</v>
      </c>
      <c r="AT16" s="108"/>
    </row>
    <row r="17" spans="1:46" s="64" customFormat="1" ht="46.95" customHeight="1" x14ac:dyDescent="0.45">
      <c r="A17" s="53">
        <v>6</v>
      </c>
      <c r="B17" s="54" t="s">
        <v>162</v>
      </c>
      <c r="C17" s="54" t="s">
        <v>160</v>
      </c>
      <c r="D17" s="54" t="s">
        <v>165</v>
      </c>
      <c r="E17" s="53">
        <v>2022</v>
      </c>
      <c r="F17" s="54" t="s">
        <v>15</v>
      </c>
      <c r="G17" s="55">
        <v>1</v>
      </c>
      <c r="H17" s="56">
        <v>10000</v>
      </c>
      <c r="I17" s="57" t="s">
        <v>97</v>
      </c>
      <c r="J17" s="55">
        <v>0.25</v>
      </c>
      <c r="K17" s="58" t="s">
        <v>79</v>
      </c>
      <c r="L17" s="54" t="s">
        <v>7</v>
      </c>
      <c r="M17" s="65" t="s">
        <v>85</v>
      </c>
      <c r="N17" s="65" t="s">
        <v>168</v>
      </c>
      <c r="O17" s="69" t="s">
        <v>13</v>
      </c>
      <c r="P17" s="73">
        <v>20000</v>
      </c>
      <c r="Q17" s="65" t="s">
        <v>19</v>
      </c>
      <c r="R17" s="69" t="s">
        <v>13</v>
      </c>
      <c r="S17" s="76" t="s">
        <v>10</v>
      </c>
      <c r="T17" s="77">
        <f t="shared" si="0"/>
        <v>64.84</v>
      </c>
      <c r="U17" s="60"/>
      <c r="V17" s="60">
        <v>1.51</v>
      </c>
      <c r="W17" s="60">
        <v>1.08</v>
      </c>
      <c r="X17" s="60">
        <v>9.66</v>
      </c>
      <c r="Y17" s="60"/>
      <c r="Z17" s="60">
        <v>1.36</v>
      </c>
      <c r="AA17" s="60"/>
      <c r="AB17" s="60"/>
      <c r="AC17" s="60">
        <v>2.0099999999999998</v>
      </c>
      <c r="AD17" s="60">
        <v>0.34</v>
      </c>
      <c r="AE17" s="60">
        <v>0.25</v>
      </c>
      <c r="AF17" s="59">
        <f t="shared" si="1"/>
        <v>16.21</v>
      </c>
      <c r="AG17" s="76"/>
      <c r="AH17" s="60"/>
      <c r="AI17" s="60"/>
      <c r="AJ17" s="60"/>
      <c r="AK17" s="60"/>
      <c r="AL17" s="60"/>
      <c r="AM17" s="59"/>
      <c r="AN17" s="62"/>
      <c r="AO17" s="62"/>
      <c r="AP17" s="62"/>
      <c r="AQ17" s="62"/>
      <c r="AR17" s="62"/>
      <c r="AS17" s="63" t="e">
        <f t="shared" si="2"/>
        <v>#DIV/0!</v>
      </c>
      <c r="AT17" s="107" t="s">
        <v>174</v>
      </c>
    </row>
    <row r="18" spans="1:46" s="64" customFormat="1" ht="46.95" customHeight="1" x14ac:dyDescent="0.45">
      <c r="A18" s="53">
        <v>7</v>
      </c>
      <c r="B18" s="54" t="s">
        <v>162</v>
      </c>
      <c r="C18" s="54" t="s">
        <v>160</v>
      </c>
      <c r="D18" s="54" t="s">
        <v>165</v>
      </c>
      <c r="E18" s="53">
        <v>2022</v>
      </c>
      <c r="F18" s="54" t="s">
        <v>15</v>
      </c>
      <c r="G18" s="55">
        <v>1</v>
      </c>
      <c r="H18" s="56">
        <v>10000</v>
      </c>
      <c r="I18" s="57" t="s">
        <v>97</v>
      </c>
      <c r="J18" s="55">
        <v>0.25</v>
      </c>
      <c r="K18" s="58" t="s">
        <v>79</v>
      </c>
      <c r="L18" s="54" t="s">
        <v>7</v>
      </c>
      <c r="M18" s="65" t="s">
        <v>154</v>
      </c>
      <c r="N18" s="65" t="s">
        <v>168</v>
      </c>
      <c r="O18" s="69" t="s">
        <v>13</v>
      </c>
      <c r="P18" s="73">
        <v>20000</v>
      </c>
      <c r="Q18" s="65" t="s">
        <v>19</v>
      </c>
      <c r="R18" s="69" t="s">
        <v>13</v>
      </c>
      <c r="S18" s="76" t="s">
        <v>10</v>
      </c>
      <c r="T18" s="77">
        <f t="shared" si="0"/>
        <v>64.240000000000009</v>
      </c>
      <c r="U18" s="60">
        <v>1.36</v>
      </c>
      <c r="V18" s="60"/>
      <c r="W18" s="60">
        <v>1.08</v>
      </c>
      <c r="X18" s="60">
        <v>9.66</v>
      </c>
      <c r="Y18" s="60"/>
      <c r="Z18" s="60">
        <v>1.36</v>
      </c>
      <c r="AA18" s="60"/>
      <c r="AB18" s="60"/>
      <c r="AC18" s="60">
        <v>2.0099999999999998</v>
      </c>
      <c r="AD18" s="60">
        <v>0.34</v>
      </c>
      <c r="AE18" s="60">
        <v>0.25</v>
      </c>
      <c r="AF18" s="59">
        <f t="shared" si="1"/>
        <v>16.060000000000002</v>
      </c>
      <c r="AG18" s="76"/>
      <c r="AH18" s="60"/>
      <c r="AI18" s="60"/>
      <c r="AJ18" s="60"/>
      <c r="AK18" s="60"/>
      <c r="AL18" s="60"/>
      <c r="AM18" s="59"/>
      <c r="AN18" s="62"/>
      <c r="AO18" s="62"/>
      <c r="AP18" s="62"/>
      <c r="AQ18" s="62"/>
      <c r="AR18" s="62"/>
      <c r="AS18" s="63" t="e">
        <f t="shared" si="2"/>
        <v>#DIV/0!</v>
      </c>
      <c r="AT18" s="108"/>
    </row>
    <row r="19" spans="1:46" s="64" customFormat="1" ht="46.95" customHeight="1" x14ac:dyDescent="0.45">
      <c r="A19" s="53">
        <v>8</v>
      </c>
      <c r="B19" s="54" t="s">
        <v>162</v>
      </c>
      <c r="C19" s="54" t="s">
        <v>160</v>
      </c>
      <c r="D19" s="54" t="s">
        <v>165</v>
      </c>
      <c r="E19" s="53">
        <v>2022</v>
      </c>
      <c r="F19" s="54" t="s">
        <v>15</v>
      </c>
      <c r="G19" s="55">
        <v>1</v>
      </c>
      <c r="H19" s="56">
        <v>10000</v>
      </c>
      <c r="I19" s="57" t="s">
        <v>97</v>
      </c>
      <c r="J19" s="55">
        <v>0.25</v>
      </c>
      <c r="K19" s="58" t="s">
        <v>79</v>
      </c>
      <c r="L19" s="54" t="s">
        <v>7</v>
      </c>
      <c r="M19" s="65" t="s">
        <v>143</v>
      </c>
      <c r="N19" s="65" t="s">
        <v>168</v>
      </c>
      <c r="O19" s="69" t="s">
        <v>12</v>
      </c>
      <c r="P19" s="73">
        <v>20000</v>
      </c>
      <c r="Q19" s="65" t="s">
        <v>19</v>
      </c>
      <c r="R19" s="69" t="s">
        <v>12</v>
      </c>
      <c r="S19" s="76" t="s">
        <v>10</v>
      </c>
      <c r="T19" s="77">
        <f t="shared" si="0"/>
        <v>36.56</v>
      </c>
      <c r="U19" s="60"/>
      <c r="V19" s="60"/>
      <c r="W19" s="60"/>
      <c r="X19" s="60">
        <v>5.18</v>
      </c>
      <c r="Y19" s="60"/>
      <c r="Z19" s="60">
        <v>1.36</v>
      </c>
      <c r="AA19" s="60"/>
      <c r="AB19" s="60"/>
      <c r="AC19" s="60">
        <v>2.0099999999999998</v>
      </c>
      <c r="AD19" s="60">
        <v>0.34</v>
      </c>
      <c r="AE19" s="60">
        <v>0.25</v>
      </c>
      <c r="AF19" s="59">
        <f t="shared" si="1"/>
        <v>9.14</v>
      </c>
      <c r="AG19" s="76"/>
      <c r="AH19" s="60"/>
      <c r="AI19" s="60"/>
      <c r="AJ19" s="60"/>
      <c r="AK19" s="60"/>
      <c r="AL19" s="60"/>
      <c r="AM19" s="59"/>
      <c r="AN19" s="62"/>
      <c r="AO19" s="62"/>
      <c r="AP19" s="62"/>
      <c r="AQ19" s="62"/>
      <c r="AR19" s="62"/>
      <c r="AS19" s="63" t="e">
        <f t="shared" si="2"/>
        <v>#DIV/0!</v>
      </c>
      <c r="AT19" s="108"/>
    </row>
    <row r="20" spans="1:46" s="64" customFormat="1" ht="46.95" customHeight="1" x14ac:dyDescent="0.45">
      <c r="A20" s="53">
        <v>9</v>
      </c>
      <c r="B20" s="54" t="s">
        <v>162</v>
      </c>
      <c r="C20" s="54" t="s">
        <v>160</v>
      </c>
      <c r="D20" s="54" t="s">
        <v>165</v>
      </c>
      <c r="E20" s="53">
        <v>2022</v>
      </c>
      <c r="F20" s="54" t="s">
        <v>15</v>
      </c>
      <c r="G20" s="55">
        <v>1</v>
      </c>
      <c r="H20" s="56">
        <v>10000</v>
      </c>
      <c r="I20" s="57" t="s">
        <v>97</v>
      </c>
      <c r="J20" s="55">
        <v>0.25</v>
      </c>
      <c r="K20" s="58" t="s">
        <v>79</v>
      </c>
      <c r="L20" s="54" t="s">
        <v>7</v>
      </c>
      <c r="M20" s="65" t="s">
        <v>0</v>
      </c>
      <c r="N20" s="65" t="s">
        <v>168</v>
      </c>
      <c r="O20" s="69" t="s">
        <v>13</v>
      </c>
      <c r="P20" s="73">
        <v>20000</v>
      </c>
      <c r="Q20" s="65" t="s">
        <v>19</v>
      </c>
      <c r="R20" s="69" t="s">
        <v>13</v>
      </c>
      <c r="S20" s="76" t="s">
        <v>10</v>
      </c>
      <c r="T20" s="77">
        <f t="shared" si="0"/>
        <v>24.08</v>
      </c>
      <c r="U20" s="60"/>
      <c r="V20" s="60"/>
      <c r="W20" s="60"/>
      <c r="X20" s="60"/>
      <c r="Y20" s="60"/>
      <c r="Z20" s="60">
        <v>0.66</v>
      </c>
      <c r="AA20" s="60"/>
      <c r="AB20" s="60"/>
      <c r="AC20" s="60">
        <v>4.68</v>
      </c>
      <c r="AD20" s="60">
        <v>0.42</v>
      </c>
      <c r="AE20" s="60">
        <v>0.26</v>
      </c>
      <c r="AF20" s="59">
        <f t="shared" si="1"/>
        <v>6.02</v>
      </c>
      <c r="AG20" s="76"/>
      <c r="AH20" s="60"/>
      <c r="AI20" s="60"/>
      <c r="AJ20" s="60"/>
      <c r="AK20" s="60"/>
      <c r="AL20" s="60"/>
      <c r="AM20" s="59"/>
      <c r="AN20" s="62"/>
      <c r="AO20" s="62"/>
      <c r="AP20" s="62"/>
      <c r="AQ20" s="62"/>
      <c r="AR20" s="62"/>
      <c r="AS20" s="63" t="e">
        <f t="shared" si="2"/>
        <v>#DIV/0!</v>
      </c>
      <c r="AT20" s="108"/>
    </row>
    <row r="21" spans="1:46" s="64" customFormat="1" ht="46.95" customHeight="1" x14ac:dyDescent="0.45">
      <c r="A21" s="53">
        <v>10</v>
      </c>
      <c r="B21" s="54" t="s">
        <v>162</v>
      </c>
      <c r="C21" s="54" t="s">
        <v>160</v>
      </c>
      <c r="D21" s="54" t="s">
        <v>165</v>
      </c>
      <c r="E21" s="53">
        <v>2022</v>
      </c>
      <c r="F21" s="54" t="s">
        <v>15</v>
      </c>
      <c r="G21" s="55">
        <v>1</v>
      </c>
      <c r="H21" s="56">
        <v>10000</v>
      </c>
      <c r="I21" s="57" t="s">
        <v>97</v>
      </c>
      <c r="J21" s="55">
        <v>0.25</v>
      </c>
      <c r="K21" s="58" t="s">
        <v>79</v>
      </c>
      <c r="L21" s="54" t="s">
        <v>7</v>
      </c>
      <c r="M21" s="65" t="s">
        <v>0</v>
      </c>
      <c r="N21" s="65" t="s">
        <v>168</v>
      </c>
      <c r="O21" s="69" t="s">
        <v>14</v>
      </c>
      <c r="P21" s="73">
        <v>20000</v>
      </c>
      <c r="Q21" s="65" t="s">
        <v>15</v>
      </c>
      <c r="R21" s="69" t="s">
        <v>14</v>
      </c>
      <c r="S21" s="76" t="s">
        <v>10</v>
      </c>
      <c r="T21" s="77">
        <f t="shared" si="0"/>
        <v>24.08</v>
      </c>
      <c r="U21" s="60"/>
      <c r="V21" s="60"/>
      <c r="W21" s="60"/>
      <c r="X21" s="60"/>
      <c r="Y21" s="60"/>
      <c r="Z21" s="60">
        <v>0.66</v>
      </c>
      <c r="AA21" s="60"/>
      <c r="AB21" s="60"/>
      <c r="AC21" s="60">
        <v>4.68</v>
      </c>
      <c r="AD21" s="60">
        <v>0.42</v>
      </c>
      <c r="AE21" s="60">
        <v>0.26</v>
      </c>
      <c r="AF21" s="59">
        <f t="shared" si="1"/>
        <v>6.02</v>
      </c>
      <c r="AG21" s="76"/>
      <c r="AH21" s="60"/>
      <c r="AI21" s="60"/>
      <c r="AJ21" s="60"/>
      <c r="AK21" s="60"/>
      <c r="AL21" s="60"/>
      <c r="AM21" s="59"/>
      <c r="AN21" s="62"/>
      <c r="AO21" s="62"/>
      <c r="AP21" s="62"/>
      <c r="AQ21" s="62"/>
      <c r="AR21" s="62"/>
      <c r="AS21" s="63" t="e">
        <f t="shared" si="2"/>
        <v>#DIV/0!</v>
      </c>
      <c r="AT21" s="108"/>
    </row>
    <row r="22" spans="1:46" s="78" customFormat="1" ht="46.95" customHeight="1" x14ac:dyDescent="0.45">
      <c r="A22" s="71">
        <v>11</v>
      </c>
      <c r="B22" s="65" t="s">
        <v>163</v>
      </c>
      <c r="C22" s="65" t="s">
        <v>160</v>
      </c>
      <c r="D22" s="65" t="s">
        <v>166</v>
      </c>
      <c r="E22" s="71">
        <v>2016</v>
      </c>
      <c r="F22" s="65" t="s">
        <v>15</v>
      </c>
      <c r="G22" s="72">
        <v>1</v>
      </c>
      <c r="H22" s="73">
        <v>5000</v>
      </c>
      <c r="I22" s="74" t="s">
        <v>97</v>
      </c>
      <c r="J22" s="72">
        <v>0.20273142857142856</v>
      </c>
      <c r="K22" s="75" t="s">
        <v>78</v>
      </c>
      <c r="L22" s="65" t="s">
        <v>6</v>
      </c>
      <c r="M22" s="65" t="s">
        <v>80</v>
      </c>
      <c r="N22" s="65" t="s">
        <v>167</v>
      </c>
      <c r="O22" s="69" t="s">
        <v>155</v>
      </c>
      <c r="P22" s="73">
        <v>25000</v>
      </c>
      <c r="Q22" s="65" t="s">
        <v>15</v>
      </c>
      <c r="R22" s="69"/>
      <c r="S22" s="76" t="s">
        <v>10</v>
      </c>
      <c r="T22" s="77">
        <f t="shared" si="0"/>
        <v>39.905011556457524</v>
      </c>
      <c r="U22" s="60"/>
      <c r="V22" s="60">
        <v>1.65</v>
      </c>
      <c r="W22" s="60">
        <v>3.05</v>
      </c>
      <c r="X22" s="60">
        <v>0.63</v>
      </c>
      <c r="Y22" s="60"/>
      <c r="Z22" s="60"/>
      <c r="AA22" s="60"/>
      <c r="AB22" s="60"/>
      <c r="AC22" s="60"/>
      <c r="AD22" s="60">
        <v>2.35</v>
      </c>
      <c r="AE22" s="60">
        <v>0.41</v>
      </c>
      <c r="AF22" s="59">
        <f t="shared" si="1"/>
        <v>8.09</v>
      </c>
      <c r="AG22" s="76" t="s">
        <v>152</v>
      </c>
      <c r="AH22" s="68" t="s">
        <v>158</v>
      </c>
      <c r="AI22" s="60" t="s">
        <v>101</v>
      </c>
      <c r="AJ22" s="60" t="s">
        <v>171</v>
      </c>
      <c r="AK22" s="60" t="s">
        <v>104</v>
      </c>
      <c r="AL22" s="60" t="s">
        <v>171</v>
      </c>
      <c r="AM22" s="59">
        <f>AF22</f>
        <v>8.09</v>
      </c>
      <c r="AN22" s="61">
        <f>5000*24*365*0.9*3.6</f>
        <v>141912000</v>
      </c>
      <c r="AO22" s="61"/>
      <c r="AP22" s="62"/>
      <c r="AQ22" s="61">
        <v>70000</v>
      </c>
      <c r="AR22" s="62">
        <v>10</v>
      </c>
      <c r="AS22" s="63">
        <f t="shared" si="2"/>
        <v>0.20273142857142856</v>
      </c>
      <c r="AT22" s="107" t="s">
        <v>174</v>
      </c>
    </row>
    <row r="23" spans="1:46" s="78" customFormat="1" ht="46.95" customHeight="1" x14ac:dyDescent="0.45">
      <c r="A23" s="71">
        <v>12</v>
      </c>
      <c r="B23" s="65" t="s">
        <v>163</v>
      </c>
      <c r="C23" s="65" t="s">
        <v>160</v>
      </c>
      <c r="D23" s="65" t="s">
        <v>166</v>
      </c>
      <c r="E23" s="71">
        <v>2016</v>
      </c>
      <c r="F23" s="65" t="s">
        <v>15</v>
      </c>
      <c r="G23" s="72">
        <v>1</v>
      </c>
      <c r="H23" s="73">
        <v>5000</v>
      </c>
      <c r="I23" s="74" t="s">
        <v>97</v>
      </c>
      <c r="J23" s="72">
        <v>0.20273142857142856</v>
      </c>
      <c r="K23" s="75" t="s">
        <v>78</v>
      </c>
      <c r="L23" s="65" t="s">
        <v>7</v>
      </c>
      <c r="M23" s="65" t="s">
        <v>172</v>
      </c>
      <c r="N23" s="65" t="s">
        <v>167</v>
      </c>
      <c r="O23" s="69" t="s">
        <v>155</v>
      </c>
      <c r="P23" s="73">
        <v>25000</v>
      </c>
      <c r="Q23" s="65" t="s">
        <v>15</v>
      </c>
      <c r="R23" s="69"/>
      <c r="S23" s="76" t="s">
        <v>10</v>
      </c>
      <c r="T23" s="77">
        <f t="shared" si="0"/>
        <v>37.241389029821306</v>
      </c>
      <c r="U23" s="60">
        <v>1.1100000000000001</v>
      </c>
      <c r="V23" s="60"/>
      <c r="W23" s="60">
        <v>3.05</v>
      </c>
      <c r="X23" s="60">
        <v>0.63</v>
      </c>
      <c r="Y23" s="60"/>
      <c r="Z23" s="60"/>
      <c r="AA23" s="60"/>
      <c r="AB23" s="60"/>
      <c r="AC23" s="60"/>
      <c r="AD23" s="60">
        <v>2.35</v>
      </c>
      <c r="AE23" s="60">
        <v>0.41</v>
      </c>
      <c r="AF23" s="59">
        <f t="shared" si="1"/>
        <v>7.5500000000000007</v>
      </c>
      <c r="AG23" s="76" t="s">
        <v>152</v>
      </c>
      <c r="AH23" s="68" t="s">
        <v>158</v>
      </c>
      <c r="AI23" s="60" t="s">
        <v>173</v>
      </c>
      <c r="AJ23" s="60" t="s">
        <v>171</v>
      </c>
      <c r="AK23" s="60" t="s">
        <v>104</v>
      </c>
      <c r="AL23" s="60" t="s">
        <v>171</v>
      </c>
      <c r="AM23" s="59">
        <f>AF23</f>
        <v>7.5500000000000007</v>
      </c>
      <c r="AN23" s="61">
        <f>5000*24*365*0.9*3.6</f>
        <v>141912000</v>
      </c>
      <c r="AO23" s="61"/>
      <c r="AP23" s="62"/>
      <c r="AQ23" s="61">
        <v>70000</v>
      </c>
      <c r="AR23" s="62">
        <v>10</v>
      </c>
      <c r="AS23" s="63">
        <f t="shared" si="2"/>
        <v>0.20273142857142856</v>
      </c>
      <c r="AT23" s="108"/>
    </row>
    <row r="24" spans="1:46" s="78" customFormat="1" ht="46.95" customHeight="1" x14ac:dyDescent="0.45">
      <c r="A24" s="71">
        <v>13</v>
      </c>
      <c r="B24" s="65" t="s">
        <v>163</v>
      </c>
      <c r="C24" s="65" t="s">
        <v>160</v>
      </c>
      <c r="D24" s="65" t="s">
        <v>166</v>
      </c>
      <c r="E24" s="71">
        <v>2016</v>
      </c>
      <c r="F24" s="65" t="s">
        <v>15</v>
      </c>
      <c r="G24" s="72">
        <v>1</v>
      </c>
      <c r="H24" s="73">
        <v>5000</v>
      </c>
      <c r="I24" s="74" t="s">
        <v>97</v>
      </c>
      <c r="J24" s="72">
        <v>0.20273142857142856</v>
      </c>
      <c r="K24" s="75" t="s">
        <v>79</v>
      </c>
      <c r="L24" s="65" t="s">
        <v>7</v>
      </c>
      <c r="M24" s="65" t="s">
        <v>144</v>
      </c>
      <c r="N24" s="65" t="s">
        <v>168</v>
      </c>
      <c r="O24" s="69" t="s">
        <v>13</v>
      </c>
      <c r="P24" s="73">
        <v>20000</v>
      </c>
      <c r="Q24" s="65" t="s">
        <v>19</v>
      </c>
      <c r="R24" s="69"/>
      <c r="S24" s="76" t="s">
        <v>10</v>
      </c>
      <c r="T24" s="77">
        <f t="shared" si="0"/>
        <v>85.38389988161677</v>
      </c>
      <c r="U24" s="60"/>
      <c r="V24" s="60">
        <v>1.51</v>
      </c>
      <c r="W24" s="60">
        <v>1.08</v>
      </c>
      <c r="X24" s="60">
        <v>9.66</v>
      </c>
      <c r="Y24" s="60"/>
      <c r="Z24" s="60">
        <v>1.36</v>
      </c>
      <c r="AA24" s="60"/>
      <c r="AB24" s="60"/>
      <c r="AC24" s="60">
        <v>3.11</v>
      </c>
      <c r="AD24" s="60">
        <v>0.34</v>
      </c>
      <c r="AE24" s="60">
        <v>0.25</v>
      </c>
      <c r="AF24" s="59">
        <f t="shared" si="1"/>
        <v>17.309999999999999</v>
      </c>
      <c r="AG24" s="76"/>
      <c r="AH24" s="60"/>
      <c r="AI24" s="60"/>
      <c r="AJ24" s="60"/>
      <c r="AK24" s="60"/>
      <c r="AL24" s="60"/>
      <c r="AM24" s="59"/>
      <c r="AN24" s="62"/>
      <c r="AO24" s="62"/>
      <c r="AP24" s="62"/>
      <c r="AQ24" s="62"/>
      <c r="AR24" s="62"/>
      <c r="AS24" s="63" t="e">
        <f t="shared" si="2"/>
        <v>#DIV/0!</v>
      </c>
      <c r="AT24" s="108"/>
    </row>
    <row r="25" spans="1:46" x14ac:dyDescent="0.45">
      <c r="A25" s="4"/>
      <c r="B25" s="4"/>
      <c r="D25" s="4"/>
      <c r="E25" s="4"/>
      <c r="F25" s="4"/>
      <c r="G25" s="4"/>
      <c r="H25" s="4"/>
      <c r="I25" s="4"/>
      <c r="J25" s="4"/>
      <c r="K25" s="4"/>
      <c r="L25" s="4"/>
      <c r="M25" s="4"/>
      <c r="N25" s="4"/>
      <c r="O25" s="4"/>
      <c r="P25" s="4"/>
      <c r="R25" s="4"/>
      <c r="S25" s="4"/>
      <c r="T25" s="4"/>
      <c r="AG25" s="4"/>
    </row>
    <row r="26" spans="1:46" x14ac:dyDescent="0.45">
      <c r="A26" s="4"/>
      <c r="B26" s="4"/>
      <c r="D26" s="4"/>
      <c r="E26" s="4"/>
      <c r="F26" s="4"/>
      <c r="G26" s="4"/>
      <c r="H26" s="4"/>
      <c r="I26" s="4"/>
      <c r="J26" s="4"/>
      <c r="K26" s="4"/>
      <c r="L26" s="4"/>
      <c r="M26" s="4"/>
      <c r="N26" s="4"/>
      <c r="O26" s="4"/>
      <c r="P26" s="4"/>
      <c r="R26" s="4"/>
      <c r="S26" s="4"/>
      <c r="T26" s="4"/>
      <c r="AG26" s="4"/>
    </row>
    <row r="27" spans="1:46" x14ac:dyDescent="0.45">
      <c r="A27" s="4"/>
      <c r="B27" s="4"/>
      <c r="D27" s="4"/>
      <c r="E27" s="4"/>
      <c r="F27" s="4"/>
      <c r="G27" s="4"/>
      <c r="H27" s="4"/>
      <c r="I27" s="4"/>
      <c r="J27" s="4"/>
      <c r="K27" s="4"/>
      <c r="L27" s="4"/>
      <c r="M27" s="4"/>
      <c r="N27" s="4"/>
      <c r="O27" s="4"/>
      <c r="P27" s="4"/>
      <c r="R27" s="4"/>
      <c r="S27" s="4"/>
      <c r="T27" s="4"/>
      <c r="AG27" s="4"/>
    </row>
    <row r="28" spans="1:46" x14ac:dyDescent="0.45">
      <c r="A28" s="4"/>
      <c r="B28" s="4"/>
      <c r="D28" s="4"/>
      <c r="E28" s="4"/>
      <c r="F28" s="4"/>
      <c r="G28" s="4"/>
      <c r="H28" s="4"/>
      <c r="I28" s="4"/>
      <c r="J28" s="4"/>
      <c r="K28" s="4"/>
      <c r="L28" s="4"/>
      <c r="M28" s="4"/>
      <c r="N28" s="4"/>
      <c r="O28" s="4"/>
      <c r="P28" s="4"/>
      <c r="R28" s="4"/>
      <c r="S28" s="4"/>
      <c r="T28" s="4"/>
      <c r="AG28" s="4"/>
    </row>
    <row r="29" spans="1:46" x14ac:dyDescent="0.45">
      <c r="A29" s="2"/>
      <c r="B29" s="2"/>
      <c r="C29" s="2"/>
      <c r="D29" s="2"/>
      <c r="E29" s="2"/>
      <c r="F29" s="2"/>
      <c r="G29" s="2"/>
      <c r="H29" s="2"/>
      <c r="I29" s="2"/>
      <c r="J29" s="2"/>
      <c r="K29" s="2"/>
      <c r="L29" s="2"/>
      <c r="M29" s="2"/>
      <c r="N29" s="2"/>
      <c r="O29" s="2"/>
      <c r="P29" s="2"/>
      <c r="R29" s="2"/>
      <c r="S29" s="2"/>
      <c r="T29" s="2"/>
      <c r="AG29" s="2"/>
    </row>
    <row r="30" spans="1:46" x14ac:dyDescent="0.45">
      <c r="A30" s="2"/>
      <c r="B30" s="2"/>
      <c r="C30" s="2"/>
      <c r="D30" s="2"/>
      <c r="E30" s="2"/>
      <c r="F30" s="2"/>
      <c r="G30" s="2"/>
      <c r="H30" s="2"/>
      <c r="I30" s="2"/>
      <c r="J30" s="2"/>
      <c r="K30" s="2"/>
      <c r="L30" s="2"/>
      <c r="M30" s="2"/>
      <c r="N30" s="2"/>
      <c r="O30" s="2"/>
      <c r="P30" s="2"/>
      <c r="R30" s="2"/>
      <c r="S30" s="2"/>
      <c r="T30" s="2"/>
      <c r="AG30" s="2"/>
    </row>
  </sheetData>
  <autoFilter ref="A11:S21" xr:uid="{79955057-9290-42CC-B954-5616A9E18D64}"/>
  <phoneticPr fontId="1"/>
  <hyperlinks>
    <hyperlink ref="AT12" r:id="rId1" xr:uid="{1A5003DB-6EA3-47FE-ACA2-23390BC299FB}"/>
    <hyperlink ref="AT17" r:id="rId2" xr:uid="{1E870971-5061-4DDB-9C20-4F17AA43A8FC}"/>
    <hyperlink ref="AT22" r:id="rId3" xr:uid="{3BE0906F-1C49-428D-BA8D-D14C1FC61BA8}"/>
  </hyperlinks>
  <printOptions horizontalCentered="1"/>
  <pageMargins left="0.70866141732283472" right="0.70866141732283472" top="0.74803149606299213" bottom="0.74803149606299213" header="0.31496062992125984" footer="0.31496062992125984"/>
  <pageSetup paperSize="9" scale="28"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4528E7-55D8-4A36-95CE-BE9F079FAB56}">
  <sheetPr>
    <pageSetUpPr fitToPage="1"/>
  </sheetPr>
  <dimension ref="A1:D26"/>
  <sheetViews>
    <sheetView view="pageBreakPreview" zoomScaleNormal="100" zoomScaleSheetLayoutView="100" workbookViewId="0"/>
  </sheetViews>
  <sheetFormatPr defaultRowHeight="18" x14ac:dyDescent="0.45"/>
  <cols>
    <col min="1" max="1" width="11.69921875" customWidth="1"/>
    <col min="2" max="2" width="17.69921875" style="9" customWidth="1"/>
    <col min="3" max="3" width="63" style="10" bestFit="1" customWidth="1"/>
    <col min="4" max="4" width="25.5" bestFit="1" customWidth="1"/>
  </cols>
  <sheetData>
    <row r="1" spans="1:4" x14ac:dyDescent="0.45">
      <c r="A1" s="84" t="s">
        <v>58</v>
      </c>
      <c r="B1" s="85"/>
      <c r="C1" s="84"/>
      <c r="D1" s="86"/>
    </row>
    <row r="2" spans="1:4" x14ac:dyDescent="0.45">
      <c r="A2" s="87" t="s">
        <v>27</v>
      </c>
      <c r="B2" s="88"/>
      <c r="C2" s="83" t="s">
        <v>28</v>
      </c>
      <c r="D2" s="89" t="s">
        <v>147</v>
      </c>
    </row>
    <row r="3" spans="1:4" x14ac:dyDescent="0.45">
      <c r="A3" s="90" t="s">
        <v>55</v>
      </c>
      <c r="B3" s="88"/>
      <c r="C3" s="83" t="s">
        <v>57</v>
      </c>
      <c r="D3" s="89"/>
    </row>
    <row r="4" spans="1:4" x14ac:dyDescent="0.45">
      <c r="A4" s="91" t="s">
        <v>17</v>
      </c>
      <c r="B4" s="47" t="s">
        <v>5</v>
      </c>
      <c r="C4" s="83" t="s">
        <v>119</v>
      </c>
      <c r="D4" s="89"/>
    </row>
    <row r="5" spans="1:4" x14ac:dyDescent="0.45">
      <c r="A5" s="86"/>
      <c r="B5" s="47" t="s">
        <v>11</v>
      </c>
      <c r="C5" s="83" t="s">
        <v>124</v>
      </c>
      <c r="D5" s="89"/>
    </row>
    <row r="6" spans="1:4" x14ac:dyDescent="0.45">
      <c r="A6" s="92"/>
      <c r="B6" s="47" t="s">
        <v>9</v>
      </c>
      <c r="C6" s="83" t="s">
        <v>125</v>
      </c>
      <c r="D6" s="89"/>
    </row>
    <row r="7" spans="1:4" x14ac:dyDescent="0.45">
      <c r="A7" s="92"/>
      <c r="B7" s="47" t="s">
        <v>113</v>
      </c>
      <c r="C7" s="83" t="s">
        <v>123</v>
      </c>
      <c r="D7" s="89"/>
    </row>
    <row r="8" spans="1:4" ht="36" x14ac:dyDescent="0.45">
      <c r="A8" s="92"/>
      <c r="B8" s="47" t="s">
        <v>115</v>
      </c>
      <c r="C8" s="83" t="s">
        <v>122</v>
      </c>
      <c r="D8" s="89"/>
    </row>
    <row r="9" spans="1:4" x14ac:dyDescent="0.45">
      <c r="A9" s="92"/>
      <c r="B9" s="47" t="s">
        <v>120</v>
      </c>
      <c r="C9" s="83" t="s">
        <v>126</v>
      </c>
      <c r="D9" s="89"/>
    </row>
    <row r="10" spans="1:4" x14ac:dyDescent="0.45">
      <c r="A10" s="92"/>
      <c r="B10" s="47" t="s">
        <v>26</v>
      </c>
      <c r="C10" s="83" t="s">
        <v>127</v>
      </c>
      <c r="D10" s="89"/>
    </row>
    <row r="11" spans="1:4" x14ac:dyDescent="0.45">
      <c r="A11" s="92"/>
      <c r="B11" s="47" t="s">
        <v>98</v>
      </c>
      <c r="C11" s="83" t="s">
        <v>95</v>
      </c>
      <c r="D11" s="89"/>
    </row>
    <row r="12" spans="1:4" ht="54" x14ac:dyDescent="0.45">
      <c r="A12" s="93"/>
      <c r="B12" s="47" t="s">
        <v>111</v>
      </c>
      <c r="C12" s="83" t="s">
        <v>135</v>
      </c>
      <c r="D12" s="89"/>
    </row>
    <row r="13" spans="1:4" ht="36" x14ac:dyDescent="0.45">
      <c r="A13" s="91" t="s">
        <v>16</v>
      </c>
      <c r="B13" s="47" t="s">
        <v>20</v>
      </c>
      <c r="C13" s="83" t="s">
        <v>128</v>
      </c>
      <c r="D13" s="89"/>
    </row>
    <row r="14" spans="1:4" ht="90" x14ac:dyDescent="0.45">
      <c r="A14" s="92"/>
      <c r="B14" s="47" t="s">
        <v>22</v>
      </c>
      <c r="C14" s="83" t="s">
        <v>87</v>
      </c>
      <c r="D14" s="89"/>
    </row>
    <row r="15" spans="1:4" ht="72" x14ac:dyDescent="0.45">
      <c r="A15" s="92"/>
      <c r="B15" s="47" t="s">
        <v>23</v>
      </c>
      <c r="C15" s="94" t="s">
        <v>169</v>
      </c>
      <c r="D15" s="89"/>
    </row>
    <row r="16" spans="1:4" ht="36" x14ac:dyDescent="0.45">
      <c r="A16" s="92"/>
      <c r="B16" s="47" t="s">
        <v>4</v>
      </c>
      <c r="C16" s="83" t="s">
        <v>129</v>
      </c>
      <c r="D16" s="89"/>
    </row>
    <row r="17" spans="1:4" ht="72" x14ac:dyDescent="0.45">
      <c r="A17" s="92"/>
      <c r="B17" s="47" t="s">
        <v>133</v>
      </c>
      <c r="C17" s="94" t="s">
        <v>179</v>
      </c>
      <c r="D17" s="95" t="s">
        <v>180</v>
      </c>
    </row>
    <row r="18" spans="1:4" x14ac:dyDescent="0.45">
      <c r="A18" s="92"/>
      <c r="B18" s="47" t="s">
        <v>117</v>
      </c>
      <c r="C18" s="83" t="s">
        <v>130</v>
      </c>
      <c r="D18" s="96"/>
    </row>
    <row r="19" spans="1:4" x14ac:dyDescent="0.45">
      <c r="A19" s="93"/>
      <c r="B19" s="47" t="s">
        <v>56</v>
      </c>
      <c r="C19" s="83" t="s">
        <v>131</v>
      </c>
      <c r="D19" s="97"/>
    </row>
    <row r="20" spans="1:4" ht="153.6" customHeight="1" x14ac:dyDescent="0.45">
      <c r="A20" s="92" t="s">
        <v>18</v>
      </c>
      <c r="B20" s="47" t="s">
        <v>25</v>
      </c>
      <c r="C20" s="83" t="s">
        <v>181</v>
      </c>
      <c r="D20" s="83" t="s">
        <v>148</v>
      </c>
    </row>
    <row r="21" spans="1:4" ht="18" customHeight="1" x14ac:dyDescent="0.45">
      <c r="A21" s="92"/>
      <c r="B21" s="47" t="s">
        <v>24</v>
      </c>
      <c r="C21" s="83" t="s">
        <v>88</v>
      </c>
      <c r="D21" s="89"/>
    </row>
    <row r="22" spans="1:4" ht="90" customHeight="1" x14ac:dyDescent="0.45">
      <c r="A22" s="86"/>
      <c r="B22" s="98" t="s">
        <v>86</v>
      </c>
      <c r="C22" s="91" t="s">
        <v>136</v>
      </c>
      <c r="D22" s="83" t="s">
        <v>149</v>
      </c>
    </row>
    <row r="23" spans="1:4" ht="88.95" customHeight="1" x14ac:dyDescent="0.45">
      <c r="A23" s="92"/>
      <c r="B23" s="83" t="s">
        <v>145</v>
      </c>
      <c r="C23" s="99" t="s">
        <v>146</v>
      </c>
      <c r="D23" s="89"/>
    </row>
    <row r="24" spans="1:4" ht="86.4" customHeight="1" x14ac:dyDescent="0.45">
      <c r="A24" s="92"/>
      <c r="B24" s="83" t="s">
        <v>137</v>
      </c>
      <c r="C24" s="94" t="s">
        <v>182</v>
      </c>
      <c r="D24" s="100" t="s">
        <v>149</v>
      </c>
    </row>
    <row r="25" spans="1:4" ht="46.95" customHeight="1" x14ac:dyDescent="0.45">
      <c r="A25" s="93"/>
      <c r="B25" s="83" t="s">
        <v>138</v>
      </c>
      <c r="C25" s="83" t="s">
        <v>139</v>
      </c>
      <c r="D25" s="97"/>
    </row>
    <row r="26" spans="1:4" x14ac:dyDescent="0.45">
      <c r="A26" s="101" t="s">
        <v>177</v>
      </c>
      <c r="B26" s="102"/>
      <c r="C26" s="94" t="s">
        <v>178</v>
      </c>
      <c r="D26" s="103"/>
    </row>
  </sheetData>
  <mergeCells count="2">
    <mergeCell ref="D17:D19"/>
    <mergeCell ref="D24:D25"/>
  </mergeCells>
  <phoneticPr fontId="1"/>
  <pageMargins left="0.70866141732283472" right="0.70866141732283472" top="0.74803149606299213" bottom="0.74803149606299213" header="0.31496062992125984" footer="0.31496062992125984"/>
  <pageSetup paperSize="9" scale="6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EE6F31-920E-42CF-839A-BDC8E4C8E12F}">
  <dimension ref="A1:M26"/>
  <sheetViews>
    <sheetView view="pageBreakPreview" zoomScaleNormal="100" zoomScaleSheetLayoutView="100" workbookViewId="0">
      <pane xSplit="1" ySplit="3" topLeftCell="B4" activePane="bottomRight" state="frozen"/>
      <selection pane="topRight" activeCell="B1" sqref="B1"/>
      <selection pane="bottomLeft" activeCell="A4" sqref="A4"/>
      <selection pane="bottomRight" activeCell="B18" sqref="B18"/>
    </sheetView>
  </sheetViews>
  <sheetFormatPr defaultRowHeight="18" x14ac:dyDescent="0.45"/>
  <cols>
    <col min="1" max="2" width="9.8984375" customWidth="1"/>
  </cols>
  <sheetData>
    <row r="1" spans="1:13" x14ac:dyDescent="0.45">
      <c r="A1" s="20" t="s">
        <v>151</v>
      </c>
      <c r="B1" s="20"/>
      <c r="C1" s="20"/>
      <c r="D1" s="20"/>
      <c r="E1" s="20"/>
      <c r="F1" s="20"/>
      <c r="G1" s="20"/>
      <c r="H1" s="20"/>
      <c r="I1" s="20"/>
      <c r="J1" s="20"/>
      <c r="K1" s="20"/>
      <c r="L1" s="20"/>
      <c r="M1" s="2"/>
    </row>
    <row r="2" spans="1:13" ht="41.4" customHeight="1" x14ac:dyDescent="0.45">
      <c r="A2" s="82" t="s">
        <v>150</v>
      </c>
      <c r="B2" s="82"/>
      <c r="C2" s="82"/>
      <c r="D2" s="82"/>
      <c r="E2" s="82"/>
      <c r="F2" s="82"/>
      <c r="G2" s="82"/>
      <c r="H2" s="82"/>
      <c r="I2" s="82"/>
      <c r="J2" s="82"/>
      <c r="K2" s="82"/>
      <c r="L2" s="82"/>
      <c r="M2" s="82"/>
    </row>
    <row r="3" spans="1:13" ht="45" x14ac:dyDescent="0.45">
      <c r="A3" s="11"/>
      <c r="B3" s="11"/>
      <c r="C3" s="11" t="s">
        <v>30</v>
      </c>
      <c r="D3" s="70" t="s">
        <v>157</v>
      </c>
      <c r="E3" s="70" t="s">
        <v>48</v>
      </c>
      <c r="F3" s="11" t="s">
        <v>74</v>
      </c>
      <c r="G3" s="11" t="s">
        <v>75</v>
      </c>
      <c r="H3" s="11" t="s">
        <v>51</v>
      </c>
      <c r="I3" s="11" t="s">
        <v>76</v>
      </c>
      <c r="J3" s="11" t="s">
        <v>77</v>
      </c>
      <c r="K3" s="11" t="s">
        <v>52</v>
      </c>
      <c r="L3" s="11" t="s">
        <v>53</v>
      </c>
      <c r="M3" s="11" t="s">
        <v>3</v>
      </c>
    </row>
    <row r="4" spans="1:13" ht="45" x14ac:dyDescent="0.45">
      <c r="A4" s="11" t="s">
        <v>29</v>
      </c>
      <c r="B4" s="11"/>
      <c r="C4" s="12" t="s">
        <v>30</v>
      </c>
      <c r="D4" s="11"/>
      <c r="E4" s="13" t="s">
        <v>31</v>
      </c>
      <c r="F4" s="14" t="s">
        <v>32</v>
      </c>
      <c r="G4" s="16"/>
      <c r="H4" s="2"/>
      <c r="I4" s="11"/>
      <c r="J4" s="11"/>
      <c r="K4" s="17" t="s">
        <v>33</v>
      </c>
      <c r="L4" s="16"/>
      <c r="M4" s="25" t="s">
        <v>3</v>
      </c>
    </row>
    <row r="5" spans="1:13" ht="60" x14ac:dyDescent="0.45">
      <c r="A5" s="11" t="s">
        <v>34</v>
      </c>
      <c r="B5" s="11"/>
      <c r="C5" s="12" t="s">
        <v>30</v>
      </c>
      <c r="D5" s="11"/>
      <c r="E5" s="13" t="s">
        <v>31</v>
      </c>
      <c r="F5" s="14" t="s">
        <v>32</v>
      </c>
      <c r="G5" s="16"/>
      <c r="H5" s="15" t="s">
        <v>33</v>
      </c>
      <c r="I5" s="14" t="s">
        <v>35</v>
      </c>
      <c r="J5" s="14" t="s">
        <v>36</v>
      </c>
      <c r="K5" s="17" t="s">
        <v>37</v>
      </c>
      <c r="L5" s="16"/>
      <c r="M5" s="25" t="s">
        <v>3</v>
      </c>
    </row>
    <row r="6" spans="1:13" ht="45" x14ac:dyDescent="0.45">
      <c r="A6" s="11" t="s">
        <v>0</v>
      </c>
      <c r="B6" s="11"/>
      <c r="C6" s="11"/>
      <c r="D6" s="11"/>
      <c r="E6" s="11"/>
      <c r="F6" s="11"/>
      <c r="G6" s="16"/>
      <c r="H6" s="15" t="s">
        <v>38</v>
      </c>
      <c r="I6" s="16"/>
      <c r="J6" s="11"/>
      <c r="K6" s="17" t="s">
        <v>39</v>
      </c>
      <c r="L6" s="18" t="s">
        <v>40</v>
      </c>
      <c r="M6" s="25" t="s">
        <v>3</v>
      </c>
    </row>
    <row r="7" spans="1:13" ht="60" x14ac:dyDescent="0.45">
      <c r="A7" s="11" t="s">
        <v>41</v>
      </c>
      <c r="B7" s="11"/>
      <c r="C7" s="11"/>
      <c r="D7" s="13" t="s">
        <v>42</v>
      </c>
      <c r="E7" s="11"/>
      <c r="F7" s="14" t="s">
        <v>43</v>
      </c>
      <c r="G7" s="16"/>
      <c r="H7" s="15" t="s">
        <v>38</v>
      </c>
      <c r="I7" s="16"/>
      <c r="J7" s="11"/>
      <c r="K7" s="17" t="s">
        <v>39</v>
      </c>
      <c r="L7" s="18" t="s">
        <v>44</v>
      </c>
      <c r="M7" s="25" t="s">
        <v>3</v>
      </c>
    </row>
    <row r="8" spans="1:13" ht="60" x14ac:dyDescent="0.45">
      <c r="A8" s="30" t="s">
        <v>89</v>
      </c>
      <c r="B8" s="11" t="s">
        <v>90</v>
      </c>
      <c r="C8" s="11"/>
      <c r="D8" s="13" t="s">
        <v>45</v>
      </c>
      <c r="E8" s="11"/>
      <c r="F8" s="14" t="s">
        <v>43</v>
      </c>
      <c r="G8" s="16"/>
      <c r="H8" s="15" t="s">
        <v>46</v>
      </c>
      <c r="I8" s="16"/>
      <c r="J8" s="11"/>
      <c r="K8" s="17" t="s">
        <v>47</v>
      </c>
      <c r="L8" s="18" t="s">
        <v>44</v>
      </c>
      <c r="M8" s="25" t="s">
        <v>3</v>
      </c>
    </row>
    <row r="9" spans="1:13" ht="60" x14ac:dyDescent="0.45">
      <c r="A9" s="32"/>
      <c r="B9" s="70" t="s">
        <v>156</v>
      </c>
      <c r="C9" s="12" t="s">
        <v>30</v>
      </c>
      <c r="D9" s="11"/>
      <c r="E9" s="11"/>
      <c r="F9" s="14" t="s">
        <v>43</v>
      </c>
      <c r="G9" s="16"/>
      <c r="H9" s="15" t="s">
        <v>46</v>
      </c>
      <c r="I9" s="16"/>
      <c r="J9" s="11"/>
      <c r="K9" s="17" t="s">
        <v>47</v>
      </c>
      <c r="L9" s="18" t="s">
        <v>44</v>
      </c>
      <c r="M9" s="25" t="s">
        <v>3</v>
      </c>
    </row>
    <row r="10" spans="1:13" ht="60" x14ac:dyDescent="0.45">
      <c r="A10" s="31"/>
      <c r="B10" s="11" t="s">
        <v>91</v>
      </c>
      <c r="C10" s="11"/>
      <c r="D10" s="11"/>
      <c r="E10" s="11"/>
      <c r="F10" s="16"/>
      <c r="G10" s="16"/>
      <c r="H10" s="15" t="s">
        <v>46</v>
      </c>
      <c r="I10" s="16"/>
      <c r="J10" s="11"/>
      <c r="K10" s="17" t="s">
        <v>47</v>
      </c>
      <c r="L10" s="18" t="s">
        <v>44</v>
      </c>
      <c r="M10" s="25" t="s">
        <v>3</v>
      </c>
    </row>
    <row r="11" spans="1:13" ht="60" x14ac:dyDescent="0.45">
      <c r="A11" s="30" t="s">
        <v>92</v>
      </c>
      <c r="B11" s="11" t="s">
        <v>90</v>
      </c>
      <c r="C11" s="11"/>
      <c r="D11" s="13" t="s">
        <v>45</v>
      </c>
      <c r="E11" s="13" t="s">
        <v>48</v>
      </c>
      <c r="F11" s="14" t="s">
        <v>43</v>
      </c>
      <c r="G11" s="16"/>
      <c r="H11" s="15" t="s">
        <v>49</v>
      </c>
      <c r="I11" s="16"/>
      <c r="J11" s="11"/>
      <c r="K11" s="17" t="s">
        <v>50</v>
      </c>
      <c r="L11" s="18" t="s">
        <v>44</v>
      </c>
      <c r="M11" s="25" t="s">
        <v>3</v>
      </c>
    </row>
    <row r="12" spans="1:13" ht="60" x14ac:dyDescent="0.45">
      <c r="A12" s="32"/>
      <c r="B12" s="70" t="s">
        <v>156</v>
      </c>
      <c r="C12" s="12" t="s">
        <v>30</v>
      </c>
      <c r="D12" s="11"/>
      <c r="E12" s="13" t="s">
        <v>48</v>
      </c>
      <c r="F12" s="14" t="s">
        <v>43</v>
      </c>
      <c r="G12" s="16"/>
      <c r="H12" s="15" t="s">
        <v>49</v>
      </c>
      <c r="I12" s="16"/>
      <c r="J12" s="11"/>
      <c r="K12" s="17" t="s">
        <v>50</v>
      </c>
      <c r="L12" s="18" t="s">
        <v>44</v>
      </c>
      <c r="M12" s="25" t="s">
        <v>3</v>
      </c>
    </row>
    <row r="13" spans="1:13" ht="60" x14ac:dyDescent="0.45">
      <c r="A13" s="31"/>
      <c r="B13" s="11" t="s">
        <v>91</v>
      </c>
      <c r="C13" s="11"/>
      <c r="D13" s="11"/>
      <c r="E13" s="11"/>
      <c r="F13" s="14" t="s">
        <v>43</v>
      </c>
      <c r="G13" s="16"/>
      <c r="H13" s="15" t="s">
        <v>49</v>
      </c>
      <c r="I13" s="16"/>
      <c r="J13" s="11"/>
      <c r="K13" s="17" t="s">
        <v>50</v>
      </c>
      <c r="L13" s="18" t="s">
        <v>44</v>
      </c>
      <c r="M13" s="25" t="s">
        <v>3</v>
      </c>
    </row>
    <row r="14" spans="1:13" ht="60" x14ac:dyDescent="0.45">
      <c r="A14" s="30" t="s">
        <v>93</v>
      </c>
      <c r="B14" s="11" t="s">
        <v>90</v>
      </c>
      <c r="C14" s="11"/>
      <c r="D14" s="13" t="s">
        <v>45</v>
      </c>
      <c r="E14" s="13" t="s">
        <v>82</v>
      </c>
      <c r="F14" s="14" t="s">
        <v>43</v>
      </c>
      <c r="G14" s="16"/>
      <c r="H14" s="16"/>
      <c r="I14" s="16"/>
      <c r="J14" s="16"/>
      <c r="K14" s="16"/>
      <c r="L14" s="18" t="s">
        <v>83</v>
      </c>
      <c r="M14" s="25" t="s">
        <v>3</v>
      </c>
    </row>
    <row r="15" spans="1:13" ht="45" x14ac:dyDescent="0.45">
      <c r="A15" s="32"/>
      <c r="B15" s="70" t="s">
        <v>156</v>
      </c>
      <c r="C15" s="12" t="s">
        <v>30</v>
      </c>
      <c r="D15" s="11"/>
      <c r="E15" s="13" t="s">
        <v>82</v>
      </c>
      <c r="F15" s="14" t="s">
        <v>43</v>
      </c>
      <c r="G15" s="16"/>
      <c r="H15" s="16"/>
      <c r="I15" s="16"/>
      <c r="J15" s="16"/>
      <c r="K15" s="16"/>
      <c r="L15" s="18" t="s">
        <v>83</v>
      </c>
      <c r="M15" s="25" t="s">
        <v>3</v>
      </c>
    </row>
    <row r="16" spans="1:13" ht="45" x14ac:dyDescent="0.45">
      <c r="A16" s="31"/>
      <c r="B16" s="11" t="s">
        <v>91</v>
      </c>
      <c r="C16" s="11"/>
      <c r="D16" s="11"/>
      <c r="E16" s="11"/>
      <c r="F16" s="14" t="s">
        <v>43</v>
      </c>
      <c r="G16" s="16"/>
      <c r="H16" s="16"/>
      <c r="I16" s="16"/>
      <c r="J16" s="16"/>
      <c r="K16" s="16"/>
      <c r="L16" s="18" t="s">
        <v>83</v>
      </c>
      <c r="M16" s="25" t="s">
        <v>3</v>
      </c>
    </row>
    <row r="17" spans="1:13" ht="60" x14ac:dyDescent="0.45">
      <c r="A17" s="30" t="s">
        <v>94</v>
      </c>
      <c r="B17" s="11" t="s">
        <v>90</v>
      </c>
      <c r="C17" s="11"/>
      <c r="D17" s="13" t="s">
        <v>45</v>
      </c>
      <c r="E17" s="13" t="s">
        <v>48</v>
      </c>
      <c r="F17" s="14" t="s">
        <v>43</v>
      </c>
      <c r="G17" s="16"/>
      <c r="H17" s="16"/>
      <c r="I17" s="16"/>
      <c r="J17" s="16"/>
      <c r="K17" s="16"/>
      <c r="L17" s="18" t="s">
        <v>84</v>
      </c>
      <c r="M17" s="25" t="s">
        <v>3</v>
      </c>
    </row>
    <row r="18" spans="1:13" ht="45" x14ac:dyDescent="0.45">
      <c r="A18" s="32"/>
      <c r="B18" s="70" t="s">
        <v>156</v>
      </c>
      <c r="C18" s="12" t="s">
        <v>30</v>
      </c>
      <c r="D18" s="11"/>
      <c r="E18" s="13" t="s">
        <v>48</v>
      </c>
      <c r="F18" s="14" t="s">
        <v>43</v>
      </c>
      <c r="G18" s="16"/>
      <c r="H18" s="16"/>
      <c r="I18" s="16"/>
      <c r="J18" s="16"/>
      <c r="K18" s="16"/>
      <c r="L18" s="18" t="s">
        <v>84</v>
      </c>
      <c r="M18" s="25" t="s">
        <v>3</v>
      </c>
    </row>
    <row r="19" spans="1:13" ht="45" x14ac:dyDescent="0.45">
      <c r="A19" s="31"/>
      <c r="B19" s="11" t="s">
        <v>91</v>
      </c>
      <c r="C19" s="11"/>
      <c r="D19" s="11"/>
      <c r="E19" s="11"/>
      <c r="F19" s="14" t="s">
        <v>43</v>
      </c>
      <c r="G19" s="16"/>
      <c r="H19" s="16"/>
      <c r="I19" s="16"/>
      <c r="J19" s="16"/>
      <c r="K19" s="16"/>
      <c r="L19" s="18" t="s">
        <v>84</v>
      </c>
      <c r="M19" s="25" t="s">
        <v>3</v>
      </c>
    </row>
    <row r="20" spans="1:13" ht="45" x14ac:dyDescent="0.45">
      <c r="A20" s="16" t="s">
        <v>59</v>
      </c>
      <c r="B20" s="16"/>
      <c r="C20" s="11"/>
      <c r="D20" s="11"/>
      <c r="E20" s="13" t="s">
        <v>66</v>
      </c>
      <c r="F20" s="14" t="s">
        <v>67</v>
      </c>
      <c r="G20" s="14" t="s">
        <v>68</v>
      </c>
      <c r="H20" s="15" t="s">
        <v>38</v>
      </c>
      <c r="I20" s="27"/>
      <c r="J20" s="11"/>
      <c r="K20" s="17" t="s">
        <v>39</v>
      </c>
      <c r="L20" s="18" t="s">
        <v>44</v>
      </c>
      <c r="M20" s="25" t="s">
        <v>3</v>
      </c>
    </row>
    <row r="21" spans="1:13" ht="45" x14ac:dyDescent="0.45">
      <c r="A21" s="16" t="s">
        <v>60</v>
      </c>
      <c r="B21" s="16"/>
      <c r="C21" s="11"/>
      <c r="D21" s="11"/>
      <c r="E21" s="13" t="s">
        <v>69</v>
      </c>
      <c r="F21" s="14" t="s">
        <v>43</v>
      </c>
      <c r="G21" s="11"/>
      <c r="H21" s="15" t="s">
        <v>38</v>
      </c>
      <c r="I21" s="11"/>
      <c r="J21" s="11"/>
      <c r="K21" s="17" t="s">
        <v>39</v>
      </c>
      <c r="L21" s="18" t="s">
        <v>44</v>
      </c>
      <c r="M21" s="25" t="s">
        <v>3</v>
      </c>
    </row>
    <row r="22" spans="1:13" ht="45" x14ac:dyDescent="0.45">
      <c r="A22" s="16" t="s">
        <v>61</v>
      </c>
      <c r="B22" s="16"/>
      <c r="C22" s="11"/>
      <c r="D22" s="11"/>
      <c r="E22" s="13" t="s">
        <v>70</v>
      </c>
      <c r="F22" s="14" t="s">
        <v>43</v>
      </c>
      <c r="G22" s="11"/>
      <c r="H22" s="15" t="s">
        <v>38</v>
      </c>
      <c r="I22" s="11"/>
      <c r="J22" s="11"/>
      <c r="K22" s="17" t="s">
        <v>39</v>
      </c>
      <c r="L22" s="18" t="s">
        <v>44</v>
      </c>
      <c r="M22" s="28" t="s">
        <v>3</v>
      </c>
    </row>
    <row r="23" spans="1:13" ht="45" x14ac:dyDescent="0.45">
      <c r="A23" s="16" t="s">
        <v>62</v>
      </c>
      <c r="B23" s="16"/>
      <c r="C23" s="11"/>
      <c r="D23" s="13" t="s">
        <v>71</v>
      </c>
      <c r="E23" s="13" t="s">
        <v>72</v>
      </c>
      <c r="F23" s="14" t="s">
        <v>43</v>
      </c>
      <c r="G23" s="11"/>
      <c r="H23" s="15" t="s">
        <v>38</v>
      </c>
      <c r="I23" s="11"/>
      <c r="J23" s="11"/>
      <c r="K23" s="17" t="s">
        <v>39</v>
      </c>
      <c r="L23" s="18" t="s">
        <v>44</v>
      </c>
      <c r="M23" s="28" t="s">
        <v>3</v>
      </c>
    </row>
    <row r="24" spans="1:13" ht="60" x14ac:dyDescent="0.45">
      <c r="A24" s="16" t="s">
        <v>63</v>
      </c>
      <c r="B24" s="16"/>
      <c r="C24" s="11"/>
      <c r="D24" s="13" t="s">
        <v>71</v>
      </c>
      <c r="E24" s="13" t="s">
        <v>73</v>
      </c>
      <c r="F24" s="14" t="s">
        <v>43</v>
      </c>
      <c r="G24" s="11"/>
      <c r="H24" s="15" t="s">
        <v>38</v>
      </c>
      <c r="I24" s="11"/>
      <c r="J24" s="11"/>
      <c r="K24" s="17" t="s">
        <v>39</v>
      </c>
      <c r="L24" s="18" t="s">
        <v>44</v>
      </c>
      <c r="M24" s="28" t="s">
        <v>3</v>
      </c>
    </row>
    <row r="25" spans="1:13" ht="45" x14ac:dyDescent="0.45">
      <c r="A25" s="16" t="s">
        <v>64</v>
      </c>
      <c r="B25" s="16"/>
      <c r="C25" s="11"/>
      <c r="D25" s="11"/>
      <c r="E25" s="11"/>
      <c r="F25" s="11"/>
      <c r="G25" s="11"/>
      <c r="H25" s="15" t="s">
        <v>38</v>
      </c>
      <c r="I25" s="11"/>
      <c r="J25" s="11"/>
      <c r="K25" s="17" t="s">
        <v>39</v>
      </c>
      <c r="L25" s="18" t="s">
        <v>44</v>
      </c>
      <c r="M25" s="28" t="s">
        <v>3</v>
      </c>
    </row>
    <row r="26" spans="1:13" ht="45" x14ac:dyDescent="0.45">
      <c r="A26" s="16" t="s">
        <v>65</v>
      </c>
      <c r="B26" s="16"/>
      <c r="C26" s="11"/>
      <c r="D26" s="11"/>
      <c r="E26" s="11"/>
      <c r="F26" s="14" t="s">
        <v>43</v>
      </c>
      <c r="G26" s="11"/>
      <c r="H26" s="15" t="s">
        <v>38</v>
      </c>
      <c r="I26" s="11"/>
      <c r="J26" s="11"/>
      <c r="K26" s="17" t="s">
        <v>39</v>
      </c>
      <c r="L26" s="18" t="s">
        <v>44</v>
      </c>
      <c r="M26" s="28" t="s">
        <v>3</v>
      </c>
    </row>
  </sheetData>
  <mergeCells count="1">
    <mergeCell ref="A2:M2"/>
  </mergeCells>
  <phoneticPr fontId="1"/>
  <pageMargins left="0.70866141732283472" right="0.70866141732283472" top="0.74803149606299213" bottom="0.74803149606299213" header="0.31496062992125984" footer="0.31496062992125984"/>
  <pageSetup paperSize="9" scale="50" orientation="portrait"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7F5CBC09D45584B8EF473BCD079B9D7" ma:contentTypeVersion="19" ma:contentTypeDescription="新しいドキュメントを作成します。" ma:contentTypeScope="" ma:versionID="61886f30e5e9db6afba7cecac0364ce0">
  <xsd:schema xmlns:xsd="http://www.w3.org/2001/XMLSchema" xmlns:xs="http://www.w3.org/2001/XMLSchema" xmlns:p="http://schemas.microsoft.com/office/2006/metadata/properties" xmlns:ns2="321e8871-1c24-4f8a-8f1d-b9016d52d4a3" xmlns:ns3="8ee52e10-ab1a-4c94-9d82-ab5dbf513320" targetNamespace="http://schemas.microsoft.com/office/2006/metadata/properties" ma:root="true" ma:fieldsID="3257cc88c8082976ba6f8b31d613cd08" ns2:_="" ns3:_="">
    <xsd:import namespace="321e8871-1c24-4f8a-8f1d-b9016d52d4a3"/>
    <xsd:import namespace="8ee52e10-ab1a-4c94-9d82-ab5dbf51332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_Flow_SignoffStatus" minOccurs="0"/>
                <xsd:element ref="ns2:MediaServiceBillingMetadata" minOccurs="0"/>
                <xsd:element ref="ns2:_x66f4__x65b0__x6642__x523b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1e8871-1c24-4f8a-8f1d-b9016d52d4a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element name="_x66f4__x65b0__x6642__x523b_" ma:index="23" nillable="true" ma:displayName="更新時刻" ma:format="DateTime" ma:internalName="_x66f4__x65b0__x6642__x523b_">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8ee52e10-ab1a-4c94-9d82-ab5dbf51332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8ae99ec8-9ab7-4d58-9f97-a9fcb5e8df7b}" ma:internalName="TaxCatchAll" ma:showField="CatchAllData" ma:web="8ee52e10-ab1a-4c94-9d82-ab5dbf51332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21e8871-1c24-4f8a-8f1d-b9016d52d4a3">
      <Terms xmlns="http://schemas.microsoft.com/office/infopath/2007/PartnerControls"/>
    </lcf76f155ced4ddcb4097134ff3c332f>
    <TaxCatchAll xmlns="8ee52e10-ab1a-4c94-9d82-ab5dbf513320" xsi:nil="true"/>
    <_Flow_SignoffStatus xmlns="321e8871-1c24-4f8a-8f1d-b9016d52d4a3" xsi:nil="true"/>
    <_x66f4__x65b0__x6642__x523b_ xmlns="321e8871-1c24-4f8a-8f1d-b9016d52d4a3" xsi:nil="true"/>
  </documentManagement>
</p:properties>
</file>

<file path=customXml/itemProps1.xml><?xml version="1.0" encoding="utf-8"?>
<ds:datastoreItem xmlns:ds="http://schemas.openxmlformats.org/officeDocument/2006/customXml" ds:itemID="{F80F2527-7356-4290-8A3C-403EFC4B1244}"/>
</file>

<file path=customXml/itemProps2.xml><?xml version="1.0" encoding="utf-8"?>
<ds:datastoreItem xmlns:ds="http://schemas.openxmlformats.org/officeDocument/2006/customXml" ds:itemID="{AAD5B446-DAB3-4A52-859B-B9CCE461740B}">
  <ds:schemaRefs>
    <ds:schemaRef ds:uri="http://schemas.microsoft.com/sharepoint/v3/contenttype/forms"/>
  </ds:schemaRefs>
</ds:datastoreItem>
</file>

<file path=customXml/itemProps3.xml><?xml version="1.0" encoding="utf-8"?>
<ds:datastoreItem xmlns:ds="http://schemas.openxmlformats.org/officeDocument/2006/customXml" ds:itemID="{656A0102-BFFA-4318-A296-2571618EC606}">
  <ds:schemaRefs>
    <ds:schemaRef ds:uri="http://www.w3.org/XML/1998/namespace"/>
    <ds:schemaRef ds:uri="http://purl.org/dc/elements/1.1/"/>
    <ds:schemaRef ds:uri="http://schemas.microsoft.com/office/2006/documentManagement/types"/>
    <ds:schemaRef ds:uri="http://purl.org/dc/terms/"/>
    <ds:schemaRef ds:uri="http://purl.org/dc/dcmitype/"/>
    <ds:schemaRef ds:uri="http://schemas.microsoft.com/office/infopath/2007/PartnerControls"/>
    <ds:schemaRef ds:uri="http://schemas.openxmlformats.org/package/2006/metadata/core-properties"/>
    <ds:schemaRef ds:uri="8ee52e10-ab1a-4c94-9d82-ab5dbf513320"/>
    <ds:schemaRef ds:uri="321e8871-1c24-4f8a-8f1d-b9016d52d4a3"/>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情報公開様式</vt:lpstr>
      <vt:lpstr>記載要領</vt:lpstr>
      <vt:lpstr>記載要領 工程毎の対応関係</vt:lpstr>
      <vt:lpstr>情報公開様式!_FilterDatabase</vt:lpstr>
      <vt:lpstr>記載要領!Print_Area</vt:lpstr>
      <vt:lpstr>'記載要領 工程毎の対応関係'!Print_Area</vt:lpstr>
      <vt:lpstr>情報公開様式!Print_Area</vt:lpstr>
      <vt:lpstr>'記載要領 工程毎の対応関係'!Print_Titles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2023-12-04T09:12:29Z</cp:lastPrinted>
  <dcterms:created xsi:type="dcterms:W3CDTF">2023-07-21T00:56:39Z</dcterms:created>
  <dcterms:modified xsi:type="dcterms:W3CDTF">2025-04-18T10:12:06Z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0x01010027F5CBC09D45584B8EF473BCD079B9D7</vt:lpwstr>
  </property>
  <property fmtid="{D5CDD505-2E9C-101B-9397-08002B2CF9AE}" pid="3" name="MediaServiceImageTags">
    <vt:lpwstr/>
  </property>
</Properties>
</file>