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1 企画調整\07　総括発注全般\05　その他\191119_HPの改修\様式類\"/>
    </mc:Choice>
  </mc:AlternateContent>
  <bookViews>
    <workbookView xWindow="120" yWindow="60" windowWidth="16200" windowHeight="5295" tabRatio="902" firstSheet="5" activeTab="8"/>
  </bookViews>
  <sheets>
    <sheet name="第１表（１）【指定旧供給地点の類型について】" sheetId="16" r:id="rId1"/>
    <sheet name="第１表（２）【解除基準①（利用率）】" sheetId="1" r:id="rId2"/>
    <sheet name="第２表１（１）【解除基準②（新築獲得）】" sheetId="8" r:id="rId3"/>
    <sheet name="第２表１（２）【解除基準②（新築不獲得）】" sheetId="6" r:id="rId4"/>
    <sheet name="第２表２（１）【解除基準②（既築獲得）】" sheetId="3" r:id="rId5"/>
    <sheet name="第２表２（２）解除基準②（既築離脱）" sheetId="4" r:id="rId6"/>
    <sheet name="第２表３【解除基準②判定】" sheetId="5" r:id="rId7"/>
    <sheet name="第３表【解除基準④】" sheetId="15" r:id="rId8"/>
    <sheet name="様式第５【簡易報告】 " sheetId="17" r:id="rId9"/>
  </sheets>
  <definedNames>
    <definedName name="_xlnm.Print_Area" localSheetId="0">'第１表（１）【指定旧供給地点の類型について】'!$A$1:$K$27</definedName>
    <definedName name="_xlnm.Print_Area" localSheetId="1">'第１表（２）【解除基準①（利用率）】'!$A$1:$J$54</definedName>
    <definedName name="_xlnm.Print_Area" localSheetId="2">'第２表１（１）【解除基準②（新築獲得）】'!$A$1:$O$43</definedName>
    <definedName name="_xlnm.Print_Area" localSheetId="3">'第２表１（２）【解除基準②（新築不獲得）】'!$A$1:$L$37</definedName>
    <definedName name="_xlnm.Print_Area" localSheetId="4">'第２表２（１）【解除基準②（既築獲得）】'!$A$1:$L$38</definedName>
    <definedName name="_xlnm.Print_Area" localSheetId="5">'第２表２（２）解除基準②（既築離脱）'!$A$1:$N$28</definedName>
    <definedName name="_xlnm.Print_Area" localSheetId="6">第２表３【解除基準②判定】!$A$1:$E$12</definedName>
    <definedName name="_xlnm.Print_Area" localSheetId="7">第３表【解除基準④】!$A$1:$R$33</definedName>
    <definedName name="_xlnm.Print_Area" localSheetId="8">'様式第５【簡易報告】 '!$A$1:$J$19</definedName>
  </definedNames>
  <calcPr calcId="162913" calcMode="manual" concurrentManualCount="2"/>
</workbook>
</file>

<file path=xl/calcChain.xml><?xml version="1.0" encoding="utf-8"?>
<calcChain xmlns="http://schemas.openxmlformats.org/spreadsheetml/2006/main">
  <c r="N26" i="15" l="1"/>
  <c r="M26" i="15"/>
  <c r="P25" i="15"/>
  <c r="Q25" i="15" s="1"/>
  <c r="P24" i="15"/>
  <c r="Q24" i="15" s="1"/>
  <c r="P23" i="15"/>
  <c r="Q23" i="15" s="1"/>
  <c r="P22" i="15"/>
  <c r="Q22" i="15" s="1"/>
  <c r="P21" i="15"/>
  <c r="Q21" i="15" s="1"/>
  <c r="P20" i="15"/>
  <c r="Q20" i="15" s="1"/>
  <c r="P19" i="15"/>
  <c r="Q19" i="15" s="1"/>
  <c r="P18" i="15"/>
  <c r="Q18" i="15" s="1"/>
  <c r="P17" i="15"/>
  <c r="Q17" i="15" s="1"/>
  <c r="P16" i="15"/>
  <c r="Q16" i="15" s="1"/>
  <c r="P15" i="15"/>
  <c r="Q15" i="15" s="1"/>
  <c r="P14" i="15"/>
  <c r="P26" i="15" s="1"/>
  <c r="I26" i="15"/>
  <c r="H26" i="15"/>
  <c r="K25" i="15"/>
  <c r="L25" i="15" s="1"/>
  <c r="K24" i="15"/>
  <c r="L24" i="15" s="1"/>
  <c r="K23" i="15"/>
  <c r="L23" i="15" s="1"/>
  <c r="K22" i="15"/>
  <c r="L22" i="15" s="1"/>
  <c r="K21" i="15"/>
  <c r="L21" i="15" s="1"/>
  <c r="K20" i="15"/>
  <c r="L20" i="15" s="1"/>
  <c r="K19" i="15"/>
  <c r="L19" i="15" s="1"/>
  <c r="K18" i="15"/>
  <c r="L18" i="15" s="1"/>
  <c r="K17" i="15"/>
  <c r="L17" i="15" s="1"/>
  <c r="K16" i="15"/>
  <c r="L16" i="15" s="1"/>
  <c r="K15" i="15"/>
  <c r="L15" i="15" s="1"/>
  <c r="K14" i="15"/>
  <c r="K26" i="15" s="1"/>
  <c r="D26" i="15"/>
  <c r="C26" i="15"/>
  <c r="F15" i="15"/>
  <c r="G15" i="15" s="1"/>
  <c r="F16" i="15"/>
  <c r="F17" i="15"/>
  <c r="G17" i="15" s="1"/>
  <c r="F18" i="15"/>
  <c r="F19" i="15"/>
  <c r="G19" i="15" s="1"/>
  <c r="F20" i="15"/>
  <c r="F21" i="15"/>
  <c r="G21" i="15" s="1"/>
  <c r="F22" i="15"/>
  <c r="F23" i="15"/>
  <c r="G23" i="15" s="1"/>
  <c r="F24" i="15"/>
  <c r="F25" i="15"/>
  <c r="G25" i="15" s="1"/>
  <c r="G16" i="15"/>
  <c r="G18" i="15"/>
  <c r="G20" i="15"/>
  <c r="G22" i="15"/>
  <c r="G24" i="15"/>
  <c r="G14" i="15"/>
  <c r="G26" i="15" s="1"/>
  <c r="F27" i="15" s="1"/>
  <c r="F14" i="15"/>
  <c r="F26" i="15" s="1"/>
  <c r="I6" i="4"/>
  <c r="I7" i="4"/>
  <c r="I8" i="4"/>
  <c r="I9" i="4"/>
  <c r="I10" i="4"/>
  <c r="I11" i="4"/>
  <c r="I12" i="4"/>
  <c r="I13" i="4"/>
  <c r="I14" i="4"/>
  <c r="I15" i="4"/>
  <c r="I16" i="4"/>
  <c r="I17" i="4"/>
  <c r="I18" i="4"/>
  <c r="I19" i="4"/>
  <c r="I5" i="4"/>
  <c r="I20" i="4" s="1"/>
  <c r="I6" i="3"/>
  <c r="I7" i="3"/>
  <c r="I8" i="3"/>
  <c r="I9" i="3"/>
  <c r="I10" i="3"/>
  <c r="I11" i="3"/>
  <c r="I12" i="3"/>
  <c r="I13" i="3"/>
  <c r="I14" i="3"/>
  <c r="I15" i="3"/>
  <c r="I16" i="3"/>
  <c r="I17" i="3"/>
  <c r="I18" i="3"/>
  <c r="I19" i="3"/>
  <c r="I5" i="3"/>
  <c r="I20" i="3" s="1"/>
  <c r="I6" i="6"/>
  <c r="I7" i="6"/>
  <c r="I8" i="6"/>
  <c r="I9" i="6"/>
  <c r="I10" i="6"/>
  <c r="I11" i="6"/>
  <c r="I12" i="6"/>
  <c r="I13" i="6"/>
  <c r="I14" i="6"/>
  <c r="I15" i="6"/>
  <c r="I16" i="6"/>
  <c r="I17" i="6"/>
  <c r="I18" i="6"/>
  <c r="I19" i="6"/>
  <c r="I5" i="6"/>
  <c r="L10" i="8"/>
  <c r="L11" i="8"/>
  <c r="L12" i="8"/>
  <c r="L13" i="8"/>
  <c r="L14" i="8"/>
  <c r="L15" i="8"/>
  <c r="L16" i="8"/>
  <c r="L17" i="8"/>
  <c r="L18" i="8"/>
  <c r="L19" i="8"/>
  <c r="L20" i="8"/>
  <c r="L21" i="8"/>
  <c r="L22" i="8"/>
  <c r="L23" i="8"/>
  <c r="L9" i="8"/>
  <c r="L24" i="8" s="1"/>
  <c r="I22" i="6" s="1"/>
  <c r="I10" i="8"/>
  <c r="J10" i="8" s="1"/>
  <c r="I11" i="8"/>
  <c r="J11" i="8" s="1"/>
  <c r="I12" i="8"/>
  <c r="J12" i="8" s="1"/>
  <c r="I13" i="8"/>
  <c r="J13" i="8" s="1"/>
  <c r="I14" i="8"/>
  <c r="J14" i="8" s="1"/>
  <c r="I15" i="8"/>
  <c r="J15" i="8" s="1"/>
  <c r="I16" i="8"/>
  <c r="J16" i="8" s="1"/>
  <c r="I17" i="8"/>
  <c r="J17" i="8" s="1"/>
  <c r="I18" i="8"/>
  <c r="J18" i="8" s="1"/>
  <c r="I19" i="8"/>
  <c r="J19" i="8" s="1"/>
  <c r="I20" i="8"/>
  <c r="J20" i="8" s="1"/>
  <c r="I21" i="8"/>
  <c r="J21" i="8" s="1"/>
  <c r="I22" i="8"/>
  <c r="J22" i="8" s="1"/>
  <c r="I23" i="8"/>
  <c r="J23" i="8" s="1"/>
  <c r="I9" i="8"/>
  <c r="J9" i="8" s="1"/>
  <c r="F33" i="1"/>
  <c r="F34" i="1" s="1"/>
  <c r="I35" i="1" s="1"/>
  <c r="I32" i="1"/>
  <c r="I31" i="1"/>
  <c r="I30" i="1"/>
  <c r="I29" i="1"/>
  <c r="I28" i="1"/>
  <c r="I27" i="1"/>
  <c r="I26" i="1"/>
  <c r="I33" i="1" s="1"/>
  <c r="F17" i="1"/>
  <c r="F18" i="1" s="1"/>
  <c r="I16" i="1"/>
  <c r="I15" i="1"/>
  <c r="I14" i="1"/>
  <c r="I13" i="1"/>
  <c r="I12" i="1"/>
  <c r="I11" i="1"/>
  <c r="I10" i="1"/>
  <c r="I17" i="1" s="1"/>
  <c r="I19" i="1" l="1"/>
  <c r="I21" i="1" s="1"/>
  <c r="F38" i="1" s="1"/>
  <c r="C5" i="5" s="1"/>
  <c r="I20" i="6"/>
  <c r="I24" i="6" s="1"/>
  <c r="C4" i="5" s="1"/>
  <c r="Q14" i="15"/>
  <c r="Q26" i="15" s="1"/>
  <c r="P27" i="15" s="1"/>
  <c r="L14" i="15"/>
  <c r="L26" i="15" s="1"/>
  <c r="K27" i="15" s="1"/>
  <c r="J24" i="8"/>
  <c r="I24" i="8"/>
  <c r="C3" i="5" s="1"/>
  <c r="D6" i="5" s="1"/>
  <c r="D7" i="5" l="1"/>
  <c r="D8" i="5" s="1"/>
</calcChain>
</file>

<file path=xl/sharedStrings.xml><?xml version="1.0" encoding="utf-8"?>
<sst xmlns="http://schemas.openxmlformats.org/spreadsheetml/2006/main" count="211" uniqueCount="119">
  <si>
    <t>係数</t>
    <rPh sb="0" eb="2">
      <t>ケイスウ</t>
    </rPh>
    <phoneticPr fontId="1"/>
  </si>
  <si>
    <t>消費機器調査済件数　計</t>
    <rPh sb="0" eb="2">
      <t>ショウヒ</t>
    </rPh>
    <rPh sb="2" eb="4">
      <t>キキ</t>
    </rPh>
    <rPh sb="4" eb="6">
      <t>チョウサ</t>
    </rPh>
    <rPh sb="6" eb="7">
      <t>ズミ</t>
    </rPh>
    <rPh sb="7" eb="9">
      <t>ケンスウ</t>
    </rPh>
    <rPh sb="10" eb="11">
      <t>ケイ</t>
    </rPh>
    <phoneticPr fontId="1"/>
  </si>
  <si>
    <t>（3）</t>
    <phoneticPr fontId="1"/>
  </si>
  <si>
    <t>（4）</t>
    <phoneticPr fontId="1"/>
  </si>
  <si>
    <t>消費機器未調査件数（5）＝（2）-（3）</t>
    <rPh sb="0" eb="2">
      <t>ショウヒ</t>
    </rPh>
    <rPh sb="2" eb="4">
      <t>キキ</t>
    </rPh>
    <rPh sb="4" eb="7">
      <t>ミチョウサ</t>
    </rPh>
    <rPh sb="7" eb="9">
      <t>ケンスウ</t>
    </rPh>
    <phoneticPr fontId="1"/>
  </si>
  <si>
    <t>合計（6）＝（4）+（5）</t>
    <rPh sb="0" eb="2">
      <t>ゴウケイ</t>
    </rPh>
    <phoneticPr fontId="1"/>
  </si>
  <si>
    <t>調定件数</t>
    <rPh sb="0" eb="2">
      <t>チョウテイ</t>
    </rPh>
    <rPh sb="2" eb="4">
      <t>ケンスウ</t>
    </rPh>
    <phoneticPr fontId="1"/>
  </si>
  <si>
    <t>補正後調定件数</t>
    <rPh sb="0" eb="2">
      <t>ホセイ</t>
    </rPh>
    <rPh sb="2" eb="3">
      <t>ゴ</t>
    </rPh>
    <rPh sb="3" eb="5">
      <t>チョウテイ</t>
    </rPh>
    <rPh sb="5" eb="7">
      <t>ケンスウ</t>
    </rPh>
    <phoneticPr fontId="1"/>
  </si>
  <si>
    <t>所在地</t>
    <rPh sb="0" eb="3">
      <t>ショザイチ</t>
    </rPh>
    <phoneticPr fontId="1"/>
  </si>
  <si>
    <t>獲得戸数</t>
    <rPh sb="0" eb="2">
      <t>カクトク</t>
    </rPh>
    <rPh sb="2" eb="4">
      <t>コスウ</t>
    </rPh>
    <phoneticPr fontId="1"/>
  </si>
  <si>
    <t>補正後
獲得戸数</t>
    <rPh sb="0" eb="2">
      <t>ホセイ</t>
    </rPh>
    <rPh sb="2" eb="3">
      <t>ゴ</t>
    </rPh>
    <rPh sb="4" eb="6">
      <t>カクトク</t>
    </rPh>
    <rPh sb="6" eb="8">
      <t>コスウ</t>
    </rPh>
    <phoneticPr fontId="1"/>
  </si>
  <si>
    <t>都道府県・市区町村</t>
    <rPh sb="0" eb="4">
      <t>トドウフケン</t>
    </rPh>
    <rPh sb="5" eb="7">
      <t>シク</t>
    </rPh>
    <rPh sb="7" eb="9">
      <t>チョウソン</t>
    </rPh>
    <phoneticPr fontId="1"/>
  </si>
  <si>
    <t>字町名</t>
    <rPh sb="0" eb="1">
      <t>アザ</t>
    </rPh>
    <rPh sb="1" eb="3">
      <t>チョウメイ</t>
    </rPh>
    <phoneticPr fontId="1"/>
  </si>
  <si>
    <t>番地</t>
    <rPh sb="0" eb="2">
      <t>バンチ</t>
    </rPh>
    <phoneticPr fontId="1"/>
  </si>
  <si>
    <t>計</t>
    <rPh sb="0" eb="1">
      <t>ケイ</t>
    </rPh>
    <phoneticPr fontId="1"/>
  </si>
  <si>
    <t>離脱戸数</t>
    <rPh sb="0" eb="2">
      <t>リダツ</t>
    </rPh>
    <rPh sb="2" eb="4">
      <t>コスウ</t>
    </rPh>
    <phoneticPr fontId="1"/>
  </si>
  <si>
    <t>離脱年月</t>
    <rPh sb="0" eb="2">
      <t>リダツ</t>
    </rPh>
    <rPh sb="2" eb="4">
      <t>ネンゲツ</t>
    </rPh>
    <phoneticPr fontId="1"/>
  </si>
  <si>
    <t>備考</t>
    <rPh sb="0" eb="2">
      <t>ビコウ</t>
    </rPh>
    <phoneticPr fontId="1"/>
  </si>
  <si>
    <t>獲得年月
（メーター取付年月）</t>
    <rPh sb="0" eb="2">
      <t>カクトク</t>
    </rPh>
    <rPh sb="2" eb="4">
      <t>ネンゲツ</t>
    </rPh>
    <rPh sb="10" eb="11">
      <t>ト</t>
    </rPh>
    <rPh sb="11" eb="12">
      <t>ツ</t>
    </rPh>
    <rPh sb="12" eb="14">
      <t>ネンゲツ</t>
    </rPh>
    <phoneticPr fontId="1"/>
  </si>
  <si>
    <t>補正後
獲得戸数</t>
    <rPh sb="0" eb="3">
      <t>ホセイゴ</t>
    </rPh>
    <rPh sb="4" eb="6">
      <t>カクトク</t>
    </rPh>
    <rPh sb="6" eb="8">
      <t>コスウ</t>
    </rPh>
    <phoneticPr fontId="1"/>
  </si>
  <si>
    <t>補正後
離脱戸数</t>
    <rPh sb="0" eb="3">
      <t>ホセイゴ</t>
    </rPh>
    <rPh sb="4" eb="6">
      <t>リダツ</t>
    </rPh>
    <rPh sb="6" eb="8">
      <t>コスウ</t>
    </rPh>
    <phoneticPr fontId="1"/>
  </si>
  <si>
    <t>消費機器調査済件数</t>
    <rPh sb="0" eb="2">
      <t>ショウヒ</t>
    </rPh>
    <rPh sb="2" eb="4">
      <t>キキ</t>
    </rPh>
    <rPh sb="4" eb="6">
      <t>チョウサ</t>
    </rPh>
    <rPh sb="6" eb="7">
      <t>スミ</t>
    </rPh>
    <rPh sb="7" eb="9">
      <t>ケンスウ</t>
    </rPh>
    <phoneticPr fontId="1"/>
  </si>
  <si>
    <t>―</t>
    <phoneticPr fontId="1"/>
  </si>
  <si>
    <t>平均
単価</t>
    <rPh sb="0" eb="2">
      <t>ヘイキン</t>
    </rPh>
    <rPh sb="3" eb="5">
      <t>タンカ</t>
    </rPh>
    <phoneticPr fontId="1"/>
  </si>
  <si>
    <t>件</t>
    <rPh sb="0" eb="1">
      <t>ケン</t>
    </rPh>
    <phoneticPr fontId="1"/>
  </si>
  <si>
    <t>みなしガス小売事業者名</t>
    <rPh sb="5" eb="7">
      <t>コウリ</t>
    </rPh>
    <phoneticPr fontId="1"/>
  </si>
  <si>
    <t xml:space="preserve">厨房＋給湯＋暖房 </t>
    <rPh sb="0" eb="2">
      <t>チュウボウ</t>
    </rPh>
    <rPh sb="3" eb="5">
      <t>キュウトウ</t>
    </rPh>
    <rPh sb="6" eb="8">
      <t>ダンボウ</t>
    </rPh>
    <phoneticPr fontId="1"/>
  </si>
  <si>
    <t xml:space="preserve">厨房＋給湯 </t>
    <rPh sb="0" eb="2">
      <t>チュウボウ</t>
    </rPh>
    <rPh sb="3" eb="5">
      <t>キュウトウ</t>
    </rPh>
    <phoneticPr fontId="1"/>
  </si>
  <si>
    <t xml:space="preserve">厨房＋暖房 </t>
    <rPh sb="0" eb="2">
      <t>チュウボウ</t>
    </rPh>
    <rPh sb="3" eb="5">
      <t>ダンボウ</t>
    </rPh>
    <phoneticPr fontId="1"/>
  </si>
  <si>
    <t xml:space="preserve">給湯＋暖房 </t>
    <rPh sb="0" eb="2">
      <t>キュウトウ</t>
    </rPh>
    <rPh sb="3" eb="5">
      <t>ダンボウ</t>
    </rPh>
    <phoneticPr fontId="1"/>
  </si>
  <si>
    <t xml:space="preserve">厨房のみ </t>
    <rPh sb="0" eb="2">
      <t>チュウボウ</t>
    </rPh>
    <phoneticPr fontId="1"/>
  </si>
  <si>
    <t xml:space="preserve">給湯のみ </t>
    <rPh sb="0" eb="2">
      <t>キュウトウ</t>
    </rPh>
    <phoneticPr fontId="1"/>
  </si>
  <si>
    <t xml:space="preserve">暖房のみ </t>
    <rPh sb="0" eb="2">
      <t>ダンボウ</t>
    </rPh>
    <phoneticPr fontId="1"/>
  </si>
  <si>
    <t>－</t>
  </si>
  <si>
    <t>－</t>
    <phoneticPr fontId="1"/>
  </si>
  <si>
    <t>－</t>
    <phoneticPr fontId="1"/>
  </si>
  <si>
    <t>－</t>
    <phoneticPr fontId="1"/>
  </si>
  <si>
    <t>第２表</t>
    <rPh sb="0" eb="1">
      <t>ダイ</t>
    </rPh>
    <rPh sb="2" eb="3">
      <t>ヒョウ</t>
    </rPh>
    <phoneticPr fontId="1"/>
  </si>
  <si>
    <t>用途</t>
    <rPh sb="0" eb="2">
      <t>ヨウト</t>
    </rPh>
    <phoneticPr fontId="1"/>
  </si>
  <si>
    <t>竣工年月</t>
    <rPh sb="0" eb="2">
      <t>シュンコウ</t>
    </rPh>
    <rPh sb="2" eb="4">
      <t>ネンゲツ</t>
    </rPh>
    <phoneticPr fontId="1"/>
  </si>
  <si>
    <t>殿</t>
    <rPh sb="0" eb="1">
      <t>トノ</t>
    </rPh>
    <phoneticPr fontId="1"/>
  </si>
  <si>
    <t>－</t>
    <phoneticPr fontId="1"/>
  </si>
  <si>
    <t>判断根拠</t>
    <rPh sb="0" eb="2">
      <t>ハンダン</t>
    </rPh>
    <rPh sb="2" eb="4">
      <t>コンキョ</t>
    </rPh>
    <phoneticPr fontId="1"/>
  </si>
  <si>
    <t>離脱先
他燃料</t>
    <rPh sb="0" eb="2">
      <t>リダツ</t>
    </rPh>
    <rPh sb="2" eb="3">
      <t>サキ</t>
    </rPh>
    <rPh sb="4" eb="5">
      <t>タ</t>
    </rPh>
    <rPh sb="5" eb="7">
      <t>ネンリョウ</t>
    </rPh>
    <phoneticPr fontId="1"/>
  </si>
  <si>
    <t>他燃料採用件数（Ｂ）</t>
    <rPh sb="0" eb="1">
      <t>タ</t>
    </rPh>
    <rPh sb="1" eb="3">
      <t>ネンリョウ</t>
    </rPh>
    <rPh sb="3" eb="5">
      <t>サイヨウ</t>
    </rPh>
    <rPh sb="5" eb="7">
      <t>ケンスウ</t>
    </rPh>
    <phoneticPr fontId="1"/>
  </si>
  <si>
    <t>（Ａ）÷0.5×１／２</t>
    <phoneticPr fontId="1"/>
  </si>
  <si>
    <t>（Ｂ）÷（Ｃ）</t>
    <phoneticPr fontId="1"/>
  </si>
  <si>
    <t>結果</t>
    <rPh sb="0" eb="2">
      <t>ケッカ</t>
    </rPh>
    <phoneticPr fontId="1"/>
  </si>
  <si>
    <t>（Ｄ）</t>
    <phoneticPr fontId="1"/>
  </si>
  <si>
    <t>（Ｅ）</t>
    <phoneticPr fontId="1"/>
  </si>
  <si>
    <t>３．合計</t>
    <rPh sb="2" eb="4">
      <t>ゴウケイ</t>
    </rPh>
    <phoneticPr fontId="1"/>
  </si>
  <si>
    <t>第３表</t>
    <rPh sb="0" eb="1">
      <t>ダイ</t>
    </rPh>
    <rPh sb="2" eb="3">
      <t>ヒョウ</t>
    </rPh>
    <phoneticPr fontId="1"/>
  </si>
  <si>
    <t>販売額
（円）(2)</t>
    <rPh sb="0" eb="3">
      <t>ハンバイガク</t>
    </rPh>
    <rPh sb="5" eb="6">
      <t>エン</t>
    </rPh>
    <phoneticPr fontId="1"/>
  </si>
  <si>
    <t>補正後販売額
（円）
((5)＝(2)-(4))</t>
    <rPh sb="3" eb="6">
      <t>ハンバイガク</t>
    </rPh>
    <phoneticPr fontId="1"/>
  </si>
  <si>
    <t>ガス販売量
（㎥）(1)</t>
    <rPh sb="2" eb="5">
      <t>ハンバイリョウ</t>
    </rPh>
    <phoneticPr fontId="1"/>
  </si>
  <si>
    <t>自由料金メニューによる契約件数</t>
    <rPh sb="11" eb="13">
      <t>ケイヤク</t>
    </rPh>
    <phoneticPr fontId="1"/>
  </si>
  <si>
    <t>競争関係に係る報告書</t>
    <rPh sb="0" eb="2">
      <t>キョウソウ</t>
    </rPh>
    <rPh sb="2" eb="4">
      <t>カンケイ</t>
    </rPh>
    <rPh sb="5" eb="6">
      <t>カカ</t>
    </rPh>
    <rPh sb="7" eb="10">
      <t>ホウコクショ</t>
    </rPh>
    <phoneticPr fontId="1"/>
  </si>
  <si>
    <t>原料費調整単位額
（円/㎥）(3)</t>
    <rPh sb="2" eb="3">
      <t>ヒ</t>
    </rPh>
    <rPh sb="3" eb="5">
      <t>チョウセイ</t>
    </rPh>
    <rPh sb="5" eb="7">
      <t>タンイ</t>
    </rPh>
    <phoneticPr fontId="1"/>
  </si>
  <si>
    <t>原料費調整額
（円）
（(4)＝(1)×(3)）</t>
    <rPh sb="2" eb="3">
      <t>ヒ</t>
    </rPh>
    <rPh sb="3" eb="5">
      <t>チョウセイ</t>
    </rPh>
    <phoneticPr fontId="1"/>
  </si>
  <si>
    <t>第１表(２）</t>
    <rPh sb="0" eb="1">
      <t>ダイ</t>
    </rPh>
    <rPh sb="2" eb="3">
      <t>ヒョウ</t>
    </rPh>
    <phoneticPr fontId="1"/>
  </si>
  <si>
    <t>名称</t>
    <rPh sb="0" eb="2">
      <t>メイショウ</t>
    </rPh>
    <phoneticPr fontId="1"/>
  </si>
  <si>
    <t>類型</t>
    <rPh sb="0" eb="2">
      <t>ルイケイ</t>
    </rPh>
    <phoneticPr fontId="1"/>
  </si>
  <si>
    <t>第１表(１）</t>
    <rPh sb="0" eb="1">
      <t>ダイ</t>
    </rPh>
    <rPh sb="2" eb="3">
      <t>ヒョウ</t>
    </rPh>
    <phoneticPr fontId="1"/>
  </si>
  <si>
    <t>指定旧供給地点の類型報告書</t>
    <rPh sb="0" eb="5">
      <t>シテイキュウキョウキュウ</t>
    </rPh>
    <rPh sb="5" eb="7">
      <t>チテン</t>
    </rPh>
    <rPh sb="8" eb="10">
      <t>ルイケイ</t>
    </rPh>
    <rPh sb="10" eb="13">
      <t>ホウコクショ</t>
    </rPh>
    <phoneticPr fontId="1"/>
  </si>
  <si>
    <t>指定旧供給地点数（1）</t>
    <rPh sb="0" eb="2">
      <t>シテイ</t>
    </rPh>
    <rPh sb="2" eb="3">
      <t>キュウ</t>
    </rPh>
    <rPh sb="3" eb="5">
      <t>キョウキュウ</t>
    </rPh>
    <rPh sb="5" eb="7">
      <t>チテン</t>
    </rPh>
    <rPh sb="7" eb="8">
      <t>カズ</t>
    </rPh>
    <phoneticPr fontId="1"/>
  </si>
  <si>
    <t>空き地及び空き家の数（7）</t>
    <rPh sb="0" eb="1">
      <t>ア</t>
    </rPh>
    <rPh sb="2" eb="3">
      <t>チ</t>
    </rPh>
    <rPh sb="3" eb="4">
      <t>オヨ</t>
    </rPh>
    <rPh sb="5" eb="6">
      <t>ア</t>
    </rPh>
    <rPh sb="7" eb="8">
      <t>イエ</t>
    </rPh>
    <rPh sb="9" eb="10">
      <t>カズ</t>
    </rPh>
    <phoneticPr fontId="1"/>
  </si>
  <si>
    <t>（10）</t>
    <phoneticPr fontId="1"/>
  </si>
  <si>
    <t>（11）</t>
    <phoneticPr fontId="1"/>
  </si>
  <si>
    <t>消費機器未調査件数（12）＝（9）-（10）</t>
    <rPh sb="0" eb="2">
      <t>ショウヒ</t>
    </rPh>
    <rPh sb="2" eb="4">
      <t>キキ</t>
    </rPh>
    <rPh sb="4" eb="7">
      <t>ミチョウサ</t>
    </rPh>
    <rPh sb="7" eb="9">
      <t>ケンスウ</t>
    </rPh>
    <phoneticPr fontId="1"/>
  </si>
  <si>
    <t>家庭用調定件数（補正後総数）
（13）＝（11）+（12）</t>
    <rPh sb="0" eb="3">
      <t>カテイヨウ</t>
    </rPh>
    <rPh sb="3" eb="5">
      <t>チョウテイ</t>
    </rPh>
    <rPh sb="5" eb="7">
      <t>ケンスウ</t>
    </rPh>
    <rPh sb="8" eb="10">
      <t>ホセイ</t>
    </rPh>
    <rPh sb="10" eb="11">
      <t>ゴ</t>
    </rPh>
    <rPh sb="11" eb="13">
      <t>ソウスウ</t>
    </rPh>
    <phoneticPr fontId="1"/>
  </si>
  <si>
    <t>（14）＝（13）／（8）</t>
    <phoneticPr fontId="1"/>
  </si>
  <si>
    <t>報告すべき指定旧供給地点数（補正後総数）
（8）＝（1）-（6）-（7）</t>
    <rPh sb="0" eb="2">
      <t>ホウコク</t>
    </rPh>
    <rPh sb="5" eb="7">
      <t>シテイ</t>
    </rPh>
    <rPh sb="7" eb="8">
      <t>キュウ</t>
    </rPh>
    <rPh sb="8" eb="10">
      <t>キョウキュウ</t>
    </rPh>
    <rPh sb="10" eb="12">
      <t>チテン</t>
    </rPh>
    <rPh sb="12" eb="13">
      <t>カズ</t>
    </rPh>
    <rPh sb="14" eb="16">
      <t>ホセイ</t>
    </rPh>
    <rPh sb="16" eb="17">
      <t>ゴ</t>
    </rPh>
    <rPh sb="17" eb="19">
      <t>ソウスウ</t>
    </rPh>
    <phoneticPr fontId="1"/>
  </si>
  <si>
    <t>指定旧供給地点数</t>
    <rPh sb="0" eb="2">
      <t>シテイ</t>
    </rPh>
    <rPh sb="2" eb="3">
      <t>キュウ</t>
    </rPh>
    <rPh sb="3" eb="5">
      <t>キョウキュウ</t>
    </rPh>
    <rPh sb="5" eb="7">
      <t>チテン</t>
    </rPh>
    <rPh sb="7" eb="8">
      <t>スウ</t>
    </rPh>
    <phoneticPr fontId="1"/>
  </si>
  <si>
    <t>補正後指定旧供給地点数</t>
    <rPh sb="0" eb="2">
      <t>ホセイ</t>
    </rPh>
    <rPh sb="2" eb="3">
      <t>ゴ</t>
    </rPh>
    <rPh sb="3" eb="5">
      <t>シテイ</t>
    </rPh>
    <rPh sb="5" eb="6">
      <t>キュウ</t>
    </rPh>
    <rPh sb="6" eb="8">
      <t>キョウキュウ</t>
    </rPh>
    <rPh sb="8" eb="10">
      <t>チテン</t>
    </rPh>
    <rPh sb="10" eb="11">
      <t>スウ</t>
    </rPh>
    <phoneticPr fontId="1"/>
  </si>
  <si>
    <t>指定旧供給地点における需要獲得・離脱等報告書</t>
    <rPh sb="0" eb="5">
      <t>シテイキュウキョウキュウ</t>
    </rPh>
    <rPh sb="5" eb="7">
      <t>チテン</t>
    </rPh>
    <rPh sb="11" eb="13">
      <t>ジュヨウ</t>
    </rPh>
    <rPh sb="13" eb="15">
      <t>カクトク</t>
    </rPh>
    <rPh sb="16" eb="18">
      <t>リダツ</t>
    </rPh>
    <rPh sb="18" eb="19">
      <t>トウ</t>
    </rPh>
    <rPh sb="19" eb="22">
      <t>ホウコクショ</t>
    </rPh>
    <phoneticPr fontId="1"/>
  </si>
  <si>
    <t>補正後獲得戸数から導き出される部分不獲得戸数</t>
    <phoneticPr fontId="1"/>
  </si>
  <si>
    <t>部分不獲得が自社又は関係会社が供給する他燃料に係るものか否か</t>
    <phoneticPr fontId="1"/>
  </si>
  <si>
    <t>補正後部分不獲得戸数</t>
    <rPh sb="0" eb="3">
      <t>ホセイゴ</t>
    </rPh>
    <rPh sb="3" eb="5">
      <t>ブブン</t>
    </rPh>
    <rPh sb="5" eb="6">
      <t>フ</t>
    </rPh>
    <rPh sb="6" eb="8">
      <t>カクトク</t>
    </rPh>
    <rPh sb="8" eb="10">
      <t>コスウ</t>
    </rPh>
    <phoneticPr fontId="1"/>
  </si>
  <si>
    <t>１．（１）新築物件（獲得件数）</t>
    <rPh sb="5" eb="7">
      <t>シンチク</t>
    </rPh>
    <rPh sb="7" eb="9">
      <t>ブッケン</t>
    </rPh>
    <rPh sb="10" eb="12">
      <t>カクトク</t>
    </rPh>
    <rPh sb="12" eb="14">
      <t>ケンスウ</t>
    </rPh>
    <phoneticPr fontId="1"/>
  </si>
  <si>
    <t>１．（２）新築物件（不獲得件数）</t>
    <rPh sb="5" eb="7">
      <t>シンチク</t>
    </rPh>
    <rPh sb="7" eb="9">
      <t>ブッケン</t>
    </rPh>
    <rPh sb="10" eb="11">
      <t>フ</t>
    </rPh>
    <rPh sb="11" eb="13">
      <t>カクトク</t>
    </rPh>
    <rPh sb="13" eb="15">
      <t>ケンスウ</t>
    </rPh>
    <phoneticPr fontId="1"/>
  </si>
  <si>
    <t>他燃料採用戸数</t>
    <rPh sb="0" eb="1">
      <t>タ</t>
    </rPh>
    <rPh sb="1" eb="3">
      <t>ネンリョウ</t>
    </rPh>
    <rPh sb="3" eb="5">
      <t>サイヨウ</t>
    </rPh>
    <rPh sb="5" eb="7">
      <t>コスウ</t>
    </rPh>
    <phoneticPr fontId="1"/>
  </si>
  <si>
    <t>補正後他燃料採用戸数</t>
    <rPh sb="0" eb="3">
      <t>ホセイゴ</t>
    </rPh>
    <rPh sb="3" eb="4">
      <t>タ</t>
    </rPh>
    <rPh sb="4" eb="6">
      <t>ネンリョウ</t>
    </rPh>
    <rPh sb="6" eb="8">
      <t>サイヨウ</t>
    </rPh>
    <rPh sb="8" eb="10">
      <t>コスウ</t>
    </rPh>
    <phoneticPr fontId="1"/>
  </si>
  <si>
    <t>－</t>
    <phoneticPr fontId="1"/>
  </si>
  <si>
    <t>新築不獲得物件　合計</t>
    <rPh sb="0" eb="2">
      <t>シンチク</t>
    </rPh>
    <rPh sb="2" eb="3">
      <t>フ</t>
    </rPh>
    <rPh sb="3" eb="5">
      <t>カクトク</t>
    </rPh>
    <rPh sb="5" eb="7">
      <t>ブッケン</t>
    </rPh>
    <rPh sb="8" eb="10">
      <t>ゴウケイ</t>
    </rPh>
    <phoneticPr fontId="1"/>
  </si>
  <si>
    <t>２．（１）既築物件（獲得件数）</t>
    <rPh sb="5" eb="7">
      <t>キチク</t>
    </rPh>
    <rPh sb="7" eb="9">
      <t>ブッケン</t>
    </rPh>
    <rPh sb="10" eb="12">
      <t>カクトク</t>
    </rPh>
    <rPh sb="12" eb="14">
      <t>ケンスウ</t>
    </rPh>
    <phoneticPr fontId="1"/>
  </si>
  <si>
    <t>２．（２）既築物件（他燃料への離脱件数）</t>
    <rPh sb="5" eb="7">
      <t>キチク</t>
    </rPh>
    <rPh sb="7" eb="9">
      <t>ブッケン</t>
    </rPh>
    <rPh sb="10" eb="11">
      <t>タ</t>
    </rPh>
    <rPh sb="11" eb="13">
      <t>ネンリョウ</t>
    </rPh>
    <rPh sb="15" eb="17">
      <t>リダツ</t>
    </rPh>
    <rPh sb="17" eb="19">
      <t>ケンスウ</t>
    </rPh>
    <phoneticPr fontId="1"/>
  </si>
  <si>
    <t>旧簡易ガス供給採用件数（Ａ）</t>
    <rPh sb="0" eb="1">
      <t>キュウ</t>
    </rPh>
    <rPh sb="1" eb="3">
      <t>カンイ</t>
    </rPh>
    <rPh sb="5" eb="7">
      <t>キョウキュウ</t>
    </rPh>
    <rPh sb="7" eb="9">
      <t>サイヨウ</t>
    </rPh>
    <rPh sb="9" eb="11">
      <t>ケンスウ</t>
    </rPh>
    <phoneticPr fontId="1"/>
  </si>
  <si>
    <t>１．指定旧供給地点における契約件数</t>
    <rPh sb="2" eb="7">
      <t>シテイキュウキョウキュウ</t>
    </rPh>
    <rPh sb="7" eb="9">
      <t>チテン</t>
    </rPh>
    <rPh sb="13" eb="15">
      <t>ケイヤク</t>
    </rPh>
    <rPh sb="15" eb="17">
      <t>ケンスウ</t>
    </rPh>
    <phoneticPr fontId="1"/>
  </si>
  <si>
    <t>指定旧供給地点小売供給約款による契約件数</t>
    <rPh sb="0" eb="5">
      <t>シテイキュウキョウキュウ</t>
    </rPh>
    <rPh sb="5" eb="7">
      <t>チテン</t>
    </rPh>
    <rPh sb="7" eb="9">
      <t>コウリ</t>
    </rPh>
    <rPh sb="9" eb="11">
      <t>キョウキュウ</t>
    </rPh>
    <rPh sb="11" eb="13">
      <t>ヤッカン</t>
    </rPh>
    <rPh sb="16" eb="18">
      <t>ケイヤク</t>
    </rPh>
    <phoneticPr fontId="1"/>
  </si>
  <si>
    <t>指定旧供給地点におけるガス販売量・契約件数等報告書</t>
    <rPh sb="0" eb="5">
      <t>シテイキュウキョウキュウ</t>
    </rPh>
    <rPh sb="5" eb="7">
      <t>チテン</t>
    </rPh>
    <rPh sb="13" eb="16">
      <t>ハンバイリョウ</t>
    </rPh>
    <rPh sb="17" eb="19">
      <t>ケイヤク</t>
    </rPh>
    <rPh sb="19" eb="21">
      <t>ケンスウ</t>
    </rPh>
    <rPh sb="21" eb="22">
      <t>トウ</t>
    </rPh>
    <rPh sb="22" eb="25">
      <t>ホウコクショ</t>
    </rPh>
    <phoneticPr fontId="1"/>
  </si>
  <si>
    <t>自社又は関係会社による他燃料供給地点数（2）</t>
    <rPh sb="0" eb="2">
      <t>ジシャ</t>
    </rPh>
    <rPh sb="2" eb="3">
      <t>マタ</t>
    </rPh>
    <rPh sb="4" eb="6">
      <t>カンケイ</t>
    </rPh>
    <rPh sb="6" eb="7">
      <t>カイ</t>
    </rPh>
    <rPh sb="7" eb="8">
      <t>シャ</t>
    </rPh>
    <rPh sb="11" eb="12">
      <t>タ</t>
    </rPh>
    <rPh sb="12" eb="14">
      <t>ネンリョウ</t>
    </rPh>
    <rPh sb="14" eb="16">
      <t>キョウキュウ</t>
    </rPh>
    <rPh sb="16" eb="18">
      <t>チテン</t>
    </rPh>
    <rPh sb="18" eb="19">
      <t>カズ</t>
    </rPh>
    <phoneticPr fontId="1"/>
  </si>
  <si>
    <t>自社又は関係会社による他燃料供給地点数</t>
    <rPh sb="0" eb="2">
      <t>ジシャ</t>
    </rPh>
    <rPh sb="2" eb="3">
      <t>マタ</t>
    </rPh>
    <rPh sb="4" eb="6">
      <t>カンケイ</t>
    </rPh>
    <rPh sb="11" eb="12">
      <t>タ</t>
    </rPh>
    <rPh sb="12" eb="14">
      <t>ネンリョウ</t>
    </rPh>
    <rPh sb="14" eb="16">
      <t>キョウキュウ</t>
    </rPh>
    <rPh sb="16" eb="18">
      <t>チテン</t>
    </rPh>
    <rPh sb="18" eb="19">
      <t>カズ</t>
    </rPh>
    <phoneticPr fontId="1"/>
  </si>
  <si>
    <t>指定旧供給地点における旧簡易ガスみなしガス小売事業者のシェア報告書</t>
    <rPh sb="0" eb="5">
      <t>シテイキュウキョウキュウ</t>
    </rPh>
    <rPh sb="5" eb="7">
      <t>チテン</t>
    </rPh>
    <rPh sb="11" eb="12">
      <t>キュウ</t>
    </rPh>
    <rPh sb="12" eb="14">
      <t>カンイ</t>
    </rPh>
    <rPh sb="21" eb="23">
      <t>コウリ</t>
    </rPh>
    <rPh sb="23" eb="26">
      <t>ジギョウシャ</t>
    </rPh>
    <rPh sb="30" eb="33">
      <t>ホウコクショ</t>
    </rPh>
    <phoneticPr fontId="1"/>
  </si>
  <si>
    <t>３．旧簡易ガスみなしガス小売事業者のシェア</t>
    <rPh sb="2" eb="3">
      <t>キュウ</t>
    </rPh>
    <rPh sb="3" eb="5">
      <t>カンイ</t>
    </rPh>
    <rPh sb="12" eb="14">
      <t>コウリ</t>
    </rPh>
    <rPh sb="14" eb="17">
      <t>ジギョウシャ</t>
    </rPh>
    <phoneticPr fontId="1"/>
  </si>
  <si>
    <t>補正後部分不獲得戸数（第２表１（１）より）</t>
    <rPh sb="0" eb="3">
      <t>ホセイゴ</t>
    </rPh>
    <rPh sb="3" eb="5">
      <t>ブブン</t>
    </rPh>
    <rPh sb="5" eb="6">
      <t>フ</t>
    </rPh>
    <rPh sb="6" eb="8">
      <t>カクトク</t>
    </rPh>
    <rPh sb="8" eb="10">
      <t>コスウ</t>
    </rPh>
    <rPh sb="11" eb="12">
      <t>ダイ</t>
    </rPh>
    <rPh sb="13" eb="14">
      <t>ヒョウ</t>
    </rPh>
    <phoneticPr fontId="1"/>
  </si>
  <si>
    <t>旧簡易ガスみなしガス小売事業者のシェア（Ｃ）</t>
    <rPh sb="0" eb="1">
      <t>キュウ</t>
    </rPh>
    <rPh sb="1" eb="3">
      <t>カンイ</t>
    </rPh>
    <rPh sb="10" eb="12">
      <t>コウリ</t>
    </rPh>
    <rPh sb="12" eb="15">
      <t>ジギョウシャ</t>
    </rPh>
    <phoneticPr fontId="1"/>
  </si>
  <si>
    <t>　</t>
    <phoneticPr fontId="1"/>
  </si>
  <si>
    <t>家庭用調定件数（9）</t>
    <rPh sb="0" eb="3">
      <t>カテイヨウ</t>
    </rPh>
    <rPh sb="3" eb="5">
      <t>チョウテイ</t>
    </rPh>
    <rPh sb="5" eb="7">
      <t>ケンスウ</t>
    </rPh>
    <phoneticPr fontId="1"/>
  </si>
  <si>
    <t>２．指定旧供給地点におけるガス販売量、販売額等</t>
    <rPh sb="2" eb="7">
      <t>シテイキュウキョウキュウ</t>
    </rPh>
    <rPh sb="7" eb="9">
      <t>チテン</t>
    </rPh>
    <rPh sb="15" eb="18">
      <t>ハンバイリョウ</t>
    </rPh>
    <rPh sb="19" eb="22">
      <t>ハンバイガク</t>
    </rPh>
    <rPh sb="22" eb="23">
      <t>トウ</t>
    </rPh>
    <phoneticPr fontId="1"/>
  </si>
  <si>
    <t xml:space="preserve"> </t>
    <phoneticPr fontId="1"/>
  </si>
  <si>
    <t>番号</t>
    <rPh sb="0" eb="2">
      <t>バンゴウ</t>
    </rPh>
    <phoneticPr fontId="1"/>
  </si>
  <si>
    <t>附則様式第４（附則第４条関係）</t>
    <rPh sb="0" eb="2">
      <t>フソク</t>
    </rPh>
    <rPh sb="2" eb="4">
      <t>ヨウシキ</t>
    </rPh>
    <rPh sb="4" eb="5">
      <t>ダイ</t>
    </rPh>
    <rPh sb="7" eb="9">
      <t>フソク</t>
    </rPh>
    <rPh sb="9" eb="10">
      <t>ダイ</t>
    </rPh>
    <rPh sb="11" eb="12">
      <t>ジョウ</t>
    </rPh>
    <rPh sb="12" eb="14">
      <t>カンケイ</t>
    </rPh>
    <phoneticPr fontId="1"/>
  </si>
  <si>
    <t>附則様式第５（附則第４条関係）</t>
    <rPh sb="0" eb="2">
      <t>フソク</t>
    </rPh>
    <rPh sb="2" eb="4">
      <t>ヨウシキ</t>
    </rPh>
    <rPh sb="4" eb="5">
      <t>ダイ</t>
    </rPh>
    <rPh sb="7" eb="9">
      <t>フソク</t>
    </rPh>
    <rPh sb="9" eb="10">
      <t>ダイ</t>
    </rPh>
    <rPh sb="11" eb="12">
      <t>ジョウ</t>
    </rPh>
    <rPh sb="12" eb="14">
      <t>カンケイ</t>
    </rPh>
    <phoneticPr fontId="1"/>
  </si>
  <si>
    <t>　　年　　月　　日</t>
    <rPh sb="2" eb="3">
      <t>ネン</t>
    </rPh>
    <rPh sb="5" eb="6">
      <t>ツキ</t>
    </rPh>
    <rPh sb="8" eb="9">
      <t>ニチ</t>
    </rPh>
    <phoneticPr fontId="1"/>
  </si>
  <si>
    <t>１．指定旧供給地点数（　　年　　月時点）</t>
    <rPh sb="2" eb="4">
      <t>シテイ</t>
    </rPh>
    <rPh sb="4" eb="5">
      <t>キュウ</t>
    </rPh>
    <rPh sb="5" eb="7">
      <t>キョウキュウ</t>
    </rPh>
    <rPh sb="7" eb="9">
      <t>チテン</t>
    </rPh>
    <rPh sb="9" eb="10">
      <t>カズ</t>
    </rPh>
    <rPh sb="13" eb="14">
      <t>ネン</t>
    </rPh>
    <rPh sb="16" eb="17">
      <t>ガツ</t>
    </rPh>
    <rPh sb="17" eb="19">
      <t>ジテン</t>
    </rPh>
    <phoneticPr fontId="1"/>
  </si>
  <si>
    <t>２．家庭用調定件数（　　年　　月時点）</t>
    <rPh sb="2" eb="5">
      <t>カテイヨウ</t>
    </rPh>
    <rPh sb="5" eb="7">
      <t>チョウテイ</t>
    </rPh>
    <rPh sb="7" eb="9">
      <t>ケンスウ</t>
    </rPh>
    <rPh sb="12" eb="13">
      <t>ネン</t>
    </rPh>
    <rPh sb="15" eb="16">
      <t>ガツ</t>
    </rPh>
    <rPh sb="16" eb="18">
      <t>ジテン</t>
    </rPh>
    <phoneticPr fontId="1"/>
  </si>
  <si>
    <t>　　年　　月から　　年　　月まで（竣工分）</t>
    <rPh sb="2" eb="3">
      <t>ネン</t>
    </rPh>
    <rPh sb="5" eb="6">
      <t>ガツ</t>
    </rPh>
    <rPh sb="10" eb="11">
      <t>ネン</t>
    </rPh>
    <rPh sb="13" eb="14">
      <t>ガツ</t>
    </rPh>
    <rPh sb="17" eb="19">
      <t>シュンコウ</t>
    </rPh>
    <rPh sb="19" eb="20">
      <t>ブン</t>
    </rPh>
    <phoneticPr fontId="1"/>
  </si>
  <si>
    <t>　　年　　月から　　年　　月まで</t>
    <rPh sb="2" eb="3">
      <t>ネン</t>
    </rPh>
    <rPh sb="5" eb="6">
      <t>ツキ</t>
    </rPh>
    <rPh sb="10" eb="11">
      <t>ネン</t>
    </rPh>
    <rPh sb="13" eb="14">
      <t>ツキ</t>
    </rPh>
    <phoneticPr fontId="1"/>
  </si>
  <si>
    <t>　　年　　月から　　年　　月まで</t>
    <rPh sb="2" eb="3">
      <t>ネン</t>
    </rPh>
    <rPh sb="5" eb="6">
      <t>ツキ</t>
    </rPh>
    <rPh sb="10" eb="11">
      <t>ネン</t>
    </rPh>
    <rPh sb="13" eb="14">
      <t>ガツ</t>
    </rPh>
    <phoneticPr fontId="1"/>
  </si>
  <si>
    <t>　年　　月から　　年　　月まで</t>
    <rPh sb="1" eb="2">
      <t>ネン</t>
    </rPh>
    <rPh sb="4" eb="5">
      <t>ツキ</t>
    </rPh>
    <rPh sb="9" eb="10">
      <t>ネン</t>
    </rPh>
    <rPh sb="12" eb="13">
      <t>ガツ</t>
    </rPh>
    <phoneticPr fontId="1"/>
  </si>
  <si>
    <t>　　年　　月から　　年　　月まで</t>
    <rPh sb="2" eb="3">
      <t>ネン</t>
    </rPh>
    <rPh sb="5" eb="6">
      <t>ガツ</t>
    </rPh>
    <rPh sb="10" eb="11">
      <t>ネン</t>
    </rPh>
    <rPh sb="13" eb="14">
      <t>ツキ</t>
    </rPh>
    <phoneticPr fontId="1"/>
  </si>
  <si>
    <t>　　年　　月時点</t>
    <rPh sb="2" eb="3">
      <t>ネン</t>
    </rPh>
    <rPh sb="5" eb="6">
      <t>ガツ</t>
    </rPh>
    <rPh sb="6" eb="8">
      <t>ジテン</t>
    </rPh>
    <phoneticPr fontId="1"/>
  </si>
  <si>
    <r>
      <t>みなしガス小売事業者名</t>
    </r>
    <r>
      <rPr>
        <u/>
        <sz val="11"/>
        <color theme="1"/>
        <rFont val="ＭＳ 明朝"/>
        <family val="1"/>
        <charset val="128"/>
      </rPr>
      <t>　　</t>
    </r>
    <rPh sb="5" eb="7">
      <t>コウリ</t>
    </rPh>
    <phoneticPr fontId="1"/>
  </si>
  <si>
    <r>
      <t>（指定旧供給地点の名称</t>
    </r>
    <r>
      <rPr>
        <u/>
        <sz val="11"/>
        <color theme="1"/>
        <rFont val="ＭＳ 明朝"/>
        <family val="1"/>
        <charset val="128"/>
      </rPr>
      <t>　　　　　　　　　</t>
    </r>
    <r>
      <rPr>
        <sz val="11"/>
        <color theme="1"/>
        <rFont val="ＭＳ 明朝"/>
        <family val="1"/>
        <charset val="128"/>
      </rPr>
      <t>）</t>
    </r>
    <rPh sb="1" eb="3">
      <t>シテイ</t>
    </rPh>
    <rPh sb="3" eb="4">
      <t>キュウ</t>
    </rPh>
    <rPh sb="4" eb="6">
      <t>キョウキュウ</t>
    </rPh>
    <rPh sb="6" eb="8">
      <t>チテン</t>
    </rPh>
    <rPh sb="9" eb="11">
      <t>メイショウ</t>
    </rPh>
    <phoneticPr fontId="1"/>
  </si>
  <si>
    <r>
      <t>（指定旧供給地点の名称</t>
    </r>
    <r>
      <rPr>
        <u/>
        <sz val="11"/>
        <color theme="1"/>
        <rFont val="ＭＳ 明朝"/>
        <family val="1"/>
        <charset val="128"/>
      </rPr>
      <t>　　　　　　　　　　　　　　　　　　　　</t>
    </r>
    <r>
      <rPr>
        <sz val="11"/>
        <color theme="1"/>
        <rFont val="ＭＳ 明朝"/>
        <family val="1"/>
        <charset val="128"/>
      </rPr>
      <t>）</t>
    </r>
    <rPh sb="1" eb="3">
      <t>シテイ</t>
    </rPh>
    <rPh sb="3" eb="4">
      <t>キュウ</t>
    </rPh>
    <rPh sb="4" eb="6">
      <t>キョウキュウ</t>
    </rPh>
    <rPh sb="6" eb="8">
      <t>チテン</t>
    </rPh>
    <rPh sb="9" eb="11">
      <t>メイショウ</t>
    </rPh>
    <phoneticPr fontId="1"/>
  </si>
  <si>
    <r>
      <t>（指定旧供給地点の名称</t>
    </r>
    <r>
      <rPr>
        <u/>
        <sz val="11"/>
        <color theme="1"/>
        <rFont val="ＭＳ 明朝"/>
        <family val="1"/>
        <charset val="128"/>
      </rPr>
      <t>　　　　　　　　　　　　　　</t>
    </r>
    <r>
      <rPr>
        <sz val="11"/>
        <color theme="1"/>
        <rFont val="ＭＳ 明朝"/>
        <family val="1"/>
        <charset val="128"/>
      </rPr>
      <t>）</t>
    </r>
    <rPh sb="1" eb="3">
      <t>シテイ</t>
    </rPh>
    <rPh sb="3" eb="4">
      <t>キュウ</t>
    </rPh>
    <rPh sb="4" eb="6">
      <t>キョウキュウ</t>
    </rPh>
    <rPh sb="6" eb="8">
      <t>チテン</t>
    </rPh>
    <rPh sb="9" eb="11">
      <t>メイショウ</t>
    </rPh>
    <phoneticPr fontId="1"/>
  </si>
  <si>
    <t>（円/ｍ3）</t>
  </si>
  <si>
    <t>（円/ｍ3）</t>
    <phoneticPr fontId="1"/>
  </si>
  <si>
    <t>（円/ｍ3）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</si>
</sst>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0_ "/>
    <numFmt numFmtId="178" formatCode="#,##0_ "/>
    <numFmt numFmtId="179" formatCode="#,##0.0_ "/>
    <numFmt numFmtId="180" formatCode="0.0%"/>
    <numFmt numFmtId="181" formatCode="#,##0_);[Red]\(#,##0\)"/>
    <numFmt numFmtId="182" formatCode="#,##0.0_);[Red]\(#,##0.0\)"/>
    <numFmt numFmtId="183" formatCode="#,##0.00_ "/>
  </numFmts>
  <fonts count="11" x14ac:knownFonts="1">
    <font>
      <sz val="11"/>
      <color theme="1"/>
      <name val="ＭＳ Ｐゴシック"/>
      <family val="2"/>
      <charset val="128"/>
      <scheme val="minor"/>
    </font>
    <font>
      <sz val="6"/>
      <name val="ＭＳ Ｐゴシック"/>
      <family val="2"/>
      <charset val="128"/>
      <scheme val="minor"/>
    </font>
    <font>
      <b/>
      <u/>
      <sz val="11"/>
      <color theme="1"/>
      <name val="ＭＳ 明朝"/>
      <family val="1"/>
      <charset val="128"/>
    </font>
    <font>
      <sz val="11"/>
      <color theme="1"/>
      <name val="ＭＳ 明朝"/>
      <family val="1"/>
      <charset val="128"/>
    </font>
    <font>
      <b/>
      <sz val="11"/>
      <color rgb="FFFF0000"/>
      <name val="ＭＳ 明朝"/>
      <family val="1"/>
      <charset val="128"/>
    </font>
    <font>
      <sz val="11"/>
      <name val="ＭＳ 明朝"/>
      <family val="1"/>
      <charset val="128"/>
    </font>
    <font>
      <b/>
      <sz val="11"/>
      <color theme="0"/>
      <name val="ＭＳ 明朝"/>
      <family val="1"/>
      <charset val="128"/>
    </font>
    <font>
      <b/>
      <sz val="11"/>
      <color theme="1"/>
      <name val="ＭＳ 明朝"/>
      <family val="1"/>
      <charset val="128"/>
    </font>
    <font>
      <u/>
      <sz val="11"/>
      <color theme="1"/>
      <name val="ＭＳ 明朝"/>
      <family val="1"/>
      <charset val="128"/>
    </font>
    <font>
      <sz val="11"/>
      <color rgb="FFFF0000"/>
      <name val="ＭＳ 明朝"/>
      <family val="1"/>
      <charset val="128"/>
    </font>
    <font>
      <sz val="11"/>
      <color theme="1"/>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37">
    <border>
      <left/>
      <right/>
      <top/>
      <bottom/>
      <diagonal/>
    </border>
    <border>
      <left/>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top/>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diagonal/>
    </border>
    <border>
      <left style="thin">
        <color auto="1"/>
      </left>
      <right/>
      <top style="hair">
        <color auto="1"/>
      </top>
      <bottom/>
      <diagonal/>
    </border>
    <border>
      <left/>
      <right style="thin">
        <color auto="1"/>
      </right>
      <top style="hair">
        <color auto="1"/>
      </top>
      <bottom/>
      <diagonal/>
    </border>
    <border>
      <left style="thin">
        <color auto="1"/>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style="thin">
        <color auto="1"/>
      </right>
      <top/>
      <bottom/>
      <diagonal/>
    </border>
    <border>
      <left/>
      <right/>
      <top style="thin">
        <color auto="1"/>
      </top>
      <bottom style="hair">
        <color auto="1"/>
      </bottom>
      <diagonal/>
    </border>
    <border>
      <left/>
      <right/>
      <top style="hair">
        <color auto="1"/>
      </top>
      <bottom style="hair">
        <color auto="1"/>
      </bottom>
      <diagonal/>
    </border>
    <border>
      <left/>
      <right/>
      <top style="hair">
        <color auto="1"/>
      </top>
      <bottom/>
      <diagonal/>
    </border>
    <border>
      <left style="thin">
        <color indexed="64"/>
      </left>
      <right style="thin">
        <color auto="1"/>
      </right>
      <top style="thin">
        <color indexed="64"/>
      </top>
      <bottom style="dashed">
        <color auto="1"/>
      </bottom>
      <diagonal/>
    </border>
    <border>
      <left style="thin">
        <color auto="1"/>
      </left>
      <right/>
      <top style="thin">
        <color indexed="64"/>
      </top>
      <bottom style="dashed">
        <color auto="1"/>
      </bottom>
      <diagonal/>
    </border>
    <border>
      <left style="thin">
        <color indexed="64"/>
      </left>
      <right style="thin">
        <color auto="1"/>
      </right>
      <top/>
      <bottom style="thin">
        <color indexed="64"/>
      </bottom>
      <diagonal/>
    </border>
    <border>
      <left style="thin">
        <color indexed="64"/>
      </left>
      <right style="thin">
        <color auto="1"/>
      </right>
      <top style="dashed">
        <color auto="1"/>
      </top>
      <bottom style="thin">
        <color indexed="64"/>
      </bottom>
      <diagonal/>
    </border>
    <border>
      <left style="thin">
        <color auto="1"/>
      </left>
      <right/>
      <top style="dashed">
        <color auto="1"/>
      </top>
      <bottom style="thin">
        <color indexed="64"/>
      </bottom>
      <diagonal/>
    </border>
    <border>
      <left style="thin">
        <color indexed="64"/>
      </left>
      <right style="hair">
        <color auto="1"/>
      </right>
      <top style="thin">
        <color indexed="64"/>
      </top>
      <bottom style="thin">
        <color auto="1"/>
      </bottom>
      <diagonal/>
    </border>
    <border>
      <left style="hair">
        <color auto="1"/>
      </left>
      <right style="hair">
        <color auto="1"/>
      </right>
      <top style="thin">
        <color indexed="64"/>
      </top>
      <bottom style="thin">
        <color auto="1"/>
      </bottom>
      <diagonal/>
    </border>
    <border>
      <left style="hair">
        <color auto="1"/>
      </left>
      <right/>
      <top style="thin">
        <color indexed="64"/>
      </top>
      <bottom style="thin">
        <color auto="1"/>
      </bottom>
      <diagonal/>
    </border>
    <border>
      <left/>
      <right/>
      <top style="thin">
        <color indexed="64"/>
      </top>
      <bottom style="dashed">
        <color auto="1"/>
      </bottom>
      <diagonal/>
    </border>
    <border>
      <left/>
      <right style="hair">
        <color auto="1"/>
      </right>
      <top style="thin">
        <color indexed="64"/>
      </top>
      <bottom style="thin">
        <color auto="1"/>
      </bottom>
      <diagonal/>
    </border>
  </borders>
  <cellStyleXfs count="2">
    <xf numFmtId="0" fontId="0" fillId="0" borderId="0">
      <alignment vertical="center"/>
    </xf>
    <xf numFmtId="9" fontId="10" fillId="0" borderId="0" applyFont="0" applyFill="0" applyBorder="0" applyAlignment="0" applyProtection="0">
      <alignment vertical="center"/>
    </xf>
  </cellStyleXfs>
  <cellXfs count="229">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Border="1" applyAlignment="1">
      <alignment horizontal="center" vertical="center"/>
    </xf>
    <xf numFmtId="176" fontId="3" fillId="0" borderId="0" xfId="0" applyNumberFormat="1" applyFont="1">
      <alignment vertical="center"/>
    </xf>
    <xf numFmtId="177" fontId="3" fillId="0" borderId="0" xfId="0" applyNumberFormat="1" applyFont="1" applyAlignment="1">
      <alignment horizontal="center" vertical="center"/>
    </xf>
    <xf numFmtId="177" fontId="3" fillId="0" borderId="0" xfId="0" applyNumberFormat="1" applyFont="1">
      <alignment vertical="center"/>
    </xf>
    <xf numFmtId="0" fontId="4" fillId="0" borderId="0" xfId="0" applyFont="1" applyAlignment="1">
      <alignment horizontal="right" vertical="center"/>
    </xf>
    <xf numFmtId="9" fontId="3" fillId="0" borderId="0" xfId="0" applyNumberFormat="1" applyFont="1">
      <alignment vertical="center"/>
    </xf>
    <xf numFmtId="0" fontId="7" fillId="0" borderId="0" xfId="0" applyFont="1">
      <alignment vertical="center"/>
    </xf>
    <xf numFmtId="0" fontId="3" fillId="0" borderId="0" xfId="0" applyFont="1" applyBorder="1" applyAlignment="1">
      <alignment vertical="center"/>
    </xf>
    <xf numFmtId="0" fontId="3" fillId="0" borderId="1" xfId="0" applyFont="1" applyBorder="1" applyAlignment="1">
      <alignment vertical="center"/>
    </xf>
    <xf numFmtId="0" fontId="3" fillId="0" borderId="0" xfId="0" applyFont="1" applyBorder="1" applyAlignment="1">
      <alignment horizontal="right" vertical="center"/>
    </xf>
    <xf numFmtId="0" fontId="3" fillId="2" borderId="4" xfId="0" applyFont="1" applyFill="1" applyBorder="1" applyAlignment="1">
      <alignment horizontal="center" vertical="center"/>
    </xf>
    <xf numFmtId="178" fontId="5" fillId="2" borderId="2" xfId="0" applyNumberFormat="1" applyFont="1" applyFill="1" applyBorder="1" applyAlignment="1">
      <alignment vertical="center" shrinkToFit="1"/>
    </xf>
    <xf numFmtId="177" fontId="3" fillId="2" borderId="3" xfId="0" applyNumberFormat="1"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2" borderId="8" xfId="0" applyFont="1" applyFill="1" applyBorder="1">
      <alignment vertical="center"/>
    </xf>
    <xf numFmtId="0" fontId="3" fillId="2" borderId="9" xfId="0" applyFont="1" applyFill="1" applyBorder="1" applyAlignment="1">
      <alignment horizontal="center" vertical="center"/>
    </xf>
    <xf numFmtId="178" fontId="5" fillId="2" borderId="10" xfId="0" applyNumberFormat="1" applyFont="1" applyFill="1" applyBorder="1" applyAlignment="1">
      <alignment vertical="center" shrinkToFit="1"/>
    </xf>
    <xf numFmtId="177" fontId="3" fillId="2" borderId="11" xfId="0" applyNumberFormat="1" applyFont="1" applyFill="1" applyBorder="1" applyAlignment="1">
      <alignment horizontal="center" vertical="center" shrinkToFit="1"/>
    </xf>
    <xf numFmtId="177" fontId="3" fillId="2" borderId="9" xfId="0" applyNumberFormat="1" applyFont="1" applyFill="1" applyBorder="1" applyAlignment="1">
      <alignment horizontal="center" vertical="center" shrinkToFit="1"/>
    </xf>
    <xf numFmtId="0" fontId="3" fillId="2" borderId="13" xfId="0" applyFont="1" applyFill="1" applyBorder="1">
      <alignment vertical="center"/>
    </xf>
    <xf numFmtId="0" fontId="3" fillId="2" borderId="14" xfId="0" applyFont="1" applyFill="1" applyBorder="1" applyAlignment="1">
      <alignment horizontal="center" vertical="center"/>
    </xf>
    <xf numFmtId="178" fontId="5" fillId="2" borderId="15" xfId="0" applyNumberFormat="1" applyFont="1" applyFill="1" applyBorder="1" applyAlignment="1">
      <alignment vertical="center" shrinkToFit="1"/>
    </xf>
    <xf numFmtId="177" fontId="3" fillId="2" borderId="13" xfId="0" applyNumberFormat="1" applyFont="1" applyFill="1" applyBorder="1" applyAlignment="1">
      <alignment horizontal="center" vertical="center" shrinkToFit="1"/>
    </xf>
    <xf numFmtId="177" fontId="3" fillId="2" borderId="14" xfId="0" applyNumberFormat="1" applyFont="1" applyFill="1" applyBorder="1" applyAlignment="1">
      <alignment horizontal="center" vertical="center" shrinkToFit="1"/>
    </xf>
    <xf numFmtId="0" fontId="3" fillId="2" borderId="16" xfId="0" applyFont="1" applyFill="1" applyBorder="1">
      <alignment vertical="center"/>
    </xf>
    <xf numFmtId="0" fontId="3" fillId="2" borderId="17" xfId="0" applyFont="1" applyFill="1" applyBorder="1" applyAlignment="1">
      <alignment horizontal="center" vertical="center"/>
    </xf>
    <xf numFmtId="178" fontId="5" fillId="2" borderId="18" xfId="0" applyNumberFormat="1" applyFont="1" applyFill="1" applyBorder="1" applyAlignment="1">
      <alignment vertical="center" shrinkToFit="1"/>
    </xf>
    <xf numFmtId="177" fontId="3" fillId="2" borderId="16" xfId="0" applyNumberFormat="1" applyFont="1" applyFill="1" applyBorder="1" applyAlignment="1">
      <alignment horizontal="center" vertical="center" shrinkToFit="1"/>
    </xf>
    <xf numFmtId="177" fontId="3" fillId="2" borderId="17" xfId="0" applyNumberFormat="1" applyFont="1" applyFill="1" applyBorder="1" applyAlignment="1">
      <alignment horizontal="center" vertical="center" shrinkToFit="1"/>
    </xf>
    <xf numFmtId="0" fontId="3" fillId="2" borderId="6" xfId="0" applyFont="1" applyFill="1" applyBorder="1">
      <alignment vertical="center"/>
    </xf>
    <xf numFmtId="49" fontId="3" fillId="2" borderId="20" xfId="0" applyNumberFormat="1" applyFont="1" applyFill="1" applyBorder="1" applyAlignment="1">
      <alignment horizontal="center" vertical="center"/>
    </xf>
    <xf numFmtId="178" fontId="3" fillId="2" borderId="6" xfId="0" applyNumberFormat="1" applyFont="1" applyFill="1" applyBorder="1" applyAlignment="1">
      <alignment vertical="center" shrinkToFit="1"/>
    </xf>
    <xf numFmtId="177" fontId="3" fillId="2" borderId="21" xfId="0" applyNumberFormat="1" applyFont="1" applyFill="1" applyBorder="1" applyAlignment="1">
      <alignment horizontal="center" vertical="center" shrinkToFit="1"/>
    </xf>
    <xf numFmtId="49" fontId="3" fillId="2" borderId="5" xfId="0" applyNumberFormat="1" applyFont="1" applyFill="1" applyBorder="1" applyAlignment="1">
      <alignment horizontal="center" vertical="center" shrinkToFit="1"/>
    </xf>
    <xf numFmtId="0" fontId="3" fillId="2" borderId="0" xfId="0" applyFont="1" applyFill="1" applyBorder="1" applyAlignment="1">
      <alignment horizontal="center" vertical="center" shrinkToFit="1"/>
    </xf>
    <xf numFmtId="178" fontId="3" fillId="2" borderId="22" xfId="0" applyNumberFormat="1" applyFont="1" applyFill="1" applyBorder="1" applyAlignment="1">
      <alignment vertical="center" shrinkToFit="1"/>
    </xf>
    <xf numFmtId="177" fontId="3" fillId="2" borderId="23" xfId="0" applyNumberFormat="1" applyFont="1" applyFill="1" applyBorder="1" applyAlignment="1">
      <alignment horizontal="center" vertical="center" shrinkToFit="1"/>
    </xf>
    <xf numFmtId="177" fontId="3" fillId="2" borderId="4" xfId="0" applyNumberFormat="1" applyFont="1" applyFill="1" applyBorder="1" applyAlignment="1">
      <alignment horizontal="center" vertical="center" shrinkToFit="1"/>
    </xf>
    <xf numFmtId="0" fontId="3" fillId="2" borderId="0" xfId="0" applyFont="1" applyFill="1" applyAlignment="1">
      <alignment horizontal="center" vertical="center"/>
    </xf>
    <xf numFmtId="176" fontId="3" fillId="2" borderId="0" xfId="0" applyNumberFormat="1" applyFont="1" applyFill="1">
      <alignment vertical="center"/>
    </xf>
    <xf numFmtId="177" fontId="3" fillId="2" borderId="0" xfId="0" applyNumberFormat="1" applyFont="1" applyFill="1" applyAlignment="1">
      <alignment horizontal="center" vertical="center"/>
    </xf>
    <xf numFmtId="177" fontId="3" fillId="2" borderId="0" xfId="0" applyNumberFormat="1" applyFont="1" applyFill="1">
      <alignment vertical="center"/>
    </xf>
    <xf numFmtId="0" fontId="3" fillId="2" borderId="0" xfId="0" applyFont="1" applyFill="1" applyAlignment="1">
      <alignment horizontal="left" vertical="center"/>
    </xf>
    <xf numFmtId="0" fontId="3" fillId="2" borderId="24"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177" fontId="3" fillId="2" borderId="5" xfId="0" applyNumberFormat="1" applyFont="1" applyFill="1" applyBorder="1" applyAlignment="1">
      <alignment horizontal="center" vertical="center" shrinkToFit="1"/>
    </xf>
    <xf numFmtId="177" fontId="3" fillId="2" borderId="12" xfId="0" applyNumberFormat="1" applyFont="1" applyFill="1" applyBorder="1" applyAlignment="1">
      <alignment horizontal="center" vertical="center" shrinkToFit="1"/>
    </xf>
    <xf numFmtId="177" fontId="3" fillId="2" borderId="3" xfId="0" applyNumberFormat="1" applyFont="1" applyFill="1" applyBorder="1" applyAlignment="1">
      <alignment horizontal="center" vertical="center"/>
    </xf>
    <xf numFmtId="179" fontId="3" fillId="2" borderId="10" xfId="0" applyNumberFormat="1" applyFont="1" applyFill="1" applyBorder="1" applyAlignment="1">
      <alignment vertical="center" shrinkToFit="1"/>
    </xf>
    <xf numFmtId="179" fontId="3" fillId="2" borderId="15" xfId="0" applyNumberFormat="1" applyFont="1" applyFill="1" applyBorder="1" applyAlignment="1">
      <alignment vertical="center" shrinkToFit="1"/>
    </xf>
    <xf numFmtId="179" fontId="3" fillId="2" borderId="18" xfId="0" applyNumberFormat="1" applyFont="1" applyFill="1" applyBorder="1" applyAlignment="1">
      <alignment vertical="center" shrinkToFit="1"/>
    </xf>
    <xf numFmtId="179" fontId="3" fillId="2" borderId="6" xfId="0" applyNumberFormat="1" applyFont="1" applyFill="1" applyBorder="1" applyAlignment="1">
      <alignment vertical="center" shrinkToFit="1"/>
    </xf>
    <xf numFmtId="179" fontId="3" fillId="2" borderId="2" xfId="0" applyNumberFormat="1" applyFont="1" applyFill="1" applyBorder="1" applyAlignment="1">
      <alignment vertical="center" shrinkToFit="1"/>
    </xf>
    <xf numFmtId="0" fontId="3" fillId="0" borderId="0" xfId="0" applyFont="1" applyBorder="1" applyAlignment="1">
      <alignment vertical="center" wrapText="1"/>
    </xf>
    <xf numFmtId="0" fontId="3" fillId="2" borderId="21" xfId="0" applyFont="1" applyFill="1" applyBorder="1" applyAlignment="1">
      <alignment vertical="center" shrinkToFit="1"/>
    </xf>
    <xf numFmtId="49" fontId="3" fillId="2" borderId="21" xfId="0" applyNumberFormat="1" applyFont="1" applyFill="1" applyBorder="1" applyAlignment="1">
      <alignment vertical="center" shrinkToFit="1"/>
    </xf>
    <xf numFmtId="178" fontId="3" fillId="2" borderId="21" xfId="0" applyNumberFormat="1" applyFont="1" applyFill="1" applyBorder="1" applyAlignment="1">
      <alignment vertical="center" shrinkToFit="1"/>
    </xf>
    <xf numFmtId="179" fontId="3" fillId="2" borderId="21" xfId="0" applyNumberFormat="1" applyFont="1" applyFill="1" applyBorder="1" applyAlignment="1">
      <alignment vertical="center" shrinkToFit="1"/>
    </xf>
    <xf numFmtId="0" fontId="3" fillId="2" borderId="5" xfId="0" applyFont="1" applyFill="1" applyBorder="1" applyAlignment="1">
      <alignment vertical="center" shrinkToFit="1"/>
    </xf>
    <xf numFmtId="179" fontId="3" fillId="2" borderId="3" xfId="0" applyNumberFormat="1" applyFont="1" applyFill="1" applyBorder="1" applyAlignment="1">
      <alignment vertical="center" shrinkToFit="1"/>
    </xf>
    <xf numFmtId="0" fontId="3" fillId="2" borderId="21" xfId="0" applyFont="1" applyFill="1" applyBorder="1" applyAlignment="1">
      <alignment horizontal="center" vertical="center" shrinkToFit="1"/>
    </xf>
    <xf numFmtId="0" fontId="3" fillId="2" borderId="19" xfId="0" applyFont="1" applyFill="1" applyBorder="1" applyAlignment="1">
      <alignment vertical="center" shrinkToFit="1"/>
    </xf>
    <xf numFmtId="0" fontId="3" fillId="2" borderId="29" xfId="0" applyFont="1" applyFill="1" applyBorder="1" applyAlignment="1">
      <alignment vertical="center" shrinkToFit="1"/>
    </xf>
    <xf numFmtId="0" fontId="3" fillId="2" borderId="3" xfId="0" applyFont="1" applyFill="1" applyBorder="1" applyAlignment="1">
      <alignment horizontal="center" vertical="center" shrinkToFit="1"/>
    </xf>
    <xf numFmtId="0" fontId="3" fillId="2" borderId="3" xfId="0" applyFont="1" applyFill="1" applyBorder="1" applyAlignment="1">
      <alignment vertical="center" shrinkToFit="1"/>
    </xf>
    <xf numFmtId="49" fontId="3" fillId="2" borderId="3" xfId="0" applyNumberFormat="1" applyFont="1" applyFill="1" applyBorder="1" applyAlignment="1">
      <alignment vertical="center" shrinkToFit="1"/>
    </xf>
    <xf numFmtId="178" fontId="3" fillId="2" borderId="3" xfId="0" applyNumberFormat="1" applyFont="1" applyFill="1" applyBorder="1" applyAlignment="1">
      <alignment vertical="center" shrinkToFit="1"/>
    </xf>
    <xf numFmtId="0" fontId="3" fillId="2" borderId="4" xfId="0" applyFont="1" applyFill="1" applyBorder="1" applyAlignment="1">
      <alignment vertical="center" shrinkToFit="1"/>
    </xf>
    <xf numFmtId="0" fontId="3" fillId="2" borderId="21" xfId="0" applyFont="1" applyFill="1" applyBorder="1" applyAlignment="1">
      <alignment horizontal="center" vertical="center" shrinkToFit="1"/>
    </xf>
    <xf numFmtId="0" fontId="3" fillId="2" borderId="29" xfId="0" applyFont="1" applyFill="1" applyBorder="1" applyAlignment="1">
      <alignment horizontal="center" vertical="center" shrinkToFit="1"/>
    </xf>
    <xf numFmtId="49" fontId="3" fillId="2" borderId="29" xfId="0" applyNumberFormat="1" applyFont="1" applyFill="1" applyBorder="1" applyAlignment="1">
      <alignment vertical="center" shrinkToFit="1"/>
    </xf>
    <xf numFmtId="178" fontId="3" fillId="2" borderId="29" xfId="0" applyNumberFormat="1" applyFont="1" applyFill="1" applyBorder="1" applyAlignment="1">
      <alignment vertical="center" shrinkToFit="1"/>
    </xf>
    <xf numFmtId="179" fontId="3" fillId="2" borderId="29" xfId="0" applyNumberFormat="1" applyFont="1" applyFill="1" applyBorder="1" applyAlignment="1">
      <alignment vertical="center" shrinkToFit="1"/>
    </xf>
    <xf numFmtId="0" fontId="3" fillId="2" borderId="30" xfId="0" applyFont="1" applyFill="1" applyBorder="1" applyAlignment="1">
      <alignment horizontal="center" vertical="center"/>
    </xf>
    <xf numFmtId="0" fontId="3" fillId="0" borderId="0" xfId="0" applyFont="1" applyAlignment="1">
      <alignment horizontal="center" vertical="center"/>
    </xf>
    <xf numFmtId="0" fontId="3" fillId="0" borderId="0" xfId="0" applyFont="1" applyAlignment="1">
      <alignment vertical="top" wrapText="1"/>
    </xf>
    <xf numFmtId="177" fontId="8" fillId="0" borderId="0" xfId="0" applyNumberFormat="1" applyFont="1" applyAlignment="1">
      <alignment horizontal="right" vertical="center"/>
    </xf>
    <xf numFmtId="0" fontId="8" fillId="0" borderId="0" xfId="0" applyFont="1" applyAlignment="1">
      <alignment horizontal="center" vertical="center"/>
    </xf>
    <xf numFmtId="0" fontId="3" fillId="0" borderId="0" xfId="0" applyFont="1" applyAlignment="1">
      <alignment horizontal="right" vertical="center"/>
    </xf>
    <xf numFmtId="0" fontId="3" fillId="2" borderId="20" xfId="0" applyFont="1" applyFill="1" applyBorder="1" applyAlignment="1">
      <alignment horizontal="center" vertical="center" shrinkToFit="1"/>
    </xf>
    <xf numFmtId="0" fontId="3" fillId="0" borderId="5" xfId="0" applyFont="1" applyBorder="1" applyAlignment="1">
      <alignment horizontal="left" vertical="center"/>
    </xf>
    <xf numFmtId="0" fontId="3" fillId="2" borderId="21" xfId="0" applyFont="1" applyFill="1" applyBorder="1" applyAlignment="1">
      <alignment horizontal="center" vertical="center" wrapText="1"/>
    </xf>
    <xf numFmtId="0" fontId="3" fillId="2" borderId="21" xfId="0" applyFont="1" applyFill="1" applyBorder="1" applyAlignment="1">
      <alignment horizontal="center" vertical="center"/>
    </xf>
    <xf numFmtId="181" fontId="3" fillId="2" borderId="21" xfId="0" applyNumberFormat="1" applyFont="1" applyFill="1" applyBorder="1" applyAlignment="1">
      <alignment vertical="center" shrinkToFit="1"/>
    </xf>
    <xf numFmtId="181" fontId="3" fillId="2" borderId="21" xfId="0" applyNumberFormat="1" applyFont="1" applyFill="1" applyBorder="1" applyAlignment="1">
      <alignment horizontal="right" vertical="center" shrinkToFit="1"/>
    </xf>
    <xf numFmtId="0" fontId="3" fillId="2" borderId="21" xfId="0" applyFont="1" applyFill="1" applyBorder="1">
      <alignment vertical="center"/>
    </xf>
    <xf numFmtId="0" fontId="3" fillId="2" borderId="0" xfId="0" applyFont="1" applyFill="1">
      <alignment vertical="center"/>
    </xf>
    <xf numFmtId="178" fontId="3" fillId="2" borderId="0" xfId="0" applyNumberFormat="1" applyFont="1" applyFill="1">
      <alignment vertical="center"/>
    </xf>
    <xf numFmtId="181" fontId="3" fillId="2" borderId="0" xfId="0" applyNumberFormat="1" applyFont="1" applyFill="1">
      <alignment vertical="center"/>
    </xf>
    <xf numFmtId="182" fontId="3" fillId="2" borderId="0" xfId="0" applyNumberFormat="1" applyFont="1" applyFill="1">
      <alignment vertical="center"/>
    </xf>
    <xf numFmtId="178" fontId="3" fillId="2" borderId="5" xfId="0" applyNumberFormat="1" applyFont="1" applyFill="1" applyBorder="1" applyAlignment="1">
      <alignment vertical="center" shrinkToFit="1"/>
    </xf>
    <xf numFmtId="178" fontId="3" fillId="2" borderId="20" xfId="0" applyNumberFormat="1" applyFont="1" applyFill="1" applyBorder="1" applyAlignment="1">
      <alignment horizontal="center" vertical="center" shrinkToFit="1"/>
    </xf>
    <xf numFmtId="178" fontId="3" fillId="2" borderId="21" xfId="0" applyNumberFormat="1" applyFont="1" applyFill="1" applyBorder="1" applyAlignment="1">
      <alignment horizontal="center" vertical="center" shrinkToFit="1"/>
    </xf>
    <xf numFmtId="0" fontId="8"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3" fillId="0" borderId="0" xfId="0" applyNumberFormat="1" applyFont="1" applyBorder="1" applyAlignment="1">
      <alignment vertical="center"/>
    </xf>
    <xf numFmtId="0" fontId="3" fillId="0" borderId="21"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lignment vertical="center"/>
    </xf>
    <xf numFmtId="0" fontId="3" fillId="0" borderId="0" xfId="0" applyFont="1" applyAlignment="1">
      <alignment horizontal="right" vertical="center"/>
    </xf>
    <xf numFmtId="178" fontId="3" fillId="0" borderId="21" xfId="0" applyNumberFormat="1" applyFont="1" applyBorder="1" applyAlignment="1">
      <alignment vertical="center" shrinkToFit="1"/>
    </xf>
    <xf numFmtId="178" fontId="3" fillId="0" borderId="21" xfId="0" applyNumberFormat="1" applyFont="1" applyBorder="1" applyAlignment="1">
      <alignment horizontal="center" vertical="center" shrinkToFit="1"/>
    </xf>
    <xf numFmtId="178" fontId="5" fillId="2" borderId="21" xfId="0" applyNumberFormat="1" applyFont="1" applyFill="1" applyBorder="1" applyAlignment="1">
      <alignment vertical="center" shrinkToFit="1"/>
    </xf>
    <xf numFmtId="183" fontId="5" fillId="2" borderId="21" xfId="0" applyNumberFormat="1" applyFont="1" applyFill="1" applyBorder="1" applyAlignment="1">
      <alignment vertical="center" shrinkToFit="1"/>
    </xf>
    <xf numFmtId="0" fontId="3" fillId="0" borderId="0" xfId="0" applyFont="1" applyAlignment="1">
      <alignment horizontal="center" vertical="center"/>
    </xf>
    <xf numFmtId="0" fontId="3" fillId="2" borderId="30" xfId="0" applyFont="1" applyFill="1" applyBorder="1" applyAlignment="1">
      <alignment horizontal="center" vertical="center"/>
    </xf>
    <xf numFmtId="0" fontId="3" fillId="0" borderId="0" xfId="0" applyFont="1" applyAlignment="1">
      <alignment horizontal="right" vertical="center"/>
    </xf>
    <xf numFmtId="0" fontId="3" fillId="2" borderId="21" xfId="0" applyFont="1" applyFill="1" applyBorder="1" applyAlignment="1">
      <alignment horizontal="center" vertical="center" wrapText="1"/>
    </xf>
    <xf numFmtId="0" fontId="3" fillId="2" borderId="30" xfId="0" applyFont="1" applyFill="1" applyBorder="1" applyAlignment="1">
      <alignment horizontal="center" vertical="center" shrinkToFit="1"/>
    </xf>
    <xf numFmtId="0" fontId="3" fillId="2" borderId="21" xfId="0" applyFont="1" applyFill="1" applyBorder="1" applyAlignment="1">
      <alignment horizontal="center" vertical="center"/>
    </xf>
    <xf numFmtId="177" fontId="3" fillId="2" borderId="5" xfId="0" applyNumberFormat="1" applyFont="1" applyFill="1" applyBorder="1" applyAlignment="1">
      <alignment horizontal="center" vertical="center" shrinkToFit="1"/>
    </xf>
    <xf numFmtId="177" fontId="3" fillId="2" borderId="6" xfId="0" applyNumberFormat="1" applyFont="1" applyFill="1" applyBorder="1" applyAlignment="1">
      <alignment horizontal="center" vertical="center" shrinkToFit="1"/>
    </xf>
    <xf numFmtId="0" fontId="8" fillId="0" borderId="0" xfId="0" applyFont="1" applyAlignment="1">
      <alignment horizontal="center" vertical="center"/>
    </xf>
    <xf numFmtId="0" fontId="3" fillId="0" borderId="0" xfId="0" applyFont="1" applyAlignment="1">
      <alignment horizontal="center" vertical="center"/>
    </xf>
    <xf numFmtId="0" fontId="3" fillId="2" borderId="21" xfId="0" applyFont="1" applyFill="1" applyBorder="1" applyAlignment="1">
      <alignment horizontal="center" vertical="center" shrinkToFit="1"/>
    </xf>
    <xf numFmtId="0" fontId="3" fillId="2" borderId="30" xfId="0" applyFont="1" applyFill="1" applyBorder="1" applyAlignment="1">
      <alignment horizontal="center" vertical="center"/>
    </xf>
    <xf numFmtId="179" fontId="3" fillId="2" borderId="19" xfId="0" applyNumberFormat="1" applyFont="1" applyFill="1" applyBorder="1" applyAlignment="1">
      <alignment vertical="center" shrinkToFit="1"/>
    </xf>
    <xf numFmtId="0" fontId="3" fillId="2" borderId="5" xfId="0" applyFont="1" applyFill="1" applyBorder="1" applyAlignment="1">
      <alignment horizontal="right" vertical="center"/>
    </xf>
    <xf numFmtId="181" fontId="3" fillId="2" borderId="6" xfId="0" applyNumberFormat="1" applyFont="1" applyFill="1" applyBorder="1" applyAlignment="1">
      <alignment horizontal="right" vertical="center"/>
    </xf>
    <xf numFmtId="179" fontId="3" fillId="2" borderId="21" xfId="0" applyNumberFormat="1" applyFont="1" applyFill="1" applyBorder="1" applyAlignment="1">
      <alignment horizontal="center" vertical="center" shrinkToFit="1"/>
    </xf>
    <xf numFmtId="182" fontId="3" fillId="2" borderId="6" xfId="0" applyNumberFormat="1" applyFont="1" applyFill="1" applyBorder="1">
      <alignment vertical="center"/>
    </xf>
    <xf numFmtId="178" fontId="3" fillId="2" borderId="6" xfId="0" applyNumberFormat="1" applyFont="1" applyFill="1" applyBorder="1">
      <alignment vertical="center"/>
    </xf>
    <xf numFmtId="0" fontId="8" fillId="0" borderId="0" xfId="0" applyFont="1" applyAlignment="1">
      <alignment horizontal="center" vertical="center"/>
    </xf>
    <xf numFmtId="0" fontId="9" fillId="0" borderId="0" xfId="0" applyFont="1">
      <alignment vertical="center"/>
    </xf>
    <xf numFmtId="0" fontId="3" fillId="0" borderId="7" xfId="0" applyFont="1" applyBorder="1" applyAlignment="1">
      <alignment horizontal="right" vertical="center"/>
    </xf>
    <xf numFmtId="0" fontId="3" fillId="0" borderId="7" xfId="0" applyFont="1" applyBorder="1" applyAlignment="1">
      <alignment vertical="center"/>
    </xf>
    <xf numFmtId="180" fontId="3" fillId="0" borderId="6" xfId="0" applyNumberFormat="1" applyFont="1" applyBorder="1" applyAlignment="1">
      <alignment horizontal="right" vertical="center"/>
    </xf>
    <xf numFmtId="179" fontId="3" fillId="2" borderId="10" xfId="0" applyNumberFormat="1" applyFont="1" applyFill="1" applyBorder="1" applyAlignment="1">
      <alignment vertical="center" shrinkToFit="1"/>
    </xf>
    <xf numFmtId="179" fontId="3" fillId="2" borderId="15" xfId="0" applyNumberFormat="1" applyFont="1" applyFill="1" applyBorder="1" applyAlignment="1">
      <alignment vertical="center" shrinkToFit="1"/>
    </xf>
    <xf numFmtId="179" fontId="3" fillId="2" borderId="18" xfId="0" applyNumberFormat="1" applyFont="1" applyFill="1" applyBorder="1" applyAlignment="1">
      <alignment vertical="center" shrinkToFit="1"/>
    </xf>
    <xf numFmtId="0" fontId="3" fillId="2" borderId="21" xfId="0" applyFont="1" applyFill="1" applyBorder="1" applyAlignment="1">
      <alignment vertical="center" shrinkToFit="1"/>
    </xf>
    <xf numFmtId="178" fontId="3" fillId="2" borderId="21" xfId="0" applyNumberFormat="1" applyFont="1" applyFill="1" applyBorder="1" applyAlignment="1">
      <alignment vertical="center" shrinkToFit="1"/>
    </xf>
    <xf numFmtId="179" fontId="3" fillId="2" borderId="21" xfId="0" applyNumberFormat="1" applyFont="1" applyFill="1" applyBorder="1" applyAlignment="1">
      <alignment vertical="center" shrinkToFit="1"/>
    </xf>
    <xf numFmtId="179" fontId="3" fillId="2" borderId="3" xfId="0" applyNumberFormat="1" applyFont="1" applyFill="1" applyBorder="1" applyAlignment="1">
      <alignment vertical="center" shrinkToFit="1"/>
    </xf>
    <xf numFmtId="0" fontId="3" fillId="2" borderId="29" xfId="0" applyFont="1" applyFill="1" applyBorder="1" applyAlignment="1">
      <alignment vertical="center" shrinkToFit="1"/>
    </xf>
    <xf numFmtId="179" fontId="3" fillId="2" borderId="29" xfId="0" applyNumberFormat="1" applyFont="1" applyFill="1" applyBorder="1" applyAlignment="1">
      <alignment vertical="center" shrinkToFit="1"/>
    </xf>
    <xf numFmtId="178" fontId="3" fillId="2" borderId="5" xfId="0" applyNumberFormat="1" applyFont="1" applyFill="1" applyBorder="1" applyAlignment="1">
      <alignment vertical="center" shrinkToFit="1"/>
    </xf>
    <xf numFmtId="178" fontId="3" fillId="0" borderId="21" xfId="0" applyNumberFormat="1" applyFont="1" applyBorder="1" applyAlignment="1">
      <alignment vertical="center" shrinkToFit="1"/>
    </xf>
    <xf numFmtId="178" fontId="3" fillId="0" borderId="21" xfId="0" applyNumberFormat="1" applyFont="1" applyBorder="1" applyAlignment="1">
      <alignment horizontal="center" vertical="center" shrinkToFit="1"/>
    </xf>
    <xf numFmtId="178" fontId="5" fillId="2" borderId="21" xfId="0" applyNumberFormat="1" applyFont="1" applyFill="1" applyBorder="1" applyAlignment="1">
      <alignment vertical="center" shrinkToFit="1"/>
    </xf>
    <xf numFmtId="183" fontId="5" fillId="2" borderId="21" xfId="0" applyNumberFormat="1" applyFont="1" applyFill="1" applyBorder="1" applyAlignment="1">
      <alignment vertical="center" shrinkToFit="1"/>
    </xf>
    <xf numFmtId="177" fontId="3" fillId="2" borderId="5" xfId="0" applyNumberFormat="1" applyFont="1" applyFill="1" applyBorder="1" applyAlignment="1">
      <alignment vertical="center" shrinkToFit="1"/>
    </xf>
    <xf numFmtId="177" fontId="3" fillId="2" borderId="6" xfId="0" applyNumberFormat="1" applyFont="1" applyFill="1" applyBorder="1" applyAlignment="1">
      <alignment vertical="center" shrinkToFit="1"/>
    </xf>
    <xf numFmtId="0" fontId="3" fillId="2" borderId="21" xfId="0" applyNumberFormat="1" applyFont="1" applyFill="1" applyBorder="1" applyAlignment="1">
      <alignment horizontal="right" vertical="center" shrinkToFit="1"/>
    </xf>
    <xf numFmtId="178" fontId="3" fillId="0" borderId="5" xfId="0" applyNumberFormat="1" applyFont="1" applyBorder="1" applyAlignment="1">
      <alignment vertical="center" shrinkToFit="1"/>
    </xf>
    <xf numFmtId="178" fontId="3" fillId="0" borderId="20" xfId="0" applyNumberFormat="1" applyFont="1" applyBorder="1" applyAlignment="1">
      <alignment vertical="center" shrinkToFit="1"/>
    </xf>
    <xf numFmtId="178" fontId="3" fillId="0" borderId="6" xfId="0" applyNumberFormat="1" applyFont="1" applyBorder="1" applyAlignment="1">
      <alignment vertical="center" shrinkToFit="1"/>
    </xf>
    <xf numFmtId="180" fontId="3" fillId="0" borderId="5" xfId="0" applyNumberFormat="1" applyFont="1" applyBorder="1" applyAlignment="1">
      <alignment vertical="center"/>
    </xf>
    <xf numFmtId="0" fontId="3" fillId="2" borderId="5"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21" xfId="0" applyFont="1" applyFill="1" applyBorder="1" applyAlignment="1">
      <alignment horizontal="center" vertical="center"/>
    </xf>
    <xf numFmtId="0" fontId="3" fillId="0" borderId="0" xfId="0" applyFont="1" applyAlignment="1">
      <alignment horizontal="center" vertical="center"/>
    </xf>
    <xf numFmtId="0" fontId="8" fillId="0" borderId="0" xfId="0" applyFont="1" applyAlignment="1">
      <alignment horizontal="center" vertical="center"/>
    </xf>
    <xf numFmtId="176" fontId="3" fillId="2" borderId="5" xfId="0" applyNumberFormat="1" applyFont="1" applyFill="1" applyBorder="1" applyAlignment="1">
      <alignment horizontal="center" vertical="center"/>
    </xf>
    <xf numFmtId="176" fontId="3" fillId="2" borderId="6" xfId="0" applyNumberFormat="1" applyFont="1" applyFill="1" applyBorder="1" applyAlignment="1">
      <alignment horizontal="center" vertical="center"/>
    </xf>
    <xf numFmtId="177" fontId="3" fillId="2" borderId="5" xfId="0" applyNumberFormat="1" applyFont="1" applyFill="1" applyBorder="1" applyAlignment="1">
      <alignment horizontal="center" vertical="center"/>
    </xf>
    <xf numFmtId="177" fontId="3" fillId="2" borderId="6" xfId="0" applyNumberFormat="1" applyFont="1" applyFill="1" applyBorder="1" applyAlignment="1">
      <alignment horizontal="center" vertical="center"/>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179" fontId="3" fillId="2" borderId="5" xfId="0" applyNumberFormat="1" applyFont="1" applyFill="1" applyBorder="1" applyAlignment="1">
      <alignment horizontal="center" vertical="center" shrinkToFit="1"/>
    </xf>
    <xf numFmtId="179" fontId="3" fillId="2" borderId="6" xfId="0" applyNumberFormat="1"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3" fillId="2" borderId="4" xfId="0" applyFont="1" applyFill="1" applyBorder="1" applyAlignment="1">
      <alignment horizontal="center" vertical="center" textRotation="255" wrapText="1"/>
    </xf>
    <xf numFmtId="0" fontId="3" fillId="2" borderId="12" xfId="0" applyFont="1" applyFill="1" applyBorder="1" applyAlignment="1">
      <alignment horizontal="center" vertical="center" textRotation="255" wrapText="1"/>
    </xf>
    <xf numFmtId="0" fontId="3" fillId="2" borderId="19" xfId="0" applyFont="1" applyFill="1" applyBorder="1" applyAlignment="1">
      <alignment horizontal="center" vertical="center" textRotation="255" wrapText="1"/>
    </xf>
    <xf numFmtId="0" fontId="3" fillId="2" borderId="14" xfId="0" applyFont="1" applyFill="1" applyBorder="1" applyAlignment="1">
      <alignment horizontal="left" vertical="center"/>
    </xf>
    <xf numFmtId="0" fontId="3" fillId="2" borderId="15" xfId="0" applyFont="1" applyFill="1" applyBorder="1" applyAlignment="1">
      <alignment horizontal="left" vertical="center"/>
    </xf>
    <xf numFmtId="177" fontId="3" fillId="2" borderId="5" xfId="0" applyNumberFormat="1" applyFont="1" applyFill="1" applyBorder="1" applyAlignment="1">
      <alignment horizontal="center" vertical="center" shrinkToFit="1"/>
    </xf>
    <xf numFmtId="177" fontId="3" fillId="2" borderId="6" xfId="0" applyNumberFormat="1" applyFont="1" applyFill="1" applyBorder="1" applyAlignment="1">
      <alignment horizontal="center" vertical="center" shrinkToFit="1"/>
    </xf>
    <xf numFmtId="177" fontId="6" fillId="2" borderId="5" xfId="0" applyNumberFormat="1" applyFont="1" applyFill="1" applyBorder="1" applyAlignment="1">
      <alignment horizontal="center" vertical="center" wrapText="1"/>
    </xf>
    <xf numFmtId="177" fontId="6" fillId="2" borderId="20" xfId="0" applyNumberFormat="1" applyFont="1" applyFill="1" applyBorder="1" applyAlignment="1">
      <alignment horizontal="center" vertical="center" wrapText="1"/>
    </xf>
    <xf numFmtId="177" fontId="6" fillId="2" borderId="6" xfId="0" applyNumberFormat="1" applyFont="1" applyFill="1" applyBorder="1" applyAlignment="1">
      <alignment horizontal="center" vertical="center" wrapText="1"/>
    </xf>
    <xf numFmtId="0" fontId="3" fillId="2" borderId="20" xfId="0" applyFont="1" applyFill="1" applyBorder="1" applyAlignment="1">
      <alignment horizontal="center" vertical="center" shrinkToFit="1"/>
    </xf>
    <xf numFmtId="177" fontId="3" fillId="2" borderId="4" xfId="0" applyNumberFormat="1" applyFont="1" applyFill="1" applyBorder="1" applyAlignment="1">
      <alignment horizontal="center" vertical="center" shrinkToFit="1"/>
    </xf>
    <xf numFmtId="177" fontId="3" fillId="2" borderId="2" xfId="0" applyNumberFormat="1" applyFont="1" applyFill="1" applyBorder="1" applyAlignment="1">
      <alignment horizontal="center" vertical="center" shrinkToFit="1"/>
    </xf>
    <xf numFmtId="0" fontId="3" fillId="2" borderId="5"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0" borderId="5"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left" vertical="center"/>
    </xf>
    <xf numFmtId="177" fontId="4" fillId="0" borderId="0" xfId="0" applyNumberFormat="1" applyFont="1" applyBorder="1" applyAlignment="1">
      <alignment horizontal="right" vertical="center"/>
    </xf>
    <xf numFmtId="177" fontId="4" fillId="2" borderId="0" xfId="0" applyNumberFormat="1" applyFont="1" applyFill="1" applyBorder="1" applyAlignment="1">
      <alignment horizontal="right" vertical="center"/>
    </xf>
    <xf numFmtId="0" fontId="3" fillId="2" borderId="12" xfId="0" applyFont="1" applyFill="1" applyBorder="1" applyAlignment="1">
      <alignment horizontal="center" vertical="center" textRotation="255"/>
    </xf>
    <xf numFmtId="0" fontId="3" fillId="2" borderId="19" xfId="0" applyFont="1" applyFill="1" applyBorder="1" applyAlignment="1">
      <alignment horizontal="center" vertical="center" textRotation="255"/>
    </xf>
    <xf numFmtId="0" fontId="3" fillId="2" borderId="9" xfId="0" applyFont="1" applyFill="1" applyBorder="1" applyAlignment="1">
      <alignment horizontal="left" vertical="center"/>
    </xf>
    <xf numFmtId="0" fontId="3" fillId="2" borderId="10" xfId="0" applyFont="1" applyFill="1" applyBorder="1" applyAlignment="1">
      <alignment horizontal="left" vertical="center"/>
    </xf>
    <xf numFmtId="0" fontId="3" fillId="2" borderId="21"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2"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7" xfId="0" applyFont="1" applyFill="1" applyBorder="1" applyAlignment="1">
      <alignment horizontal="left" vertical="center"/>
    </xf>
    <xf numFmtId="0" fontId="3" fillId="2" borderId="18" xfId="0" applyFont="1" applyFill="1" applyBorder="1" applyAlignment="1">
      <alignment horizontal="left" vertical="center"/>
    </xf>
    <xf numFmtId="0" fontId="3" fillId="2" borderId="4"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21" xfId="0" applyFont="1" applyFill="1" applyBorder="1" applyAlignment="1">
      <alignment horizontal="center" vertical="center" shrinkToFit="1"/>
    </xf>
    <xf numFmtId="0" fontId="3" fillId="2" borderId="29"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35" xfId="0" applyFont="1" applyFill="1" applyBorder="1" applyAlignment="1">
      <alignment horizontal="center" vertical="center"/>
    </xf>
    <xf numFmtId="0" fontId="3" fillId="0" borderId="0" xfId="0" applyFont="1" applyBorder="1" applyAlignment="1">
      <alignment horizontal="left" vertical="center"/>
    </xf>
    <xf numFmtId="0" fontId="3" fillId="2" borderId="27" xfId="0" applyFont="1" applyFill="1" applyBorder="1" applyAlignment="1">
      <alignment horizontal="center" vertical="center" wrapText="1"/>
    </xf>
    <xf numFmtId="0" fontId="3" fillId="2" borderId="30" xfId="0" applyFont="1" applyFill="1" applyBorder="1" applyAlignment="1">
      <alignment horizontal="center" vertical="center"/>
    </xf>
    <xf numFmtId="0" fontId="3" fillId="2" borderId="28" xfId="0" applyFont="1" applyFill="1" applyBorder="1" applyAlignment="1">
      <alignment horizontal="center" vertical="center" wrapText="1"/>
    </xf>
    <xf numFmtId="0" fontId="3" fillId="2" borderId="31"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30" xfId="0" applyFont="1" applyFill="1" applyBorder="1" applyAlignment="1">
      <alignment horizontal="center"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9" fontId="3" fillId="0" borderId="5" xfId="1" applyFont="1" applyBorder="1" applyAlignment="1">
      <alignment horizontal="center" vertical="center"/>
    </xf>
    <xf numFmtId="9" fontId="3" fillId="0" borderId="6" xfId="1" applyFont="1" applyBorder="1" applyAlignment="1">
      <alignment horizontal="center" vertical="center"/>
    </xf>
    <xf numFmtId="0" fontId="3" fillId="0" borderId="1" xfId="0" applyFont="1" applyBorder="1" applyAlignment="1">
      <alignment horizontal="right"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178" fontId="3" fillId="2" borderId="33" xfId="0" applyNumberFormat="1" applyFont="1" applyFill="1" applyBorder="1" applyAlignment="1">
      <alignment horizontal="right" vertical="center" shrinkToFit="1"/>
    </xf>
    <xf numFmtId="178" fontId="3" fillId="2" borderId="34" xfId="0" applyNumberFormat="1" applyFont="1" applyFill="1" applyBorder="1" applyAlignment="1">
      <alignment horizontal="right" vertical="center" shrinkToFit="1"/>
    </xf>
    <xf numFmtId="0" fontId="3" fillId="0" borderId="5"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36" xfId="0" applyFont="1" applyBorder="1" applyAlignment="1">
      <alignment horizontal="center" vertical="center" shrinkToFit="1"/>
    </xf>
  </cellXfs>
  <cellStyles count="2">
    <cellStyle name="パーセント" xfId="1" builtinId="5"/>
    <cellStyle name="標準" xfId="0" builtinId="0"/>
  </cellStyles>
  <dxfs count="0"/>
  <tableStyles count="0" defaultTableStyle="TableStyleMedium2" defaultPivotStyle="PivotStyleLight16"/>
  <colors>
    <mruColors>
      <color rgb="FF99D6EC"/>
      <color rgb="FF0098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0</xdr:colOff>
      <xdr:row>23</xdr:row>
      <xdr:rowOff>1</xdr:rowOff>
    </xdr:from>
    <xdr:to>
      <xdr:col>10</xdr:col>
      <xdr:colOff>35718</xdr:colOff>
      <xdr:row>26</xdr:row>
      <xdr:rowOff>23813</xdr:rowOff>
    </xdr:to>
    <xdr:sp macro="" textlink="">
      <xdr:nvSpPr>
        <xdr:cNvPr id="3" name="テキスト ボックス 2"/>
        <xdr:cNvSpPr txBox="1"/>
      </xdr:nvSpPr>
      <xdr:spPr>
        <a:xfrm>
          <a:off x="333375" y="4405314"/>
          <a:ext cx="8060531" cy="5238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備考　１　類型の欄には、住宅団地型又は混合型を記載すること。</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２　用紙の大きさは、日本産業規格Ａ４とすること。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17368</xdr:colOff>
      <xdr:row>38</xdr:row>
      <xdr:rowOff>163591</xdr:rowOff>
    </xdr:from>
    <xdr:to>
      <xdr:col>9</xdr:col>
      <xdr:colOff>178732</xdr:colOff>
      <xdr:row>50</xdr:row>
      <xdr:rowOff>161924</xdr:rowOff>
    </xdr:to>
    <xdr:sp macro="" textlink="">
      <xdr:nvSpPr>
        <xdr:cNvPr id="3" name="テキスト ボックス 2"/>
        <xdr:cNvSpPr txBox="1"/>
      </xdr:nvSpPr>
      <xdr:spPr>
        <a:xfrm>
          <a:off x="236443" y="9840991"/>
          <a:ext cx="9743514" cy="20557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備考　１　１及び２の時点は一致させること。</a:t>
          </a:r>
        </a:p>
        <a:p>
          <a:r>
            <a:rPr kumimoji="1" lang="ja-JP" altLang="en-US" sz="1100">
              <a:latin typeface="ＭＳ 明朝" panose="02020609040205080304" pitchFamily="17" charset="-128"/>
              <a:ea typeface="ＭＳ 明朝" panose="02020609040205080304" pitchFamily="17" charset="-128"/>
            </a:rPr>
            <a:t>　　　２　指定旧供給地点数（１）及び家庭用調定件数（９）の欄には、混合型の場合、集合住宅を除いた数を記入すること。</a:t>
          </a:r>
          <a:endParaRPr kumimoji="1" lang="en-US" altLang="ja-JP" sz="1100">
            <a:latin typeface="ＭＳ 明朝" panose="02020609040205080304" pitchFamily="17" charset="-128"/>
            <a:ea typeface="ＭＳ 明朝" panose="02020609040205080304" pitchFamily="17" charset="-128"/>
          </a:endParaRPr>
        </a:p>
        <a:p>
          <a:r>
            <a:rPr kumimoji="1" lang="en-US" altLang="ja-JP" sz="110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３　消費機器調査結果については、報告時点から４８ヶ月以内のものを用いること。なお、消費機器調査の結果帳票については、必</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要に応じ、提出を求めることがある。</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４　指定旧供給地点数又は家庭用調定件数を記入するに当たり、消費機器調査結果等を活用する場合には、当該調査結果の一覧を添</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付すること。</a:t>
          </a:r>
        </a:p>
        <a:p>
          <a:r>
            <a:rPr kumimoji="1" lang="ja-JP" altLang="en-US" sz="1100">
              <a:latin typeface="ＭＳ 明朝" panose="02020609040205080304" pitchFamily="17" charset="-128"/>
              <a:ea typeface="ＭＳ 明朝" panose="02020609040205080304" pitchFamily="17" charset="-128"/>
            </a:rPr>
            <a:t>　　　５　用紙の大きさは、日本産業規格Ａ４とすること。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13608</xdr:colOff>
      <xdr:row>24</xdr:row>
      <xdr:rowOff>176891</xdr:rowOff>
    </xdr:from>
    <xdr:to>
      <xdr:col>14</xdr:col>
      <xdr:colOff>326573</xdr:colOff>
      <xdr:row>38</xdr:row>
      <xdr:rowOff>54428</xdr:rowOff>
    </xdr:to>
    <xdr:sp macro="" textlink="">
      <xdr:nvSpPr>
        <xdr:cNvPr id="3" name="テキスト ボックス 2"/>
        <xdr:cNvSpPr txBox="1"/>
      </xdr:nvSpPr>
      <xdr:spPr>
        <a:xfrm>
          <a:off x="176894" y="6735534"/>
          <a:ext cx="15171965" cy="2571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備考　１　用途の欄には、戸建住宅又は業工用を記載すること。</a:t>
          </a:r>
        </a:p>
        <a:p>
          <a:r>
            <a:rPr kumimoji="1" lang="ja-JP" altLang="en-US" sz="1100">
              <a:latin typeface="ＭＳ 明朝" panose="02020609040205080304" pitchFamily="17" charset="-128"/>
              <a:ea typeface="ＭＳ 明朝" panose="02020609040205080304" pitchFamily="17" charset="-128"/>
            </a:rPr>
            <a:t>　　　２　係数の欄には、第１表に示した係数を記載すること。また、</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消費機器調査結果</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等</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を活用する場合には、当該調査結果の一覧を添付すること。</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消費機器調査結果</a:t>
          </a:r>
          <a:r>
            <a:rPr kumimoji="1"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等</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を活用しない場合及び業工用の場合は「１」を</a:t>
          </a:r>
          <a:endParaRPr kumimoji="1"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　　　　記載することとし、業工用において「１」以外の係数を使用する場合にあっては、その根拠資料を提出すること。</a:t>
          </a:r>
          <a:endParaRPr lang="ja-JP" altLang="ja-JP" sz="1100">
            <a:effectLst/>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３　部分不獲得が自社又は関係会社が供給する他燃料に係るものか否かの欄には、部分不獲得が自社又は関係会社が供給する他燃料に係るものである場合には「○」を記載し、自社又は関係会社以外の他燃料事業</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者に係るものである場合及び部分不獲得が存在しない場合には「</a:t>
          </a:r>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」を記載すること。</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４　竣工年月の欄には、建物竣工年月又はメーター取付け年月を記載すること。</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５　用紙の大きさは、日本産業規格Ａ４とすること。</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13607</xdr:colOff>
      <xdr:row>24</xdr:row>
      <xdr:rowOff>163286</xdr:rowOff>
    </xdr:from>
    <xdr:to>
      <xdr:col>11</xdr:col>
      <xdr:colOff>168729</xdr:colOff>
      <xdr:row>32</xdr:row>
      <xdr:rowOff>40822</xdr:rowOff>
    </xdr:to>
    <xdr:sp macro="" textlink="">
      <xdr:nvSpPr>
        <xdr:cNvPr id="3" name="テキスト ボックス 2"/>
        <xdr:cNvSpPr txBox="1"/>
      </xdr:nvSpPr>
      <xdr:spPr>
        <a:xfrm>
          <a:off x="176893" y="6939643"/>
          <a:ext cx="14238515" cy="18913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備考　１　用途の欄には、戸建住宅又は業工用を記載すること。</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２　他燃料採用戸数の欄には、第２表１（１）において計算した自社獲得物件に係る部分不獲得件数は記載しないこと。</a:t>
          </a:r>
        </a:p>
        <a:p>
          <a:r>
            <a:rPr kumimoji="1" lang="ja-JP" altLang="en-US" sz="1100">
              <a:latin typeface="ＭＳ 明朝" panose="02020609040205080304" pitchFamily="17" charset="-128"/>
              <a:ea typeface="ＭＳ 明朝" panose="02020609040205080304" pitchFamily="17" charset="-128"/>
            </a:rPr>
            <a:t>　　　３　業工用において「１」以外の係数を使用する場合には、その根拠資料を別途提出すること。また、自社又は関係会社が供給する他燃料に係る新築獲得件数については、係数は「０」を記載し、備</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考欄にその旨を記載すること。</a:t>
          </a:r>
          <a:endParaRPr lang="ja-JP" altLang="ja-JP" sz="1100">
            <a:effectLst/>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４　工場その他これに類する施設に係る不獲得物件は記載しないこと。</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５　用紙の大きさは、日本産業規格Ａ４とすること。</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13605</xdr:colOff>
      <xdr:row>20</xdr:row>
      <xdr:rowOff>171449</xdr:rowOff>
    </xdr:from>
    <xdr:to>
      <xdr:col>11</xdr:col>
      <xdr:colOff>136070</xdr:colOff>
      <xdr:row>31</xdr:row>
      <xdr:rowOff>108856</xdr:rowOff>
    </xdr:to>
    <xdr:sp macro="" textlink="">
      <xdr:nvSpPr>
        <xdr:cNvPr id="4" name="テキスト ボックス 3"/>
        <xdr:cNvSpPr txBox="1"/>
      </xdr:nvSpPr>
      <xdr:spPr>
        <a:xfrm>
          <a:off x="176891" y="5995306"/>
          <a:ext cx="14069786" cy="21961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備考　１　用途の欄には、戸建住宅又は業工用を記載すること。</a:t>
          </a:r>
        </a:p>
        <a:p>
          <a:r>
            <a:rPr kumimoji="1" lang="ja-JP" altLang="en-US" sz="1100">
              <a:latin typeface="ＭＳ 明朝" panose="02020609040205080304" pitchFamily="17" charset="-128"/>
              <a:ea typeface="ＭＳ 明朝" panose="02020609040205080304" pitchFamily="17" charset="-128"/>
            </a:rPr>
            <a:t>　　　２　係数の欄には、第１表に示した係数を記載すること。また、</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消費機器調査結果</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等</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を活用する場合には、当該調査結果の一覧を添付すること。</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消費機器調査結果を活用しない場合及び業工用の場</a:t>
          </a:r>
          <a:endParaRPr kumimoji="1"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　　　　合は「１」を記載することとし、業工用において「１」以外の係数を使用する場合にあっては、その根拠資料を提出すること。自社又は関係会社が供給する他燃料に係る需要を切替えた場合（獲</a:t>
          </a:r>
          <a:endParaRPr kumimoji="1"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　　　　得）にあっては、係数は「０」を選択することとし、備考欄にその旨を記載すること。</a:t>
          </a:r>
          <a:endParaRPr lang="ja-JP" altLang="ja-JP" sz="1100">
            <a:effectLst/>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３　用紙の大きさは、日本産業規格Ａ４とすること。</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21</xdr:row>
      <xdr:rowOff>0</xdr:rowOff>
    </xdr:from>
    <xdr:to>
      <xdr:col>13</xdr:col>
      <xdr:colOff>136072</xdr:colOff>
      <xdr:row>27</xdr:row>
      <xdr:rowOff>707572</xdr:rowOff>
    </xdr:to>
    <xdr:sp macro="" textlink="">
      <xdr:nvSpPr>
        <xdr:cNvPr id="3" name="テキスト ボックス 2"/>
        <xdr:cNvSpPr txBox="1"/>
      </xdr:nvSpPr>
      <xdr:spPr>
        <a:xfrm>
          <a:off x="163286" y="6000750"/>
          <a:ext cx="14614072" cy="17689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備考　１　用途の欄には、戸建住宅又は業工用を記載すること。</a:t>
          </a:r>
        </a:p>
        <a:p>
          <a:r>
            <a:rPr kumimoji="1" lang="ja-JP" altLang="en-US" sz="1100">
              <a:latin typeface="ＭＳ 明朝" panose="02020609040205080304" pitchFamily="17" charset="-128"/>
              <a:ea typeface="ＭＳ 明朝" panose="02020609040205080304" pitchFamily="17" charset="-128"/>
            </a:rPr>
            <a:t>　　　２　</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係数の欄には、部分離脱であることを確認できている場合に限り、離脱分に相当する係数を記載すること。部分離脱であることを確認できていない場合及び業工用の場合は</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１</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を記載することとし、</a:t>
          </a:r>
          <a:endParaRPr kumimoji="1"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　　　　</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業工用において「１」以外の係数を使用</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す</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る場合にあっては、その根拠資料を提出すること</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。自社又は関係会社が供給する他燃料に切替えた場合（離脱）にあっては、係数は「０」を選択することとし、</a:t>
          </a:r>
          <a:endParaRPr kumimoji="1"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　　　　判断根拠の欄にその旨を記載すること。</a:t>
          </a:r>
          <a:endParaRPr lang="ja-JP" altLang="ja-JP" sz="1100">
            <a:effectLst/>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３　離脱先他燃料の欄には、需要家から聴取した内容等を記載すること。また、不明の場合は「不明」と記載すること。</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４　判断根拠の欄には、記載した係数、離脱先他燃料及び離脱年月に係る判断根拠を記載すること。</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５　用紙の大きさは、日本産業規格Ａ４とすること。</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8</xdr:row>
      <xdr:rowOff>133350</xdr:rowOff>
    </xdr:from>
    <xdr:to>
      <xdr:col>4</xdr:col>
      <xdr:colOff>0</xdr:colOff>
      <xdr:row>12</xdr:row>
      <xdr:rowOff>47625</xdr:rowOff>
    </xdr:to>
    <xdr:sp macro="" textlink="">
      <xdr:nvSpPr>
        <xdr:cNvPr id="6" name="テキスト ボックス 5"/>
        <xdr:cNvSpPr txBox="1"/>
      </xdr:nvSpPr>
      <xdr:spPr>
        <a:xfrm>
          <a:off x="317500" y="1530350"/>
          <a:ext cx="8572500" cy="612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備考　１　結果の欄には、計算に応じて「（Ｄ）＞（Ｅ）」又は「（Ｄ）≦（Ｅ）」のいずれかを記載すること。</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２　用紙の大きさは、日本産業規格Ａ４とすること。</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28</xdr:row>
      <xdr:rowOff>0</xdr:rowOff>
    </xdr:from>
    <xdr:to>
      <xdr:col>16</xdr:col>
      <xdr:colOff>1047750</xdr:colOff>
      <xdr:row>32</xdr:row>
      <xdr:rowOff>81643</xdr:rowOff>
    </xdr:to>
    <xdr:sp macro="" textlink="">
      <xdr:nvSpPr>
        <xdr:cNvPr id="4" name="テキスト ボックス 3"/>
        <xdr:cNvSpPr txBox="1"/>
      </xdr:nvSpPr>
      <xdr:spPr>
        <a:xfrm>
          <a:off x="204107" y="7007679"/>
          <a:ext cx="16383000" cy="789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備考　１　</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「自由料金メニューによる契約件数≧指定旧供給地点小売供給約款による契約件数」が成立しない場合にあっては、２への記入を省略することができる</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２　</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原料費調整単位額の欄には、直近の指定旧供給地点小売供給約款における原料費調整において、調整単位料金を算定するために基準単位料金に増減する金額を記入すること。</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３　用紙の大きさは、日本産業規格Ａ４とすること。</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169768</xdr:colOff>
      <xdr:row>6</xdr:row>
      <xdr:rowOff>122465</xdr:rowOff>
    </xdr:from>
    <xdr:to>
      <xdr:col>9</xdr:col>
      <xdr:colOff>112057</xdr:colOff>
      <xdr:row>13</xdr:row>
      <xdr:rowOff>95250</xdr:rowOff>
    </xdr:to>
    <xdr:sp macro="" textlink="">
      <xdr:nvSpPr>
        <xdr:cNvPr id="3" name="テキスト ボックス 2"/>
        <xdr:cNvSpPr txBox="1"/>
      </xdr:nvSpPr>
      <xdr:spPr>
        <a:xfrm>
          <a:off x="169768" y="1183822"/>
          <a:ext cx="9725825" cy="12110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　当該指定旧供給地点における　　年　</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　月から</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　</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　年　</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　</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月までの</a:t>
          </a:r>
          <a:r>
            <a:rPr kumimoji="1" lang="ja-JP" altLang="en-US" sz="1100">
              <a:latin typeface="ＭＳ 明朝" panose="02020609040205080304" pitchFamily="17" charset="-128"/>
              <a:ea typeface="ＭＳ 明朝" panose="02020609040205080304" pitchFamily="17" charset="-128"/>
            </a:rPr>
            <a:t>ガス小売事業者等との間の競争関係について、特段の状況の変化はありません。</a:t>
          </a:r>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備考　用紙の大きさは、日本産業規格Ａ４とすること。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view="pageBreakPreview" zoomScale="80" zoomScaleNormal="85" zoomScaleSheetLayoutView="80" workbookViewId="0">
      <selection activeCell="F44" sqref="F44"/>
    </sheetView>
  </sheetViews>
  <sheetFormatPr defaultRowHeight="13.5" x14ac:dyDescent="0.15"/>
  <cols>
    <col min="1" max="1" width="4.375" style="2" customWidth="1"/>
    <col min="2" max="2" width="5.25" style="2" customWidth="1"/>
    <col min="3" max="10" width="12.5" style="2" customWidth="1"/>
    <col min="11" max="11" width="5.25" style="2" customWidth="1"/>
    <col min="12" max="16384" width="9" style="2"/>
  </cols>
  <sheetData>
    <row r="1" spans="1:13" x14ac:dyDescent="0.15">
      <c r="A1" s="2" t="s">
        <v>101</v>
      </c>
      <c r="B1" s="10"/>
      <c r="C1" s="1"/>
      <c r="E1" s="120"/>
      <c r="F1" s="120"/>
      <c r="H1" s="6"/>
      <c r="I1" s="6"/>
      <c r="J1" s="82"/>
    </row>
    <row r="2" spans="1:13" x14ac:dyDescent="0.15">
      <c r="B2" s="2" t="s">
        <v>62</v>
      </c>
      <c r="C2" s="1"/>
      <c r="E2" s="120" t="s">
        <v>96</v>
      </c>
      <c r="F2" s="120"/>
      <c r="H2" s="6"/>
      <c r="I2" s="6"/>
      <c r="J2" s="82" t="s">
        <v>103</v>
      </c>
    </row>
    <row r="3" spans="1:13" x14ac:dyDescent="0.15">
      <c r="B3" s="159" t="s">
        <v>63</v>
      </c>
      <c r="C3" s="159"/>
      <c r="D3" s="159"/>
      <c r="E3" s="159"/>
      <c r="F3" s="159"/>
      <c r="G3" s="159"/>
      <c r="H3" s="159"/>
      <c r="I3" s="159"/>
      <c r="J3" s="159"/>
      <c r="M3" s="2" t="s">
        <v>99</v>
      </c>
    </row>
    <row r="4" spans="1:13" x14ac:dyDescent="0.15">
      <c r="B4" s="119"/>
      <c r="C4" s="113" t="s">
        <v>40</v>
      </c>
      <c r="D4" s="120"/>
      <c r="E4" s="120"/>
      <c r="F4" s="120"/>
      <c r="G4" s="120"/>
      <c r="H4" s="120"/>
      <c r="I4" s="120"/>
      <c r="J4" s="120"/>
    </row>
    <row r="5" spans="1:13" x14ac:dyDescent="0.15">
      <c r="C5" s="1"/>
      <c r="E5" s="160"/>
      <c r="F5" s="160"/>
      <c r="G5" s="160"/>
      <c r="H5" s="11" t="s">
        <v>112</v>
      </c>
      <c r="I5" s="11"/>
      <c r="J5" s="12"/>
    </row>
    <row r="7" spans="1:13" x14ac:dyDescent="0.15">
      <c r="B7" s="116" t="s">
        <v>100</v>
      </c>
      <c r="C7" s="158" t="s">
        <v>60</v>
      </c>
      <c r="D7" s="158"/>
      <c r="E7" s="158"/>
      <c r="F7" s="158"/>
      <c r="G7" s="158" t="s">
        <v>61</v>
      </c>
      <c r="H7" s="158"/>
      <c r="I7" s="158"/>
      <c r="J7" s="158"/>
    </row>
    <row r="8" spans="1:13" x14ac:dyDescent="0.15">
      <c r="B8" s="121"/>
      <c r="C8" s="155"/>
      <c r="D8" s="156"/>
      <c r="E8" s="156"/>
      <c r="F8" s="157"/>
      <c r="G8" s="155"/>
      <c r="H8" s="156"/>
      <c r="I8" s="156"/>
      <c r="J8" s="157"/>
    </row>
    <row r="9" spans="1:13" x14ac:dyDescent="0.15">
      <c r="B9" s="121"/>
      <c r="C9" s="155"/>
      <c r="D9" s="156"/>
      <c r="E9" s="156"/>
      <c r="F9" s="157"/>
      <c r="G9" s="155"/>
      <c r="H9" s="156"/>
      <c r="I9" s="156"/>
      <c r="J9" s="157"/>
    </row>
    <row r="10" spans="1:13" x14ac:dyDescent="0.15">
      <c r="B10" s="121"/>
      <c r="C10" s="155"/>
      <c r="D10" s="156"/>
      <c r="E10" s="156"/>
      <c r="F10" s="157"/>
      <c r="G10" s="155"/>
      <c r="H10" s="156"/>
      <c r="I10" s="156"/>
      <c r="J10" s="157"/>
    </row>
    <row r="11" spans="1:13" x14ac:dyDescent="0.15">
      <c r="B11" s="121"/>
      <c r="C11" s="155"/>
      <c r="D11" s="156"/>
      <c r="E11" s="156"/>
      <c r="F11" s="157"/>
      <c r="G11" s="155"/>
      <c r="H11" s="156"/>
      <c r="I11" s="156"/>
      <c r="J11" s="157"/>
    </row>
    <row r="12" spans="1:13" x14ac:dyDescent="0.15">
      <c r="B12" s="121"/>
      <c r="C12" s="155"/>
      <c r="D12" s="156"/>
      <c r="E12" s="156"/>
      <c r="F12" s="157"/>
      <c r="G12" s="155"/>
      <c r="H12" s="156"/>
      <c r="I12" s="156"/>
      <c r="J12" s="157"/>
    </row>
    <row r="13" spans="1:13" x14ac:dyDescent="0.15">
      <c r="B13" s="121"/>
      <c r="C13" s="155"/>
      <c r="D13" s="156"/>
      <c r="E13" s="156"/>
      <c r="F13" s="157"/>
      <c r="G13" s="155"/>
      <c r="H13" s="156"/>
      <c r="I13" s="156"/>
      <c r="J13" s="157"/>
    </row>
    <row r="14" spans="1:13" x14ac:dyDescent="0.15">
      <c r="B14" s="121"/>
      <c r="C14" s="155"/>
      <c r="D14" s="156"/>
      <c r="E14" s="156"/>
      <c r="F14" s="157"/>
      <c r="G14" s="155"/>
      <c r="H14" s="156"/>
      <c r="I14" s="156"/>
      <c r="J14" s="157"/>
    </row>
    <row r="15" spans="1:13" x14ac:dyDescent="0.15">
      <c r="B15" s="121"/>
      <c r="C15" s="155"/>
      <c r="D15" s="156"/>
      <c r="E15" s="156"/>
      <c r="F15" s="157"/>
      <c r="G15" s="155"/>
      <c r="H15" s="156"/>
      <c r="I15" s="156"/>
      <c r="J15" s="157"/>
    </row>
    <row r="16" spans="1:13" x14ac:dyDescent="0.15">
      <c r="B16" s="121"/>
      <c r="C16" s="155"/>
      <c r="D16" s="156"/>
      <c r="E16" s="156"/>
      <c r="F16" s="157"/>
      <c r="G16" s="155"/>
      <c r="H16" s="156"/>
      <c r="I16" s="156"/>
      <c r="J16" s="157"/>
    </row>
    <row r="17" spans="2:10" x14ac:dyDescent="0.15">
      <c r="B17" s="121"/>
      <c r="C17" s="155"/>
      <c r="D17" s="156"/>
      <c r="E17" s="156"/>
      <c r="F17" s="157"/>
      <c r="G17" s="155"/>
      <c r="H17" s="156"/>
      <c r="I17" s="156"/>
      <c r="J17" s="157"/>
    </row>
    <row r="18" spans="2:10" x14ac:dyDescent="0.15">
      <c r="B18" s="121"/>
      <c r="C18" s="155"/>
      <c r="D18" s="156"/>
      <c r="E18" s="156"/>
      <c r="F18" s="157"/>
      <c r="G18" s="155"/>
      <c r="H18" s="156"/>
      <c r="I18" s="156"/>
      <c r="J18" s="157"/>
    </row>
    <row r="19" spans="2:10" x14ac:dyDescent="0.15">
      <c r="B19" s="121"/>
      <c r="C19" s="155"/>
      <c r="D19" s="156"/>
      <c r="E19" s="156"/>
      <c r="F19" s="157"/>
      <c r="G19" s="155"/>
      <c r="H19" s="156"/>
      <c r="I19" s="156"/>
      <c r="J19" s="157"/>
    </row>
    <row r="20" spans="2:10" x14ac:dyDescent="0.15">
      <c r="B20" s="121"/>
      <c r="C20" s="155"/>
      <c r="D20" s="156"/>
      <c r="E20" s="156"/>
      <c r="F20" s="157"/>
      <c r="G20" s="155"/>
      <c r="H20" s="156"/>
      <c r="I20" s="156"/>
      <c r="J20" s="157"/>
    </row>
    <row r="21" spans="2:10" x14ac:dyDescent="0.15">
      <c r="B21" s="121"/>
      <c r="C21" s="155"/>
      <c r="D21" s="156"/>
      <c r="E21" s="156"/>
      <c r="F21" s="157"/>
      <c r="G21" s="155"/>
      <c r="H21" s="156"/>
      <c r="I21" s="156"/>
      <c r="J21" s="157"/>
    </row>
    <row r="22" spans="2:10" x14ac:dyDescent="0.15">
      <c r="B22" s="121"/>
      <c r="C22" s="155"/>
      <c r="D22" s="156"/>
      <c r="E22" s="156"/>
      <c r="F22" s="157"/>
      <c r="G22" s="155"/>
      <c r="H22" s="156"/>
      <c r="I22" s="156"/>
      <c r="J22" s="157"/>
    </row>
    <row r="29" spans="2:10" x14ac:dyDescent="0.15">
      <c r="C29" s="130"/>
    </row>
    <row r="30" spans="2:10" x14ac:dyDescent="0.15">
      <c r="C30" s="130"/>
      <c r="D30" s="130"/>
      <c r="E30" s="130"/>
      <c r="F30" s="130"/>
      <c r="G30" s="130"/>
    </row>
    <row r="31" spans="2:10" x14ac:dyDescent="0.15">
      <c r="C31" s="130"/>
      <c r="D31" s="130"/>
      <c r="E31" s="130"/>
      <c r="F31" s="130"/>
      <c r="G31" s="130"/>
    </row>
  </sheetData>
  <mergeCells count="34">
    <mergeCell ref="B3:J3"/>
    <mergeCell ref="E5:G5"/>
    <mergeCell ref="C22:F22"/>
    <mergeCell ref="C12:F12"/>
    <mergeCell ref="C13:F13"/>
    <mergeCell ref="C14:F14"/>
    <mergeCell ref="C15:F15"/>
    <mergeCell ref="G22:J22"/>
    <mergeCell ref="G12:J12"/>
    <mergeCell ref="G13:J13"/>
    <mergeCell ref="G14:J14"/>
    <mergeCell ref="G15:J15"/>
    <mergeCell ref="C11:F11"/>
    <mergeCell ref="G8:J8"/>
    <mergeCell ref="G9:J9"/>
    <mergeCell ref="G10:J10"/>
    <mergeCell ref="G11:J11"/>
    <mergeCell ref="G7:J7"/>
    <mergeCell ref="C7:F7"/>
    <mergeCell ref="C8:F8"/>
    <mergeCell ref="C9:F9"/>
    <mergeCell ref="C10:F10"/>
    <mergeCell ref="G21:J21"/>
    <mergeCell ref="C16:F16"/>
    <mergeCell ref="C17:F17"/>
    <mergeCell ref="C18:F18"/>
    <mergeCell ref="C19:F19"/>
    <mergeCell ref="C20:F20"/>
    <mergeCell ref="C21:F21"/>
    <mergeCell ref="G16:J16"/>
    <mergeCell ref="G17:J17"/>
    <mergeCell ref="G18:J18"/>
    <mergeCell ref="G19:J19"/>
    <mergeCell ref="G20:J20"/>
  </mergeCells>
  <phoneticPr fontId="1"/>
  <pageMargins left="0.70866141732283472" right="0.70866141732283472" top="0.74803149606299213" bottom="0.74803149606299213" header="0.31496062992125984" footer="0.31496062992125984"/>
  <pageSetup paperSize="9" scale="7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6"/>
  <sheetViews>
    <sheetView showGridLines="0" view="pageBreakPreview" topLeftCell="A37" zoomScaleNormal="100" zoomScaleSheetLayoutView="100" workbookViewId="0">
      <selection activeCell="K46" sqref="K46:K48"/>
    </sheetView>
  </sheetViews>
  <sheetFormatPr defaultColWidth="8.875" defaultRowHeight="13.5" x14ac:dyDescent="0.15"/>
  <cols>
    <col min="1" max="1" width="2.875" style="2" customWidth="1"/>
    <col min="2" max="2" width="10.125" style="2" customWidth="1"/>
    <col min="3" max="3" width="9.375" style="2" customWidth="1"/>
    <col min="4" max="4" width="35" style="2" customWidth="1"/>
    <col min="5" max="5" width="7.375" style="3" customWidth="1"/>
    <col min="6" max="6" width="21.375" style="5" customWidth="1"/>
    <col min="7" max="8" width="10" style="6" customWidth="1"/>
    <col min="9" max="9" width="22.5" style="7" customWidth="1"/>
    <col min="10" max="10" width="2.625" style="2" customWidth="1"/>
    <col min="11" max="16384" width="8.875" style="2"/>
  </cols>
  <sheetData>
    <row r="1" spans="1:10" x14ac:dyDescent="0.15">
      <c r="B1" s="2" t="s">
        <v>59</v>
      </c>
      <c r="C1" s="1"/>
      <c r="F1" s="2"/>
      <c r="I1" s="82" t="s">
        <v>103</v>
      </c>
    </row>
    <row r="2" spans="1:10" x14ac:dyDescent="0.15">
      <c r="B2" s="159" t="s">
        <v>92</v>
      </c>
      <c r="C2" s="159"/>
      <c r="D2" s="159"/>
      <c r="E2" s="159"/>
      <c r="F2" s="159"/>
      <c r="G2" s="159"/>
      <c r="H2" s="159"/>
      <c r="I2" s="159"/>
    </row>
    <row r="3" spans="1:10" x14ac:dyDescent="0.15">
      <c r="B3" s="83"/>
      <c r="C3" s="84" t="s">
        <v>40</v>
      </c>
      <c r="D3" s="3"/>
      <c r="F3" s="3"/>
      <c r="G3" s="3"/>
      <c r="H3" s="3"/>
      <c r="I3" s="3"/>
    </row>
    <row r="4" spans="1:10" x14ac:dyDescent="0.15">
      <c r="C4" s="1"/>
      <c r="E4" s="160"/>
      <c r="F4" s="160"/>
      <c r="G4" s="11" t="s">
        <v>25</v>
      </c>
      <c r="H4" s="11"/>
      <c r="I4" s="12"/>
    </row>
    <row r="5" spans="1:10" x14ac:dyDescent="0.15">
      <c r="A5" s="1"/>
      <c r="B5" s="1"/>
      <c r="C5" s="1"/>
      <c r="G5" s="11" t="s">
        <v>113</v>
      </c>
      <c r="H5" s="11"/>
      <c r="I5" s="131"/>
    </row>
    <row r="6" spans="1:10" x14ac:dyDescent="0.15">
      <c r="A6" s="1"/>
      <c r="B6" s="2" t="s">
        <v>104</v>
      </c>
      <c r="G6" s="189"/>
      <c r="H6" s="189"/>
      <c r="I6" s="189"/>
      <c r="J6" s="8"/>
    </row>
    <row r="7" spans="1:10" s="3" customFormat="1" x14ac:dyDescent="0.15">
      <c r="B7" s="158"/>
      <c r="C7" s="157"/>
      <c r="D7" s="158"/>
      <c r="E7" s="161" t="s">
        <v>72</v>
      </c>
      <c r="F7" s="162"/>
      <c r="G7" s="53" t="s">
        <v>0</v>
      </c>
      <c r="H7" s="163" t="s">
        <v>73</v>
      </c>
      <c r="I7" s="164"/>
    </row>
    <row r="8" spans="1:10" ht="34.15" customHeight="1" x14ac:dyDescent="0.15">
      <c r="B8" s="165" t="s">
        <v>64</v>
      </c>
      <c r="C8" s="166"/>
      <c r="D8" s="165"/>
      <c r="E8" s="14"/>
      <c r="F8" s="15"/>
      <c r="G8" s="16" t="s">
        <v>34</v>
      </c>
      <c r="H8" s="167" t="s">
        <v>35</v>
      </c>
      <c r="I8" s="168"/>
    </row>
    <row r="9" spans="1:10" ht="20.45" customHeight="1" x14ac:dyDescent="0.15">
      <c r="B9" s="171" t="s">
        <v>91</v>
      </c>
      <c r="C9" s="169" t="s">
        <v>90</v>
      </c>
      <c r="D9" s="170"/>
      <c r="E9" s="18"/>
      <c r="F9" s="15"/>
      <c r="G9" s="16" t="s">
        <v>35</v>
      </c>
      <c r="H9" s="167" t="s">
        <v>35</v>
      </c>
      <c r="I9" s="168"/>
    </row>
    <row r="10" spans="1:10" ht="20.45" customHeight="1" x14ac:dyDescent="0.15">
      <c r="B10" s="197"/>
      <c r="C10" s="171" t="s">
        <v>21</v>
      </c>
      <c r="D10" s="19" t="s">
        <v>26</v>
      </c>
      <c r="E10" s="20"/>
      <c r="F10" s="21"/>
      <c r="G10" s="22">
        <v>1</v>
      </c>
      <c r="H10" s="23"/>
      <c r="I10" s="54">
        <f t="shared" ref="I10:I16" si="0">F10*G10</f>
        <v>0</v>
      </c>
    </row>
    <row r="11" spans="1:10" ht="20.45" customHeight="1" x14ac:dyDescent="0.15">
      <c r="B11" s="197"/>
      <c r="C11" s="172"/>
      <c r="D11" s="24" t="s">
        <v>27</v>
      </c>
      <c r="E11" s="25"/>
      <c r="F11" s="26"/>
      <c r="G11" s="27">
        <v>0.8</v>
      </c>
      <c r="H11" s="28"/>
      <c r="I11" s="55">
        <f t="shared" si="0"/>
        <v>0</v>
      </c>
    </row>
    <row r="12" spans="1:10" ht="20.45" customHeight="1" x14ac:dyDescent="0.15">
      <c r="B12" s="197"/>
      <c r="C12" s="172"/>
      <c r="D12" s="24" t="s">
        <v>28</v>
      </c>
      <c r="E12" s="25"/>
      <c r="F12" s="26"/>
      <c r="G12" s="27">
        <v>0.4</v>
      </c>
      <c r="H12" s="28"/>
      <c r="I12" s="55">
        <f t="shared" si="0"/>
        <v>0</v>
      </c>
    </row>
    <row r="13" spans="1:10" ht="20.45" customHeight="1" x14ac:dyDescent="0.15">
      <c r="B13" s="197"/>
      <c r="C13" s="172"/>
      <c r="D13" s="24" t="s">
        <v>29</v>
      </c>
      <c r="E13" s="25"/>
      <c r="F13" s="26"/>
      <c r="G13" s="27">
        <v>0.8</v>
      </c>
      <c r="H13" s="28"/>
      <c r="I13" s="55">
        <f t="shared" si="0"/>
        <v>0</v>
      </c>
    </row>
    <row r="14" spans="1:10" ht="20.45" customHeight="1" x14ac:dyDescent="0.15">
      <c r="B14" s="197"/>
      <c r="C14" s="172"/>
      <c r="D14" s="24" t="s">
        <v>30</v>
      </c>
      <c r="E14" s="25"/>
      <c r="F14" s="26"/>
      <c r="G14" s="27">
        <v>0.2</v>
      </c>
      <c r="H14" s="28"/>
      <c r="I14" s="55">
        <f t="shared" si="0"/>
        <v>0</v>
      </c>
    </row>
    <row r="15" spans="1:10" ht="20.45" customHeight="1" x14ac:dyDescent="0.15">
      <c r="B15" s="197"/>
      <c r="C15" s="172"/>
      <c r="D15" s="24" t="s">
        <v>31</v>
      </c>
      <c r="E15" s="25"/>
      <c r="F15" s="26"/>
      <c r="G15" s="27">
        <v>0.6</v>
      </c>
      <c r="H15" s="28"/>
      <c r="I15" s="55">
        <f t="shared" si="0"/>
        <v>0</v>
      </c>
    </row>
    <row r="16" spans="1:10" ht="20.45" customHeight="1" x14ac:dyDescent="0.15">
      <c r="B16" s="197"/>
      <c r="C16" s="172"/>
      <c r="D16" s="29" t="s">
        <v>32</v>
      </c>
      <c r="E16" s="30"/>
      <c r="F16" s="31"/>
      <c r="G16" s="32">
        <v>0.2</v>
      </c>
      <c r="H16" s="33"/>
      <c r="I16" s="56">
        <f t="shared" si="0"/>
        <v>0</v>
      </c>
    </row>
    <row r="17" spans="2:10" ht="20.45" customHeight="1" x14ac:dyDescent="0.15">
      <c r="B17" s="197"/>
      <c r="C17" s="173"/>
      <c r="D17" s="34" t="s">
        <v>1</v>
      </c>
      <c r="E17" s="35" t="s">
        <v>2</v>
      </c>
      <c r="F17" s="36">
        <f>SUM(F10:F16)</f>
        <v>0</v>
      </c>
      <c r="G17" s="37" t="s">
        <v>35</v>
      </c>
      <c r="H17" s="38" t="s">
        <v>3</v>
      </c>
      <c r="I17" s="57">
        <f>SUM(I10:I16)</f>
        <v>0</v>
      </c>
    </row>
    <row r="18" spans="2:10" ht="20.45" customHeight="1" x14ac:dyDescent="0.15">
      <c r="B18" s="197"/>
      <c r="C18" s="169" t="s">
        <v>4</v>
      </c>
      <c r="D18" s="170"/>
      <c r="E18" s="39"/>
      <c r="F18" s="40">
        <f>F9-F17</f>
        <v>0</v>
      </c>
      <c r="G18" s="41" t="s">
        <v>33</v>
      </c>
      <c r="H18" s="176" t="s">
        <v>34</v>
      </c>
      <c r="I18" s="177"/>
    </row>
    <row r="19" spans="2:10" ht="20.25" customHeight="1" x14ac:dyDescent="0.15">
      <c r="B19" s="198"/>
      <c r="C19" s="156" t="s">
        <v>5</v>
      </c>
      <c r="D19" s="157"/>
      <c r="E19" s="176" t="s">
        <v>36</v>
      </c>
      <c r="F19" s="177"/>
      <c r="G19" s="37" t="s">
        <v>33</v>
      </c>
      <c r="H19" s="42"/>
      <c r="I19" s="58">
        <f>I17+F18</f>
        <v>0</v>
      </c>
    </row>
    <row r="20" spans="2:10" ht="20.25" customHeight="1" x14ac:dyDescent="0.15">
      <c r="B20" s="155" t="s">
        <v>65</v>
      </c>
      <c r="C20" s="156"/>
      <c r="D20" s="157"/>
      <c r="E20" s="117"/>
      <c r="F20" s="118"/>
      <c r="G20" s="37" t="s">
        <v>33</v>
      </c>
      <c r="H20" s="176" t="s">
        <v>34</v>
      </c>
      <c r="I20" s="177"/>
    </row>
    <row r="21" spans="2:10" ht="32.450000000000003" customHeight="1" x14ac:dyDescent="0.15">
      <c r="B21" s="195" t="s">
        <v>71</v>
      </c>
      <c r="C21" s="196"/>
      <c r="D21" s="158"/>
      <c r="E21" s="176" t="s">
        <v>35</v>
      </c>
      <c r="F21" s="177"/>
      <c r="G21" s="51" t="s">
        <v>35</v>
      </c>
      <c r="H21" s="51"/>
      <c r="I21" s="57">
        <f>F8-I19-F20</f>
        <v>0</v>
      </c>
    </row>
    <row r="22" spans="2:10" ht="20.45" customHeight="1" x14ac:dyDescent="0.15">
      <c r="B22" s="43"/>
      <c r="C22" s="43"/>
      <c r="D22" s="43"/>
      <c r="E22" s="43"/>
      <c r="F22" s="44"/>
      <c r="G22" s="45"/>
      <c r="H22" s="45"/>
      <c r="I22" s="46"/>
    </row>
    <row r="23" spans="2:10" ht="20.45" customHeight="1" x14ac:dyDescent="0.15">
      <c r="B23" s="47" t="s">
        <v>105</v>
      </c>
      <c r="C23" s="47"/>
      <c r="D23" s="43"/>
      <c r="E23" s="43"/>
      <c r="F23" s="44"/>
      <c r="G23" s="190"/>
      <c r="H23" s="190"/>
      <c r="I23" s="190"/>
      <c r="J23" s="8"/>
    </row>
    <row r="24" spans="2:10" ht="20.45" customHeight="1" x14ac:dyDescent="0.15">
      <c r="B24" s="201"/>
      <c r="C24" s="202"/>
      <c r="D24" s="166"/>
      <c r="E24" s="161" t="s">
        <v>6</v>
      </c>
      <c r="F24" s="162"/>
      <c r="G24" s="53" t="s">
        <v>0</v>
      </c>
      <c r="H24" s="163" t="s">
        <v>7</v>
      </c>
      <c r="I24" s="164"/>
    </row>
    <row r="25" spans="2:10" ht="20.45" customHeight="1" x14ac:dyDescent="0.15">
      <c r="B25" s="203" t="s">
        <v>97</v>
      </c>
      <c r="C25" s="204"/>
      <c r="D25" s="165"/>
      <c r="E25" s="14"/>
      <c r="F25" s="15"/>
      <c r="G25" s="42" t="s">
        <v>35</v>
      </c>
      <c r="H25" s="167" t="s">
        <v>35</v>
      </c>
      <c r="I25" s="168"/>
    </row>
    <row r="26" spans="2:10" ht="20.45" customHeight="1" x14ac:dyDescent="0.15">
      <c r="B26" s="171" t="s">
        <v>21</v>
      </c>
      <c r="C26" s="193" t="s">
        <v>26</v>
      </c>
      <c r="D26" s="194"/>
      <c r="E26" s="48"/>
      <c r="F26" s="21"/>
      <c r="G26" s="23">
        <v>1</v>
      </c>
      <c r="H26" s="23"/>
      <c r="I26" s="134">
        <f t="shared" ref="I26:I32" si="1">F26*G26</f>
        <v>0</v>
      </c>
    </row>
    <row r="27" spans="2:10" ht="20.45" customHeight="1" x14ac:dyDescent="0.15">
      <c r="B27" s="191"/>
      <c r="C27" s="174" t="s">
        <v>27</v>
      </c>
      <c r="D27" s="175"/>
      <c r="E27" s="49"/>
      <c r="F27" s="26"/>
      <c r="G27" s="28">
        <v>0.8</v>
      </c>
      <c r="H27" s="28"/>
      <c r="I27" s="135">
        <f t="shared" si="1"/>
        <v>0</v>
      </c>
    </row>
    <row r="28" spans="2:10" ht="20.45" customHeight="1" x14ac:dyDescent="0.15">
      <c r="B28" s="191"/>
      <c r="C28" s="174" t="s">
        <v>28</v>
      </c>
      <c r="D28" s="175"/>
      <c r="E28" s="49"/>
      <c r="F28" s="26"/>
      <c r="G28" s="28">
        <v>0.4</v>
      </c>
      <c r="H28" s="28"/>
      <c r="I28" s="135">
        <f t="shared" si="1"/>
        <v>0</v>
      </c>
    </row>
    <row r="29" spans="2:10" ht="20.45" customHeight="1" x14ac:dyDescent="0.15">
      <c r="B29" s="191"/>
      <c r="C29" s="174" t="s">
        <v>29</v>
      </c>
      <c r="D29" s="175"/>
      <c r="E29" s="49"/>
      <c r="F29" s="26"/>
      <c r="G29" s="28">
        <v>0.8</v>
      </c>
      <c r="H29" s="28"/>
      <c r="I29" s="135">
        <f t="shared" si="1"/>
        <v>0</v>
      </c>
    </row>
    <row r="30" spans="2:10" ht="20.45" customHeight="1" x14ac:dyDescent="0.15">
      <c r="B30" s="191"/>
      <c r="C30" s="174" t="s">
        <v>30</v>
      </c>
      <c r="D30" s="175"/>
      <c r="E30" s="49"/>
      <c r="F30" s="26"/>
      <c r="G30" s="28">
        <v>0.2</v>
      </c>
      <c r="H30" s="28"/>
      <c r="I30" s="135">
        <f t="shared" si="1"/>
        <v>0</v>
      </c>
    </row>
    <row r="31" spans="2:10" ht="20.45" customHeight="1" x14ac:dyDescent="0.15">
      <c r="B31" s="191"/>
      <c r="C31" s="174" t="s">
        <v>31</v>
      </c>
      <c r="D31" s="175"/>
      <c r="E31" s="49"/>
      <c r="F31" s="26"/>
      <c r="G31" s="28">
        <v>0.6</v>
      </c>
      <c r="H31" s="28"/>
      <c r="I31" s="135">
        <f t="shared" si="1"/>
        <v>0</v>
      </c>
    </row>
    <row r="32" spans="2:10" ht="20.45" customHeight="1" x14ac:dyDescent="0.15">
      <c r="B32" s="191"/>
      <c r="C32" s="199" t="s">
        <v>32</v>
      </c>
      <c r="D32" s="200"/>
      <c r="E32" s="50"/>
      <c r="F32" s="31"/>
      <c r="G32" s="33">
        <v>0.2</v>
      </c>
      <c r="H32" s="33"/>
      <c r="I32" s="136">
        <f t="shared" si="1"/>
        <v>0</v>
      </c>
    </row>
    <row r="33" spans="2:10" ht="20.45" customHeight="1" x14ac:dyDescent="0.15">
      <c r="B33" s="192"/>
      <c r="C33" s="156" t="s">
        <v>1</v>
      </c>
      <c r="D33" s="157"/>
      <c r="E33" s="35" t="s">
        <v>66</v>
      </c>
      <c r="F33" s="36">
        <f>SUM(F26:F32)</f>
        <v>0</v>
      </c>
      <c r="G33" s="51" t="s">
        <v>35</v>
      </c>
      <c r="H33" s="38" t="s">
        <v>67</v>
      </c>
      <c r="I33" s="57">
        <f>SUM(I26:I32)</f>
        <v>0</v>
      </c>
    </row>
    <row r="34" spans="2:10" ht="20.45" customHeight="1" x14ac:dyDescent="0.15">
      <c r="B34" s="169" t="s">
        <v>68</v>
      </c>
      <c r="C34" s="181"/>
      <c r="D34" s="170"/>
      <c r="E34" s="39"/>
      <c r="F34" s="40">
        <f>F25-F33</f>
        <v>0</v>
      </c>
      <c r="G34" s="52" t="s">
        <v>35</v>
      </c>
      <c r="H34" s="182" t="s">
        <v>36</v>
      </c>
      <c r="I34" s="183"/>
    </row>
    <row r="35" spans="2:10" ht="32.450000000000003" customHeight="1" x14ac:dyDescent="0.15">
      <c r="B35" s="184" t="s">
        <v>69</v>
      </c>
      <c r="C35" s="185"/>
      <c r="D35" s="157"/>
      <c r="E35" s="176" t="s">
        <v>35</v>
      </c>
      <c r="F35" s="177"/>
      <c r="G35" s="51" t="s">
        <v>35</v>
      </c>
      <c r="H35" s="148"/>
      <c r="I35" s="149">
        <f>I33+F34</f>
        <v>0</v>
      </c>
    </row>
    <row r="37" spans="2:10" x14ac:dyDescent="0.15">
      <c r="B37" s="2" t="s">
        <v>93</v>
      </c>
    </row>
    <row r="38" spans="2:10" ht="36" customHeight="1" x14ac:dyDescent="0.15">
      <c r="B38" s="186" t="s">
        <v>70</v>
      </c>
      <c r="C38" s="187"/>
      <c r="D38" s="188"/>
      <c r="E38" s="154"/>
      <c r="F38" s="133" t="e">
        <f>I35/I21</f>
        <v>#DIV/0!</v>
      </c>
      <c r="G38" s="178"/>
      <c r="H38" s="179"/>
      <c r="I38" s="180"/>
      <c r="J38" s="59"/>
    </row>
    <row r="39" spans="2:10" x14ac:dyDescent="0.15">
      <c r="F39" s="9"/>
    </row>
    <row r="40" spans="2:10" ht="13.5" customHeight="1" x14ac:dyDescent="0.15">
      <c r="B40" s="81"/>
      <c r="C40" s="81"/>
      <c r="D40" s="81"/>
      <c r="E40" s="81"/>
      <c r="F40" s="81"/>
      <c r="G40" s="81"/>
      <c r="H40" s="81"/>
      <c r="I40" s="81"/>
    </row>
    <row r="41" spans="2:10" x14ac:dyDescent="0.15">
      <c r="B41" s="81"/>
      <c r="C41" s="81"/>
      <c r="D41" s="81"/>
      <c r="E41" s="81"/>
      <c r="F41" s="81"/>
      <c r="G41" s="81"/>
      <c r="H41" s="81"/>
      <c r="I41" s="81"/>
    </row>
    <row r="42" spans="2:10" x14ac:dyDescent="0.15">
      <c r="B42" s="81"/>
      <c r="C42" s="81"/>
      <c r="D42" s="81"/>
      <c r="E42" s="81"/>
      <c r="F42" s="81"/>
      <c r="G42" s="81"/>
      <c r="H42" s="81"/>
      <c r="I42" s="81"/>
    </row>
    <row r="43" spans="2:10" x14ac:dyDescent="0.15">
      <c r="B43" s="81"/>
      <c r="C43" s="81"/>
      <c r="D43" s="81"/>
      <c r="E43" s="81"/>
      <c r="F43" s="81"/>
      <c r="G43" s="81"/>
      <c r="H43" s="81"/>
      <c r="I43" s="81"/>
    </row>
    <row r="44" spans="2:10" x14ac:dyDescent="0.15">
      <c r="B44" s="81"/>
      <c r="C44" s="81"/>
      <c r="D44" s="81"/>
      <c r="E44" s="81"/>
      <c r="F44" s="81"/>
      <c r="G44" s="81"/>
      <c r="H44" s="81"/>
      <c r="I44" s="81"/>
    </row>
    <row r="45" spans="2:10" x14ac:dyDescent="0.15">
      <c r="B45" s="81"/>
      <c r="C45" s="81"/>
      <c r="D45" s="81"/>
      <c r="E45" s="81"/>
      <c r="F45" s="81"/>
      <c r="G45" s="81"/>
      <c r="H45" s="81"/>
      <c r="I45" s="81"/>
    </row>
    <row r="46" spans="2:10" x14ac:dyDescent="0.15">
      <c r="B46" s="81"/>
      <c r="C46" s="81"/>
      <c r="D46" s="81"/>
      <c r="E46" s="81"/>
      <c r="F46" s="81"/>
      <c r="G46" s="81"/>
      <c r="H46" s="81"/>
      <c r="I46" s="81"/>
    </row>
  </sheetData>
  <mergeCells count="41">
    <mergeCell ref="C31:D31"/>
    <mergeCell ref="C32:D32"/>
    <mergeCell ref="C33:D33"/>
    <mergeCell ref="B24:D24"/>
    <mergeCell ref="E24:F24"/>
    <mergeCell ref="B25:D25"/>
    <mergeCell ref="C30:D30"/>
    <mergeCell ref="B2:I2"/>
    <mergeCell ref="E4:F4"/>
    <mergeCell ref="G6:I6"/>
    <mergeCell ref="G23:I23"/>
    <mergeCell ref="C27:D27"/>
    <mergeCell ref="H24:I24"/>
    <mergeCell ref="H25:I25"/>
    <mergeCell ref="B26:B33"/>
    <mergeCell ref="C26:D26"/>
    <mergeCell ref="C18:D18"/>
    <mergeCell ref="H18:I18"/>
    <mergeCell ref="C19:D19"/>
    <mergeCell ref="E19:F19"/>
    <mergeCell ref="B21:D21"/>
    <mergeCell ref="E21:F21"/>
    <mergeCell ref="B9:B19"/>
    <mergeCell ref="G38:I38"/>
    <mergeCell ref="B34:D34"/>
    <mergeCell ref="H34:I34"/>
    <mergeCell ref="B35:D35"/>
    <mergeCell ref="E35:F35"/>
    <mergeCell ref="B38:D38"/>
    <mergeCell ref="C9:D9"/>
    <mergeCell ref="H9:I9"/>
    <mergeCell ref="C10:C17"/>
    <mergeCell ref="C28:D28"/>
    <mergeCell ref="C29:D29"/>
    <mergeCell ref="H20:I20"/>
    <mergeCell ref="B20:D20"/>
    <mergeCell ref="B7:D7"/>
    <mergeCell ref="E7:F7"/>
    <mergeCell ref="H7:I7"/>
    <mergeCell ref="B8:D8"/>
    <mergeCell ref="H8:I8"/>
  </mergeCells>
  <phoneticPr fontId="1"/>
  <pageMargins left="0.11811023622047245" right="0.11811023622047245" top="0.15748031496062992" bottom="0.15748031496062992" header="0.31496062992125984" footer="0.31496062992125984"/>
  <pageSetup paperSize="9" scale="77" orientation="portrait"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showGridLines="0" view="pageBreakPreview" zoomScale="70" zoomScaleNormal="70" zoomScaleSheetLayoutView="70" workbookViewId="0">
      <selection activeCell="E51" sqref="E51"/>
    </sheetView>
  </sheetViews>
  <sheetFormatPr defaultColWidth="8.875" defaultRowHeight="13.5" x14ac:dyDescent="0.15"/>
  <cols>
    <col min="1" max="1" width="2.125" style="2" customWidth="1"/>
    <col min="2" max="2" width="4.5" style="3" customWidth="1"/>
    <col min="3" max="5" width="19.375" style="2" customWidth="1"/>
    <col min="6" max="9" width="10.125" style="2" customWidth="1"/>
    <col min="10" max="11" width="20.5" style="2" customWidth="1"/>
    <col min="12" max="13" width="12" style="2" customWidth="1"/>
    <col min="14" max="14" width="26.5" style="2" customWidth="1"/>
    <col min="15" max="15" width="5.375" style="2" customWidth="1"/>
    <col min="16" max="16384" width="8.875" style="2"/>
  </cols>
  <sheetData>
    <row r="1" spans="1:15" x14ac:dyDescent="0.15">
      <c r="A1" s="2" t="s">
        <v>37</v>
      </c>
    </row>
    <row r="2" spans="1:15" x14ac:dyDescent="0.15">
      <c r="B2" s="159" t="s">
        <v>74</v>
      </c>
      <c r="C2" s="159"/>
      <c r="D2" s="159"/>
      <c r="E2" s="159"/>
      <c r="F2" s="159"/>
      <c r="G2" s="159"/>
      <c r="H2" s="159"/>
      <c r="I2" s="159"/>
      <c r="J2" s="159"/>
      <c r="K2" s="159"/>
      <c r="L2" s="159"/>
      <c r="M2" s="159"/>
      <c r="N2" s="159"/>
    </row>
    <row r="3" spans="1:15" x14ac:dyDescent="0.15">
      <c r="B3" s="111"/>
      <c r="C3" s="113" t="s">
        <v>40</v>
      </c>
      <c r="D3" s="111"/>
      <c r="E3" s="111"/>
      <c r="F3" s="111"/>
      <c r="G3" s="111"/>
      <c r="H3" s="111"/>
      <c r="I3" s="111"/>
      <c r="J3" s="120"/>
      <c r="K3" s="120"/>
      <c r="L3" s="120"/>
      <c r="M3" s="111"/>
      <c r="N3" s="111"/>
    </row>
    <row r="4" spans="1:15" x14ac:dyDescent="0.15">
      <c r="B4" s="111"/>
      <c r="C4" s="1"/>
      <c r="E4" s="129"/>
      <c r="I4" s="111"/>
      <c r="J4" s="120"/>
      <c r="K4" s="120"/>
      <c r="L4" s="120"/>
      <c r="M4" s="11" t="s">
        <v>25</v>
      </c>
      <c r="N4" s="12"/>
      <c r="O4" s="11"/>
    </row>
    <row r="5" spans="1:15" x14ac:dyDescent="0.15">
      <c r="B5" s="111"/>
      <c r="C5" s="1"/>
      <c r="E5" s="111"/>
      <c r="I5" s="111"/>
      <c r="J5" s="120"/>
      <c r="K5" s="120"/>
      <c r="L5" s="120"/>
      <c r="M5" s="210" t="s">
        <v>113</v>
      </c>
      <c r="N5" s="210"/>
      <c r="O5" s="13"/>
    </row>
    <row r="6" spans="1:15" x14ac:dyDescent="0.15">
      <c r="A6" s="2" t="s">
        <v>78</v>
      </c>
      <c r="B6" s="111"/>
      <c r="M6" s="8"/>
      <c r="N6" s="13" t="s">
        <v>106</v>
      </c>
      <c r="O6" s="11"/>
    </row>
    <row r="7" spans="1:15" s="3" customFormat="1" ht="28.5" customHeight="1" x14ac:dyDescent="0.15">
      <c r="A7" s="111"/>
      <c r="B7" s="165" t="s">
        <v>100</v>
      </c>
      <c r="C7" s="208" t="s">
        <v>8</v>
      </c>
      <c r="D7" s="209"/>
      <c r="E7" s="209"/>
      <c r="F7" s="203" t="s">
        <v>38</v>
      </c>
      <c r="G7" s="203" t="s">
        <v>9</v>
      </c>
      <c r="H7" s="203" t="s">
        <v>0</v>
      </c>
      <c r="I7" s="203" t="s">
        <v>10</v>
      </c>
      <c r="J7" s="203" t="s">
        <v>75</v>
      </c>
      <c r="K7" s="203" t="s">
        <v>76</v>
      </c>
      <c r="L7" s="203" t="s">
        <v>77</v>
      </c>
      <c r="M7" s="203" t="s">
        <v>39</v>
      </c>
      <c r="N7" s="203" t="s">
        <v>17</v>
      </c>
      <c r="O7" s="4"/>
    </row>
    <row r="8" spans="1:15" ht="27" customHeight="1" x14ac:dyDescent="0.15">
      <c r="B8" s="207"/>
      <c r="C8" s="115" t="s">
        <v>11</v>
      </c>
      <c r="D8" s="112" t="s">
        <v>12</v>
      </c>
      <c r="E8" s="112" t="s">
        <v>13</v>
      </c>
      <c r="F8" s="205"/>
      <c r="G8" s="205"/>
      <c r="H8" s="205"/>
      <c r="I8" s="205"/>
      <c r="J8" s="205"/>
      <c r="K8" s="205"/>
      <c r="L8" s="205"/>
      <c r="M8" s="205"/>
      <c r="N8" s="205"/>
    </row>
    <row r="9" spans="1:15" ht="23.45" customHeight="1" x14ac:dyDescent="0.15">
      <c r="B9" s="75"/>
      <c r="C9" s="68"/>
      <c r="D9" s="68"/>
      <c r="E9" s="76"/>
      <c r="F9" s="137"/>
      <c r="G9" s="77"/>
      <c r="H9" s="68"/>
      <c r="I9" s="78">
        <f>G9*H9</f>
        <v>0</v>
      </c>
      <c r="J9" s="123">
        <f>G9-I9</f>
        <v>0</v>
      </c>
      <c r="K9" s="123"/>
      <c r="L9" s="123" t="str">
        <f>IF(K9="×",J9,IF(K9="○",0,"-"))</f>
        <v>-</v>
      </c>
      <c r="M9" s="67"/>
      <c r="N9" s="68"/>
    </row>
    <row r="10" spans="1:15" ht="23.45" customHeight="1" x14ac:dyDescent="0.15">
      <c r="B10" s="66"/>
      <c r="C10" s="60"/>
      <c r="D10" s="60"/>
      <c r="E10" s="61"/>
      <c r="F10" s="137"/>
      <c r="G10" s="62"/>
      <c r="H10" s="60"/>
      <c r="I10" s="142">
        <f t="shared" ref="I10:I23" si="0">G10*H10</f>
        <v>0</v>
      </c>
      <c r="J10" s="123">
        <f t="shared" ref="J10:J23" si="1">G10-I10</f>
        <v>0</v>
      </c>
      <c r="K10" s="123"/>
      <c r="L10" s="123" t="str">
        <f t="shared" ref="L10:L23" si="2">IF(K10="×",J10,IF(K10="○",0,"-"))</f>
        <v>-</v>
      </c>
      <c r="M10" s="64"/>
      <c r="N10" s="60"/>
    </row>
    <row r="11" spans="1:15" ht="23.45" customHeight="1" x14ac:dyDescent="0.15">
      <c r="B11" s="66"/>
      <c r="C11" s="60"/>
      <c r="D11" s="60"/>
      <c r="E11" s="61"/>
      <c r="F11" s="137"/>
      <c r="G11" s="62"/>
      <c r="H11" s="60"/>
      <c r="I11" s="142">
        <f t="shared" si="0"/>
        <v>0</v>
      </c>
      <c r="J11" s="123">
        <f t="shared" si="1"/>
        <v>0</v>
      </c>
      <c r="K11" s="123"/>
      <c r="L11" s="123" t="str">
        <f t="shared" si="2"/>
        <v>-</v>
      </c>
      <c r="M11" s="64"/>
      <c r="N11" s="60"/>
    </row>
    <row r="12" spans="1:15" ht="23.45" customHeight="1" x14ac:dyDescent="0.15">
      <c r="B12" s="66"/>
      <c r="C12" s="60"/>
      <c r="D12" s="60"/>
      <c r="E12" s="61"/>
      <c r="F12" s="137"/>
      <c r="G12" s="62"/>
      <c r="H12" s="60"/>
      <c r="I12" s="142">
        <f t="shared" si="0"/>
        <v>0</v>
      </c>
      <c r="J12" s="123">
        <f t="shared" si="1"/>
        <v>0</v>
      </c>
      <c r="K12" s="123"/>
      <c r="L12" s="123" t="str">
        <f t="shared" si="2"/>
        <v>-</v>
      </c>
      <c r="M12" s="64"/>
      <c r="N12" s="60"/>
    </row>
    <row r="13" spans="1:15" ht="23.45" customHeight="1" x14ac:dyDescent="0.15">
      <c r="B13" s="66"/>
      <c r="C13" s="60"/>
      <c r="D13" s="60"/>
      <c r="E13" s="61"/>
      <c r="F13" s="137"/>
      <c r="G13" s="62"/>
      <c r="H13" s="60"/>
      <c r="I13" s="142">
        <f t="shared" si="0"/>
        <v>0</v>
      </c>
      <c r="J13" s="123">
        <f t="shared" si="1"/>
        <v>0</v>
      </c>
      <c r="K13" s="123"/>
      <c r="L13" s="123" t="str">
        <f t="shared" si="2"/>
        <v>-</v>
      </c>
      <c r="M13" s="64"/>
      <c r="N13" s="60"/>
    </row>
    <row r="14" spans="1:15" ht="23.45" customHeight="1" x14ac:dyDescent="0.15">
      <c r="B14" s="66"/>
      <c r="C14" s="60"/>
      <c r="D14" s="60"/>
      <c r="E14" s="61"/>
      <c r="F14" s="137"/>
      <c r="G14" s="62"/>
      <c r="H14" s="60"/>
      <c r="I14" s="142">
        <f t="shared" si="0"/>
        <v>0</v>
      </c>
      <c r="J14" s="123">
        <f t="shared" si="1"/>
        <v>0</v>
      </c>
      <c r="K14" s="123"/>
      <c r="L14" s="123" t="str">
        <f t="shared" si="2"/>
        <v>-</v>
      </c>
      <c r="M14" s="64"/>
      <c r="N14" s="60"/>
    </row>
    <row r="15" spans="1:15" ht="23.45" customHeight="1" x14ac:dyDescent="0.15">
      <c r="B15" s="66"/>
      <c r="C15" s="60"/>
      <c r="D15" s="60"/>
      <c r="E15" s="61"/>
      <c r="F15" s="137"/>
      <c r="G15" s="62"/>
      <c r="H15" s="60"/>
      <c r="I15" s="142">
        <f t="shared" si="0"/>
        <v>0</v>
      </c>
      <c r="J15" s="123">
        <f t="shared" si="1"/>
        <v>0</v>
      </c>
      <c r="K15" s="123"/>
      <c r="L15" s="123" t="str">
        <f t="shared" si="2"/>
        <v>-</v>
      </c>
      <c r="M15" s="64"/>
      <c r="N15" s="60"/>
    </row>
    <row r="16" spans="1:15" ht="23.45" customHeight="1" x14ac:dyDescent="0.15">
      <c r="B16" s="66"/>
      <c r="C16" s="60"/>
      <c r="D16" s="60"/>
      <c r="E16" s="61"/>
      <c r="F16" s="137"/>
      <c r="G16" s="62"/>
      <c r="H16" s="60"/>
      <c r="I16" s="142">
        <f t="shared" si="0"/>
        <v>0</v>
      </c>
      <c r="J16" s="123">
        <f t="shared" si="1"/>
        <v>0</v>
      </c>
      <c r="K16" s="123"/>
      <c r="L16" s="123" t="str">
        <f t="shared" si="2"/>
        <v>-</v>
      </c>
      <c r="M16" s="64"/>
      <c r="N16" s="60"/>
    </row>
    <row r="17" spans="2:14" ht="23.45" customHeight="1" x14ac:dyDescent="0.15">
      <c r="B17" s="66"/>
      <c r="C17" s="60"/>
      <c r="D17" s="60"/>
      <c r="E17" s="61"/>
      <c r="F17" s="137"/>
      <c r="G17" s="62"/>
      <c r="H17" s="60"/>
      <c r="I17" s="142">
        <f t="shared" si="0"/>
        <v>0</v>
      </c>
      <c r="J17" s="123">
        <f t="shared" si="1"/>
        <v>0</v>
      </c>
      <c r="K17" s="123"/>
      <c r="L17" s="123" t="str">
        <f t="shared" si="2"/>
        <v>-</v>
      </c>
      <c r="M17" s="64"/>
      <c r="N17" s="60"/>
    </row>
    <row r="18" spans="2:14" ht="23.45" customHeight="1" x14ac:dyDescent="0.15">
      <c r="B18" s="66"/>
      <c r="C18" s="60"/>
      <c r="D18" s="60"/>
      <c r="E18" s="61"/>
      <c r="F18" s="137"/>
      <c r="G18" s="62"/>
      <c r="H18" s="60"/>
      <c r="I18" s="142">
        <f t="shared" si="0"/>
        <v>0</v>
      </c>
      <c r="J18" s="123">
        <f t="shared" si="1"/>
        <v>0</v>
      </c>
      <c r="K18" s="123"/>
      <c r="L18" s="123" t="str">
        <f t="shared" si="2"/>
        <v>-</v>
      </c>
      <c r="M18" s="64"/>
      <c r="N18" s="60"/>
    </row>
    <row r="19" spans="2:14" ht="23.45" customHeight="1" x14ac:dyDescent="0.15">
      <c r="B19" s="66"/>
      <c r="C19" s="60"/>
      <c r="D19" s="60"/>
      <c r="E19" s="61"/>
      <c r="F19" s="137"/>
      <c r="G19" s="62"/>
      <c r="H19" s="60"/>
      <c r="I19" s="142">
        <f t="shared" si="0"/>
        <v>0</v>
      </c>
      <c r="J19" s="123">
        <f t="shared" si="1"/>
        <v>0</v>
      </c>
      <c r="K19" s="123"/>
      <c r="L19" s="123" t="str">
        <f t="shared" si="2"/>
        <v>-</v>
      </c>
      <c r="M19" s="64"/>
      <c r="N19" s="60"/>
    </row>
    <row r="20" spans="2:14" ht="23.45" customHeight="1" x14ac:dyDescent="0.15">
      <c r="B20" s="66"/>
      <c r="C20" s="60"/>
      <c r="D20" s="60"/>
      <c r="E20" s="61"/>
      <c r="F20" s="137"/>
      <c r="G20" s="62"/>
      <c r="H20" s="60"/>
      <c r="I20" s="142">
        <f t="shared" si="0"/>
        <v>0</v>
      </c>
      <c r="J20" s="123">
        <f t="shared" si="1"/>
        <v>0</v>
      </c>
      <c r="K20" s="123"/>
      <c r="L20" s="123" t="str">
        <f t="shared" si="2"/>
        <v>-</v>
      </c>
      <c r="M20" s="64"/>
      <c r="N20" s="60"/>
    </row>
    <row r="21" spans="2:14" ht="23.45" customHeight="1" x14ac:dyDescent="0.15">
      <c r="B21" s="66"/>
      <c r="C21" s="60"/>
      <c r="D21" s="60"/>
      <c r="E21" s="61"/>
      <c r="F21" s="137"/>
      <c r="G21" s="62"/>
      <c r="H21" s="60"/>
      <c r="I21" s="142">
        <f t="shared" si="0"/>
        <v>0</v>
      </c>
      <c r="J21" s="123">
        <f t="shared" si="1"/>
        <v>0</v>
      </c>
      <c r="K21" s="123"/>
      <c r="L21" s="123" t="str">
        <f t="shared" si="2"/>
        <v>-</v>
      </c>
      <c r="M21" s="64"/>
      <c r="N21" s="60"/>
    </row>
    <row r="22" spans="2:14" ht="23.45" customHeight="1" x14ac:dyDescent="0.15">
      <c r="B22" s="66"/>
      <c r="C22" s="60"/>
      <c r="D22" s="60"/>
      <c r="E22" s="61"/>
      <c r="F22" s="137"/>
      <c r="G22" s="62"/>
      <c r="H22" s="60"/>
      <c r="I22" s="142">
        <f t="shared" si="0"/>
        <v>0</v>
      </c>
      <c r="J22" s="123">
        <f t="shared" si="1"/>
        <v>0</v>
      </c>
      <c r="K22" s="123"/>
      <c r="L22" s="123" t="str">
        <f t="shared" si="2"/>
        <v>-</v>
      </c>
      <c r="M22" s="64"/>
      <c r="N22" s="60"/>
    </row>
    <row r="23" spans="2:14" ht="23.45" customHeight="1" x14ac:dyDescent="0.15">
      <c r="B23" s="69"/>
      <c r="C23" s="70"/>
      <c r="D23" s="70"/>
      <c r="E23" s="71"/>
      <c r="F23" s="137"/>
      <c r="G23" s="72"/>
      <c r="H23" s="70"/>
      <c r="I23" s="142">
        <f t="shared" si="0"/>
        <v>0</v>
      </c>
      <c r="J23" s="123">
        <f t="shared" si="1"/>
        <v>0</v>
      </c>
      <c r="K23" s="123"/>
      <c r="L23" s="123" t="str">
        <f t="shared" si="2"/>
        <v>-</v>
      </c>
      <c r="M23" s="73"/>
      <c r="N23" s="70"/>
    </row>
    <row r="24" spans="2:14" ht="24" customHeight="1" x14ac:dyDescent="0.15">
      <c r="B24" s="206" t="s">
        <v>14</v>
      </c>
      <c r="C24" s="206"/>
      <c r="D24" s="206"/>
      <c r="E24" s="206"/>
      <c r="F24" s="206"/>
      <c r="G24" s="206"/>
      <c r="H24" s="169"/>
      <c r="I24" s="63">
        <f>SUM(I9:I23)</f>
        <v>0</v>
      </c>
      <c r="J24" s="139">
        <f>SUM(J9:J23)</f>
        <v>0</v>
      </c>
      <c r="K24" s="126" t="s">
        <v>82</v>
      </c>
      <c r="L24" s="63">
        <f>SUM(L9:L23)</f>
        <v>0</v>
      </c>
      <c r="M24" s="85" t="s">
        <v>34</v>
      </c>
      <c r="N24" s="66" t="s">
        <v>34</v>
      </c>
    </row>
    <row r="33" spans="4:4" ht="30.75" customHeight="1" x14ac:dyDescent="0.15"/>
    <row r="37" spans="4:4" x14ac:dyDescent="0.15">
      <c r="D37" s="111"/>
    </row>
    <row r="38" spans="4:4" x14ac:dyDescent="0.15">
      <c r="D38" s="111"/>
    </row>
    <row r="39" spans="4:4" x14ac:dyDescent="0.15">
      <c r="D39" s="111"/>
    </row>
  </sheetData>
  <mergeCells count="14">
    <mergeCell ref="B2:N2"/>
    <mergeCell ref="M7:M8"/>
    <mergeCell ref="N7:N8"/>
    <mergeCell ref="B24:H24"/>
    <mergeCell ref="B7:B8"/>
    <mergeCell ref="C7:E7"/>
    <mergeCell ref="F7:F8"/>
    <mergeCell ref="G7:G8"/>
    <mergeCell ref="H7:H8"/>
    <mergeCell ref="I7:I8"/>
    <mergeCell ref="J7:J8"/>
    <mergeCell ref="K7:K8"/>
    <mergeCell ref="L7:L8"/>
    <mergeCell ref="M5:N5"/>
  </mergeCells>
  <phoneticPr fontId="1"/>
  <dataValidations count="3">
    <dataValidation type="list" allowBlank="1" showInputMessage="1" showErrorMessage="1" sqref="H9:H23">
      <formula1>"1,0.8,0.6,0.4,0.2"</formula1>
    </dataValidation>
    <dataValidation type="list" allowBlank="1" showInputMessage="1" showErrorMessage="1" sqref="K9:K23">
      <formula1>"○,×"</formula1>
    </dataValidation>
    <dataValidation type="list" allowBlank="1" showInputMessage="1" showErrorMessage="1" sqref="F9:F23">
      <formula1>"戸建住宅,業工用"</formula1>
    </dataValidation>
  </dataValidations>
  <pageMargins left="0.31496062992125984" right="0.31496062992125984" top="0.35433070866141736" bottom="0.35433070866141736" header="0.31496062992125984" footer="0.31496062992125984"/>
  <pageSetup paperSize="9" scale="71" fitToHeight="0" orientation="landscape"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30"/>
  <sheetViews>
    <sheetView showGridLines="0" view="pageBreakPreview" topLeftCell="A22" zoomScale="70" zoomScaleNormal="70" zoomScaleSheetLayoutView="70" workbookViewId="0">
      <selection activeCell="K14" sqref="K14"/>
    </sheetView>
  </sheetViews>
  <sheetFormatPr defaultColWidth="8.875" defaultRowHeight="13.5" x14ac:dyDescent="0.15"/>
  <cols>
    <col min="1" max="1" width="2.125" style="2" customWidth="1"/>
    <col min="2" max="2" width="4.5" style="80" customWidth="1"/>
    <col min="3" max="10" width="19" style="2" customWidth="1"/>
    <col min="11" max="11" width="29" style="2" customWidth="1"/>
    <col min="12" max="12" width="2.25" style="2" customWidth="1"/>
    <col min="13" max="16384" width="8.875" style="2"/>
  </cols>
  <sheetData>
    <row r="2" spans="1:11" x14ac:dyDescent="0.15">
      <c r="A2" s="2" t="s">
        <v>79</v>
      </c>
      <c r="B2" s="2"/>
      <c r="F2" s="8"/>
      <c r="G2" s="8"/>
      <c r="H2" s="8"/>
      <c r="J2" s="8"/>
      <c r="K2" s="113" t="s">
        <v>107</v>
      </c>
    </row>
    <row r="3" spans="1:11" s="80" customFormat="1" ht="27" customHeight="1" x14ac:dyDescent="0.15">
      <c r="B3" s="215" t="s">
        <v>100</v>
      </c>
      <c r="C3" s="208" t="s">
        <v>8</v>
      </c>
      <c r="D3" s="209"/>
      <c r="E3" s="209"/>
      <c r="F3" s="211" t="s">
        <v>38</v>
      </c>
      <c r="G3" s="211" t="s">
        <v>80</v>
      </c>
      <c r="H3" s="211" t="s">
        <v>0</v>
      </c>
      <c r="I3" s="211" t="s">
        <v>81</v>
      </c>
      <c r="J3" s="213" t="s">
        <v>39</v>
      </c>
      <c r="K3" s="211" t="s">
        <v>17</v>
      </c>
    </row>
    <row r="4" spans="1:11" ht="27" customHeight="1" x14ac:dyDescent="0.15">
      <c r="B4" s="212"/>
      <c r="C4" s="79" t="s">
        <v>11</v>
      </c>
      <c r="D4" s="122" t="s">
        <v>12</v>
      </c>
      <c r="E4" s="79" t="s">
        <v>13</v>
      </c>
      <c r="F4" s="212"/>
      <c r="G4" s="212"/>
      <c r="H4" s="212"/>
      <c r="I4" s="212"/>
      <c r="J4" s="214"/>
      <c r="K4" s="212"/>
    </row>
    <row r="5" spans="1:11" ht="24" customHeight="1" x14ac:dyDescent="0.15">
      <c r="B5" s="74"/>
      <c r="C5" s="60"/>
      <c r="D5" s="60"/>
      <c r="E5" s="60"/>
      <c r="F5" s="137"/>
      <c r="G5" s="89"/>
      <c r="H5" s="141"/>
      <c r="I5" s="150">
        <f>G5*H5</f>
        <v>0</v>
      </c>
      <c r="J5" s="90"/>
      <c r="K5" s="60"/>
    </row>
    <row r="6" spans="1:11" ht="24" customHeight="1" x14ac:dyDescent="0.15">
      <c r="B6" s="74"/>
      <c r="C6" s="60"/>
      <c r="D6" s="60"/>
      <c r="E6" s="60"/>
      <c r="F6" s="137"/>
      <c r="G6" s="89"/>
      <c r="H6" s="141"/>
      <c r="I6" s="150">
        <f t="shared" ref="I6:I19" si="0">G6*H6</f>
        <v>0</v>
      </c>
      <c r="J6" s="90"/>
      <c r="K6" s="60"/>
    </row>
    <row r="7" spans="1:11" ht="24" customHeight="1" x14ac:dyDescent="0.15">
      <c r="B7" s="74"/>
      <c r="C7" s="60"/>
      <c r="D7" s="60"/>
      <c r="E7" s="60"/>
      <c r="F7" s="137"/>
      <c r="G7" s="89"/>
      <c r="H7" s="141"/>
      <c r="I7" s="150">
        <f t="shared" si="0"/>
        <v>0</v>
      </c>
      <c r="J7" s="90"/>
      <c r="K7" s="60"/>
    </row>
    <row r="8" spans="1:11" ht="24" customHeight="1" x14ac:dyDescent="0.15">
      <c r="B8" s="74"/>
      <c r="C8" s="60"/>
      <c r="D8" s="60"/>
      <c r="E8" s="60"/>
      <c r="F8" s="137"/>
      <c r="G8" s="89"/>
      <c r="H8" s="141"/>
      <c r="I8" s="150">
        <f t="shared" si="0"/>
        <v>0</v>
      </c>
      <c r="J8" s="90"/>
      <c r="K8" s="60"/>
    </row>
    <row r="9" spans="1:11" ht="24" customHeight="1" x14ac:dyDescent="0.15">
      <c r="B9" s="74"/>
      <c r="C9" s="60"/>
      <c r="D9" s="60"/>
      <c r="E9" s="60"/>
      <c r="F9" s="137"/>
      <c r="G9" s="89"/>
      <c r="H9" s="141"/>
      <c r="I9" s="150">
        <f t="shared" si="0"/>
        <v>0</v>
      </c>
      <c r="J9" s="90"/>
      <c r="K9" s="60"/>
    </row>
    <row r="10" spans="1:11" ht="24" customHeight="1" x14ac:dyDescent="0.15">
      <c r="B10" s="74"/>
      <c r="C10" s="60"/>
      <c r="D10" s="60"/>
      <c r="E10" s="60"/>
      <c r="F10" s="137"/>
      <c r="G10" s="89"/>
      <c r="H10" s="141"/>
      <c r="I10" s="150">
        <f t="shared" si="0"/>
        <v>0</v>
      </c>
      <c r="J10" s="90"/>
      <c r="K10" s="60"/>
    </row>
    <row r="11" spans="1:11" ht="24" customHeight="1" x14ac:dyDescent="0.15">
      <c r="B11" s="74"/>
      <c r="C11" s="60"/>
      <c r="D11" s="60"/>
      <c r="E11" s="60"/>
      <c r="F11" s="137"/>
      <c r="G11" s="89"/>
      <c r="H11" s="141"/>
      <c r="I11" s="150">
        <f t="shared" si="0"/>
        <v>0</v>
      </c>
      <c r="J11" s="90"/>
      <c r="K11" s="60"/>
    </row>
    <row r="12" spans="1:11" ht="24" customHeight="1" x14ac:dyDescent="0.15">
      <c r="B12" s="74"/>
      <c r="C12" s="60"/>
      <c r="D12" s="60"/>
      <c r="E12" s="60"/>
      <c r="F12" s="137"/>
      <c r="G12" s="89"/>
      <c r="H12" s="141"/>
      <c r="I12" s="150">
        <f t="shared" si="0"/>
        <v>0</v>
      </c>
      <c r="J12" s="90"/>
      <c r="K12" s="60"/>
    </row>
    <row r="13" spans="1:11" ht="24" customHeight="1" x14ac:dyDescent="0.15">
      <c r="B13" s="74"/>
      <c r="C13" s="60"/>
      <c r="D13" s="60"/>
      <c r="E13" s="60"/>
      <c r="F13" s="137"/>
      <c r="G13" s="89"/>
      <c r="H13" s="141"/>
      <c r="I13" s="150">
        <f t="shared" si="0"/>
        <v>0</v>
      </c>
      <c r="J13" s="90"/>
      <c r="K13" s="60"/>
    </row>
    <row r="14" spans="1:11" ht="24" customHeight="1" x14ac:dyDescent="0.15">
      <c r="B14" s="74"/>
      <c r="C14" s="60"/>
      <c r="D14" s="60"/>
      <c r="E14" s="60"/>
      <c r="F14" s="137"/>
      <c r="G14" s="89"/>
      <c r="H14" s="141"/>
      <c r="I14" s="150">
        <f t="shared" si="0"/>
        <v>0</v>
      </c>
      <c r="J14" s="90"/>
      <c r="K14" s="60"/>
    </row>
    <row r="15" spans="1:11" ht="24" customHeight="1" x14ac:dyDescent="0.15">
      <c r="B15" s="74"/>
      <c r="C15" s="60"/>
      <c r="D15" s="60"/>
      <c r="E15" s="60"/>
      <c r="F15" s="137"/>
      <c r="G15" s="89"/>
      <c r="H15" s="141"/>
      <c r="I15" s="150">
        <f t="shared" si="0"/>
        <v>0</v>
      </c>
      <c r="J15" s="90"/>
      <c r="K15" s="60"/>
    </row>
    <row r="16" spans="1:11" ht="24" customHeight="1" x14ac:dyDescent="0.15">
      <c r="B16" s="74"/>
      <c r="C16" s="60"/>
      <c r="D16" s="60"/>
      <c r="E16" s="60"/>
      <c r="F16" s="137"/>
      <c r="G16" s="89"/>
      <c r="H16" s="141"/>
      <c r="I16" s="150">
        <f t="shared" si="0"/>
        <v>0</v>
      </c>
      <c r="J16" s="90"/>
      <c r="K16" s="60"/>
    </row>
    <row r="17" spans="2:11" ht="24" customHeight="1" x14ac:dyDescent="0.15">
      <c r="B17" s="74"/>
      <c r="C17" s="60"/>
      <c r="D17" s="60"/>
      <c r="E17" s="60"/>
      <c r="F17" s="137"/>
      <c r="G17" s="89"/>
      <c r="H17" s="141"/>
      <c r="I17" s="150">
        <f t="shared" si="0"/>
        <v>0</v>
      </c>
      <c r="J17" s="90"/>
      <c r="K17" s="60"/>
    </row>
    <row r="18" spans="2:11" ht="24" customHeight="1" x14ac:dyDescent="0.15">
      <c r="B18" s="74"/>
      <c r="C18" s="60"/>
      <c r="D18" s="60"/>
      <c r="E18" s="60"/>
      <c r="F18" s="137"/>
      <c r="G18" s="89"/>
      <c r="H18" s="141"/>
      <c r="I18" s="150">
        <f t="shared" si="0"/>
        <v>0</v>
      </c>
      <c r="J18" s="90"/>
      <c r="K18" s="60"/>
    </row>
    <row r="19" spans="2:11" ht="24" customHeight="1" x14ac:dyDescent="0.15">
      <c r="B19" s="74"/>
      <c r="C19" s="60"/>
      <c r="D19" s="60"/>
      <c r="E19" s="60"/>
      <c r="F19" s="137"/>
      <c r="G19" s="89"/>
      <c r="H19" s="141"/>
      <c r="I19" s="150">
        <f t="shared" si="0"/>
        <v>0</v>
      </c>
      <c r="J19" s="90"/>
      <c r="K19" s="60"/>
    </row>
    <row r="20" spans="2:11" ht="24" customHeight="1" x14ac:dyDescent="0.15">
      <c r="B20" s="155" t="s">
        <v>14</v>
      </c>
      <c r="C20" s="156"/>
      <c r="D20" s="156"/>
      <c r="E20" s="156"/>
      <c r="F20" s="156"/>
      <c r="G20" s="156"/>
      <c r="H20" s="156"/>
      <c r="I20" s="124">
        <f>SUM(I5:I19)</f>
        <v>0</v>
      </c>
      <c r="J20" s="125"/>
      <c r="K20" s="91"/>
    </row>
    <row r="21" spans="2:11" x14ac:dyDescent="0.15">
      <c r="B21" s="92"/>
      <c r="C21" s="92"/>
      <c r="D21" s="92"/>
      <c r="E21" s="92"/>
      <c r="F21" s="92"/>
      <c r="G21" s="93"/>
      <c r="H21" s="92"/>
      <c r="I21" s="93"/>
      <c r="J21" s="94"/>
      <c r="K21" s="92"/>
    </row>
    <row r="22" spans="2:11" ht="24" customHeight="1" x14ac:dyDescent="0.15">
      <c r="B22" s="158" t="s">
        <v>94</v>
      </c>
      <c r="C22" s="158"/>
      <c r="D22" s="158"/>
      <c r="E22" s="158"/>
      <c r="F22" s="158"/>
      <c r="G22" s="158"/>
      <c r="H22" s="158"/>
      <c r="I22" s="124">
        <f>'第２表１（１）【解除基準②（新築獲得）】'!L24</f>
        <v>0</v>
      </c>
      <c r="J22" s="127"/>
      <c r="K22" s="91"/>
    </row>
    <row r="23" spans="2:11" x14ac:dyDescent="0.15">
      <c r="B23" s="43"/>
      <c r="C23" s="92"/>
      <c r="D23" s="92"/>
      <c r="E23" s="92"/>
      <c r="F23" s="92"/>
      <c r="G23" s="95"/>
      <c r="H23" s="92"/>
      <c r="I23" s="95"/>
      <c r="J23" s="94"/>
      <c r="K23" s="92"/>
    </row>
    <row r="24" spans="2:11" ht="24" customHeight="1" x14ac:dyDescent="0.15">
      <c r="B24" s="158" t="s">
        <v>83</v>
      </c>
      <c r="C24" s="158"/>
      <c r="D24" s="158"/>
      <c r="E24" s="158"/>
      <c r="F24" s="158"/>
      <c r="G24" s="158"/>
      <c r="H24" s="158"/>
      <c r="I24" s="124">
        <f>I20+I22</f>
        <v>0</v>
      </c>
      <c r="J24" s="128"/>
      <c r="K24" s="34"/>
    </row>
    <row r="30" spans="2:11" ht="61.5" customHeight="1" x14ac:dyDescent="0.15"/>
  </sheetData>
  <mergeCells count="11">
    <mergeCell ref="B20:H20"/>
    <mergeCell ref="B22:H22"/>
    <mergeCell ref="B24:H24"/>
    <mergeCell ref="C3:E3"/>
    <mergeCell ref="K3:K4"/>
    <mergeCell ref="J3:J4"/>
    <mergeCell ref="B3:B4"/>
    <mergeCell ref="H3:H4"/>
    <mergeCell ref="I3:I4"/>
    <mergeCell ref="F3:F4"/>
    <mergeCell ref="G3:G4"/>
  </mergeCells>
  <phoneticPr fontId="1"/>
  <dataValidations count="2">
    <dataValidation type="list" allowBlank="1" showInputMessage="1" showErrorMessage="1" sqref="H5:H19">
      <formula1>"1,0.8,0.6,0.4,0.2"</formula1>
    </dataValidation>
    <dataValidation type="list" allowBlank="1" showInputMessage="1" showErrorMessage="1" sqref="F5:F19">
      <formula1>"戸建住宅,業工用"</formula1>
    </dataValidation>
  </dataValidations>
  <pageMargins left="0.31496062992125984" right="0.31496062992125984" top="0.74803149606299213" bottom="0.74803149606299213" header="0.31496062992125984" footer="0.31496062992125984"/>
  <pageSetup paperSize="9" scale="70" orientation="landscape"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27"/>
  <sheetViews>
    <sheetView showGridLines="0" view="pageBreakPreview" topLeftCell="A16" zoomScale="70" zoomScaleNormal="70" zoomScaleSheetLayoutView="70" workbookViewId="0">
      <selection activeCell="K12" sqref="K12"/>
    </sheetView>
  </sheetViews>
  <sheetFormatPr defaultColWidth="8.875" defaultRowHeight="13.5" x14ac:dyDescent="0.15"/>
  <cols>
    <col min="1" max="1" width="2.125" style="2" customWidth="1"/>
    <col min="2" max="2" width="4.5" style="80" customWidth="1"/>
    <col min="3" max="5" width="22.75" style="2" customWidth="1"/>
    <col min="6" max="6" width="12.875" style="2" customWidth="1"/>
    <col min="7" max="7" width="18.75" style="2" customWidth="1"/>
    <col min="8" max="8" width="11" style="2" customWidth="1"/>
    <col min="9" max="9" width="18.75" style="2" customWidth="1"/>
    <col min="10" max="10" width="18" style="2" customWidth="1"/>
    <col min="11" max="11" width="31.125" style="2" customWidth="1"/>
    <col min="12" max="12" width="2" style="2" customWidth="1"/>
    <col min="13" max="16384" width="8.875" style="2"/>
  </cols>
  <sheetData>
    <row r="2" spans="1:11" x14ac:dyDescent="0.15">
      <c r="A2" s="2" t="s">
        <v>84</v>
      </c>
      <c r="H2" s="8"/>
      <c r="J2" s="8"/>
      <c r="K2" s="113" t="s">
        <v>108</v>
      </c>
    </row>
    <row r="3" spans="1:11" s="80" customFormat="1" ht="27" customHeight="1" x14ac:dyDescent="0.15">
      <c r="B3" s="215" t="s">
        <v>100</v>
      </c>
      <c r="C3" s="208" t="s">
        <v>8</v>
      </c>
      <c r="D3" s="209"/>
      <c r="E3" s="209"/>
      <c r="F3" s="211" t="s">
        <v>38</v>
      </c>
      <c r="G3" s="211" t="s">
        <v>9</v>
      </c>
      <c r="H3" s="211" t="s">
        <v>0</v>
      </c>
      <c r="I3" s="211" t="s">
        <v>19</v>
      </c>
      <c r="J3" s="213" t="s">
        <v>18</v>
      </c>
      <c r="K3" s="211" t="s">
        <v>17</v>
      </c>
    </row>
    <row r="4" spans="1:11" ht="27" customHeight="1" x14ac:dyDescent="0.15">
      <c r="B4" s="212"/>
      <c r="C4" s="115" t="s">
        <v>11</v>
      </c>
      <c r="D4" s="79" t="s">
        <v>12</v>
      </c>
      <c r="E4" s="79" t="s">
        <v>13</v>
      </c>
      <c r="F4" s="212"/>
      <c r="G4" s="212"/>
      <c r="H4" s="212"/>
      <c r="I4" s="216"/>
      <c r="J4" s="214"/>
      <c r="K4" s="212"/>
    </row>
    <row r="5" spans="1:11" ht="23.45" customHeight="1" x14ac:dyDescent="0.15">
      <c r="B5" s="75"/>
      <c r="C5" s="68"/>
      <c r="D5" s="68"/>
      <c r="E5" s="76"/>
      <c r="F5" s="137"/>
      <c r="G5" s="77"/>
      <c r="H5" s="68"/>
      <c r="I5" s="142">
        <f>G5*H5</f>
        <v>0</v>
      </c>
      <c r="J5" s="67"/>
      <c r="K5" s="68"/>
    </row>
    <row r="6" spans="1:11" ht="23.45" customHeight="1" x14ac:dyDescent="0.15">
      <c r="B6" s="74"/>
      <c r="C6" s="60"/>
      <c r="D6" s="60"/>
      <c r="E6" s="61"/>
      <c r="F6" s="137"/>
      <c r="G6" s="62"/>
      <c r="H6" s="60"/>
      <c r="I6" s="142">
        <f t="shared" ref="I6:I19" si="0">G6*H6</f>
        <v>0</v>
      </c>
      <c r="J6" s="64"/>
      <c r="K6" s="60"/>
    </row>
    <row r="7" spans="1:11" ht="23.45" customHeight="1" x14ac:dyDescent="0.15">
      <c r="B7" s="74"/>
      <c r="C7" s="60"/>
      <c r="D7" s="60"/>
      <c r="E7" s="61"/>
      <c r="F7" s="137"/>
      <c r="G7" s="62"/>
      <c r="H7" s="60"/>
      <c r="I7" s="142">
        <f t="shared" si="0"/>
        <v>0</v>
      </c>
      <c r="J7" s="64"/>
      <c r="K7" s="60"/>
    </row>
    <row r="8" spans="1:11" ht="23.45" customHeight="1" x14ac:dyDescent="0.15">
      <c r="B8" s="74"/>
      <c r="C8" s="60"/>
      <c r="D8" s="60"/>
      <c r="E8" s="61"/>
      <c r="F8" s="137"/>
      <c r="G8" s="62"/>
      <c r="H8" s="60"/>
      <c r="I8" s="142">
        <f t="shared" si="0"/>
        <v>0</v>
      </c>
      <c r="J8" s="64"/>
      <c r="K8" s="60"/>
    </row>
    <row r="9" spans="1:11" ht="23.45" customHeight="1" x14ac:dyDescent="0.15">
      <c r="B9" s="74"/>
      <c r="C9" s="60"/>
      <c r="D9" s="60"/>
      <c r="E9" s="61"/>
      <c r="F9" s="137"/>
      <c r="G9" s="62"/>
      <c r="H9" s="60"/>
      <c r="I9" s="142">
        <f t="shared" si="0"/>
        <v>0</v>
      </c>
      <c r="J9" s="64"/>
      <c r="K9" s="60"/>
    </row>
    <row r="10" spans="1:11" ht="23.45" customHeight="1" x14ac:dyDescent="0.15">
      <c r="B10" s="74"/>
      <c r="C10" s="60"/>
      <c r="D10" s="60"/>
      <c r="E10" s="61"/>
      <c r="F10" s="137"/>
      <c r="G10" s="62"/>
      <c r="H10" s="60"/>
      <c r="I10" s="142">
        <f t="shared" si="0"/>
        <v>0</v>
      </c>
      <c r="J10" s="64"/>
      <c r="K10" s="60"/>
    </row>
    <row r="11" spans="1:11" ht="23.45" customHeight="1" x14ac:dyDescent="0.15">
      <c r="B11" s="74"/>
      <c r="C11" s="60"/>
      <c r="D11" s="60"/>
      <c r="E11" s="61"/>
      <c r="F11" s="137"/>
      <c r="G11" s="62"/>
      <c r="H11" s="60"/>
      <c r="I11" s="142">
        <f t="shared" si="0"/>
        <v>0</v>
      </c>
      <c r="J11" s="64"/>
      <c r="K11" s="60"/>
    </row>
    <row r="12" spans="1:11" ht="23.45" customHeight="1" x14ac:dyDescent="0.15">
      <c r="B12" s="74"/>
      <c r="C12" s="60"/>
      <c r="D12" s="60"/>
      <c r="E12" s="61"/>
      <c r="F12" s="137"/>
      <c r="G12" s="62"/>
      <c r="H12" s="60"/>
      <c r="I12" s="142">
        <f t="shared" si="0"/>
        <v>0</v>
      </c>
      <c r="J12" s="64"/>
      <c r="K12" s="60"/>
    </row>
    <row r="13" spans="1:11" ht="23.45" customHeight="1" x14ac:dyDescent="0.15">
      <c r="B13" s="74"/>
      <c r="C13" s="60"/>
      <c r="D13" s="60"/>
      <c r="E13" s="61"/>
      <c r="F13" s="137"/>
      <c r="G13" s="62"/>
      <c r="H13" s="60"/>
      <c r="I13" s="142">
        <f t="shared" si="0"/>
        <v>0</v>
      </c>
      <c r="J13" s="64"/>
      <c r="K13" s="60"/>
    </row>
    <row r="14" spans="1:11" ht="23.45" customHeight="1" x14ac:dyDescent="0.15">
      <c r="B14" s="74"/>
      <c r="C14" s="60"/>
      <c r="D14" s="60"/>
      <c r="E14" s="61"/>
      <c r="F14" s="137"/>
      <c r="G14" s="62"/>
      <c r="H14" s="60"/>
      <c r="I14" s="142">
        <f t="shared" si="0"/>
        <v>0</v>
      </c>
      <c r="J14" s="64"/>
      <c r="K14" s="60"/>
    </row>
    <row r="15" spans="1:11" ht="23.45" customHeight="1" x14ac:dyDescent="0.15">
      <c r="B15" s="74"/>
      <c r="C15" s="60"/>
      <c r="D15" s="60"/>
      <c r="E15" s="61"/>
      <c r="F15" s="137"/>
      <c r="G15" s="62"/>
      <c r="H15" s="60"/>
      <c r="I15" s="142">
        <f t="shared" si="0"/>
        <v>0</v>
      </c>
      <c r="J15" s="64"/>
      <c r="K15" s="60"/>
    </row>
    <row r="16" spans="1:11" ht="23.45" customHeight="1" x14ac:dyDescent="0.15">
      <c r="B16" s="74"/>
      <c r="C16" s="60"/>
      <c r="D16" s="60"/>
      <c r="E16" s="61"/>
      <c r="F16" s="137"/>
      <c r="G16" s="62"/>
      <c r="H16" s="60"/>
      <c r="I16" s="142">
        <f t="shared" si="0"/>
        <v>0</v>
      </c>
      <c r="J16" s="64"/>
      <c r="K16" s="60"/>
    </row>
    <row r="17" spans="2:11" ht="23.45" customHeight="1" x14ac:dyDescent="0.15">
      <c r="B17" s="74"/>
      <c r="C17" s="60"/>
      <c r="D17" s="60"/>
      <c r="E17" s="61"/>
      <c r="F17" s="137"/>
      <c r="G17" s="62"/>
      <c r="H17" s="60"/>
      <c r="I17" s="142">
        <f t="shared" si="0"/>
        <v>0</v>
      </c>
      <c r="J17" s="64"/>
      <c r="K17" s="60"/>
    </row>
    <row r="18" spans="2:11" ht="23.45" customHeight="1" x14ac:dyDescent="0.15">
      <c r="B18" s="74"/>
      <c r="C18" s="60"/>
      <c r="D18" s="60"/>
      <c r="E18" s="61"/>
      <c r="F18" s="137"/>
      <c r="G18" s="62"/>
      <c r="H18" s="60"/>
      <c r="I18" s="142">
        <f t="shared" si="0"/>
        <v>0</v>
      </c>
      <c r="J18" s="64"/>
      <c r="K18" s="60"/>
    </row>
    <row r="19" spans="2:11" ht="23.45" customHeight="1" x14ac:dyDescent="0.15">
      <c r="B19" s="69"/>
      <c r="C19" s="70"/>
      <c r="D19" s="70"/>
      <c r="E19" s="71"/>
      <c r="F19" s="137"/>
      <c r="G19" s="72"/>
      <c r="H19" s="70"/>
      <c r="I19" s="142">
        <f t="shared" si="0"/>
        <v>0</v>
      </c>
      <c r="J19" s="73"/>
      <c r="K19" s="70"/>
    </row>
    <row r="20" spans="2:11" ht="24" customHeight="1" x14ac:dyDescent="0.15">
      <c r="B20" s="206" t="s">
        <v>14</v>
      </c>
      <c r="C20" s="206"/>
      <c r="D20" s="206"/>
      <c r="E20" s="206"/>
      <c r="F20" s="206"/>
      <c r="G20" s="206"/>
      <c r="H20" s="169"/>
      <c r="I20" s="63">
        <f>SUM(I5:I19)</f>
        <v>0</v>
      </c>
      <c r="J20" s="85" t="s">
        <v>41</v>
      </c>
      <c r="K20" s="74" t="s">
        <v>41</v>
      </c>
    </row>
    <row r="27" spans="2:11" ht="38.25" customHeight="1" x14ac:dyDescent="0.15"/>
  </sheetData>
  <mergeCells count="9">
    <mergeCell ref="J3:J4"/>
    <mergeCell ref="K3:K4"/>
    <mergeCell ref="B20:H20"/>
    <mergeCell ref="B3:B4"/>
    <mergeCell ref="F3:F4"/>
    <mergeCell ref="G3:G4"/>
    <mergeCell ref="H3:H4"/>
    <mergeCell ref="I3:I4"/>
    <mergeCell ref="C3:E3"/>
  </mergeCells>
  <phoneticPr fontId="1"/>
  <dataValidations count="2">
    <dataValidation type="list" allowBlank="1" showInputMessage="1" showErrorMessage="1" sqref="H5:H19">
      <formula1>"1,0.8,0.6,0.4,0.2,0"</formula1>
    </dataValidation>
    <dataValidation type="list" allowBlank="1" showInputMessage="1" showErrorMessage="1" sqref="F5:F19">
      <formula1>"戸建住宅,業工用"</formula1>
    </dataValidation>
  </dataValidations>
  <pageMargins left="0.31496062992125984" right="0.31496062992125984" top="0.35433070866141736" bottom="0.35433070866141736" header="0.31496062992125984" footer="0.31496062992125984"/>
  <pageSetup paperSize="9" scale="76" fitToHeight="0" orientation="landscape"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28"/>
  <sheetViews>
    <sheetView showGridLines="0" view="pageBreakPreview" topLeftCell="A16" zoomScale="70" zoomScaleNormal="70" zoomScaleSheetLayoutView="70" workbookViewId="0">
      <selection activeCell="K35" sqref="K35"/>
    </sheetView>
  </sheetViews>
  <sheetFormatPr defaultColWidth="8.875" defaultRowHeight="13.5" x14ac:dyDescent="0.15"/>
  <cols>
    <col min="1" max="1" width="2.125" style="2" customWidth="1"/>
    <col min="2" max="2" width="4.5" style="80" customWidth="1"/>
    <col min="3" max="5" width="19.375" style="2" customWidth="1"/>
    <col min="6" max="6" width="12.875" style="2" customWidth="1"/>
    <col min="7" max="7" width="17.625" style="2" customWidth="1"/>
    <col min="8" max="8" width="8.875" style="2"/>
    <col min="9" max="9" width="16.75" style="2" customWidth="1"/>
    <col min="10" max="10" width="10" style="2" customWidth="1"/>
    <col min="11" max="11" width="16.625" style="2" customWidth="1"/>
    <col min="12" max="12" width="13.25" style="2" customWidth="1"/>
    <col min="13" max="13" width="31.125" style="2" customWidth="1"/>
    <col min="14" max="14" width="4.875" style="2" customWidth="1"/>
    <col min="15" max="16384" width="8.875" style="2"/>
  </cols>
  <sheetData>
    <row r="2" spans="1:13" x14ac:dyDescent="0.15">
      <c r="A2" s="2" t="s">
        <v>85</v>
      </c>
      <c r="H2" s="8"/>
      <c r="L2" s="8"/>
      <c r="M2" s="113" t="s">
        <v>109</v>
      </c>
    </row>
    <row r="3" spans="1:13" s="80" customFormat="1" ht="27" customHeight="1" x14ac:dyDescent="0.15">
      <c r="B3" s="215" t="s">
        <v>100</v>
      </c>
      <c r="C3" s="208" t="s">
        <v>8</v>
      </c>
      <c r="D3" s="209"/>
      <c r="E3" s="209"/>
      <c r="F3" s="211" t="s">
        <v>38</v>
      </c>
      <c r="G3" s="211" t="s">
        <v>15</v>
      </c>
      <c r="H3" s="203" t="s">
        <v>0</v>
      </c>
      <c r="I3" s="203" t="s">
        <v>20</v>
      </c>
      <c r="J3" s="203" t="s">
        <v>43</v>
      </c>
      <c r="K3" s="203" t="s">
        <v>42</v>
      </c>
      <c r="L3" s="213" t="s">
        <v>16</v>
      </c>
      <c r="M3" s="211" t="s">
        <v>17</v>
      </c>
    </row>
    <row r="4" spans="1:13" ht="27" customHeight="1" x14ac:dyDescent="0.15">
      <c r="B4" s="212"/>
      <c r="C4" s="115" t="s">
        <v>11</v>
      </c>
      <c r="D4" s="79" t="s">
        <v>12</v>
      </c>
      <c r="E4" s="79" t="s">
        <v>13</v>
      </c>
      <c r="F4" s="212"/>
      <c r="G4" s="212"/>
      <c r="H4" s="205"/>
      <c r="I4" s="205"/>
      <c r="J4" s="205"/>
      <c r="K4" s="205"/>
      <c r="L4" s="214"/>
      <c r="M4" s="212"/>
    </row>
    <row r="5" spans="1:13" ht="24" customHeight="1" x14ac:dyDescent="0.15">
      <c r="B5" s="74"/>
      <c r="C5" s="60"/>
      <c r="D5" s="60"/>
      <c r="E5" s="61"/>
      <c r="F5" s="137"/>
      <c r="G5" s="62"/>
      <c r="H5" s="65"/>
      <c r="I5" s="65">
        <f>G5*H5</f>
        <v>0</v>
      </c>
      <c r="J5" s="96"/>
      <c r="K5" s="96"/>
      <c r="L5" s="64"/>
      <c r="M5" s="60"/>
    </row>
    <row r="6" spans="1:13" ht="24" customHeight="1" x14ac:dyDescent="0.15">
      <c r="B6" s="74"/>
      <c r="C6" s="60"/>
      <c r="D6" s="60"/>
      <c r="E6" s="61"/>
      <c r="F6" s="137"/>
      <c r="G6" s="62"/>
      <c r="H6" s="63"/>
      <c r="I6" s="140">
        <f t="shared" ref="I6:I19" si="0">G6*H6</f>
        <v>0</v>
      </c>
      <c r="J6" s="143"/>
      <c r="K6" s="96"/>
      <c r="L6" s="64"/>
      <c r="M6" s="60"/>
    </row>
    <row r="7" spans="1:13" ht="24" customHeight="1" x14ac:dyDescent="0.15">
      <c r="B7" s="74"/>
      <c r="C7" s="60"/>
      <c r="D7" s="60"/>
      <c r="E7" s="61"/>
      <c r="F7" s="137"/>
      <c r="G7" s="62"/>
      <c r="H7" s="63"/>
      <c r="I7" s="140">
        <f t="shared" si="0"/>
        <v>0</v>
      </c>
      <c r="J7" s="143"/>
      <c r="K7" s="96"/>
      <c r="L7" s="64"/>
      <c r="M7" s="60"/>
    </row>
    <row r="8" spans="1:13" ht="24" customHeight="1" x14ac:dyDescent="0.15">
      <c r="B8" s="74"/>
      <c r="C8" s="60"/>
      <c r="D8" s="60"/>
      <c r="E8" s="61"/>
      <c r="F8" s="137"/>
      <c r="G8" s="62"/>
      <c r="H8" s="63"/>
      <c r="I8" s="140">
        <f t="shared" si="0"/>
        <v>0</v>
      </c>
      <c r="J8" s="143"/>
      <c r="K8" s="96"/>
      <c r="L8" s="64"/>
      <c r="M8" s="60"/>
    </row>
    <row r="9" spans="1:13" ht="24" customHeight="1" x14ac:dyDescent="0.15">
      <c r="B9" s="74"/>
      <c r="C9" s="60"/>
      <c r="D9" s="60"/>
      <c r="E9" s="61"/>
      <c r="F9" s="137"/>
      <c r="G9" s="62"/>
      <c r="H9" s="63"/>
      <c r="I9" s="140">
        <f t="shared" si="0"/>
        <v>0</v>
      </c>
      <c r="J9" s="143"/>
      <c r="K9" s="96"/>
      <c r="L9" s="64"/>
      <c r="M9" s="60"/>
    </row>
    <row r="10" spans="1:13" ht="24" customHeight="1" x14ac:dyDescent="0.15">
      <c r="B10" s="74"/>
      <c r="C10" s="60"/>
      <c r="D10" s="60"/>
      <c r="E10" s="61"/>
      <c r="F10" s="137"/>
      <c r="G10" s="62"/>
      <c r="H10" s="63"/>
      <c r="I10" s="140">
        <f t="shared" si="0"/>
        <v>0</v>
      </c>
      <c r="J10" s="143"/>
      <c r="K10" s="96"/>
      <c r="L10" s="64"/>
      <c r="M10" s="60"/>
    </row>
    <row r="11" spans="1:13" ht="24" customHeight="1" x14ac:dyDescent="0.15">
      <c r="B11" s="74"/>
      <c r="C11" s="60"/>
      <c r="D11" s="60"/>
      <c r="E11" s="61"/>
      <c r="F11" s="137"/>
      <c r="G11" s="62"/>
      <c r="H11" s="63"/>
      <c r="I11" s="140">
        <f t="shared" si="0"/>
        <v>0</v>
      </c>
      <c r="J11" s="143"/>
      <c r="K11" s="96"/>
      <c r="L11" s="64"/>
      <c r="M11" s="60"/>
    </row>
    <row r="12" spans="1:13" ht="24" customHeight="1" x14ac:dyDescent="0.15">
      <c r="B12" s="74"/>
      <c r="C12" s="60"/>
      <c r="D12" s="60"/>
      <c r="E12" s="61"/>
      <c r="F12" s="137"/>
      <c r="G12" s="62"/>
      <c r="H12" s="63"/>
      <c r="I12" s="140">
        <f t="shared" si="0"/>
        <v>0</v>
      </c>
      <c r="J12" s="143"/>
      <c r="K12" s="96"/>
      <c r="L12" s="64"/>
      <c r="M12" s="60"/>
    </row>
    <row r="13" spans="1:13" ht="24" customHeight="1" x14ac:dyDescent="0.15">
      <c r="B13" s="74"/>
      <c r="C13" s="60"/>
      <c r="D13" s="60"/>
      <c r="E13" s="61"/>
      <c r="F13" s="137"/>
      <c r="G13" s="62"/>
      <c r="H13" s="63"/>
      <c r="I13" s="140">
        <f t="shared" si="0"/>
        <v>0</v>
      </c>
      <c r="J13" s="143"/>
      <c r="K13" s="96"/>
      <c r="L13" s="64"/>
      <c r="M13" s="60"/>
    </row>
    <row r="14" spans="1:13" ht="24" customHeight="1" x14ac:dyDescent="0.15">
      <c r="B14" s="74"/>
      <c r="C14" s="60"/>
      <c r="D14" s="60"/>
      <c r="E14" s="61"/>
      <c r="F14" s="137"/>
      <c r="G14" s="62"/>
      <c r="H14" s="63"/>
      <c r="I14" s="140">
        <f t="shared" si="0"/>
        <v>0</v>
      </c>
      <c r="J14" s="143"/>
      <c r="K14" s="96"/>
      <c r="L14" s="64"/>
      <c r="M14" s="60"/>
    </row>
    <row r="15" spans="1:13" ht="24" customHeight="1" x14ac:dyDescent="0.15">
      <c r="B15" s="74"/>
      <c r="C15" s="60"/>
      <c r="D15" s="60"/>
      <c r="E15" s="61"/>
      <c r="F15" s="137"/>
      <c r="G15" s="62"/>
      <c r="H15" s="63"/>
      <c r="I15" s="140">
        <f t="shared" si="0"/>
        <v>0</v>
      </c>
      <c r="J15" s="143"/>
      <c r="K15" s="96"/>
      <c r="L15" s="64"/>
      <c r="M15" s="60"/>
    </row>
    <row r="16" spans="1:13" ht="24" customHeight="1" x14ac:dyDescent="0.15">
      <c r="B16" s="74"/>
      <c r="C16" s="60"/>
      <c r="D16" s="60"/>
      <c r="E16" s="61"/>
      <c r="F16" s="137"/>
      <c r="G16" s="62"/>
      <c r="H16" s="63"/>
      <c r="I16" s="140">
        <f t="shared" si="0"/>
        <v>0</v>
      </c>
      <c r="J16" s="143"/>
      <c r="K16" s="96"/>
      <c r="L16" s="64"/>
      <c r="M16" s="60"/>
    </row>
    <row r="17" spans="2:13" ht="24" customHeight="1" x14ac:dyDescent="0.15">
      <c r="B17" s="74"/>
      <c r="C17" s="60"/>
      <c r="D17" s="60"/>
      <c r="E17" s="61"/>
      <c r="F17" s="137"/>
      <c r="G17" s="62"/>
      <c r="H17" s="63"/>
      <c r="I17" s="140">
        <f t="shared" si="0"/>
        <v>0</v>
      </c>
      <c r="J17" s="143"/>
      <c r="K17" s="96"/>
      <c r="L17" s="64"/>
      <c r="M17" s="60"/>
    </row>
    <row r="18" spans="2:13" ht="24" customHeight="1" x14ac:dyDescent="0.15">
      <c r="B18" s="74"/>
      <c r="C18" s="60"/>
      <c r="D18" s="60"/>
      <c r="E18" s="61"/>
      <c r="F18" s="137"/>
      <c r="G18" s="62"/>
      <c r="H18" s="63"/>
      <c r="I18" s="140">
        <f t="shared" si="0"/>
        <v>0</v>
      </c>
      <c r="J18" s="143"/>
      <c r="K18" s="96"/>
      <c r="L18" s="64"/>
      <c r="M18" s="60"/>
    </row>
    <row r="19" spans="2:13" ht="24" customHeight="1" x14ac:dyDescent="0.15">
      <c r="B19" s="74"/>
      <c r="C19" s="60"/>
      <c r="D19" s="60"/>
      <c r="E19" s="61"/>
      <c r="F19" s="137"/>
      <c r="G19" s="62"/>
      <c r="H19" s="63"/>
      <c r="I19" s="140">
        <f t="shared" si="0"/>
        <v>0</v>
      </c>
      <c r="J19" s="143"/>
      <c r="K19" s="96"/>
      <c r="L19" s="64"/>
      <c r="M19" s="60"/>
    </row>
    <row r="20" spans="2:13" ht="24" customHeight="1" x14ac:dyDescent="0.15">
      <c r="B20" s="169" t="s">
        <v>14</v>
      </c>
      <c r="C20" s="181"/>
      <c r="D20" s="181"/>
      <c r="E20" s="181"/>
      <c r="F20" s="181"/>
      <c r="G20" s="181"/>
      <c r="H20" s="181"/>
      <c r="I20" s="63">
        <f>SUM(I5:I19)</f>
        <v>0</v>
      </c>
      <c r="J20" s="97" t="s">
        <v>41</v>
      </c>
      <c r="K20" s="98" t="s">
        <v>41</v>
      </c>
      <c r="L20" s="17" t="s">
        <v>41</v>
      </c>
      <c r="M20" s="74" t="s">
        <v>41</v>
      </c>
    </row>
    <row r="28" spans="2:13" ht="69" customHeight="1" x14ac:dyDescent="0.15"/>
  </sheetData>
  <mergeCells count="11">
    <mergeCell ref="J3:J4"/>
    <mergeCell ref="K3:K4"/>
    <mergeCell ref="L3:L4"/>
    <mergeCell ref="M3:M4"/>
    <mergeCell ref="B20:H20"/>
    <mergeCell ref="B3:B4"/>
    <mergeCell ref="F3:F4"/>
    <mergeCell ref="G3:G4"/>
    <mergeCell ref="H3:H4"/>
    <mergeCell ref="I3:I4"/>
    <mergeCell ref="C3:E3"/>
  </mergeCells>
  <phoneticPr fontId="1"/>
  <dataValidations count="3">
    <dataValidation type="list" allowBlank="1" showInputMessage="1" showErrorMessage="1" sqref="H5:H19">
      <formula1>"0,0.2,0.4,0.6,0.8,1"</formula1>
    </dataValidation>
    <dataValidation type="list" allowBlank="1" showInputMessage="1" showErrorMessage="1" sqref="F5:F19">
      <formula1>"戸建住宅,業工用"</formula1>
    </dataValidation>
    <dataValidation type="list" allowBlank="1" showInputMessage="1" showErrorMessage="1" sqref="J5:J19">
      <formula1>"不明,ＬＰガス,旧簡易ガス,都市ガス,電気"</formula1>
    </dataValidation>
  </dataValidations>
  <pageMargins left="0.31496062992125984" right="0.31496062992125984" top="0.74803149606299213" bottom="0.74803149606299213" header="0.31496062992125984" footer="0.31496062992125984"/>
  <pageSetup paperSize="9" scale="73" orientation="landscape"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2"/>
  <sheetViews>
    <sheetView showGridLines="0" view="pageBreakPreview" zoomScale="70" zoomScaleNormal="100" zoomScaleSheetLayoutView="70" workbookViewId="0">
      <selection activeCell="D8" sqref="D8"/>
    </sheetView>
  </sheetViews>
  <sheetFormatPr defaultColWidth="8.875" defaultRowHeight="13.5" x14ac:dyDescent="0.15"/>
  <cols>
    <col min="1" max="1" width="4.125" style="2" customWidth="1"/>
    <col min="2" max="2" width="52.375" style="2" customWidth="1"/>
    <col min="3" max="3" width="14.75" style="2" customWidth="1"/>
    <col min="4" max="4" width="45.5" style="2" customWidth="1"/>
    <col min="5" max="6" width="8.875" style="2"/>
    <col min="7" max="7" width="9.5" style="2" bestFit="1" customWidth="1"/>
    <col min="8" max="16384" width="8.875" style="2"/>
  </cols>
  <sheetData>
    <row r="2" spans="1:10" x14ac:dyDescent="0.15">
      <c r="A2" s="2" t="s">
        <v>50</v>
      </c>
      <c r="D2" s="113" t="s">
        <v>110</v>
      </c>
    </row>
    <row r="3" spans="1:10" x14ac:dyDescent="0.15">
      <c r="B3" s="103" t="s">
        <v>86</v>
      </c>
      <c r="C3" s="217">
        <f>'第２表１（１）【解除基準②（新築獲得）】'!I24+'第２表２（１）【解除基準②（既築獲得）】'!I20</f>
        <v>0</v>
      </c>
      <c r="D3" s="218"/>
    </row>
    <row r="4" spans="1:10" x14ac:dyDescent="0.15">
      <c r="B4" s="103" t="s">
        <v>44</v>
      </c>
      <c r="C4" s="217">
        <f>'第２表１（２）【解除基準②（新築不獲得）】'!I24+'第２表２（２）解除基準②（既築離脱）'!I20</f>
        <v>0</v>
      </c>
      <c r="D4" s="218"/>
    </row>
    <row r="5" spans="1:10" x14ac:dyDescent="0.15">
      <c r="B5" s="103" t="s">
        <v>95</v>
      </c>
      <c r="C5" s="219" t="e">
        <f>'第１表（２）【解除基準①（利用率）】'!F38</f>
        <v>#DIV/0!</v>
      </c>
      <c r="D5" s="220"/>
    </row>
    <row r="6" spans="1:10" x14ac:dyDescent="0.15">
      <c r="B6" s="103" t="s">
        <v>45</v>
      </c>
      <c r="C6" s="86" t="s">
        <v>48</v>
      </c>
      <c r="D6" s="105">
        <f>C3/0.5*1/2</f>
        <v>0</v>
      </c>
    </row>
    <row r="7" spans="1:10" x14ac:dyDescent="0.15">
      <c r="B7" s="103" t="s">
        <v>46</v>
      </c>
      <c r="C7" s="86" t="s">
        <v>49</v>
      </c>
      <c r="D7" s="105" t="e">
        <f>C4/C5</f>
        <v>#DIV/0!</v>
      </c>
    </row>
    <row r="8" spans="1:10" x14ac:dyDescent="0.15">
      <c r="B8" s="103" t="s">
        <v>47</v>
      </c>
      <c r="C8" s="104"/>
      <c r="D8" s="105" t="e">
        <f>IF(D6&gt;D7,"（Ｄ）＞（Ｅ）","（Ｄ）≦（Ｅ）")</f>
        <v>#DIV/0!</v>
      </c>
    </row>
    <row r="12" spans="1:10" x14ac:dyDescent="0.15">
      <c r="B12" s="102"/>
      <c r="C12" s="102"/>
      <c r="D12" s="102"/>
      <c r="E12" s="102"/>
      <c r="F12" s="102"/>
      <c r="G12" s="101"/>
      <c r="H12" s="102"/>
      <c r="I12" s="102"/>
      <c r="J12" s="102"/>
    </row>
  </sheetData>
  <mergeCells count="3">
    <mergeCell ref="C3:D3"/>
    <mergeCell ref="C4:D4"/>
    <mergeCell ref="C5:D5"/>
  </mergeCells>
  <phoneticPr fontId="1"/>
  <pageMargins left="0.7" right="0.7" top="0.75" bottom="0.75" header="0.3" footer="0.3"/>
  <pageSetup paperSize="9" scale="71" orientation="portrait"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7"/>
  <sheetViews>
    <sheetView showGridLines="0" view="pageBreakPreview" topLeftCell="A19" zoomScale="70" zoomScaleNormal="70" zoomScaleSheetLayoutView="70" workbookViewId="0">
      <selection activeCell="M37" sqref="M37"/>
    </sheetView>
  </sheetViews>
  <sheetFormatPr defaultColWidth="8.875" defaultRowHeight="13.5" x14ac:dyDescent="0.15"/>
  <cols>
    <col min="1" max="1" width="2.75" style="2" customWidth="1"/>
    <col min="2" max="2" width="5.75" style="2" customWidth="1"/>
    <col min="3" max="3" width="12.375" style="2" customWidth="1"/>
    <col min="4" max="4" width="10.75" style="2" customWidth="1"/>
    <col min="5" max="5" width="20.25" style="2" customWidth="1"/>
    <col min="6" max="6" width="21.375" style="2" customWidth="1"/>
    <col min="7" max="7" width="16.625" style="2" customWidth="1"/>
    <col min="8" max="8" width="11.875" style="2" customWidth="1"/>
    <col min="9" max="9" width="10.75" style="2" customWidth="1"/>
    <col min="10" max="10" width="18.625" style="2" customWidth="1"/>
    <col min="11" max="11" width="19.75" style="2" customWidth="1"/>
    <col min="12" max="12" width="19.5" style="2" customWidth="1"/>
    <col min="13" max="14" width="10.75" style="2" customWidth="1"/>
    <col min="15" max="15" width="18.625" style="2" customWidth="1"/>
    <col min="16" max="16" width="20.375" style="2" customWidth="1"/>
    <col min="17" max="17" width="17.625" style="2" customWidth="1"/>
    <col min="18" max="18" width="3.375" style="2" customWidth="1"/>
    <col min="19" max="16384" width="8.875" style="2"/>
  </cols>
  <sheetData>
    <row r="1" spans="1:17" x14ac:dyDescent="0.15">
      <c r="A1" s="2" t="s">
        <v>51</v>
      </c>
    </row>
    <row r="2" spans="1:17" x14ac:dyDescent="0.15">
      <c r="B2" s="159" t="s">
        <v>89</v>
      </c>
      <c r="C2" s="159"/>
      <c r="D2" s="159"/>
      <c r="E2" s="159"/>
      <c r="F2" s="159"/>
      <c r="G2" s="159"/>
      <c r="H2" s="159"/>
      <c r="I2" s="159"/>
      <c r="J2" s="159"/>
      <c r="K2" s="159"/>
      <c r="L2" s="159"/>
      <c r="M2" s="159"/>
      <c r="N2" s="159"/>
      <c r="O2" s="159"/>
      <c r="P2" s="159"/>
      <c r="Q2" s="159"/>
    </row>
    <row r="3" spans="1:17" x14ac:dyDescent="0.15">
      <c r="B3" s="111"/>
      <c r="C3" s="111"/>
      <c r="D3" s="111"/>
      <c r="E3" s="113" t="s">
        <v>40</v>
      </c>
      <c r="F3" s="111"/>
      <c r="G3" s="111"/>
      <c r="H3" s="111"/>
      <c r="I3" s="111"/>
      <c r="J3" s="111"/>
      <c r="K3" s="111"/>
      <c r="L3" s="111"/>
      <c r="M3" s="111"/>
      <c r="N3" s="111"/>
      <c r="P3" s="111"/>
      <c r="Q3" s="111"/>
    </row>
    <row r="4" spans="1:17" x14ac:dyDescent="0.15">
      <c r="B4" s="111"/>
      <c r="C4" s="111"/>
      <c r="D4" s="111"/>
      <c r="E4" s="1"/>
      <c r="G4" s="160"/>
      <c r="H4" s="160"/>
      <c r="L4" s="111"/>
      <c r="O4" s="11" t="s">
        <v>25</v>
      </c>
      <c r="P4" s="12"/>
      <c r="Q4" s="12"/>
    </row>
    <row r="5" spans="1:17" x14ac:dyDescent="0.15">
      <c r="B5" s="111"/>
      <c r="C5" s="111"/>
      <c r="D5" s="111"/>
      <c r="E5" s="1"/>
      <c r="G5" s="111"/>
      <c r="H5" s="5"/>
      <c r="L5" s="111"/>
      <c r="O5" s="11" t="s">
        <v>114</v>
      </c>
      <c r="P5" s="132"/>
      <c r="Q5" s="131"/>
    </row>
    <row r="6" spans="1:17" x14ac:dyDescent="0.15">
      <c r="A6" s="2" t="s">
        <v>87</v>
      </c>
      <c r="G6" s="221" t="s">
        <v>111</v>
      </c>
      <c r="H6" s="221"/>
      <c r="I6" s="113"/>
    </row>
    <row r="7" spans="1:17" ht="25.15" customHeight="1" x14ac:dyDescent="0.15">
      <c r="B7" s="222" t="s">
        <v>55</v>
      </c>
      <c r="C7" s="223"/>
      <c r="D7" s="223"/>
      <c r="E7" s="223"/>
      <c r="F7" s="224"/>
      <c r="G7" s="225"/>
      <c r="H7" s="105" t="s">
        <v>24</v>
      </c>
    </row>
    <row r="8" spans="1:17" ht="25.15" customHeight="1" x14ac:dyDescent="0.15">
      <c r="B8" s="226" t="s">
        <v>88</v>
      </c>
      <c r="C8" s="227"/>
      <c r="D8" s="227"/>
      <c r="E8" s="228"/>
      <c r="F8" s="224"/>
      <c r="G8" s="225"/>
      <c r="H8" s="105" t="s">
        <v>24</v>
      </c>
    </row>
    <row r="10" spans="1:17" x14ac:dyDescent="0.15">
      <c r="A10" s="2" t="s">
        <v>98</v>
      </c>
    </row>
    <row r="11" spans="1:17" ht="6" customHeight="1" x14ac:dyDescent="0.15"/>
    <row r="12" spans="1:17" x14ac:dyDescent="0.15">
      <c r="B12" s="158" t="s">
        <v>100</v>
      </c>
      <c r="C12" s="158" t="s">
        <v>107</v>
      </c>
      <c r="D12" s="158"/>
      <c r="E12" s="158"/>
      <c r="F12" s="158"/>
      <c r="G12" s="158"/>
      <c r="H12" s="158" t="s">
        <v>107</v>
      </c>
      <c r="I12" s="158"/>
      <c r="J12" s="158"/>
      <c r="K12" s="158"/>
      <c r="L12" s="158"/>
      <c r="M12" s="158" t="s">
        <v>107</v>
      </c>
      <c r="N12" s="158"/>
      <c r="O12" s="158"/>
      <c r="P12" s="158"/>
      <c r="Q12" s="158"/>
    </row>
    <row r="13" spans="1:17" ht="48.75" customHeight="1" x14ac:dyDescent="0.15">
      <c r="B13" s="158"/>
      <c r="C13" s="87" t="s">
        <v>54</v>
      </c>
      <c r="D13" s="87" t="s">
        <v>52</v>
      </c>
      <c r="E13" s="87" t="s">
        <v>57</v>
      </c>
      <c r="F13" s="87" t="s">
        <v>58</v>
      </c>
      <c r="G13" s="87" t="s">
        <v>53</v>
      </c>
      <c r="H13" s="87" t="s">
        <v>54</v>
      </c>
      <c r="I13" s="87" t="s">
        <v>52</v>
      </c>
      <c r="J13" s="114" t="s">
        <v>57</v>
      </c>
      <c r="K13" s="114" t="s">
        <v>58</v>
      </c>
      <c r="L13" s="87" t="s">
        <v>53</v>
      </c>
      <c r="M13" s="87" t="s">
        <v>54</v>
      </c>
      <c r="N13" s="87" t="s">
        <v>52</v>
      </c>
      <c r="O13" s="114" t="s">
        <v>57</v>
      </c>
      <c r="P13" s="114" t="s">
        <v>58</v>
      </c>
      <c r="Q13" s="87" t="s">
        <v>53</v>
      </c>
    </row>
    <row r="14" spans="1:17" ht="23.45" customHeight="1" x14ac:dyDescent="0.15">
      <c r="B14" s="88"/>
      <c r="C14" s="109"/>
      <c r="D14" s="109"/>
      <c r="E14" s="110"/>
      <c r="F14" s="62">
        <f>C14*E14</f>
        <v>0</v>
      </c>
      <c r="G14" s="62">
        <f>D14-F14</f>
        <v>0</v>
      </c>
      <c r="H14" s="146"/>
      <c r="I14" s="146"/>
      <c r="J14" s="147"/>
      <c r="K14" s="138">
        <f>H14*J14</f>
        <v>0</v>
      </c>
      <c r="L14" s="138">
        <f>I14-K14</f>
        <v>0</v>
      </c>
      <c r="M14" s="146"/>
      <c r="N14" s="146"/>
      <c r="O14" s="147"/>
      <c r="P14" s="138">
        <f>M14*O14</f>
        <v>0</v>
      </c>
      <c r="Q14" s="138">
        <f>N14-P14</f>
        <v>0</v>
      </c>
    </row>
    <row r="15" spans="1:17" ht="23.45" customHeight="1" x14ac:dyDescent="0.15">
      <c r="B15" s="88"/>
      <c r="C15" s="109"/>
      <c r="D15" s="109"/>
      <c r="E15" s="110"/>
      <c r="F15" s="138">
        <f t="shared" ref="F15:F25" si="0">C15*E15</f>
        <v>0</v>
      </c>
      <c r="G15" s="138">
        <f t="shared" ref="G15:G25" si="1">D15-F15</f>
        <v>0</v>
      </c>
      <c r="H15" s="146"/>
      <c r="I15" s="146"/>
      <c r="J15" s="147"/>
      <c r="K15" s="138">
        <f t="shared" ref="K15:K25" si="2">H15*J15</f>
        <v>0</v>
      </c>
      <c r="L15" s="138">
        <f t="shared" ref="L15:L25" si="3">I15-K15</f>
        <v>0</v>
      </c>
      <c r="M15" s="146"/>
      <c r="N15" s="146"/>
      <c r="O15" s="147"/>
      <c r="P15" s="138">
        <f t="shared" ref="P15:P25" si="4">M15*O15</f>
        <v>0</v>
      </c>
      <c r="Q15" s="138">
        <f t="shared" ref="Q15:Q25" si="5">N15-P15</f>
        <v>0</v>
      </c>
    </row>
    <row r="16" spans="1:17" ht="23.45" customHeight="1" x14ac:dyDescent="0.15">
      <c r="B16" s="88"/>
      <c r="C16" s="109"/>
      <c r="D16" s="109"/>
      <c r="E16" s="110"/>
      <c r="F16" s="138">
        <f t="shared" si="0"/>
        <v>0</v>
      </c>
      <c r="G16" s="138">
        <f t="shared" si="1"/>
        <v>0</v>
      </c>
      <c r="H16" s="146"/>
      <c r="I16" s="146"/>
      <c r="J16" s="147"/>
      <c r="K16" s="138">
        <f t="shared" si="2"/>
        <v>0</v>
      </c>
      <c r="L16" s="138">
        <f t="shared" si="3"/>
        <v>0</v>
      </c>
      <c r="M16" s="146"/>
      <c r="N16" s="146"/>
      <c r="O16" s="147"/>
      <c r="P16" s="138">
        <f t="shared" si="4"/>
        <v>0</v>
      </c>
      <c r="Q16" s="138">
        <f t="shared" si="5"/>
        <v>0</v>
      </c>
    </row>
    <row r="17" spans="2:17" ht="23.45" customHeight="1" x14ac:dyDescent="0.15">
      <c r="B17" s="88"/>
      <c r="C17" s="109"/>
      <c r="D17" s="109"/>
      <c r="E17" s="110"/>
      <c r="F17" s="138">
        <f t="shared" si="0"/>
        <v>0</v>
      </c>
      <c r="G17" s="138">
        <f t="shared" si="1"/>
        <v>0</v>
      </c>
      <c r="H17" s="146"/>
      <c r="I17" s="146"/>
      <c r="J17" s="147"/>
      <c r="K17" s="138">
        <f t="shared" si="2"/>
        <v>0</v>
      </c>
      <c r="L17" s="138">
        <f t="shared" si="3"/>
        <v>0</v>
      </c>
      <c r="M17" s="146"/>
      <c r="N17" s="146"/>
      <c r="O17" s="147"/>
      <c r="P17" s="138">
        <f t="shared" si="4"/>
        <v>0</v>
      </c>
      <c r="Q17" s="138">
        <f t="shared" si="5"/>
        <v>0</v>
      </c>
    </row>
    <row r="18" spans="2:17" ht="23.45" customHeight="1" x14ac:dyDescent="0.15">
      <c r="B18" s="88"/>
      <c r="C18" s="109"/>
      <c r="D18" s="109"/>
      <c r="E18" s="110"/>
      <c r="F18" s="138">
        <f t="shared" si="0"/>
        <v>0</v>
      </c>
      <c r="G18" s="138">
        <f t="shared" si="1"/>
        <v>0</v>
      </c>
      <c r="H18" s="146"/>
      <c r="I18" s="146"/>
      <c r="J18" s="147"/>
      <c r="K18" s="138">
        <f t="shared" si="2"/>
        <v>0</v>
      </c>
      <c r="L18" s="138">
        <f t="shared" si="3"/>
        <v>0</v>
      </c>
      <c r="M18" s="146"/>
      <c r="N18" s="146"/>
      <c r="O18" s="147"/>
      <c r="P18" s="138">
        <f t="shared" si="4"/>
        <v>0</v>
      </c>
      <c r="Q18" s="138">
        <f t="shared" si="5"/>
        <v>0</v>
      </c>
    </row>
    <row r="19" spans="2:17" ht="23.45" customHeight="1" x14ac:dyDescent="0.15">
      <c r="B19" s="88"/>
      <c r="C19" s="109"/>
      <c r="D19" s="109"/>
      <c r="E19" s="110"/>
      <c r="F19" s="138">
        <f t="shared" si="0"/>
        <v>0</v>
      </c>
      <c r="G19" s="138">
        <f t="shared" si="1"/>
        <v>0</v>
      </c>
      <c r="H19" s="146"/>
      <c r="I19" s="146"/>
      <c r="J19" s="147"/>
      <c r="K19" s="138">
        <f t="shared" si="2"/>
        <v>0</v>
      </c>
      <c r="L19" s="138">
        <f t="shared" si="3"/>
        <v>0</v>
      </c>
      <c r="M19" s="146"/>
      <c r="N19" s="146"/>
      <c r="O19" s="147"/>
      <c r="P19" s="138">
        <f t="shared" si="4"/>
        <v>0</v>
      </c>
      <c r="Q19" s="138">
        <f t="shared" si="5"/>
        <v>0</v>
      </c>
    </row>
    <row r="20" spans="2:17" ht="23.45" customHeight="1" x14ac:dyDescent="0.15">
      <c r="B20" s="88"/>
      <c r="C20" s="109"/>
      <c r="D20" s="109"/>
      <c r="E20" s="110"/>
      <c r="F20" s="138">
        <f t="shared" si="0"/>
        <v>0</v>
      </c>
      <c r="G20" s="138">
        <f t="shared" si="1"/>
        <v>0</v>
      </c>
      <c r="H20" s="146"/>
      <c r="I20" s="146"/>
      <c r="J20" s="147"/>
      <c r="K20" s="138">
        <f t="shared" si="2"/>
        <v>0</v>
      </c>
      <c r="L20" s="138">
        <f t="shared" si="3"/>
        <v>0</v>
      </c>
      <c r="M20" s="146"/>
      <c r="N20" s="146"/>
      <c r="O20" s="147"/>
      <c r="P20" s="138">
        <f t="shared" si="4"/>
        <v>0</v>
      </c>
      <c r="Q20" s="138">
        <f t="shared" si="5"/>
        <v>0</v>
      </c>
    </row>
    <row r="21" spans="2:17" ht="23.45" customHeight="1" x14ac:dyDescent="0.15">
      <c r="B21" s="88"/>
      <c r="C21" s="109"/>
      <c r="D21" s="109"/>
      <c r="E21" s="110"/>
      <c r="F21" s="138">
        <f t="shared" si="0"/>
        <v>0</v>
      </c>
      <c r="G21" s="138">
        <f t="shared" si="1"/>
        <v>0</v>
      </c>
      <c r="H21" s="146"/>
      <c r="I21" s="146"/>
      <c r="J21" s="147"/>
      <c r="K21" s="138">
        <f t="shared" si="2"/>
        <v>0</v>
      </c>
      <c r="L21" s="138">
        <f t="shared" si="3"/>
        <v>0</v>
      </c>
      <c r="M21" s="146"/>
      <c r="N21" s="146"/>
      <c r="O21" s="147"/>
      <c r="P21" s="138">
        <f t="shared" si="4"/>
        <v>0</v>
      </c>
      <c r="Q21" s="138">
        <f t="shared" si="5"/>
        <v>0</v>
      </c>
    </row>
    <row r="22" spans="2:17" ht="23.45" customHeight="1" x14ac:dyDescent="0.15">
      <c r="B22" s="88"/>
      <c r="C22" s="109"/>
      <c r="D22" s="109"/>
      <c r="E22" s="110"/>
      <c r="F22" s="138">
        <f t="shared" si="0"/>
        <v>0</v>
      </c>
      <c r="G22" s="138">
        <f t="shared" si="1"/>
        <v>0</v>
      </c>
      <c r="H22" s="146"/>
      <c r="I22" s="146"/>
      <c r="J22" s="147"/>
      <c r="K22" s="138">
        <f t="shared" si="2"/>
        <v>0</v>
      </c>
      <c r="L22" s="138">
        <f t="shared" si="3"/>
        <v>0</v>
      </c>
      <c r="M22" s="146"/>
      <c r="N22" s="146"/>
      <c r="O22" s="147"/>
      <c r="P22" s="138">
        <f t="shared" si="4"/>
        <v>0</v>
      </c>
      <c r="Q22" s="138">
        <f t="shared" si="5"/>
        <v>0</v>
      </c>
    </row>
    <row r="23" spans="2:17" ht="23.45" customHeight="1" x14ac:dyDescent="0.15">
      <c r="B23" s="88"/>
      <c r="C23" s="109"/>
      <c r="D23" s="109"/>
      <c r="E23" s="110"/>
      <c r="F23" s="138">
        <f t="shared" si="0"/>
        <v>0</v>
      </c>
      <c r="G23" s="138">
        <f t="shared" si="1"/>
        <v>0</v>
      </c>
      <c r="H23" s="146"/>
      <c r="I23" s="146"/>
      <c r="J23" s="147"/>
      <c r="K23" s="138">
        <f t="shared" si="2"/>
        <v>0</v>
      </c>
      <c r="L23" s="138">
        <f t="shared" si="3"/>
        <v>0</v>
      </c>
      <c r="M23" s="146"/>
      <c r="N23" s="146"/>
      <c r="O23" s="147"/>
      <c r="P23" s="138">
        <f t="shared" si="4"/>
        <v>0</v>
      </c>
      <c r="Q23" s="138">
        <f t="shared" si="5"/>
        <v>0</v>
      </c>
    </row>
    <row r="24" spans="2:17" ht="23.45" customHeight="1" x14ac:dyDescent="0.15">
      <c r="B24" s="88"/>
      <c r="C24" s="109"/>
      <c r="D24" s="109"/>
      <c r="E24" s="110"/>
      <c r="F24" s="138">
        <f t="shared" si="0"/>
        <v>0</v>
      </c>
      <c r="G24" s="138">
        <f t="shared" si="1"/>
        <v>0</v>
      </c>
      <c r="H24" s="146"/>
      <c r="I24" s="146"/>
      <c r="J24" s="147"/>
      <c r="K24" s="138">
        <f t="shared" si="2"/>
        <v>0</v>
      </c>
      <c r="L24" s="138">
        <f t="shared" si="3"/>
        <v>0</v>
      </c>
      <c r="M24" s="146"/>
      <c r="N24" s="146"/>
      <c r="O24" s="147"/>
      <c r="P24" s="138">
        <f t="shared" si="4"/>
        <v>0</v>
      </c>
      <c r="Q24" s="138">
        <f t="shared" si="5"/>
        <v>0</v>
      </c>
    </row>
    <row r="25" spans="2:17" ht="23.45" customHeight="1" x14ac:dyDescent="0.15">
      <c r="B25" s="88"/>
      <c r="C25" s="109"/>
      <c r="D25" s="109"/>
      <c r="E25" s="110"/>
      <c r="F25" s="138">
        <f t="shared" si="0"/>
        <v>0</v>
      </c>
      <c r="G25" s="138">
        <f t="shared" si="1"/>
        <v>0</v>
      </c>
      <c r="H25" s="146"/>
      <c r="I25" s="146"/>
      <c r="J25" s="147"/>
      <c r="K25" s="138">
        <f t="shared" si="2"/>
        <v>0</v>
      </c>
      <c r="L25" s="138">
        <f t="shared" si="3"/>
        <v>0</v>
      </c>
      <c r="M25" s="146"/>
      <c r="N25" s="146"/>
      <c r="O25" s="147"/>
      <c r="P25" s="138">
        <f t="shared" si="4"/>
        <v>0</v>
      </c>
      <c r="Q25" s="138">
        <f t="shared" si="5"/>
        <v>0</v>
      </c>
    </row>
    <row r="26" spans="2:17" ht="33" customHeight="1" x14ac:dyDescent="0.15">
      <c r="B26" s="88" t="s">
        <v>14</v>
      </c>
      <c r="C26" s="107">
        <f>SUM(C14:C25)</f>
        <v>0</v>
      </c>
      <c r="D26" s="107">
        <f>SUM(D14:D25)</f>
        <v>0</v>
      </c>
      <c r="E26" s="108" t="s">
        <v>22</v>
      </c>
      <c r="F26" s="107">
        <f>SUM(F14:F25)</f>
        <v>0</v>
      </c>
      <c r="G26" s="144">
        <f>SUM(G14:G25)</f>
        <v>0</v>
      </c>
      <c r="H26" s="144">
        <f>SUM(H14:H25)</f>
        <v>0</v>
      </c>
      <c r="I26" s="144">
        <f>SUM(I14:I25)</f>
        <v>0</v>
      </c>
      <c r="J26" s="145" t="s">
        <v>22</v>
      </c>
      <c r="K26" s="144">
        <f>SUM(K14:K25)</f>
        <v>0</v>
      </c>
      <c r="L26" s="144">
        <f>SUM(L14:L25)</f>
        <v>0</v>
      </c>
      <c r="M26" s="144">
        <f>SUM(M14:M25)</f>
        <v>0</v>
      </c>
      <c r="N26" s="144">
        <f>SUM(N14:N25)</f>
        <v>0</v>
      </c>
      <c r="O26" s="145" t="s">
        <v>22</v>
      </c>
      <c r="P26" s="144">
        <f>SUM(P14:P25)</f>
        <v>0</v>
      </c>
      <c r="Q26" s="144">
        <f>SUM(Q14:Q25)</f>
        <v>0</v>
      </c>
    </row>
    <row r="27" spans="2:17" ht="33" customHeight="1" x14ac:dyDescent="0.15">
      <c r="B27" s="87" t="s">
        <v>23</v>
      </c>
      <c r="C27" s="151"/>
      <c r="D27" s="152"/>
      <c r="E27" s="152"/>
      <c r="F27" s="152" t="e">
        <f>G26/C26</f>
        <v>#DIV/0!</v>
      </c>
      <c r="G27" s="153" t="s">
        <v>117</v>
      </c>
      <c r="H27" s="151"/>
      <c r="I27" s="152"/>
      <c r="J27" s="152"/>
      <c r="K27" s="152" t="e">
        <f>L26/H26</f>
        <v>#DIV/0!</v>
      </c>
      <c r="L27" s="153" t="s">
        <v>118</v>
      </c>
      <c r="M27" s="151"/>
      <c r="N27" s="152"/>
      <c r="O27" s="152"/>
      <c r="P27" s="152" t="e">
        <f>Q26/M26</f>
        <v>#DIV/0!</v>
      </c>
      <c r="Q27" s="153" t="s">
        <v>116</v>
      </c>
    </row>
  </sheetData>
  <mergeCells count="11">
    <mergeCell ref="C12:G12"/>
    <mergeCell ref="B2:Q2"/>
    <mergeCell ref="M12:Q12"/>
    <mergeCell ref="B12:B13"/>
    <mergeCell ref="H12:L12"/>
    <mergeCell ref="G4:H4"/>
    <mergeCell ref="G6:H6"/>
    <mergeCell ref="B7:E7"/>
    <mergeCell ref="F7:G7"/>
    <mergeCell ref="B8:E8"/>
    <mergeCell ref="F8:G8"/>
  </mergeCells>
  <phoneticPr fontId="1"/>
  <pageMargins left="0.31496062992125984" right="0.31496062992125984" top="0.55118110236220474" bottom="0.55118110236220474" header="0.31496062992125984" footer="0.31496062992125984"/>
  <pageSetup paperSize="9" scale="57" fitToHeight="0" orientation="landscape"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5"/>
  <sheetViews>
    <sheetView showGridLines="0" tabSelected="1" view="pageBreakPreview" zoomScale="70" zoomScaleNormal="100" zoomScaleSheetLayoutView="70" workbookViewId="0">
      <selection activeCell="P9" sqref="P9"/>
    </sheetView>
  </sheetViews>
  <sheetFormatPr defaultColWidth="8.875" defaultRowHeight="13.5" x14ac:dyDescent="0.15"/>
  <cols>
    <col min="1" max="1" width="2.875" style="2" customWidth="1"/>
    <col min="2" max="2" width="10.125" style="2" customWidth="1"/>
    <col min="3" max="3" width="9.375" style="2" customWidth="1"/>
    <col min="4" max="4" width="35" style="2" customWidth="1"/>
    <col min="5" max="5" width="7.375" style="100" customWidth="1"/>
    <col min="6" max="6" width="17.5" style="5" customWidth="1"/>
    <col min="7" max="7" width="10" style="6" customWidth="1"/>
    <col min="8" max="8" width="13.625" style="6" customWidth="1"/>
    <col min="9" max="9" width="22.5" style="7" customWidth="1"/>
    <col min="10" max="10" width="2.625" style="2" customWidth="1"/>
    <col min="11" max="16384" width="8.875" style="2"/>
  </cols>
  <sheetData>
    <row r="1" spans="1:9" x14ac:dyDescent="0.15">
      <c r="A1" s="2" t="s">
        <v>102</v>
      </c>
      <c r="B1" s="10"/>
      <c r="C1" s="1"/>
      <c r="F1" s="2"/>
      <c r="I1" s="82"/>
    </row>
    <row r="2" spans="1:9" x14ac:dyDescent="0.15">
      <c r="C2" s="1"/>
      <c r="F2" s="2"/>
      <c r="I2" s="82" t="s">
        <v>103</v>
      </c>
    </row>
    <row r="3" spans="1:9" x14ac:dyDescent="0.15">
      <c r="B3" s="159" t="s">
        <v>56</v>
      </c>
      <c r="C3" s="159"/>
      <c r="D3" s="159"/>
      <c r="E3" s="159"/>
      <c r="F3" s="159"/>
      <c r="G3" s="159"/>
      <c r="H3" s="159"/>
      <c r="I3" s="159"/>
    </row>
    <row r="4" spans="1:9" x14ac:dyDescent="0.15">
      <c r="B4" s="99"/>
      <c r="C4" s="106" t="s">
        <v>40</v>
      </c>
      <c r="D4" s="100"/>
      <c r="F4" s="100"/>
      <c r="G4" s="100"/>
      <c r="H4" s="100"/>
      <c r="I4" s="100"/>
    </row>
    <row r="5" spans="1:9" x14ac:dyDescent="0.15">
      <c r="C5" s="1"/>
      <c r="E5" s="160"/>
      <c r="F5" s="160"/>
      <c r="G5" s="11" t="s">
        <v>25</v>
      </c>
      <c r="H5" s="11"/>
      <c r="I5" s="12"/>
    </row>
    <row r="6" spans="1:9" x14ac:dyDescent="0.15">
      <c r="A6" s="1"/>
      <c r="B6" s="1"/>
      <c r="C6" s="1"/>
      <c r="G6" s="11" t="s">
        <v>115</v>
      </c>
      <c r="H6" s="11"/>
      <c r="I6" s="131"/>
    </row>
    <row r="7" spans="1:9" x14ac:dyDescent="0.15">
      <c r="F7" s="9"/>
    </row>
    <row r="8" spans="1:9" ht="13.5" customHeight="1" x14ac:dyDescent="0.15">
      <c r="B8" s="81"/>
      <c r="C8" s="81"/>
      <c r="D8" s="81"/>
      <c r="E8" s="81"/>
      <c r="F8" s="81"/>
      <c r="G8" s="81"/>
      <c r="H8" s="81"/>
      <c r="I8" s="81"/>
    </row>
    <row r="9" spans="1:9" x14ac:dyDescent="0.15">
      <c r="B9" s="81"/>
      <c r="C9" s="81"/>
      <c r="D9" s="81"/>
      <c r="E9" s="81"/>
      <c r="F9" s="81"/>
      <c r="G9" s="81"/>
      <c r="H9" s="81"/>
      <c r="I9" s="81"/>
    </row>
    <row r="10" spans="1:9" x14ac:dyDescent="0.15">
      <c r="B10" s="81"/>
      <c r="C10" s="81"/>
      <c r="D10" s="81"/>
      <c r="E10" s="81"/>
      <c r="F10" s="81"/>
      <c r="G10" s="81"/>
      <c r="H10" s="81"/>
      <c r="I10" s="81"/>
    </row>
    <row r="11" spans="1:9" x14ac:dyDescent="0.15">
      <c r="B11" s="81"/>
      <c r="C11" s="81"/>
      <c r="D11" s="81"/>
      <c r="E11" s="81"/>
      <c r="F11" s="81"/>
      <c r="G11" s="81"/>
      <c r="H11" s="81"/>
      <c r="I11" s="81"/>
    </row>
    <row r="12" spans="1:9" x14ac:dyDescent="0.15">
      <c r="B12" s="81"/>
      <c r="C12" s="81"/>
      <c r="D12" s="81"/>
      <c r="E12" s="81"/>
      <c r="F12" s="81"/>
      <c r="G12" s="81"/>
      <c r="H12" s="81"/>
      <c r="I12" s="81"/>
    </row>
    <row r="13" spans="1:9" x14ac:dyDescent="0.15">
      <c r="B13" s="81"/>
      <c r="C13" s="81"/>
      <c r="D13" s="81"/>
      <c r="E13" s="81"/>
      <c r="F13" s="81"/>
      <c r="G13" s="81"/>
      <c r="H13" s="81"/>
      <c r="I13" s="81"/>
    </row>
    <row r="14" spans="1:9" x14ac:dyDescent="0.15">
      <c r="B14" s="81"/>
      <c r="C14" s="81"/>
      <c r="D14" s="81"/>
      <c r="E14" s="81"/>
      <c r="G14" s="81"/>
      <c r="H14" s="81"/>
      <c r="I14" s="81"/>
    </row>
    <row r="15" spans="1:9" x14ac:dyDescent="0.15">
      <c r="F15" s="81"/>
    </row>
  </sheetData>
  <mergeCells count="2">
    <mergeCell ref="B3:I3"/>
    <mergeCell ref="E5:F5"/>
  </mergeCells>
  <phoneticPr fontId="1"/>
  <pageMargins left="0.11811023622047245" right="0.11811023622047245" top="0.15748031496062992" bottom="0.15748031496062992" header="0.31496062992125984" footer="0.31496062992125984"/>
  <pageSetup paperSize="9" scale="78" orientation="portrait"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第１表（１）【指定旧供給地点の類型について】</vt:lpstr>
      <vt:lpstr>第１表（２）【解除基準①（利用率）】</vt:lpstr>
      <vt:lpstr>第２表１（１）【解除基準②（新築獲得）】</vt:lpstr>
      <vt:lpstr>第２表１（２）【解除基準②（新築不獲得）】</vt:lpstr>
      <vt:lpstr>第２表２（１）【解除基準②（既築獲得）】</vt:lpstr>
      <vt:lpstr>第２表２（２）解除基準②（既築離脱）</vt:lpstr>
      <vt:lpstr>第２表３【解除基準②判定】</vt:lpstr>
      <vt:lpstr>第３表【解除基準④】</vt:lpstr>
      <vt:lpstr>様式第５【簡易報告】 </vt:lpstr>
      <vt:lpstr>'第１表（１）【指定旧供給地点の類型について】'!Print_Area</vt:lpstr>
      <vt:lpstr>'第１表（２）【解除基準①（利用率）】'!Print_Area</vt:lpstr>
      <vt:lpstr>'第２表１（１）【解除基準②（新築獲得）】'!Print_Area</vt:lpstr>
      <vt:lpstr>'第２表１（２）【解除基準②（新築不獲得）】'!Print_Area</vt:lpstr>
      <vt:lpstr>'第２表２（１）【解除基準②（既築獲得）】'!Print_Area</vt:lpstr>
      <vt:lpstr>'第２表２（２）解除基準②（既築離脱）'!Print_Area</vt:lpstr>
      <vt:lpstr>第２表３【解除基準②判定】!Print_Area</vt:lpstr>
      <vt:lpstr>第３表【解除基準④】!Print_Area</vt:lpstr>
      <vt:lpstr>'様式第５【簡易報告】 '!Print_Area</vt:lpstr>
    </vt:vector>
  </TitlesOfParts>
  <Company>METI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METI</dc:creator>
  <cp:lastModifiedBy>Windows ユーザー</cp:lastModifiedBy>
  <cp:lastPrinted>2017-07-26T03:20:53Z</cp:lastPrinted>
  <dcterms:created xsi:type="dcterms:W3CDTF">2016-06-27T10:42:28Z</dcterms:created>
  <dcterms:modified xsi:type="dcterms:W3CDTF">2019-11-20T06:37:49Z</dcterms:modified>
</cp:coreProperties>
</file>