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 企画調整\07　総括発注全般\05　その他\191119_HPの改修\様式類\"/>
    </mc:Choice>
  </mc:AlternateContent>
  <bookViews>
    <workbookView xWindow="120" yWindow="60" windowWidth="16200" windowHeight="5295" tabRatio="902" firstSheet="5" activeTab="8"/>
  </bookViews>
  <sheets>
    <sheet name="第１表（１）【指定旧供給地点の類型について】" sheetId="16" r:id="rId1"/>
    <sheet name="第１表（２）【解除基準①（利用率）】" sheetId="1" r:id="rId2"/>
    <sheet name="第２表１（１）【解除基準②（新築獲得）】" sheetId="8" r:id="rId3"/>
    <sheet name="第２表１（２）【解除基準②（新築不獲得）】" sheetId="6" r:id="rId4"/>
    <sheet name="第２表２（１）【解除基準②（既築獲得）】" sheetId="3" r:id="rId5"/>
    <sheet name="第２表２（２）解除基準②（既築離脱）" sheetId="4" r:id="rId6"/>
    <sheet name="第２表３【解除基準②判定】" sheetId="5" r:id="rId7"/>
    <sheet name="第３表【解除基準④】" sheetId="15" r:id="rId8"/>
    <sheet name="様式第５【簡易報告】 " sheetId="17" r:id="rId9"/>
  </sheets>
  <definedNames>
    <definedName name="_xlnm.Print_Area" localSheetId="0">'第１表（１）【指定旧供給地点の類型について】'!$A$1:$K$27</definedName>
    <definedName name="_xlnm.Print_Area" localSheetId="1">'第１表（２）【解除基準①（利用率）】'!$A$1:$J$54</definedName>
    <definedName name="_xlnm.Print_Area" localSheetId="2">'第２表１（１）【解除基準②（新築獲得）】'!$A$1:$O$43</definedName>
    <definedName name="_xlnm.Print_Area" localSheetId="3">'第２表１（２）【解除基準②（新築不獲得）】'!$A$1:$L$37</definedName>
    <definedName name="_xlnm.Print_Area" localSheetId="4">'第２表２（１）【解除基準②（既築獲得）】'!$A$1:$L$38</definedName>
    <definedName name="_xlnm.Print_Area" localSheetId="5">'第２表２（２）解除基準②（既築離脱）'!$A$1:$N$28</definedName>
    <definedName name="_xlnm.Print_Area" localSheetId="6">第２表３【解除基準②判定】!$A$1:$E$12</definedName>
    <definedName name="_xlnm.Print_Area" localSheetId="7">第３表【解除基準④】!$A$1:$R$33</definedName>
    <definedName name="_xlnm.Print_Area" localSheetId="8">'様式第５【簡易報告】 '!$A$1:$J$19</definedName>
  </definedNames>
  <calcPr calcId="162913" calcMode="manual" concurrentManualCount="2"/>
</workbook>
</file>

<file path=xl/calcChain.xml><?xml version="1.0" encoding="utf-8"?>
<calcChain xmlns="http://schemas.openxmlformats.org/spreadsheetml/2006/main">
  <c r="N26" i="15" l="1"/>
  <c r="M26" i="15"/>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P26" i="15" s="1"/>
  <c r="I26" i="15"/>
  <c r="H26" i="15"/>
  <c r="K25" i="15"/>
  <c r="L25" i="15" s="1"/>
  <c r="K24" i="15"/>
  <c r="L24" i="15" s="1"/>
  <c r="K23" i="15"/>
  <c r="L23" i="15" s="1"/>
  <c r="K22" i="15"/>
  <c r="L22" i="15" s="1"/>
  <c r="K21" i="15"/>
  <c r="L21" i="15" s="1"/>
  <c r="K20" i="15"/>
  <c r="L20" i="15" s="1"/>
  <c r="K19" i="15"/>
  <c r="L19" i="15" s="1"/>
  <c r="K18" i="15"/>
  <c r="L18" i="15" s="1"/>
  <c r="K17" i="15"/>
  <c r="L17" i="15" s="1"/>
  <c r="K16" i="15"/>
  <c r="L16" i="15" s="1"/>
  <c r="K15" i="15"/>
  <c r="L15" i="15" s="1"/>
  <c r="K14" i="15"/>
  <c r="K26" i="15" s="1"/>
  <c r="D26" i="15"/>
  <c r="C26" i="15"/>
  <c r="F15" i="15"/>
  <c r="G15" i="15" s="1"/>
  <c r="F16" i="15"/>
  <c r="F17" i="15"/>
  <c r="G17" i="15" s="1"/>
  <c r="F18" i="15"/>
  <c r="F19" i="15"/>
  <c r="G19" i="15" s="1"/>
  <c r="F20" i="15"/>
  <c r="F21" i="15"/>
  <c r="G21" i="15" s="1"/>
  <c r="F22" i="15"/>
  <c r="F23" i="15"/>
  <c r="G23" i="15" s="1"/>
  <c r="F24" i="15"/>
  <c r="F25" i="15"/>
  <c r="G25" i="15" s="1"/>
  <c r="G16" i="15"/>
  <c r="G18" i="15"/>
  <c r="G20" i="15"/>
  <c r="G22" i="15"/>
  <c r="G24" i="15"/>
  <c r="G14" i="15"/>
  <c r="G26" i="15" s="1"/>
  <c r="F27" i="15" s="1"/>
  <c r="F14" i="15"/>
  <c r="F26" i="15" s="1"/>
  <c r="I6" i="4"/>
  <c r="I7" i="4"/>
  <c r="I8" i="4"/>
  <c r="I9" i="4"/>
  <c r="I10" i="4"/>
  <c r="I11" i="4"/>
  <c r="I12" i="4"/>
  <c r="I13" i="4"/>
  <c r="I14" i="4"/>
  <c r="I15" i="4"/>
  <c r="I16" i="4"/>
  <c r="I17" i="4"/>
  <c r="I18" i="4"/>
  <c r="I19" i="4"/>
  <c r="I5" i="4"/>
  <c r="I20" i="4" s="1"/>
  <c r="I6" i="3"/>
  <c r="I7" i="3"/>
  <c r="I8" i="3"/>
  <c r="I9" i="3"/>
  <c r="I10" i="3"/>
  <c r="I11" i="3"/>
  <c r="I12" i="3"/>
  <c r="I13" i="3"/>
  <c r="I14" i="3"/>
  <c r="I15" i="3"/>
  <c r="I16" i="3"/>
  <c r="I17" i="3"/>
  <c r="I18" i="3"/>
  <c r="I19" i="3"/>
  <c r="I5" i="3"/>
  <c r="I20" i="3" s="1"/>
  <c r="I6" i="6"/>
  <c r="I7" i="6"/>
  <c r="I8" i="6"/>
  <c r="I9" i="6"/>
  <c r="I10" i="6"/>
  <c r="I11" i="6"/>
  <c r="I12" i="6"/>
  <c r="I13" i="6"/>
  <c r="I14" i="6"/>
  <c r="I15" i="6"/>
  <c r="I16" i="6"/>
  <c r="I17" i="6"/>
  <c r="I18" i="6"/>
  <c r="I19" i="6"/>
  <c r="I5" i="6"/>
  <c r="L10" i="8"/>
  <c r="L11" i="8"/>
  <c r="L12" i="8"/>
  <c r="L13" i="8"/>
  <c r="L14" i="8"/>
  <c r="L15" i="8"/>
  <c r="L16" i="8"/>
  <c r="L17" i="8"/>
  <c r="L18" i="8"/>
  <c r="L19" i="8"/>
  <c r="L20" i="8"/>
  <c r="L21" i="8"/>
  <c r="L22" i="8"/>
  <c r="L23" i="8"/>
  <c r="L9" i="8"/>
  <c r="L24" i="8" s="1"/>
  <c r="I22" i="6" s="1"/>
  <c r="I10" i="8"/>
  <c r="J10" i="8" s="1"/>
  <c r="I11" i="8"/>
  <c r="J11" i="8" s="1"/>
  <c r="I12" i="8"/>
  <c r="J12" i="8" s="1"/>
  <c r="I13" i="8"/>
  <c r="J13" i="8" s="1"/>
  <c r="I14" i="8"/>
  <c r="J14" i="8" s="1"/>
  <c r="I15" i="8"/>
  <c r="J15" i="8" s="1"/>
  <c r="I16" i="8"/>
  <c r="J16" i="8" s="1"/>
  <c r="I17" i="8"/>
  <c r="J17" i="8" s="1"/>
  <c r="I18" i="8"/>
  <c r="J18" i="8" s="1"/>
  <c r="I19" i="8"/>
  <c r="J19" i="8" s="1"/>
  <c r="I20" i="8"/>
  <c r="J20" i="8" s="1"/>
  <c r="I21" i="8"/>
  <c r="J21" i="8" s="1"/>
  <c r="I22" i="8"/>
  <c r="J22" i="8" s="1"/>
  <c r="I23" i="8"/>
  <c r="J23" i="8" s="1"/>
  <c r="I9" i="8"/>
  <c r="J9" i="8" s="1"/>
  <c r="F33" i="1"/>
  <c r="F34" i="1" s="1"/>
  <c r="I35" i="1" s="1"/>
  <c r="I32" i="1"/>
  <c r="I31" i="1"/>
  <c r="I30" i="1"/>
  <c r="I29" i="1"/>
  <c r="I28" i="1"/>
  <c r="I27" i="1"/>
  <c r="I26" i="1"/>
  <c r="I33" i="1" s="1"/>
  <c r="F17" i="1"/>
  <c r="F18" i="1" s="1"/>
  <c r="I16" i="1"/>
  <c r="I15" i="1"/>
  <c r="I14" i="1"/>
  <c r="I13" i="1"/>
  <c r="I12" i="1"/>
  <c r="I11" i="1"/>
  <c r="I10" i="1"/>
  <c r="I17" i="1" s="1"/>
  <c r="I19" i="1" l="1"/>
  <c r="I21" i="1" s="1"/>
  <c r="F38" i="1" s="1"/>
  <c r="C5" i="5" s="1"/>
  <c r="I20" i="6"/>
  <c r="I24" i="6" s="1"/>
  <c r="C4" i="5" s="1"/>
  <c r="Q14" i="15"/>
  <c r="Q26" i="15" s="1"/>
  <c r="P27" i="15" s="1"/>
  <c r="L14" i="15"/>
  <c r="L26" i="15" s="1"/>
  <c r="K27" i="15" s="1"/>
  <c r="J24" i="8"/>
  <c r="I24" i="8"/>
  <c r="C3" i="5" s="1"/>
  <c r="D6" i="5" s="1"/>
  <c r="D7" i="5" l="1"/>
  <c r="D8" i="5" s="1"/>
</calcChain>
</file>

<file path=xl/sharedStrings.xml><?xml version="1.0" encoding="utf-8"?>
<sst xmlns="http://schemas.openxmlformats.org/spreadsheetml/2006/main" count="211" uniqueCount="119">
  <si>
    <t>係数</t>
    <rPh sb="0" eb="2">
      <t>ケイスウ</t>
    </rPh>
    <phoneticPr fontId="1"/>
  </si>
  <si>
    <t>消費機器調査済件数　計</t>
    <rPh sb="0" eb="2">
      <t>ショウヒ</t>
    </rPh>
    <rPh sb="2" eb="4">
      <t>キキ</t>
    </rPh>
    <rPh sb="4" eb="6">
      <t>チョウサ</t>
    </rPh>
    <rPh sb="6" eb="7">
      <t>ズミ</t>
    </rPh>
    <rPh sb="7" eb="9">
      <t>ケンスウ</t>
    </rPh>
    <rPh sb="10" eb="11">
      <t>ケイ</t>
    </rPh>
    <phoneticPr fontId="1"/>
  </si>
  <si>
    <t>（3）</t>
    <phoneticPr fontId="1"/>
  </si>
  <si>
    <t>（4）</t>
    <phoneticPr fontId="1"/>
  </si>
  <si>
    <t>消費機器未調査件数（5）＝（2）-（3）</t>
    <rPh sb="0" eb="2">
      <t>ショウヒ</t>
    </rPh>
    <rPh sb="2" eb="4">
      <t>キキ</t>
    </rPh>
    <rPh sb="4" eb="7">
      <t>ミチョウサ</t>
    </rPh>
    <rPh sb="7" eb="9">
      <t>ケンスウ</t>
    </rPh>
    <phoneticPr fontId="1"/>
  </si>
  <si>
    <t>合計（6）＝（4）+（5）</t>
    <rPh sb="0" eb="2">
      <t>ゴウケイ</t>
    </rPh>
    <phoneticPr fontId="1"/>
  </si>
  <si>
    <t>調定件数</t>
    <rPh sb="0" eb="2">
      <t>チョウテイ</t>
    </rPh>
    <rPh sb="2" eb="4">
      <t>ケンスウ</t>
    </rPh>
    <phoneticPr fontId="1"/>
  </si>
  <si>
    <t>補正後調定件数</t>
    <rPh sb="0" eb="2">
      <t>ホセイ</t>
    </rPh>
    <rPh sb="2" eb="3">
      <t>ゴ</t>
    </rPh>
    <rPh sb="3" eb="5">
      <t>チョウテイ</t>
    </rPh>
    <rPh sb="5" eb="7">
      <t>ケンスウ</t>
    </rPh>
    <phoneticPr fontId="1"/>
  </si>
  <si>
    <t>所在地</t>
    <rPh sb="0" eb="3">
      <t>ショザイチ</t>
    </rPh>
    <phoneticPr fontId="1"/>
  </si>
  <si>
    <t>獲得戸数</t>
    <rPh sb="0" eb="2">
      <t>カクトク</t>
    </rPh>
    <rPh sb="2" eb="4">
      <t>コスウ</t>
    </rPh>
    <phoneticPr fontId="1"/>
  </si>
  <si>
    <t>補正後
獲得戸数</t>
    <rPh sb="0" eb="2">
      <t>ホセイ</t>
    </rPh>
    <rPh sb="2" eb="3">
      <t>ゴ</t>
    </rPh>
    <rPh sb="4" eb="6">
      <t>カクトク</t>
    </rPh>
    <rPh sb="6" eb="8">
      <t>コスウ</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</si>
  <si>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</si>
  <si>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</si>
  <si>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</si>
  <si>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計</t>
    <rPh sb="0" eb="1">
      <t>ケイ</t>
    </rPh>
    <phoneticPr fontId="1"/>
  </si>
  <si>
    <t>離脱戸数</t>
    <rPh sb="0" eb="2">
      <t>リダツ</t>
    </rPh>
    <rPh sb="2" eb="4">
      <t>コスウ</t>
    </rPh>
    <phoneticPr fontId="1"/>
  </si>
  <si>
    <t>離脱年月</t>
    <rPh sb="0" eb="2">
      <t>リダツ</t>
    </rPh>
    <rPh sb="2" eb="4">
      <t>ネンゲツ</t>
    </rPh>
    <phoneticPr fontId="1"/>
  </si>
  <si>
    <t>備考</t>
    <rPh sb="0" eb="2">
      <t>ビコウ</t>
    </rPh>
    <phoneticPr fontId="1"/>
  </si>
  <si>
    <t>獲得年月
（メーター取付年月）</t>
    <rPh sb="0" eb="2">
      <t>カクトク</t>
    </rPh>
    <rPh sb="2" eb="4">
      <t>ネンゲツ</t>
    </rPh>
    <rPh sb="10" eb="11">
      <t>ト</t>
    </rPh>
    <rPh sb="11" eb="12">
      <t>ツ</t>
    </rPh>
    <rPh sb="12" eb="14">
      <t>ネンゲツ</t>
    </rPh>
    <phoneticPr fontId="1"/>
  </si>
  <si>
    <t>補正後
獲得戸数</t>
    <rPh sb="0" eb="3">
      <t>ホセイゴ</t>
    </rPh>
    <rPh sb="4" eb="6">
      <t>カクトク</t>
    </rPh>
    <rPh sb="6" eb="8">
      <t>コスウ</t>
    </rPh>
    <phoneticPr fontId="1"/>
  </si>
  <si>
    <t>補正後
離脱戸数</t>
    <rPh sb="0" eb="3">
      <t>ホセイゴ</t>
    </rPh>
    <rPh sb="4" eb="6">
      <t>リダツ</t>
    </rPh>
    <rPh sb="6" eb="8">
      <t>コスウ</t>
    </rPh>
    <phoneticPr fontId="1"/>
  </si>
  <si>
    <t>消費機器調査済件数</t>
    <rPh sb="0" eb="2">
      <t>ショウヒ</t>
    </rPh>
    <rPh sb="2" eb="4">
      <t>キキ</t>
    </rPh>
    <rPh sb="4" eb="6">
      <t>チョウサ</t>
    </rPh>
    <rPh sb="6" eb="7">
      <t>スミ</t>
    </rPh>
    <rPh sb="7" eb="9">
      <t>ケンスウ</t>
    </rPh>
    <phoneticPr fontId="1"/>
  </si>
  <si>
    <t>―</t>
    <phoneticPr fontId="1"/>
  </si>
  <si>
    <t>平均
単価</t>
    <rPh sb="0" eb="2">
      <t>ヘイキン</t>
    </rPh>
    <rPh sb="3" eb="5">
      <t>タンカ</t>
    </rPh>
    <phoneticPr fontId="1"/>
  </si>
  <si>
    <t>件</t>
    <rPh sb="0" eb="1">
      <t>ケン</t>
    </rPh>
    <phoneticPr fontId="1"/>
  </si>
  <si>
    <t>みなしガス小売事業者名</t>
    <rPh sb="5" eb="7">
      <t>コウリ</t>
    </rPh>
    <phoneticPr fontId="1"/>
  </si>
  <si>
    <t xml:space="preserve">厨房＋給湯＋暖房 </t>
    <rPh sb="0" eb="2">
      <t>チュウボウ</t>
    </rPh>
    <rPh sb="3" eb="5">
      <t>キュウトウ</t>
    </rPh>
    <rPh sb="6" eb="8">
      <t>ダンボウ</t>
    </rPh>
    <phoneticPr fontId="1"/>
  </si>
  <si>
    <t xml:space="preserve">厨房＋給湯 </t>
    <rPh sb="0" eb="2">
      <t>チュウボウ</t>
    </rPh>
    <rPh sb="3" eb="5">
      <t>キュウトウ</t>
    </rPh>
    <phoneticPr fontId="1"/>
  </si>
  <si>
    <t xml:space="preserve">厨房＋暖房 </t>
    <rPh sb="0" eb="2">
      <t>チュウボウ</t>
    </rPh>
    <rPh sb="3" eb="5">
      <t>ダンボウ</t>
    </rPh>
    <phoneticPr fontId="1"/>
  </si>
  <si>
    <t xml:space="preserve">給湯＋暖房 </t>
    <rPh sb="0" eb="2">
      <t>キュウトウ</t>
    </rPh>
    <rPh sb="3" eb="5">
      <t>ダンボウ</t>
    </rPh>
    <phoneticPr fontId="1"/>
  </si>
  <si>
    <t xml:space="preserve">厨房のみ </t>
    <rPh sb="0" eb="2">
      <t>チュウボウ</t>
    </rPh>
    <phoneticPr fontId="1"/>
  </si>
  <si>
    <t xml:space="preserve">給湯のみ </t>
    <rPh sb="0" eb="2">
      <t>キュウトウ</t>
    </rPh>
    <phoneticPr fontId="1"/>
  </si>
  <si>
    <t xml:space="preserve">暖房のみ </t>
    <rPh sb="0" eb="2">
      <t>ダンボウ</t>
    </rPh>
    <phoneticPr fontId="1"/>
  </si>
  <si>
    <t>－</t>
  </si>
  <si>
    <t>－</t>
    <phoneticPr fontId="1"/>
  </si>
  <si>
    <t>－</t>
    <phoneticPr fontId="1"/>
  </si>
  <si>
    <t>－</t>
    <phoneticPr fontId="1"/>
  </si>
  <si>
    <t>第２表</t>
    <rPh sb="0" eb="1">
      <t>ダイ</t>
    </rPh>
    <rPh sb="2" eb="3">
      <t>ヒョウ</t>
    </rPh>
    <phoneticPr fontId="1"/>
  </si>
  <si>
    <t>用途</t>
    <rPh sb="0" eb="2">
      <t>ヨウト</t>
    </rPh>
    <phoneticPr fontId="1"/>
  </si>
  <si>
    <t>竣工年月</t>
    <rPh sb="0" eb="2">
      <t>シュンコウ</t>
    </rPh>
    <rPh sb="2" eb="4">
      <t>ネンゲツ</t>
    </rPh>
    <phoneticPr fontId="1"/>
  </si>
  <si>
    <t>殿</t>
    <rPh sb="0" eb="1">
      <t>トノ</t>
    </rPh>
    <phoneticPr fontId="1"/>
  </si>
  <si>
    <t>－</t>
    <phoneticPr fontId="1"/>
  </si>
  <si>
    <t>判断根拠</t>
    <rPh sb="0" eb="2">
      <t>ハンダン</t>
    </rPh>
    <rPh sb="2" eb="4">
      <t>コンキョ</t>
    </rPh>
    <phoneticPr fontId="1"/>
  </si>
  <si>
    <t>離脱先
他燃料</t>
    <rPh sb="0" eb="2">
      <t>リダツ</t>
    </rPh>
    <rPh sb="2" eb="3">
      <t>サキ</t>
    </rPh>
    <rPh sb="4" eb="5">
      <t>タ</t>
    </rPh>
    <rPh sb="5" eb="7">
      <t>ネンリョウ</t>
    </rPh>
    <phoneticPr fontId="1"/>
  </si>
  <si>
    <t>他燃料採用件数（Ｂ）</t>
    <rPh sb="0" eb="1">
      <t>タ</t>
    </rPh>
    <rPh sb="1" eb="3">
      <t>ネンリョウ</t>
    </rPh>
    <rPh sb="3" eb="5">
      <t>サイヨウ</t>
    </rPh>
    <rPh sb="5" eb="7">
      <t>ケンスウ</t>
    </rPh>
    <phoneticPr fontId="1"/>
  </si>
  <si>
    <t>（Ａ）÷0.5×１／２</t>
    <phoneticPr fontId="1"/>
  </si>
  <si>
    <t>（Ｂ）÷（Ｃ）</t>
    <phoneticPr fontId="1"/>
  </si>
  <si>
    <t>結果</t>
    <rPh sb="0" eb="2">
      <t>ケッカ</t>
    </rPh>
    <phoneticPr fontId="1"/>
  </si>
  <si>
    <t>（Ｄ）</t>
    <phoneticPr fontId="1"/>
  </si>
  <si>
    <t>（Ｅ）</t>
    <phoneticPr fontId="1"/>
  </si>
  <si>
    <t>３．合計</t>
    <rPh sb="2" eb="4">
      <t>ゴウケイ</t>
    </rPh>
    <phoneticPr fontId="1"/>
  </si>
  <si>
    <t>第３表</t>
    <rPh sb="0" eb="1">
      <t>ダイ</t>
    </rPh>
    <rPh sb="2" eb="3">
      <t>ヒョウ</t>
    </rPh>
    <phoneticPr fontId="1"/>
  </si>
  <si>
    <t>販売額
（円）(2)</t>
    <rPh sb="0" eb="3">
      <t>ハンバイガク</t>
    </rPh>
    <rPh sb="5" eb="6">
      <t>エン</t>
    </rPh>
    <phoneticPr fontId="1"/>
  </si>
  <si>
    <t>補正後販売額
（円）
((5)＝(2)-(4))</t>
    <rPh sb="3" eb="6">
      <t>ハンバイガク</t>
    </rPh>
    <phoneticPr fontId="1"/>
  </si>
  <si>
    <t>ガス販売量
（㎥）(1)</t>
    <rPh sb="2" eb="5">
      <t>ハンバイリョウ</t>
    </rPh>
    <phoneticPr fontId="1"/>
  </si>
  <si>
    <t>自由料金メニューによる契約件数</t>
    <rPh sb="11" eb="13">
      <t>ケイヤク</t>
    </rPh>
    <phoneticPr fontId="1"/>
  </si>
  <si>
    <t>競争関係に係る報告書</t>
    <rPh sb="0" eb="2">
      <t>キョウソウ</t>
    </rPh>
    <rPh sb="2" eb="4">
      <t>カンケイ</t>
    </rPh>
    <rPh sb="5" eb="6">
      <t>カカ</t>
    </rPh>
    <rPh sb="7" eb="10">
      <t>ホウコクショ</t>
    </rPh>
    <phoneticPr fontId="1"/>
  </si>
  <si>
    <t>原料費調整単位額
（円/㎥）(3)</t>
    <rPh sb="2" eb="3">
      <t>ヒ</t>
    </rPh>
    <rPh sb="3" eb="5">
      <t>チョウセイ</t>
    </rPh>
    <rPh sb="5" eb="7">
      <t>タンイ</t>
    </rPh>
    <phoneticPr fontId="1"/>
  </si>
  <si>
    <t>原料費調整額
（円）
（(4)＝(1)×(3)）</t>
    <rPh sb="2" eb="3">
      <t>ヒ</t>
    </rPh>
    <rPh sb="3" eb="5">
      <t>チョウセイ</t>
    </rPh>
    <phoneticPr fontId="1"/>
  </si>
  <si>
    <t>第１表(２）</t>
    <rPh sb="0" eb="1">
      <t>ダイ</t>
    </rPh>
    <rPh sb="2" eb="3">
      <t>ヒョウ</t>
    </rPh>
    <phoneticPr fontId="1"/>
  </si>
  <si>
    <t>名称</t>
    <rPh sb="0" eb="2">
      <t>メイショウ</t>
    </rPh>
    <phoneticPr fontId="1"/>
  </si>
  <si>
    <t>類型</t>
    <rPh sb="0" eb="2">
      <t>ルイケイ</t>
    </rPh>
    <phoneticPr fontId="1"/>
  </si>
  <si>
    <t>第１表(１）</t>
    <rPh sb="0" eb="1">
      <t>ダイ</t>
    </rPh>
    <rPh sb="2" eb="3">
      <t>ヒョウ</t>
    </rPh>
    <phoneticPr fontId="1"/>
  </si>
  <si>
    <t>指定旧供給地点の類型報告書</t>
    <rPh sb="0" eb="5">
      <t>シテイキュウキョウキュウ</t>
    </rPh>
    <rPh sb="5" eb="7">
      <t>チテン</t>
    </rPh>
    <rPh sb="8" eb="10">
      <t>ルイケイ</t>
    </rPh>
    <rPh sb="10" eb="13">
      <t>ホウコクショ</t>
    </rPh>
    <phoneticPr fontId="1"/>
  </si>
  <si>
    <t>指定旧供給地点数（1）</t>
    <rPh sb="0" eb="2">
      <t>シテイ</t>
    </rPh>
    <rPh sb="2" eb="3">
      <t>キュウ</t>
    </rPh>
    <rPh sb="3" eb="5">
      <t>キョウキュウ</t>
    </rPh>
    <rPh sb="5" eb="7">
      <t>チテン</t>
    </rPh>
    <rPh sb="7" eb="8">
      <t>カズ</t>
    </rPh>
    <phoneticPr fontId="1"/>
  </si>
  <si>
    <t>空き地及び空き家の数（7）</t>
    <rPh sb="0" eb="1">
      <t>ア</t>
    </rPh>
    <rPh sb="2" eb="3">
      <t>チ</t>
    </rPh>
    <rPh sb="3" eb="4">
      <t>オヨ</t>
    </rPh>
    <rPh sb="5" eb="6">
      <t>ア</t>
    </rPh>
    <rPh sb="7" eb="8">
      <t>イエ</t>
    </rPh>
    <rPh sb="9" eb="10">
      <t>カズ</t>
    </rPh>
    <phoneticPr fontId="1"/>
  </si>
  <si>
    <t>（10）</t>
    <phoneticPr fontId="1"/>
  </si>
  <si>
    <t>（11）</t>
    <phoneticPr fontId="1"/>
  </si>
  <si>
    <t>消費機器未調査件数（12）＝（9）-（10）</t>
    <rPh sb="0" eb="2">
      <t>ショウヒ</t>
    </rPh>
    <rPh sb="2" eb="4">
      <t>キキ</t>
    </rPh>
    <rPh sb="4" eb="7">
      <t>ミチョウサ</t>
    </rPh>
    <rPh sb="7" eb="9">
      <t>ケンスウ</t>
    </rPh>
    <phoneticPr fontId="1"/>
  </si>
  <si>
    <t>家庭用調定件数（補正後総数）
（13）＝（11）+（12）</t>
    <rPh sb="0" eb="3">
      <t>カテイヨウ</t>
    </rPh>
    <rPh sb="3" eb="5">
      <t>チョウテイ</t>
    </rPh>
    <rPh sb="5" eb="7">
      <t>ケンスウ</t>
    </rPh>
    <rPh sb="8" eb="10">
      <t>ホセイ</t>
    </rPh>
    <rPh sb="10" eb="11">
      <t>ゴ</t>
    </rPh>
    <rPh sb="11" eb="13">
      <t>ソウスウ</t>
    </rPh>
    <phoneticPr fontId="1"/>
  </si>
  <si>
    <t>（14）＝（13）／（8）</t>
    <phoneticPr fontId="1"/>
  </si>
  <si>
    <t>報告すべき指定旧供給地点数（補正後総数）
（8）＝（1）-（6）-（7）</t>
    <rPh sb="0" eb="2">
      <t>ホウコク</t>
    </rPh>
    <rPh sb="5" eb="7">
      <t>シテイ</t>
    </rPh>
    <rPh sb="7" eb="8">
      <t>キュウ</t>
    </rPh>
    <rPh sb="8" eb="10">
      <t>キョウキュウ</t>
    </rPh>
    <rPh sb="10" eb="12">
      <t>チテン</t>
    </rPh>
    <rPh sb="12" eb="13">
      <t>カズ</t>
    </rPh>
    <rPh sb="14" eb="16">
      <t>ホセイ</t>
    </rPh>
    <rPh sb="16" eb="17">
      <t>ゴ</t>
    </rPh>
    <rPh sb="17" eb="19">
      <t>ソウスウ</t>
    </rPh>
    <phoneticPr fontId="1"/>
  </si>
  <si>
    <t>指定旧供給地点数</t>
    <rPh sb="0" eb="2">
      <t>シテイ</t>
    </rPh>
    <rPh sb="2" eb="3">
      <t>キュウ</t>
    </rPh>
    <rPh sb="3" eb="5">
      <t>キョウキュウ</t>
    </rPh>
    <rPh sb="5" eb="7">
      <t>チテン</t>
    </rPh>
    <rPh sb="7" eb="8">
      <t>スウ</t>
    </rPh>
    <phoneticPr fontId="1"/>
  </si>
  <si>
    <t>補正後指定旧供給地点数</t>
    <rPh sb="0" eb="2">
      <t>ホセイ</t>
    </rPh>
    <rPh sb="2" eb="3">
      <t>ゴ</t>
    </rPh>
    <rPh sb="3" eb="5">
      <t>シテイ</t>
    </rPh>
    <rPh sb="5" eb="6">
      <t>キュウ</t>
    </rPh>
    <rPh sb="6" eb="8">
      <t>キョウキュウ</t>
    </rPh>
    <rPh sb="8" eb="10">
      <t>チテン</t>
    </rPh>
    <rPh sb="10" eb="11">
      <t>スウ</t>
    </rPh>
    <phoneticPr fontId="1"/>
  </si>
  <si>
    <t>指定旧供給地点における需要獲得・離脱等報告書</t>
    <rPh sb="0" eb="5">
      <t>シテイキュウキョウキュウ</t>
    </rPh>
    <rPh sb="5" eb="7">
      <t>チテン</t>
    </rPh>
    <rPh sb="11" eb="13">
      <t>ジュヨウ</t>
    </rPh>
    <rPh sb="13" eb="15">
      <t>カクトク</t>
    </rPh>
    <rPh sb="16" eb="18">
      <t>リダツ</t>
    </rPh>
    <rPh sb="18" eb="19">
      <t>トウ</t>
    </rPh>
    <rPh sb="19" eb="22">
      <t>ホウコクショ</t>
    </rPh>
    <phoneticPr fontId="1"/>
  </si>
  <si>
    <t>補正後獲得戸数から導き出される部分不獲得戸数</t>
    <phoneticPr fontId="1"/>
  </si>
  <si>
    <t>部分不獲得が自社又は関係会社が供給する他燃料に係るものか否か</t>
    <phoneticPr fontId="1"/>
  </si>
  <si>
    <t>補正後部分不獲得戸数</t>
    <rPh sb="0" eb="3">
      <t>ホセイゴ</t>
    </rPh>
    <rPh sb="3" eb="5">
      <t>ブブン</t>
    </rPh>
    <rPh sb="5" eb="6">
      <t>フ</t>
    </rPh>
    <rPh sb="6" eb="8">
      <t>カクトク</t>
    </rPh>
    <rPh sb="8" eb="10">
      <t>コスウ</t>
    </rPh>
    <phoneticPr fontId="1"/>
  </si>
  <si>
    <t>１．（１）新築物件（獲得件数）</t>
    <rPh sb="5" eb="7">
      <t>シンチク</t>
    </rPh>
    <rPh sb="7" eb="9">
      <t>ブッケン</t>
    </rPh>
    <rPh sb="10" eb="12">
      <t>カクトク</t>
    </rPh>
    <rPh sb="12" eb="14">
      <t>ケンスウ</t>
    </rPh>
    <phoneticPr fontId="1"/>
  </si>
  <si>
    <t>１．（２）新築物件（不獲得件数）</t>
    <rPh sb="5" eb="7">
      <t>シンチク</t>
    </rPh>
    <rPh sb="7" eb="9">
      <t>ブッケン</t>
    </rPh>
    <rPh sb="10" eb="11">
      <t>フ</t>
    </rPh>
    <rPh sb="11" eb="13">
      <t>カクトク</t>
    </rPh>
    <rPh sb="13" eb="15">
      <t>ケンスウ</t>
    </rPh>
    <phoneticPr fontId="1"/>
  </si>
  <si>
    <t>他燃料採用戸数</t>
    <rPh sb="0" eb="1">
      <t>タ</t>
    </rPh>
    <rPh sb="1" eb="3">
      <t>ネンリョウ</t>
    </rPh>
    <rPh sb="3" eb="5">
      <t>サイヨウ</t>
    </rPh>
    <rPh sb="5" eb="7">
      <t>コスウ</t>
    </rPh>
    <phoneticPr fontId="1"/>
  </si>
  <si>
    <t>補正後他燃料採用戸数</t>
    <rPh sb="0" eb="3">
      <t>ホセイゴ</t>
    </rPh>
    <rPh sb="3" eb="4">
      <t>タ</t>
    </rPh>
    <rPh sb="4" eb="6">
      <t>ネンリョウ</t>
    </rPh>
    <rPh sb="6" eb="8">
      <t>サイヨウ</t>
    </rPh>
    <rPh sb="8" eb="10">
      <t>コスウ</t>
    </rPh>
    <phoneticPr fontId="1"/>
  </si>
  <si>
    <t>－</t>
    <phoneticPr fontId="1"/>
  </si>
  <si>
    <t>新築不獲得物件　合計</t>
    <rPh sb="0" eb="2">
      <t>シンチク</t>
    </rPh>
    <rPh sb="2" eb="3">
      <t>フ</t>
    </rPh>
    <rPh sb="3" eb="5">
      <t>カクトク</t>
    </rPh>
    <rPh sb="5" eb="7">
      <t>ブッケン</t>
    </rPh>
    <rPh sb="8" eb="10">
      <t>ゴウケイ</t>
    </rPh>
    <phoneticPr fontId="1"/>
  </si>
  <si>
    <t>２．（１）既築物件（獲得件数）</t>
    <rPh sb="5" eb="7">
      <t>キチク</t>
    </rPh>
    <rPh sb="7" eb="9">
      <t>ブッケン</t>
    </rPh>
    <rPh sb="10" eb="12">
      <t>カクトク</t>
    </rPh>
    <rPh sb="12" eb="14">
      <t>ケンスウ</t>
    </rPh>
    <phoneticPr fontId="1"/>
  </si>
  <si>
    <t>２．（２）既築物件（他燃料への離脱件数）</t>
    <rPh sb="5" eb="7">
      <t>キチク</t>
    </rPh>
    <rPh sb="7" eb="9">
      <t>ブッケン</t>
    </rPh>
    <rPh sb="10" eb="11">
      <t>タ</t>
    </rPh>
    <rPh sb="11" eb="13">
      <t>ネンリョウ</t>
    </rPh>
    <rPh sb="15" eb="17">
      <t>リダツ</t>
    </rPh>
    <rPh sb="17" eb="19">
      <t>ケンスウ</t>
    </rPh>
    <phoneticPr fontId="1"/>
  </si>
  <si>
    <t>旧簡易ガス供給採用件数（Ａ）</t>
    <rPh sb="0" eb="1">
      <t>キュウ</t>
    </rPh>
    <rPh sb="1" eb="3">
      <t>カンイ</t>
    </rPh>
    <rPh sb="5" eb="7">
      <t>キョウキュウ</t>
    </rPh>
    <rPh sb="7" eb="9">
      <t>サイヨウ</t>
    </rPh>
    <rPh sb="9" eb="11">
      <t>ケンスウ</t>
    </rPh>
    <phoneticPr fontId="1"/>
  </si>
  <si>
    <t>１．指定旧供給地点における契約件数</t>
    <rPh sb="2" eb="7">
      <t>シテイキュウキョウキュウ</t>
    </rPh>
    <rPh sb="7" eb="9">
      <t>チテン</t>
    </rPh>
    <rPh sb="13" eb="15">
      <t>ケイヤク</t>
    </rPh>
    <rPh sb="15" eb="17">
      <t>ケンスウ</t>
    </rPh>
    <phoneticPr fontId="1"/>
  </si>
  <si>
    <t>指定旧供給地点小売供給約款による契約件数</t>
    <rPh sb="0" eb="5">
      <t>シテイキュウキョウキュウ</t>
    </rPh>
    <rPh sb="5" eb="7">
      <t>チテン</t>
    </rPh>
    <rPh sb="7" eb="9">
      <t>コウリ</t>
    </rPh>
    <rPh sb="9" eb="11">
      <t>キョウキュウ</t>
    </rPh>
    <rPh sb="11" eb="13">
      <t>ヤッカン</t>
    </rPh>
    <rPh sb="16" eb="18">
      <t>ケイヤク</t>
    </rPh>
    <phoneticPr fontId="1"/>
  </si>
  <si>
    <t>指定旧供給地点におけるガス販売量・契約件数等報告書</t>
    <rPh sb="0" eb="5">
      <t>シテイキュウキョウキュウ</t>
    </rPh>
    <rPh sb="5" eb="7">
      <t>チテン</t>
    </rPh>
    <rPh sb="13" eb="16">
      <t>ハンバイリョウ</t>
    </rPh>
    <rPh sb="17" eb="19">
      <t>ケイヤク</t>
    </rPh>
    <rPh sb="19" eb="21">
      <t>ケンスウ</t>
    </rPh>
    <rPh sb="21" eb="22">
      <t>トウ</t>
    </rPh>
    <rPh sb="22" eb="25">
      <t>ホウコクショ</t>
    </rPh>
    <phoneticPr fontId="1"/>
  </si>
  <si>
    <t>自社又は関係会社による他燃料供給地点数（2）</t>
    <rPh sb="0" eb="2">
      <t>ジシャ</t>
    </rPh>
    <rPh sb="2" eb="3">
      <t>マタ</t>
    </rPh>
    <rPh sb="4" eb="6">
      <t>カンケイ</t>
    </rPh>
    <rPh sb="6" eb="7">
      <t>カイ</t>
    </rPh>
    <rPh sb="7" eb="8">
      <t>シャ</t>
    </rPh>
    <rPh sb="11" eb="12">
      <t>タ</t>
    </rPh>
    <rPh sb="12" eb="14">
      <t>ネンリョウ</t>
    </rPh>
    <rPh sb="14" eb="16">
      <t>キョウキュウ</t>
    </rPh>
    <rPh sb="16" eb="18">
      <t>チテン</t>
    </rPh>
    <rPh sb="18" eb="19">
      <t>カズ</t>
    </rPh>
    <phoneticPr fontId="1"/>
  </si>
  <si>
    <t>自社又は関係会社による他燃料供給地点数</t>
    <rPh sb="0" eb="2">
      <t>ジシャ</t>
    </rPh>
    <rPh sb="2" eb="3">
      <t>マタ</t>
    </rPh>
    <rPh sb="4" eb="6">
      <t>カンケイ</t>
    </rPh>
    <rPh sb="11" eb="12">
      <t>タ</t>
    </rPh>
    <rPh sb="12" eb="14">
      <t>ネンリョウ</t>
    </rPh>
    <rPh sb="14" eb="16">
      <t>キョウキュウ</t>
    </rPh>
    <rPh sb="16" eb="18">
      <t>チテン</t>
    </rPh>
    <rPh sb="18" eb="19">
      <t>カズ</t>
    </rPh>
    <phoneticPr fontId="1"/>
  </si>
  <si>
    <t>指定旧供給地点における旧簡易ガスみなしガス小売事業者のシェア報告書</t>
    <rPh sb="0" eb="5">
      <t>シテイキュウキョウキュウ</t>
    </rPh>
    <rPh sb="5" eb="7">
      <t>チテン</t>
    </rPh>
    <rPh sb="11" eb="12">
      <t>キュウ</t>
    </rPh>
    <rPh sb="12" eb="14">
      <t>カンイ</t>
    </rPh>
    <rPh sb="21" eb="23">
      <t>コウリ</t>
    </rPh>
    <rPh sb="23" eb="26">
      <t>ジギョウシャ</t>
    </rPh>
    <rPh sb="30" eb="33">
      <t>ホウコクショ</t>
    </rPh>
    <phoneticPr fontId="1"/>
  </si>
  <si>
    <t>３．旧簡易ガスみなしガス小売事業者のシェア</t>
    <rPh sb="2" eb="3">
      <t>キュウ</t>
    </rPh>
    <rPh sb="3" eb="5">
      <t>カンイ</t>
    </rPh>
    <rPh sb="12" eb="14">
      <t>コウリ</t>
    </rPh>
    <rPh sb="14" eb="17">
      <t>ジギョウシャ</t>
    </rPh>
    <phoneticPr fontId="1"/>
  </si>
  <si>
    <t>補正後部分不獲得戸数（第２表１（１）より）</t>
    <rPh sb="0" eb="3">
      <t>ホセイゴ</t>
    </rPh>
    <rPh sb="3" eb="5">
      <t>ブブン</t>
    </rPh>
    <rPh sb="5" eb="6">
      <t>フ</t>
    </rPh>
    <rPh sb="6" eb="8">
      <t>カクトク</t>
    </rPh>
    <rPh sb="8" eb="10">
      <t>コスウ</t>
    </rPh>
    <rPh sb="11" eb="12">
      <t>ダイ</t>
    </rPh>
    <rPh sb="13" eb="14">
      <t>ヒョウ</t>
    </rPh>
    <phoneticPr fontId="1"/>
  </si>
  <si>
    <t>旧簡易ガスみなしガス小売事業者のシェア（Ｃ）</t>
    <rPh sb="0" eb="1">
      <t>キュウ</t>
    </rPh>
    <rPh sb="1" eb="3">
      <t>カンイ</t>
    </rPh>
    <rPh sb="10" eb="12">
      <t>コウリ</t>
    </rPh>
    <rPh sb="12" eb="15">
      <t>ジギョウシャ</t>
    </rPh>
    <phoneticPr fontId="1"/>
  </si>
  <si>
    <t>　</t>
    <phoneticPr fontId="1"/>
  </si>
  <si>
    <t>家庭用調定件数（9）</t>
    <rPh sb="0" eb="3">
      <t>カテイヨウ</t>
    </rPh>
    <rPh sb="3" eb="5">
      <t>チョウテイ</t>
    </rPh>
    <rPh sb="5" eb="7">
      <t>ケンスウ</t>
    </rPh>
    <phoneticPr fontId="1"/>
  </si>
  <si>
    <t>２．指定旧供給地点におけるガス販売量、販売額等</t>
    <rPh sb="2" eb="7">
      <t>シテイキュウキョウキュウ</t>
    </rPh>
    <rPh sb="7" eb="9">
      <t>チテン</t>
    </rPh>
    <rPh sb="15" eb="18">
      <t>ハンバイリョウ</t>
    </rPh>
    <rPh sb="19" eb="22">
      <t>ハンバイガク</t>
    </rPh>
    <rPh sb="22" eb="23">
      <t>トウ</t>
    </rPh>
    <phoneticPr fontId="1"/>
  </si>
  <si>
    <t xml:space="preserve"> </t>
    <phoneticPr fontId="1"/>
  </si>
  <si>
    <t>番号</t>
    <rPh sb="0" eb="2">
      <t>バンゴウ</t>
    </rPh>
    <phoneticPr fontId="1"/>
  </si>
  <si>
    <t>附則様式第４（附則第４条関係）</t>
    <rPh sb="0" eb="2">
      <t>フソク</t>
    </rPh>
    <rPh sb="2" eb="4">
      <t>ヨウシキ</t>
    </rPh>
    <rPh sb="4" eb="5">
      <t>ダイ</t>
    </rPh>
    <rPh sb="7" eb="9">
      <t>フソク</t>
    </rPh>
    <rPh sb="9" eb="10">
      <t>ダイ</t>
    </rPh>
    <rPh sb="11" eb="12">
      <t>ジョウ</t>
    </rPh>
    <rPh sb="12" eb="14">
      <t>カンケイ</t>
    </rPh>
    <phoneticPr fontId="1"/>
  </si>
  <si>
    <t>附則様式第５（附則第４条関係）</t>
    <rPh sb="0" eb="2">
      <t>フソク</t>
    </rPh>
    <rPh sb="2" eb="4">
      <t>ヨウシキ</t>
    </rPh>
    <rPh sb="4" eb="5">
      <t>ダイ</t>
    </rPh>
    <rPh sb="7" eb="9">
      <t>フソク</t>
    </rPh>
    <rPh sb="9" eb="10">
      <t>ダイ</t>
    </rPh>
    <rPh sb="11" eb="12">
      <t>ジョウ</t>
    </rPh>
    <rPh sb="12" eb="14">
      <t>カンケイ</t>
    </rPh>
    <phoneticPr fontId="1"/>
  </si>
  <si>
    <t>　　年　　月　　日</t>
    <rPh sb="2" eb="3">
      <t>ネン</t>
    </rPh>
    <rPh sb="5" eb="6">
      <t>ツキ</t>
    </rPh>
    <rPh sb="8" eb="9">
      <t>ニチ</t>
    </rPh>
    <phoneticPr fontId="1"/>
  </si>
  <si>
    <t>１．指定旧供給地点数（　　年　　月時点）</t>
    <rPh sb="2" eb="4">
      <t>シテイ</t>
    </rPh>
    <rPh sb="4" eb="5">
      <t>キュウ</t>
    </rPh>
    <rPh sb="5" eb="7">
      <t>キョウキュウ</t>
    </rPh>
    <rPh sb="7" eb="9">
      <t>チテン</t>
    </rPh>
    <rPh sb="9" eb="10">
      <t>カズ</t>
    </rPh>
    <rPh sb="13" eb="14">
      <t>ネン</t>
    </rPh>
    <rPh sb="16" eb="17">
      <t>ガツ</t>
    </rPh>
    <rPh sb="17" eb="19">
      <t>ジテン</t>
    </rPh>
    <phoneticPr fontId="1"/>
  </si>
  <si>
    <t>２．家庭用調定件数（　　年　　月時点）</t>
    <rPh sb="2" eb="5">
      <t>カテイヨウ</t>
    </rPh>
    <rPh sb="5" eb="7">
      <t>チョウテイ</t>
    </rPh>
    <rPh sb="7" eb="9">
      <t>ケンスウ</t>
    </rPh>
    <rPh sb="12" eb="13">
      <t>ネン</t>
    </rPh>
    <rPh sb="15" eb="16">
      <t>ガツ</t>
    </rPh>
    <rPh sb="16" eb="18">
      <t>ジテン</t>
    </rPh>
    <phoneticPr fontId="1"/>
  </si>
  <si>
    <t>　　年　　月から　　年　　月まで（竣工分）</t>
    <rPh sb="2" eb="3">
      <t>ネン</t>
    </rPh>
    <rPh sb="5" eb="6">
      <t>ガツ</t>
    </rPh>
    <rPh sb="10" eb="11">
      <t>ネン</t>
    </rPh>
    <rPh sb="13" eb="14">
      <t>ガツ</t>
    </rPh>
    <rPh sb="17" eb="19">
      <t>シュンコウ</t>
    </rPh>
    <rPh sb="19" eb="20">
      <t>ブン</t>
    </rPh>
    <phoneticPr fontId="1"/>
  </si>
  <si>
    <t>　　年　　月から　　年　　月まで</t>
    <rPh sb="2" eb="3">
      <t>ネン</t>
    </rPh>
    <rPh sb="5" eb="6">
      <t>ツキ</t>
    </rPh>
    <rPh sb="10" eb="11">
      <t>ネン</t>
    </rPh>
    <rPh sb="13" eb="14">
      <t>ツキ</t>
    </rPh>
    <phoneticPr fontId="1"/>
  </si>
  <si>
    <t>　　年　　月から　　年　　月まで</t>
    <rPh sb="2" eb="3">
      <t>ネン</t>
    </rPh>
    <rPh sb="5" eb="6">
      <t>ツキ</t>
    </rPh>
    <rPh sb="10" eb="11">
      <t>ネン</t>
    </rPh>
    <rPh sb="13" eb="14">
      <t>ガツ</t>
    </rPh>
    <phoneticPr fontId="1"/>
  </si>
  <si>
    <t>　年　　月から　　年　　月まで</t>
    <rPh sb="1" eb="2">
      <t>ネン</t>
    </rPh>
    <rPh sb="4" eb="5">
      <t>ツキ</t>
    </rPh>
    <rPh sb="9" eb="10">
      <t>ネン</t>
    </rPh>
    <rPh sb="12" eb="13">
      <t>ガツ</t>
    </rPh>
    <phoneticPr fontId="1"/>
  </si>
  <si>
    <t>　　年　　月から　　年　　月まで</t>
    <rPh sb="2" eb="3">
      <t>ネン</t>
    </rPh>
    <rPh sb="5" eb="6">
      <t>ガツ</t>
    </rPh>
    <rPh sb="10" eb="11">
      <t>ネン</t>
    </rPh>
    <rPh sb="13" eb="14">
      <t>ツキ</t>
    </rPh>
    <phoneticPr fontId="1"/>
  </si>
  <si>
    <t>　　年　　月時点</t>
    <rPh sb="2" eb="3">
      <t>ネン</t>
    </rPh>
    <rPh sb="5" eb="6">
      <t>ガツ</t>
    </rPh>
    <rPh sb="6" eb="8">
      <t>ジテン</t>
    </rPh>
    <phoneticPr fontId="1"/>
  </si>
  <si>
    <r>
      <t>みなしガス小売事業者名</t>
    </r>
    <r>
      <rPr>
        <u/>
        <sz val="11"/>
        <color theme="1"/>
        <rFont val="ＭＳ 明朝"/>
        <family val="1"/>
        <charset val="128"/>
      </rPr>
      <t>　　</t>
    </r>
    <rPh sb="5" eb="7">
      <t>コウリ</t>
    </rPh>
    <phoneticPr fontId="1"/>
  </si>
  <si>
    <r>
      <t>（指定旧供給地点の名称</t>
    </r>
    <r>
      <rPr>
        <u/>
        <sz val="11"/>
        <color theme="1"/>
        <rFont val="ＭＳ 明朝"/>
        <family val="1"/>
        <charset val="128"/>
      </rPr>
      <t>　　　　　　　　　</t>
    </r>
    <r>
      <rPr>
        <sz val="11"/>
        <color theme="1"/>
        <rFont val="ＭＳ 明朝"/>
        <family val="1"/>
        <charset val="128"/>
      </rPr>
      <t>）</t>
    </r>
    <rPh sb="1" eb="3">
      <t>シテイ</t>
    </rPh>
    <rPh sb="3" eb="4">
      <t>キュウ</t>
    </rPh>
    <rPh sb="4" eb="6">
      <t>キョウキュウ</t>
    </rPh>
    <rPh sb="6" eb="8">
      <t>チテン</t>
    </rPh>
    <rPh sb="9" eb="11">
      <t>メイショウ</t>
    </rPh>
    <phoneticPr fontId="1"/>
  </si>
  <si>
    <r>
      <t>（指定旧供給地点の名称</t>
    </r>
    <r>
      <rPr>
        <u/>
        <sz val="11"/>
        <color theme="1"/>
        <rFont val="ＭＳ 明朝"/>
        <family val="1"/>
        <charset val="128"/>
      </rPr>
      <t>　　　　　　　　　　　　　　　　　　　　</t>
    </r>
    <r>
      <rPr>
        <sz val="11"/>
        <color theme="1"/>
        <rFont val="ＭＳ 明朝"/>
        <family val="1"/>
        <charset val="128"/>
      </rPr>
      <t>）</t>
    </r>
    <rPh sb="1" eb="3">
      <t>シテイ</t>
    </rPh>
    <rPh sb="3" eb="4">
      <t>キュウ</t>
    </rPh>
    <rPh sb="4" eb="6">
      <t>キョウキュウ</t>
    </rPh>
    <rPh sb="6" eb="8">
      <t>チテン</t>
    </rPh>
    <rPh sb="9" eb="11">
      <t>メイショウ</t>
    </rPh>
    <phoneticPr fontId="1"/>
  </si>
  <si>
    <r>
      <t>（指定旧供給地点の名称</t>
    </r>
    <r>
      <rPr>
        <u/>
        <sz val="11"/>
        <color theme="1"/>
        <rFont val="ＭＳ 明朝"/>
        <family val="1"/>
        <charset val="128"/>
      </rPr>
      <t>　　　　　　　　　　　　　　</t>
    </r>
    <r>
      <rPr>
        <sz val="11"/>
        <color theme="1"/>
        <rFont val="ＭＳ 明朝"/>
        <family val="1"/>
        <charset val="128"/>
      </rPr>
      <t>）</t>
    </r>
    <rPh sb="1" eb="3">
      <t>シテイ</t>
    </rPh>
    <rPh sb="3" eb="4">
      <t>キュウ</t>
    </rPh>
    <rPh sb="4" eb="6">
      <t>キョウキュウ</t>
    </rPh>
    <rPh sb="6" eb="8">
      <t>チテン</t>
    </rPh>
    <rPh sb="9" eb="11">
      <t>メイショウ</t>
    </rPh>
    <phoneticPr fontId="1"/>
  </si>
  <si>
    <t>（円/ｍ3）</t>
  </si>
  <si>
    <t>（円/ｍ3）</t>
    <phoneticPr fontId="1"/>
  </si>
  <si>
    <t>（円/ｍ3）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</si>
</sst>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_ "/>
    <numFmt numFmtId="179" formatCode="#,##0.0_ "/>
    <numFmt numFmtId="180" formatCode="0.0%"/>
    <numFmt numFmtId="181" formatCode="#,##0_);[Red]\(#,##0\)"/>
    <numFmt numFmtId="182" formatCode="#,##0.0_);[Red]\(#,##0.0\)"/>
    <numFmt numFmtId="183" formatCode="#,##0.00_ "/>
  </numFmts>
  <fonts count="11" x14ac:knownFonts="1">
    <font>
      <sz val="11"/>
      <color theme="1"/>
      <name val="ＭＳ Ｐゴシック"/>
      <family val="2"/>
      <charset val="128"/>
      <scheme val="minor"/>
    </font>
    <font>
      <sz val="6"/>
      <name val="ＭＳ Ｐゴシック"/>
      <family val="2"/>
      <charset val="128"/>
      <scheme val="minor"/>
    </font>
    <font>
      <b/>
      <u/>
      <sz val="11"/>
      <color theme="1"/>
      <name val="ＭＳ 明朝"/>
      <family val="1"/>
      <charset val="128"/>
    </font>
    <font>
      <sz val="11"/>
      <color theme="1"/>
      <name val="ＭＳ 明朝"/>
      <family val="1"/>
      <charset val="128"/>
    </font>
    <font>
      <b/>
      <sz val="11"/>
      <color rgb="FFFF0000"/>
      <name val="ＭＳ 明朝"/>
      <family val="1"/>
      <charset val="128"/>
    </font>
    <font>
      <sz val="11"/>
      <name val="ＭＳ 明朝"/>
      <family val="1"/>
      <charset val="128"/>
    </font>
    <font>
      <b/>
      <sz val="11"/>
      <color theme="0"/>
      <name val="ＭＳ 明朝"/>
      <family val="1"/>
      <charset val="128"/>
    </font>
    <font>
      <b/>
      <sz val="11"/>
      <color theme="1"/>
      <name val="ＭＳ 明朝"/>
      <family val="1"/>
      <charset val="128"/>
    </font>
    <font>
      <u/>
      <sz val="11"/>
      <color theme="1"/>
      <name val="ＭＳ 明朝"/>
      <family val="1"/>
      <charset val="128"/>
    </font>
    <font>
      <sz val="11"/>
      <color rgb="FFFF0000"/>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auto="1"/>
      </right>
      <top style="thin">
        <color indexed="64"/>
      </top>
      <bottom style="dashed">
        <color auto="1"/>
      </bottom>
      <diagonal/>
    </border>
    <border>
      <left style="thin">
        <color auto="1"/>
      </left>
      <right/>
      <top style="thin">
        <color indexed="64"/>
      </top>
      <bottom style="dashed">
        <color auto="1"/>
      </bottom>
      <diagonal/>
    </border>
    <border>
      <left style="thin">
        <color indexed="64"/>
      </left>
      <right style="thin">
        <color auto="1"/>
      </right>
      <top/>
      <bottom style="thin">
        <color indexed="64"/>
      </bottom>
      <diagonal/>
    </border>
    <border>
      <left style="thin">
        <color indexed="64"/>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dashed">
        <color auto="1"/>
      </bottom>
      <diagonal/>
    </border>
    <border>
      <left/>
      <right style="hair">
        <color auto="1"/>
      </right>
      <top style="thin">
        <color indexed="64"/>
      </top>
      <bottom style="thin">
        <color auto="1"/>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176" fontId="3" fillId="0" borderId="0" xfId="0" applyNumberFormat="1" applyFont="1">
      <alignment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4" fillId="0" borderId="0" xfId="0" applyFont="1" applyAlignment="1">
      <alignment horizontal="right" vertical="center"/>
    </xf>
    <xf numFmtId="9" fontId="3" fillId="0" borderId="0" xfId="0" applyNumberFormat="1" applyFont="1">
      <alignment vertical="center"/>
    </xf>
    <xf numFmtId="0" fontId="7" fillId="0" borderId="0" xfId="0" applyFo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2" borderId="4" xfId="0" applyFont="1" applyFill="1" applyBorder="1" applyAlignment="1">
      <alignment horizontal="center" vertical="center"/>
    </xf>
    <xf numFmtId="178" fontId="5" fillId="2" borderId="2" xfId="0" applyNumberFormat="1" applyFont="1" applyFill="1" applyBorder="1" applyAlignment="1">
      <alignment vertical="center" shrinkToFit="1"/>
    </xf>
    <xf numFmtId="177" fontId="3" fillId="2" borderId="3" xfId="0" applyNumberFormat="1"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lignment vertical="center"/>
    </xf>
    <xf numFmtId="0" fontId="3" fillId="2" borderId="9" xfId="0" applyFont="1" applyFill="1" applyBorder="1" applyAlignment="1">
      <alignment horizontal="center" vertical="center"/>
    </xf>
    <xf numFmtId="178" fontId="5" fillId="2" borderId="10" xfId="0" applyNumberFormat="1" applyFont="1" applyFill="1" applyBorder="1" applyAlignment="1">
      <alignment vertical="center" shrinkToFit="1"/>
    </xf>
    <xf numFmtId="177" fontId="3" fillId="2" borderId="11" xfId="0" applyNumberFormat="1" applyFont="1" applyFill="1" applyBorder="1" applyAlignment="1">
      <alignment horizontal="center" vertical="center" shrinkToFit="1"/>
    </xf>
    <xf numFmtId="177" fontId="3" fillId="2" borderId="9" xfId="0" applyNumberFormat="1" applyFont="1" applyFill="1" applyBorder="1" applyAlignment="1">
      <alignment horizontal="center" vertical="center" shrinkToFit="1"/>
    </xf>
    <xf numFmtId="0" fontId="3" fillId="2" borderId="13" xfId="0" applyFont="1" applyFill="1" applyBorder="1">
      <alignment vertical="center"/>
    </xf>
    <xf numFmtId="0" fontId="3" fillId="2" borderId="14" xfId="0" applyFont="1" applyFill="1" applyBorder="1" applyAlignment="1">
      <alignment horizontal="center" vertical="center"/>
    </xf>
    <xf numFmtId="178" fontId="5" fillId="2" borderId="15" xfId="0" applyNumberFormat="1" applyFont="1" applyFill="1" applyBorder="1" applyAlignment="1">
      <alignment vertical="center" shrinkToFit="1"/>
    </xf>
    <xf numFmtId="177" fontId="3" fillId="2" borderId="13" xfId="0" applyNumberFormat="1" applyFont="1" applyFill="1" applyBorder="1" applyAlignment="1">
      <alignment horizontal="center" vertical="center" shrinkToFit="1"/>
    </xf>
    <xf numFmtId="177" fontId="3" fillId="2" borderId="14" xfId="0" applyNumberFormat="1" applyFont="1" applyFill="1" applyBorder="1" applyAlignment="1">
      <alignment horizontal="center" vertical="center" shrinkToFit="1"/>
    </xf>
    <xf numFmtId="0" fontId="3" fillId="2" borderId="16" xfId="0" applyFont="1" applyFill="1" applyBorder="1">
      <alignment vertical="center"/>
    </xf>
    <xf numFmtId="0" fontId="3" fillId="2" borderId="17" xfId="0" applyFont="1" applyFill="1" applyBorder="1" applyAlignment="1">
      <alignment horizontal="center" vertical="center"/>
    </xf>
    <xf numFmtId="178" fontId="5" fillId="2" borderId="18" xfId="0" applyNumberFormat="1" applyFont="1" applyFill="1" applyBorder="1" applyAlignment="1">
      <alignment vertical="center" shrinkToFit="1"/>
    </xf>
    <xf numFmtId="177" fontId="3" fillId="2" borderId="16" xfId="0" applyNumberFormat="1" applyFont="1" applyFill="1" applyBorder="1" applyAlignment="1">
      <alignment horizontal="center" vertical="center" shrinkToFit="1"/>
    </xf>
    <xf numFmtId="177" fontId="3" fillId="2" borderId="17" xfId="0" applyNumberFormat="1" applyFont="1" applyFill="1" applyBorder="1" applyAlignment="1">
      <alignment horizontal="center" vertical="center" shrinkToFit="1"/>
    </xf>
    <xf numFmtId="0" fontId="3" fillId="2" borderId="6" xfId="0" applyFont="1" applyFill="1" applyBorder="1">
      <alignment vertical="center"/>
    </xf>
    <xf numFmtId="49" fontId="3" fillId="2" borderId="20"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177" fontId="3" fillId="2" borderId="21"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178" fontId="3" fillId="2" borderId="22" xfId="0" applyNumberFormat="1" applyFont="1" applyFill="1" applyBorder="1" applyAlignment="1">
      <alignment vertical="center" shrinkToFit="1"/>
    </xf>
    <xf numFmtId="177" fontId="3" fillId="2" borderId="23" xfId="0" applyNumberFormat="1" applyFont="1" applyFill="1" applyBorder="1" applyAlignment="1">
      <alignment horizontal="center" vertical="center" shrinkToFit="1"/>
    </xf>
    <xf numFmtId="177" fontId="3" fillId="2" borderId="4" xfId="0" applyNumberFormat="1" applyFont="1" applyFill="1" applyBorder="1" applyAlignment="1">
      <alignment horizontal="center" vertical="center" shrinkToFit="1"/>
    </xf>
    <xf numFmtId="0" fontId="3" fillId="2" borderId="0" xfId="0" applyFont="1" applyFill="1" applyAlignment="1">
      <alignment horizontal="center" vertical="center"/>
    </xf>
    <xf numFmtId="176" fontId="3" fillId="2" borderId="0" xfId="0" applyNumberFormat="1" applyFont="1" applyFill="1">
      <alignment vertical="center"/>
    </xf>
    <xf numFmtId="177" fontId="3" fillId="2" borderId="0" xfId="0" applyNumberFormat="1" applyFont="1" applyFill="1" applyAlignment="1">
      <alignment horizontal="center" vertical="center"/>
    </xf>
    <xf numFmtId="177" fontId="3" fillId="2" borderId="0" xfId="0" applyNumberFormat="1" applyFont="1" applyFill="1">
      <alignment vertical="center"/>
    </xf>
    <xf numFmtId="0" fontId="3" fillId="2" borderId="0" xfId="0" applyFont="1" applyFill="1" applyAlignment="1">
      <alignment horizontal="lef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177" fontId="3" fillId="2" borderId="5"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7" fontId="3" fillId="2" borderId="3" xfId="0" applyNumberFormat="1" applyFont="1" applyFill="1" applyBorder="1" applyAlignment="1">
      <alignment horizontal="center" vertical="center"/>
    </xf>
    <xf numFmtId="179" fontId="3" fillId="2" borderId="10" xfId="0" applyNumberFormat="1" applyFont="1" applyFill="1" applyBorder="1" applyAlignment="1">
      <alignment vertical="center" shrinkToFit="1"/>
    </xf>
    <xf numFmtId="179" fontId="3" fillId="2" borderId="15" xfId="0" applyNumberFormat="1" applyFont="1" applyFill="1" applyBorder="1" applyAlignment="1">
      <alignment vertical="center" shrinkToFit="1"/>
    </xf>
    <xf numFmtId="179" fontId="3" fillId="2" borderId="18" xfId="0" applyNumberFormat="1" applyFont="1" applyFill="1" applyBorder="1" applyAlignment="1">
      <alignment vertical="center" shrinkToFit="1"/>
    </xf>
    <xf numFmtId="179" fontId="3" fillId="2" borderId="6" xfId="0" applyNumberFormat="1" applyFont="1" applyFill="1" applyBorder="1" applyAlignment="1">
      <alignment vertical="center" shrinkToFit="1"/>
    </xf>
    <xf numFmtId="179" fontId="3" fillId="2" borderId="2" xfId="0" applyNumberFormat="1" applyFont="1" applyFill="1" applyBorder="1" applyAlignment="1">
      <alignment vertical="center" shrinkToFit="1"/>
    </xf>
    <xf numFmtId="0" fontId="3" fillId="0" borderId="0" xfId="0" applyFont="1" applyBorder="1" applyAlignment="1">
      <alignment vertical="center" wrapText="1"/>
    </xf>
    <xf numFmtId="0" fontId="3" fillId="2" borderId="21" xfId="0" applyFont="1" applyFill="1" applyBorder="1" applyAlignment="1">
      <alignment vertical="center" shrinkToFit="1"/>
    </xf>
    <xf numFmtId="49" fontId="3" fillId="2" borderId="21" xfId="0" applyNumberFormat="1" applyFont="1" applyFill="1" applyBorder="1" applyAlignment="1">
      <alignment vertical="center" shrinkToFit="1"/>
    </xf>
    <xf numFmtId="178" fontId="3" fillId="2" borderId="21" xfId="0" applyNumberFormat="1" applyFont="1" applyFill="1" applyBorder="1" applyAlignment="1">
      <alignment vertical="center" shrinkToFit="1"/>
    </xf>
    <xf numFmtId="179" fontId="3" fillId="2" borderId="21" xfId="0" applyNumberFormat="1" applyFont="1" applyFill="1" applyBorder="1" applyAlignment="1">
      <alignment vertical="center" shrinkToFit="1"/>
    </xf>
    <xf numFmtId="0" fontId="3" fillId="2" borderId="5" xfId="0" applyFont="1" applyFill="1" applyBorder="1" applyAlignment="1">
      <alignment vertical="center" shrinkToFit="1"/>
    </xf>
    <xf numFmtId="179" fontId="3" fillId="2" borderId="3" xfId="0" applyNumberFormat="1"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19" xfId="0" applyFont="1" applyFill="1" applyBorder="1" applyAlignment="1">
      <alignment vertical="center" shrinkToFit="1"/>
    </xf>
    <xf numFmtId="0" fontId="3" fillId="2" borderId="29" xfId="0" applyFont="1" applyFill="1" applyBorder="1" applyAlignment="1">
      <alignment vertic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vertical="center" shrinkToFit="1"/>
    </xf>
    <xf numFmtId="49" fontId="3" fillId="2" borderId="3" xfId="0" applyNumberFormat="1" applyFont="1" applyFill="1" applyBorder="1" applyAlignment="1">
      <alignment vertical="center" shrinkToFit="1"/>
    </xf>
    <xf numFmtId="178" fontId="3" fillId="2" borderId="3" xfId="0" applyNumberFormat="1" applyFont="1" applyFill="1" applyBorder="1" applyAlignment="1">
      <alignment vertical="center" shrinkToFit="1"/>
    </xf>
    <xf numFmtId="0" fontId="3" fillId="2" borderId="4" xfId="0"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49" fontId="3" fillId="2" borderId="29" xfId="0" applyNumberFormat="1" applyFont="1" applyFill="1" applyBorder="1" applyAlignment="1">
      <alignment vertical="center" shrinkToFit="1"/>
    </xf>
    <xf numFmtId="178" fontId="3" fillId="2" borderId="29" xfId="0" applyNumberFormat="1" applyFont="1" applyFill="1" applyBorder="1" applyAlignment="1">
      <alignment vertical="center" shrinkToFit="1"/>
    </xf>
    <xf numFmtId="179" fontId="3" fillId="2" borderId="29" xfId="0" applyNumberFormat="1" applyFont="1" applyFill="1" applyBorder="1" applyAlignment="1">
      <alignment vertical="center" shrinkToFit="1"/>
    </xf>
    <xf numFmtId="0" fontId="3" fillId="2" borderId="3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177" fontId="8"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pplyAlignment="1">
      <alignment horizontal="right" vertical="center"/>
    </xf>
    <xf numFmtId="0" fontId="3" fillId="2" borderId="20" xfId="0" applyFont="1" applyFill="1" applyBorder="1" applyAlignment="1">
      <alignment horizontal="center" vertical="center" shrinkToFit="1"/>
    </xf>
    <xf numFmtId="0" fontId="3" fillId="0" borderId="5" xfId="0" applyFont="1" applyBorder="1" applyAlignment="1">
      <alignment horizontal="left"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181" fontId="3" fillId="2" borderId="21" xfId="0" applyNumberFormat="1" applyFont="1" applyFill="1" applyBorder="1" applyAlignment="1">
      <alignment vertical="center" shrinkToFit="1"/>
    </xf>
    <xf numFmtId="181" fontId="3" fillId="2" borderId="21" xfId="0" applyNumberFormat="1" applyFont="1" applyFill="1" applyBorder="1" applyAlignment="1">
      <alignment horizontal="right" vertical="center" shrinkToFit="1"/>
    </xf>
    <xf numFmtId="0" fontId="3" fillId="2" borderId="21" xfId="0" applyFont="1" applyFill="1" applyBorder="1">
      <alignment vertical="center"/>
    </xf>
    <xf numFmtId="0" fontId="3" fillId="2" borderId="0" xfId="0" applyFont="1" applyFill="1">
      <alignment vertical="center"/>
    </xf>
    <xf numFmtId="178" fontId="3" fillId="2" borderId="0" xfId="0" applyNumberFormat="1" applyFont="1" applyFill="1">
      <alignment vertical="center"/>
    </xf>
    <xf numFmtId="181" fontId="3" fillId="2" borderId="0" xfId="0" applyNumberFormat="1" applyFont="1" applyFill="1">
      <alignment vertical="center"/>
    </xf>
    <xf numFmtId="182" fontId="3" fillId="2" borderId="0" xfId="0" applyNumberFormat="1" applyFont="1" applyFill="1">
      <alignment vertical="center"/>
    </xf>
    <xf numFmtId="178" fontId="3" fillId="2" borderId="5" xfId="0" applyNumberFormat="1" applyFont="1" applyFill="1" applyBorder="1" applyAlignment="1">
      <alignment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NumberFormat="1" applyFont="1" applyBorder="1" applyAlignment="1">
      <alignment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0" xfId="0" applyFont="1" applyAlignment="1">
      <alignment horizontal="right" vertical="center"/>
    </xf>
    <xf numFmtId="178" fontId="3" fillId="0" borderId="21" xfId="0" applyNumberFormat="1" applyFont="1" applyBorder="1" applyAlignment="1">
      <alignment vertical="center" shrinkToFit="1"/>
    </xf>
    <xf numFmtId="178" fontId="3" fillId="0" borderId="21" xfId="0" applyNumberFormat="1" applyFont="1" applyBorder="1" applyAlignment="1">
      <alignment horizontal="center" vertical="center" shrinkToFit="1"/>
    </xf>
    <xf numFmtId="178" fontId="5" fillId="2" borderId="21" xfId="0" applyNumberFormat="1" applyFont="1" applyFill="1" applyBorder="1" applyAlignment="1">
      <alignment vertical="center" shrinkToFit="1"/>
    </xf>
    <xf numFmtId="183" fontId="5" fillId="2" borderId="21" xfId="0" applyNumberFormat="1" applyFont="1" applyFill="1" applyBorder="1" applyAlignment="1">
      <alignment vertical="center" shrinkToFit="1"/>
    </xf>
    <xf numFmtId="0" fontId="3" fillId="0" borderId="0" xfId="0" applyFont="1" applyAlignment="1">
      <alignment horizontal="center" vertical="center"/>
    </xf>
    <xf numFmtId="0" fontId="3" fillId="2" borderId="30" xfId="0" applyFont="1" applyFill="1" applyBorder="1" applyAlignment="1">
      <alignment horizontal="center" vertical="center"/>
    </xf>
    <xf numFmtId="0" fontId="3" fillId="0" borderId="0" xfId="0" applyFont="1" applyAlignment="1">
      <alignment horizontal="right" vertical="center"/>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shrinkToFit="1"/>
    </xf>
    <xf numFmtId="0" fontId="3" fillId="2" borderId="21" xfId="0" applyFont="1" applyFill="1" applyBorder="1" applyAlignment="1">
      <alignment horizontal="center" vertical="center"/>
    </xf>
    <xf numFmtId="177" fontId="3" fillId="2" borderId="5" xfId="0" applyNumberFormat="1" applyFont="1" applyFill="1" applyBorder="1" applyAlignment="1">
      <alignment horizontal="center" vertical="center" shrinkToFit="1"/>
    </xf>
    <xf numFmtId="177" fontId="3" fillId="2" borderId="6" xfId="0" applyNumberFormat="1" applyFont="1" applyFill="1" applyBorder="1" applyAlignment="1">
      <alignment horizontal="center"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xf>
    <xf numFmtId="179" fontId="3" fillId="2" borderId="19" xfId="0" applyNumberFormat="1" applyFont="1" applyFill="1" applyBorder="1" applyAlignment="1">
      <alignment vertical="center" shrinkToFit="1"/>
    </xf>
    <xf numFmtId="0" fontId="3" fillId="2" borderId="5" xfId="0" applyFont="1" applyFill="1" applyBorder="1" applyAlignment="1">
      <alignment horizontal="right" vertical="center"/>
    </xf>
    <xf numFmtId="181" fontId="3" fillId="2" borderId="6" xfId="0" applyNumberFormat="1" applyFont="1" applyFill="1" applyBorder="1" applyAlignment="1">
      <alignment horizontal="right" vertical="center"/>
    </xf>
    <xf numFmtId="179" fontId="3" fillId="2" borderId="21" xfId="0" applyNumberFormat="1" applyFont="1" applyFill="1" applyBorder="1" applyAlignment="1">
      <alignment horizontal="center" vertical="center" shrinkToFit="1"/>
    </xf>
    <xf numFmtId="182" fontId="3" fillId="2" borderId="6" xfId="0" applyNumberFormat="1" applyFont="1" applyFill="1" applyBorder="1">
      <alignment vertical="center"/>
    </xf>
    <xf numFmtId="178" fontId="3" fillId="2" borderId="6" xfId="0" applyNumberFormat="1" applyFont="1" applyFill="1" applyBorder="1">
      <alignment vertical="center"/>
    </xf>
    <xf numFmtId="0" fontId="8" fillId="0" borderId="0" xfId="0" applyFont="1" applyAlignment="1">
      <alignment horizontal="center" vertical="center"/>
    </xf>
    <xf numFmtId="0" fontId="9" fillId="0" borderId="0" xfId="0" applyFont="1">
      <alignment vertical="center"/>
    </xf>
    <xf numFmtId="0" fontId="3" fillId="0" borderId="7" xfId="0" applyFont="1" applyBorder="1" applyAlignment="1">
      <alignment horizontal="right" vertical="center"/>
    </xf>
    <xf numFmtId="0" fontId="3" fillId="0" borderId="7" xfId="0" applyFont="1" applyBorder="1" applyAlignment="1">
      <alignment vertical="center"/>
    </xf>
    <xf numFmtId="180" fontId="3" fillId="0" borderId="6" xfId="0" applyNumberFormat="1" applyFont="1" applyBorder="1" applyAlignment="1">
      <alignment horizontal="right" vertical="center"/>
    </xf>
    <xf numFmtId="179" fontId="3" fillId="2" borderId="10" xfId="0" applyNumberFormat="1" applyFont="1" applyFill="1" applyBorder="1" applyAlignment="1">
      <alignment vertical="center" shrinkToFit="1"/>
    </xf>
    <xf numFmtId="179" fontId="3" fillId="2" borderId="15" xfId="0" applyNumberFormat="1" applyFont="1" applyFill="1" applyBorder="1" applyAlignment="1">
      <alignment vertical="center" shrinkToFit="1"/>
    </xf>
    <xf numFmtId="179" fontId="3" fillId="2" borderId="18" xfId="0" applyNumberFormat="1" applyFont="1" applyFill="1" applyBorder="1" applyAlignment="1">
      <alignment vertical="center" shrinkToFit="1"/>
    </xf>
    <xf numFmtId="0" fontId="3" fillId="2" borderId="21" xfId="0" applyFont="1" applyFill="1" applyBorder="1" applyAlignment="1">
      <alignment vertical="center" shrinkToFit="1"/>
    </xf>
    <xf numFmtId="178" fontId="3" fillId="2" borderId="21" xfId="0" applyNumberFormat="1" applyFont="1" applyFill="1" applyBorder="1" applyAlignment="1">
      <alignment vertical="center" shrinkToFit="1"/>
    </xf>
    <xf numFmtId="179" fontId="3" fillId="2" borderId="21" xfId="0" applyNumberFormat="1" applyFont="1" applyFill="1" applyBorder="1" applyAlignment="1">
      <alignment vertical="center" shrinkToFit="1"/>
    </xf>
    <xf numFmtId="179" fontId="3" fillId="2" borderId="3" xfId="0" applyNumberFormat="1" applyFont="1" applyFill="1" applyBorder="1" applyAlignment="1">
      <alignment vertical="center" shrinkToFit="1"/>
    </xf>
    <xf numFmtId="0" fontId="3" fillId="2" borderId="29" xfId="0" applyFont="1" applyFill="1" applyBorder="1" applyAlignment="1">
      <alignment vertical="center" shrinkToFit="1"/>
    </xf>
    <xf numFmtId="179" fontId="3" fillId="2" borderId="29"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0" borderId="21" xfId="0" applyNumberFormat="1" applyFont="1" applyBorder="1" applyAlignment="1">
      <alignment vertical="center" shrinkToFit="1"/>
    </xf>
    <xf numFmtId="178" fontId="3" fillId="0" borderId="21" xfId="0" applyNumberFormat="1" applyFont="1" applyBorder="1" applyAlignment="1">
      <alignment horizontal="center" vertical="center" shrinkToFit="1"/>
    </xf>
    <xf numFmtId="178" fontId="5" fillId="2" borderId="21" xfId="0" applyNumberFormat="1" applyFont="1" applyFill="1" applyBorder="1" applyAlignment="1">
      <alignment vertical="center" shrinkToFit="1"/>
    </xf>
    <xf numFmtId="183" fontId="5" fillId="2" borderId="21"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0" fontId="3" fillId="2" borderId="21" xfId="0" applyNumberFormat="1" applyFont="1" applyFill="1" applyBorder="1" applyAlignment="1">
      <alignment horizontal="right" vertical="center" shrinkToFit="1"/>
    </xf>
    <xf numFmtId="178" fontId="3" fillId="0" borderId="5" xfId="0" applyNumberFormat="1" applyFont="1" applyBorder="1" applyAlignment="1">
      <alignment vertical="center" shrinkToFit="1"/>
    </xf>
    <xf numFmtId="178" fontId="3" fillId="0" borderId="20" xfId="0" applyNumberFormat="1" applyFont="1" applyBorder="1" applyAlignment="1">
      <alignment vertical="center" shrinkToFit="1"/>
    </xf>
    <xf numFmtId="178" fontId="3" fillId="0" borderId="6" xfId="0" applyNumberFormat="1" applyFont="1" applyBorder="1" applyAlignment="1">
      <alignment vertical="center" shrinkToFit="1"/>
    </xf>
    <xf numFmtId="180" fontId="3" fillId="0" borderId="5" xfId="0" applyNumberFormat="1" applyFont="1" applyBorder="1" applyAlignment="1">
      <alignment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9" fontId="3" fillId="2" borderId="5" xfId="0" applyNumberFormat="1" applyFont="1" applyFill="1" applyBorder="1" applyAlignment="1">
      <alignment horizontal="center" vertical="center" shrinkToFit="1"/>
    </xf>
    <xf numFmtId="179" fontId="3" fillId="2" borderId="6" xfId="0" applyNumberFormat="1"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177" fontId="3" fillId="2" borderId="5" xfId="0" applyNumberFormat="1" applyFont="1" applyFill="1" applyBorder="1" applyAlignment="1">
      <alignment horizontal="center" vertical="center" shrinkToFit="1"/>
    </xf>
    <xf numFmtId="177" fontId="3" fillId="2" borderId="6" xfId="0" applyNumberFormat="1" applyFont="1" applyFill="1" applyBorder="1" applyAlignment="1">
      <alignment horizontal="center" vertical="center" shrinkToFit="1"/>
    </xf>
    <xf numFmtId="177" fontId="6" fillId="2" borderId="5" xfId="0" applyNumberFormat="1" applyFont="1" applyFill="1" applyBorder="1" applyAlignment="1">
      <alignment horizontal="center" vertical="center" wrapText="1"/>
    </xf>
    <xf numFmtId="177" fontId="6" fillId="2" borderId="20" xfId="0" applyNumberFormat="1" applyFont="1" applyFill="1" applyBorder="1" applyAlignment="1">
      <alignment horizontal="center" vertical="center" wrapText="1"/>
    </xf>
    <xf numFmtId="177" fontId="6" fillId="2" borderId="6" xfId="0" applyNumberFormat="1" applyFont="1" applyFill="1" applyBorder="1" applyAlignment="1">
      <alignment horizontal="center" vertical="center" wrapText="1"/>
    </xf>
    <xf numFmtId="0" fontId="3" fillId="2" borderId="20" xfId="0" applyFont="1" applyFill="1" applyBorder="1" applyAlignment="1">
      <alignment horizontal="center" vertical="center" shrinkToFit="1"/>
    </xf>
    <xf numFmtId="177" fontId="3" fillId="2" borderId="4" xfId="0" applyNumberFormat="1" applyFont="1" applyFill="1" applyBorder="1" applyAlignment="1">
      <alignment horizontal="center" vertical="center" shrinkToFit="1"/>
    </xf>
    <xf numFmtId="177" fontId="3" fillId="2" borderId="2"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177" fontId="4" fillId="0" borderId="0" xfId="0" applyNumberFormat="1" applyFont="1" applyBorder="1" applyAlignment="1">
      <alignment horizontal="right" vertical="center"/>
    </xf>
    <xf numFmtId="177" fontId="4" fillId="2" borderId="0" xfId="0" applyNumberFormat="1" applyFont="1" applyFill="1" applyBorder="1" applyAlignment="1">
      <alignment horizontal="right" vertical="center"/>
    </xf>
    <xf numFmtId="0" fontId="3" fillId="2" borderId="12"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1" xfId="0"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0" xfId="0" applyFont="1" applyBorder="1" applyAlignment="1">
      <alignment horizontal="left" vertical="center"/>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9" fontId="3" fillId="0" borderId="5" xfId="1" applyFont="1" applyBorder="1" applyAlignment="1">
      <alignment horizontal="center" vertical="center"/>
    </xf>
    <xf numFmtId="9" fontId="3" fillId="0" borderId="6" xfId="1" applyFont="1" applyBorder="1" applyAlignment="1">
      <alignment horizontal="center" vertical="center"/>
    </xf>
    <xf numFmtId="0" fontId="3" fillId="0" borderId="1" xfId="0" applyFont="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8" fontId="3" fillId="2" borderId="33" xfId="0" applyNumberFormat="1" applyFont="1" applyFill="1" applyBorder="1" applyAlignment="1">
      <alignment horizontal="right" vertical="center" shrinkToFit="1"/>
    </xf>
    <xf numFmtId="178" fontId="3" fillId="2" borderId="34" xfId="0" applyNumberFormat="1" applyFont="1" applyFill="1" applyBorder="1" applyAlignment="1">
      <alignment horizontal="right" vertical="center" shrinkToFit="1"/>
    </xf>
    <xf numFmtId="0" fontId="3" fillId="0" borderId="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6"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99D6EC"/>
      <color rgb="FF009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1</xdr:rowOff>
    </xdr:from>
    <xdr:to>
      <xdr:col>10</xdr:col>
      <xdr:colOff>35718</xdr:colOff>
      <xdr:row>26</xdr:row>
      <xdr:rowOff>23813</xdr:rowOff>
    </xdr:to>
    <xdr:sp macro="" textlink="">
      <xdr:nvSpPr>
        <xdr:cNvPr id="3" name="テキスト ボックス 2"/>
        <xdr:cNvSpPr txBox="1"/>
      </xdr:nvSpPr>
      <xdr:spPr>
        <a:xfrm>
          <a:off x="333375" y="4405314"/>
          <a:ext cx="806053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類型の欄には、住宅団地型又は混合型を記載すること。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17368</xdr:colOff>
      <xdr:row>38</xdr:row>
      <xdr:rowOff>163591</xdr:rowOff>
    </xdr:from>
    <xdr:to>
      <xdr:col>9</xdr:col>
      <xdr:colOff>178732</xdr:colOff>
      <xdr:row>50</xdr:row>
      <xdr:rowOff>161924</xdr:rowOff>
    </xdr:to>
    <xdr:sp macro="" textlink="">
      <xdr:nvSpPr>
        <xdr:cNvPr id="3" name="テキスト ボックス 2"/>
        <xdr:cNvSpPr txBox="1"/>
      </xdr:nvSpPr>
      <xdr:spPr>
        <a:xfrm>
          <a:off x="236443" y="9840991"/>
          <a:ext cx="9743514" cy="205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１及び２の時点は一致させること。</a:t>
          </a:r>
        </a:p>
        <a:p>
          <a:r>
            <a:rPr kumimoji="1" lang="ja-JP" altLang="en-US" sz="1100">
              <a:latin typeface="ＭＳ 明朝" panose="02020609040205080304" pitchFamily="17" charset="-128"/>
              <a:ea typeface="ＭＳ 明朝" panose="02020609040205080304" pitchFamily="17" charset="-128"/>
            </a:rPr>
            <a:t>　　　２　指定旧供給地点数（１）及び家庭用調定件数（９）の欄には、混合型の場合、集合住宅を除いた数を記入すること。</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３　消費機器調査結果については、報告時点から４８ヶ月以内のものを用いること。なお、消費機器調査の結果帳票については、必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要に応じ、提出を求めることがある。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指定旧供給地点数又は家庭用調定件数を記入するに当たり、消費機器調査結果等を活用する場合には、当該調査結果の一覧を添</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付すること。</a:t>
          </a: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176891</xdr:rowOff>
    </xdr:from>
    <xdr:to>
      <xdr:col>14</xdr:col>
      <xdr:colOff>326573</xdr:colOff>
      <xdr:row>38</xdr:row>
      <xdr:rowOff>54428</xdr:rowOff>
    </xdr:to>
    <xdr:sp macro="" textlink="">
      <xdr:nvSpPr>
        <xdr:cNvPr id="3" name="テキスト ボックス 2"/>
        <xdr:cNvSpPr txBox="1"/>
      </xdr:nvSpPr>
      <xdr:spPr>
        <a:xfrm>
          <a:off x="176894" y="6735534"/>
          <a:ext cx="15171965" cy="2571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を活用しない場合及び業工用の場合は「１」を</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記載することとし、業工用において「１」以外の係数を使用する場合にあっては、その根拠資料を提出すること。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部分不獲得が自社又は関係会社が供給する他燃料に係るものか否かの欄には、部分不獲得が自社又は関係会社が供給する他燃料に係るものである場合には「○」を記載し、自社又は関係会社以外の他燃料事業</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者に係るものである場合及び部分不獲得が存在しない場合には「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竣工年月の欄には、建物竣工年月又はメーター取付け年月を記載すること。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24</xdr:row>
      <xdr:rowOff>163286</xdr:rowOff>
    </xdr:from>
    <xdr:to>
      <xdr:col>11</xdr:col>
      <xdr:colOff>168729</xdr:colOff>
      <xdr:row>32</xdr:row>
      <xdr:rowOff>40822</xdr:rowOff>
    </xdr:to>
    <xdr:sp macro="" textlink="">
      <xdr:nvSpPr>
        <xdr:cNvPr id="3" name="テキスト ボックス 2"/>
        <xdr:cNvSpPr txBox="1"/>
      </xdr:nvSpPr>
      <xdr:spPr>
        <a:xfrm>
          <a:off x="176893" y="6939643"/>
          <a:ext cx="14238515" cy="1891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他燃料採用戸数の欄には、第２表１（１）において計算した自社獲得物件に係る部分不獲得件数は記載しないこと。</a:t>
          </a:r>
        </a:p>
        <a:p>
          <a:r>
            <a:rPr kumimoji="1" lang="ja-JP" altLang="en-US" sz="1100">
              <a:latin typeface="ＭＳ 明朝" panose="02020609040205080304" pitchFamily="17" charset="-128"/>
              <a:ea typeface="ＭＳ 明朝" panose="02020609040205080304" pitchFamily="17" charset="-128"/>
            </a:rPr>
            <a:t>　　　３　業工用において「１」以外の係数を使用する場合には、その根拠資料を別途提出すること。また、自社又は関係会社が供給する他燃料に係る新築獲得件数については、係数は「０」を記載し、備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工場その他これに類する施設に係る不獲得物件は記載しないこと。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13605</xdr:colOff>
      <xdr:row>20</xdr:row>
      <xdr:rowOff>171449</xdr:rowOff>
    </xdr:from>
    <xdr:to>
      <xdr:col>11</xdr:col>
      <xdr:colOff>136070</xdr:colOff>
      <xdr:row>31</xdr:row>
      <xdr:rowOff>108856</xdr:rowOff>
    </xdr:to>
    <xdr:sp macro="" textlink="">
      <xdr:nvSpPr>
        <xdr:cNvPr id="4" name="テキスト ボックス 3"/>
        <xdr:cNvSpPr txBox="1"/>
      </xdr:nvSpPr>
      <xdr:spPr>
        <a:xfrm>
          <a:off x="176891" y="5995306"/>
          <a:ext cx="14069786" cy="2196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合は「１」を記載することとし、業工用において「１」以外の係数を使用する場合にあっては、その根拠資料を提出すること。自社又は関係会社が供給する他燃料に係る需要を切替えた場合（獲</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得）にあっては、係数は「０」を選択することとし、備考欄にその旨を記載すること。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0</xdr:rowOff>
    </xdr:from>
    <xdr:to>
      <xdr:col>13</xdr:col>
      <xdr:colOff>136072</xdr:colOff>
      <xdr:row>27</xdr:row>
      <xdr:rowOff>707572</xdr:rowOff>
    </xdr:to>
    <xdr:sp macro="" textlink="">
      <xdr:nvSpPr>
        <xdr:cNvPr id="3" name="テキスト ボックス 2"/>
        <xdr:cNvSpPr txBox="1"/>
      </xdr:nvSpPr>
      <xdr:spPr>
        <a:xfrm>
          <a:off x="163286" y="6000750"/>
          <a:ext cx="14614072" cy="17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係数の欄には、部分離脱であることを確認できている場合に限り、離脱分に相当する係数を記載すること。部分離脱であることを確認できていない場合及び業工用の場合は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業工用において「１」以外の係数を使用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。自社又は関係会社が供給する他燃料に切替えた場合（離脱）にあっては、係数は「０」を選択することとし、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判断根拠の欄にその旨を記載すること。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離脱先他燃料の欄には、需要家から聴取した内容等を記載すること。また、不明の場合は「不明」と記載すること。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判断根拠の欄には、記載した係数、離脱先他燃料及び離脱年月に係る判断根拠を記載すること。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8</xdr:row>
      <xdr:rowOff>133350</xdr:rowOff>
    </xdr:from>
    <xdr:to>
      <xdr:col>4</xdr:col>
      <xdr:colOff>0</xdr:colOff>
      <xdr:row>12</xdr:row>
      <xdr:rowOff>47625</xdr:rowOff>
    </xdr:to>
    <xdr:sp macro="" textlink="">
      <xdr:nvSpPr>
        <xdr:cNvPr id="6" name="テキスト ボックス 5"/>
        <xdr:cNvSpPr txBox="1"/>
      </xdr:nvSpPr>
      <xdr:spPr>
        <a:xfrm>
          <a:off x="317500" y="1530350"/>
          <a:ext cx="8572500" cy="612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結果の欄には、計算に応じて「（Ｄ）＞（Ｅ）」又は「（Ｄ）≦（Ｅ）」のいずれかを記載すること。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28</xdr:row>
      <xdr:rowOff>0</xdr:rowOff>
    </xdr:from>
    <xdr:to>
      <xdr:col>16</xdr:col>
      <xdr:colOff>1047750</xdr:colOff>
      <xdr:row>32</xdr:row>
      <xdr:rowOff>81643</xdr:rowOff>
    </xdr:to>
    <xdr:sp macro="" textlink="">
      <xdr:nvSpPr>
        <xdr:cNvPr id="4" name="テキスト ボックス 3"/>
        <xdr:cNvSpPr txBox="1"/>
      </xdr:nvSpPr>
      <xdr:spPr>
        <a:xfrm>
          <a:off x="204107" y="7007679"/>
          <a:ext cx="16383000" cy="7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「自由料金メニューによる契約件数≧指定旧供給地点小売供給約款による契約件数」が成立しない場合にあっては、２への記入を省略することができる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原料費調整単位額の欄には、直近の指定旧供給地点小売供給約款における原料費調整において、調整単位料金を算定するために基準単位料金に増減する金額を記入すること。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169768</xdr:colOff>
      <xdr:row>6</xdr:row>
      <xdr:rowOff>122465</xdr:rowOff>
    </xdr:from>
    <xdr:to>
      <xdr:col>9</xdr:col>
      <xdr:colOff>112057</xdr:colOff>
      <xdr:row>13</xdr:row>
      <xdr:rowOff>95250</xdr:rowOff>
    </xdr:to>
    <xdr:sp macro="" textlink="">
      <xdr:nvSpPr>
        <xdr:cNvPr id="3" name="テキスト ボックス 2"/>
        <xdr:cNvSpPr txBox="1"/>
      </xdr:nvSpPr>
      <xdr:spPr>
        <a:xfrm>
          <a:off x="169768" y="1183822"/>
          <a:ext cx="9725825" cy="1211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当該指定旧供給地点における　　年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月から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年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月までの</a:t>
          </a:r>
          <a:r>
            <a:rPr kumimoji="1" lang="ja-JP" altLang="en-US" sz="1100">
              <a:latin typeface="ＭＳ 明朝" panose="02020609040205080304" pitchFamily="17" charset="-128"/>
              <a:ea typeface="ＭＳ 明朝" panose="02020609040205080304" pitchFamily="17" charset="-128"/>
            </a:rPr>
            <a:t>ガス小売事業者等との間の競争関係について、特段の状況の変化はありません。</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備考　用紙の大きさは、日本産業規格Ａ４とすること。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80" zoomScaleNormal="85" zoomScaleSheetLayoutView="80" workbookViewId="0">
      <selection activeCell="F44" sqref="F44"/>
    </sheetView>
  </sheetViews>
  <sheetFormatPr defaultRowHeight="13.5" x14ac:dyDescent="0.15"/>
  <cols>
    <col min="1" max="1" width="4.375" style="2" customWidth="1"/>
    <col min="2" max="2" width="5.25" style="2" customWidth="1"/>
    <col min="3" max="10" width="12.5" style="2" customWidth="1"/>
    <col min="11" max="11" width="5.25" style="2" customWidth="1"/>
    <col min="12" max="16384" width="9" style="2"/>
  </cols>
  <sheetData>
    <row r="1" spans="1:13" x14ac:dyDescent="0.15">
      <c r="A1" s="2" t="s">
        <v>101</v>
      </c>
      <c r="B1" s="10"/>
      <c r="C1" s="1"/>
      <c r="E1" s="120"/>
      <c r="F1" s="120"/>
      <c r="H1" s="6"/>
      <c r="I1" s="6"/>
      <c r="J1" s="82"/>
    </row>
    <row r="2" spans="1:13" x14ac:dyDescent="0.15">
      <c r="B2" s="2" t="s">
        <v>62</v>
      </c>
      <c r="C2" s="1"/>
      <c r="E2" s="120" t="s">
        <v>96</v>
      </c>
      <c r="F2" s="120"/>
      <c r="H2" s="6"/>
      <c r="I2" s="6"/>
      <c r="J2" s="82" t="s">
        <v>103</v>
      </c>
    </row>
    <row r="3" spans="1:13" x14ac:dyDescent="0.15">
      <c r="B3" s="159" t="s">
        <v>63</v>
      </c>
      <c r="C3" s="159"/>
      <c r="D3" s="159"/>
      <c r="E3" s="159"/>
      <c r="F3" s="159"/>
      <c r="G3" s="159"/>
      <c r="H3" s="159"/>
      <c r="I3" s="159"/>
      <c r="J3" s="159"/>
      <c r="M3" s="2" t="s">
        <v>99</v>
      </c>
    </row>
    <row r="4" spans="1:13" x14ac:dyDescent="0.15">
      <c r="B4" s="119"/>
      <c r="C4" s="113" t="s">
        <v>40</v>
      </c>
      <c r="D4" s="120"/>
      <c r="E4" s="120"/>
      <c r="F4" s="120"/>
      <c r="G4" s="120"/>
      <c r="H4" s="120"/>
      <c r="I4" s="120"/>
      <c r="J4" s="120"/>
    </row>
    <row r="5" spans="1:13" x14ac:dyDescent="0.15">
      <c r="C5" s="1"/>
      <c r="E5" s="160"/>
      <c r="F5" s="160"/>
      <c r="G5" s="160"/>
      <c r="H5" s="11" t="s">
        <v>112</v>
      </c>
      <c r="I5" s="11"/>
      <c r="J5" s="12"/>
    </row>
    <row r="7" spans="1:13" x14ac:dyDescent="0.15">
      <c r="B7" s="116" t="s">
        <v>100</v>
      </c>
      <c r="C7" s="158" t="s">
        <v>60</v>
      </c>
      <c r="D7" s="158"/>
      <c r="E7" s="158"/>
      <c r="F7" s="158"/>
      <c r="G7" s="158" t="s">
        <v>61</v>
      </c>
      <c r="H7" s="158"/>
      <c r="I7" s="158"/>
      <c r="J7" s="158"/>
    </row>
    <row r="8" spans="1:13" x14ac:dyDescent="0.15">
      <c r="B8" s="121"/>
      <c r="C8" s="155"/>
      <c r="D8" s="156"/>
      <c r="E8" s="156"/>
      <c r="F8" s="157"/>
      <c r="G8" s="155"/>
      <c r="H8" s="156"/>
      <c r="I8" s="156"/>
      <c r="J8" s="157"/>
    </row>
    <row r="9" spans="1:13" x14ac:dyDescent="0.15">
      <c r="B9" s="121"/>
      <c r="C9" s="155"/>
      <c r="D9" s="156"/>
      <c r="E9" s="156"/>
      <c r="F9" s="157"/>
      <c r="G9" s="155"/>
      <c r="H9" s="156"/>
      <c r="I9" s="156"/>
      <c r="J9" s="157"/>
    </row>
    <row r="10" spans="1:13" x14ac:dyDescent="0.15">
      <c r="B10" s="121"/>
      <c r="C10" s="155"/>
      <c r="D10" s="156"/>
      <c r="E10" s="156"/>
      <c r="F10" s="157"/>
      <c r="G10" s="155"/>
      <c r="H10" s="156"/>
      <c r="I10" s="156"/>
      <c r="J10" s="157"/>
    </row>
    <row r="11" spans="1:13" x14ac:dyDescent="0.15">
      <c r="B11" s="121"/>
      <c r="C11" s="155"/>
      <c r="D11" s="156"/>
      <c r="E11" s="156"/>
      <c r="F11" s="157"/>
      <c r="G11" s="155"/>
      <c r="H11" s="156"/>
      <c r="I11" s="156"/>
      <c r="J11" s="157"/>
    </row>
    <row r="12" spans="1:13" x14ac:dyDescent="0.15">
      <c r="B12" s="121"/>
      <c r="C12" s="155"/>
      <c r="D12" s="156"/>
      <c r="E12" s="156"/>
      <c r="F12" s="157"/>
      <c r="G12" s="155"/>
      <c r="H12" s="156"/>
      <c r="I12" s="156"/>
      <c r="J12" s="157"/>
    </row>
    <row r="13" spans="1:13" x14ac:dyDescent="0.15">
      <c r="B13" s="121"/>
      <c r="C13" s="155"/>
      <c r="D13" s="156"/>
      <c r="E13" s="156"/>
      <c r="F13" s="157"/>
      <c r="G13" s="155"/>
      <c r="H13" s="156"/>
      <c r="I13" s="156"/>
      <c r="J13" s="157"/>
    </row>
    <row r="14" spans="1:13" x14ac:dyDescent="0.15">
      <c r="B14" s="121"/>
      <c r="C14" s="155"/>
      <c r="D14" s="156"/>
      <c r="E14" s="156"/>
      <c r="F14" s="157"/>
      <c r="G14" s="155"/>
      <c r="H14" s="156"/>
      <c r="I14" s="156"/>
      <c r="J14" s="157"/>
    </row>
    <row r="15" spans="1:13" x14ac:dyDescent="0.15">
      <c r="B15" s="121"/>
      <c r="C15" s="155"/>
      <c r="D15" s="156"/>
      <c r="E15" s="156"/>
      <c r="F15" s="157"/>
      <c r="G15" s="155"/>
      <c r="H15" s="156"/>
      <c r="I15" s="156"/>
      <c r="J15" s="157"/>
    </row>
    <row r="16" spans="1:13" x14ac:dyDescent="0.15">
      <c r="B16" s="121"/>
      <c r="C16" s="155"/>
      <c r="D16" s="156"/>
      <c r="E16" s="156"/>
      <c r="F16" s="157"/>
      <c r="G16" s="155"/>
      <c r="H16" s="156"/>
      <c r="I16" s="156"/>
      <c r="J16" s="157"/>
    </row>
    <row r="17" spans="2:10" x14ac:dyDescent="0.15">
      <c r="B17" s="121"/>
      <c r="C17" s="155"/>
      <c r="D17" s="156"/>
      <c r="E17" s="156"/>
      <c r="F17" s="157"/>
      <c r="G17" s="155"/>
      <c r="H17" s="156"/>
      <c r="I17" s="156"/>
      <c r="J17" s="157"/>
    </row>
    <row r="18" spans="2:10" x14ac:dyDescent="0.15">
      <c r="B18" s="121"/>
      <c r="C18" s="155"/>
      <c r="D18" s="156"/>
      <c r="E18" s="156"/>
      <c r="F18" s="157"/>
      <c r="G18" s="155"/>
      <c r="H18" s="156"/>
      <c r="I18" s="156"/>
      <c r="J18" s="157"/>
    </row>
    <row r="19" spans="2:10" x14ac:dyDescent="0.15">
      <c r="B19" s="121"/>
      <c r="C19" s="155"/>
      <c r="D19" s="156"/>
      <c r="E19" s="156"/>
      <c r="F19" s="157"/>
      <c r="G19" s="155"/>
      <c r="H19" s="156"/>
      <c r="I19" s="156"/>
      <c r="J19" s="157"/>
    </row>
    <row r="20" spans="2:10" x14ac:dyDescent="0.15">
      <c r="B20" s="121"/>
      <c r="C20" s="155"/>
      <c r="D20" s="156"/>
      <c r="E20" s="156"/>
      <c r="F20" s="157"/>
      <c r="G20" s="155"/>
      <c r="H20" s="156"/>
      <c r="I20" s="156"/>
      <c r="J20" s="157"/>
    </row>
    <row r="21" spans="2:10" x14ac:dyDescent="0.15">
      <c r="B21" s="121"/>
      <c r="C21" s="155"/>
      <c r="D21" s="156"/>
      <c r="E21" s="156"/>
      <c r="F21" s="157"/>
      <c r="G21" s="155"/>
      <c r="H21" s="156"/>
      <c r="I21" s="156"/>
      <c r="J21" s="157"/>
    </row>
    <row r="22" spans="2:10" x14ac:dyDescent="0.15">
      <c r="B22" s="121"/>
      <c r="C22" s="155"/>
      <c r="D22" s="156"/>
      <c r="E22" s="156"/>
      <c r="F22" s="157"/>
      <c r="G22" s="155"/>
      <c r="H22" s="156"/>
      <c r="I22" s="156"/>
      <c r="J22" s="157"/>
    </row>
    <row r="29" spans="2:10" x14ac:dyDescent="0.15">
      <c r="C29" s="130"/>
    </row>
    <row r="30" spans="2:10" x14ac:dyDescent="0.15">
      <c r="C30" s="130"/>
      <c r="D30" s="130"/>
      <c r="E30" s="130"/>
      <c r="F30" s="130"/>
      <c r="G30" s="130"/>
    </row>
    <row r="31" spans="2:10" x14ac:dyDescent="0.15">
      <c r="C31" s="130"/>
      <c r="D31" s="130"/>
      <c r="E31" s="130"/>
      <c r="F31" s="130"/>
      <c r="G31" s="130"/>
    </row>
  </sheetData>
  <mergeCells count="34">
    <mergeCell ref="B3:J3"/>
    <mergeCell ref="E5:G5"/>
    <mergeCell ref="C22:F22"/>
    <mergeCell ref="C12:F12"/>
    <mergeCell ref="C13:F13"/>
    <mergeCell ref="C14:F14"/>
    <mergeCell ref="C15:F15"/>
    <mergeCell ref="G22:J22"/>
    <mergeCell ref="G12:J12"/>
    <mergeCell ref="G13:J13"/>
    <mergeCell ref="G14:J14"/>
    <mergeCell ref="G15:J15"/>
    <mergeCell ref="C11:F11"/>
    <mergeCell ref="G8:J8"/>
    <mergeCell ref="G9:J9"/>
    <mergeCell ref="G10:J10"/>
    <mergeCell ref="G11:J11"/>
    <mergeCell ref="G7:J7"/>
    <mergeCell ref="C7:F7"/>
    <mergeCell ref="C8:F8"/>
    <mergeCell ref="C9:F9"/>
    <mergeCell ref="C10:F10"/>
    <mergeCell ref="G21:J21"/>
    <mergeCell ref="C16:F16"/>
    <mergeCell ref="C17:F17"/>
    <mergeCell ref="C18:F18"/>
    <mergeCell ref="C19:F19"/>
    <mergeCell ref="C20:F20"/>
    <mergeCell ref="C21:F21"/>
    <mergeCell ref="G16:J16"/>
    <mergeCell ref="G17:J17"/>
    <mergeCell ref="G18:J18"/>
    <mergeCell ref="G19:J19"/>
    <mergeCell ref="G20:J20"/>
  </mergeCells>
  <phoneticPr fontId="1"/>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topLeftCell="A37" zoomScaleNormal="100" zoomScaleSheetLayoutView="100" workbookViewId="0">
      <selection activeCell="K46" sqref="K46:K48"/>
    </sheetView>
  </sheetViews>
  <sheetFormatPr defaultColWidth="8.875" defaultRowHeight="13.5" x14ac:dyDescent="0.15"/>
  <cols>
    <col min="1" max="1" width="2.875" style="2" customWidth="1"/>
    <col min="2" max="2" width="10.125" style="2" customWidth="1"/>
    <col min="3" max="3" width="9.375" style="2" customWidth="1"/>
    <col min="4" max="4" width="35" style="2" customWidth="1"/>
    <col min="5" max="5" width="7.375" style="3" customWidth="1"/>
    <col min="6" max="6" width="21.375" style="5" customWidth="1"/>
    <col min="7" max="8" width="10" style="6" customWidth="1"/>
    <col min="9" max="9" width="22.5" style="7" customWidth="1"/>
    <col min="10" max="10" width="2.625" style="2" customWidth="1"/>
    <col min="11" max="16384" width="8.875" style="2"/>
  </cols>
  <sheetData>
    <row r="1" spans="1:10" x14ac:dyDescent="0.15">
      <c r="B1" s="2" t="s">
        <v>59</v>
      </c>
      <c r="C1" s="1"/>
      <c r="F1" s="2"/>
      <c r="I1" s="82" t="s">
        <v>103</v>
      </c>
    </row>
    <row r="2" spans="1:10" x14ac:dyDescent="0.15">
      <c r="B2" s="159" t="s">
        <v>92</v>
      </c>
      <c r="C2" s="159"/>
      <c r="D2" s="159"/>
      <c r="E2" s="159"/>
      <c r="F2" s="159"/>
      <c r="G2" s="159"/>
      <c r="H2" s="159"/>
      <c r="I2" s="159"/>
    </row>
    <row r="3" spans="1:10" x14ac:dyDescent="0.15">
      <c r="B3" s="83"/>
      <c r="C3" s="84" t="s">
        <v>40</v>
      </c>
      <c r="D3" s="3"/>
      <c r="F3" s="3"/>
      <c r="G3" s="3"/>
      <c r="H3" s="3"/>
      <c r="I3" s="3"/>
    </row>
    <row r="4" spans="1:10" x14ac:dyDescent="0.15">
      <c r="C4" s="1"/>
      <c r="E4" s="160"/>
      <c r="F4" s="160"/>
      <c r="G4" s="11" t="s">
        <v>25</v>
      </c>
      <c r="H4" s="11"/>
      <c r="I4" s="12"/>
    </row>
    <row r="5" spans="1:10" x14ac:dyDescent="0.15">
      <c r="A5" s="1"/>
      <c r="B5" s="1"/>
      <c r="C5" s="1"/>
      <c r="G5" s="11" t="s">
        <v>113</v>
      </c>
      <c r="H5" s="11"/>
      <c r="I5" s="131"/>
    </row>
    <row r="6" spans="1:10" x14ac:dyDescent="0.15">
      <c r="A6" s="1"/>
      <c r="B6" s="2" t="s">
        <v>104</v>
      </c>
      <c r="G6" s="189"/>
      <c r="H6" s="189"/>
      <c r="I6" s="189"/>
      <c r="J6" s="8"/>
    </row>
    <row r="7" spans="1:10" s="3" customFormat="1" x14ac:dyDescent="0.15">
      <c r="B7" s="158"/>
      <c r="C7" s="157"/>
      <c r="D7" s="158"/>
      <c r="E7" s="161" t="s">
        <v>72</v>
      </c>
      <c r="F7" s="162"/>
      <c r="G7" s="53" t="s">
        <v>0</v>
      </c>
      <c r="H7" s="163" t="s">
        <v>73</v>
      </c>
      <c r="I7" s="164"/>
    </row>
    <row r="8" spans="1:10" ht="34.15" customHeight="1" x14ac:dyDescent="0.15">
      <c r="B8" s="165" t="s">
        <v>64</v>
      </c>
      <c r="C8" s="166"/>
      <c r="D8" s="165"/>
      <c r="E8" s="14"/>
      <c r="F8" s="15"/>
      <c r="G8" s="16" t="s">
        <v>34</v>
      </c>
      <c r="H8" s="167" t="s">
        <v>35</v>
      </c>
      <c r="I8" s="168"/>
    </row>
    <row r="9" spans="1:10" ht="20.45" customHeight="1" x14ac:dyDescent="0.15">
      <c r="B9" s="171" t="s">
        <v>91</v>
      </c>
      <c r="C9" s="169" t="s">
        <v>90</v>
      </c>
      <c r="D9" s="170"/>
      <c r="E9" s="18"/>
      <c r="F9" s="15"/>
      <c r="G9" s="16" t="s">
        <v>35</v>
      </c>
      <c r="H9" s="167" t="s">
        <v>35</v>
      </c>
      <c r="I9" s="168"/>
    </row>
    <row r="10" spans="1:10" ht="20.45" customHeight="1" x14ac:dyDescent="0.15">
      <c r="B10" s="197"/>
      <c r="C10" s="171" t="s">
        <v>21</v>
      </c>
      <c r="D10" s="19" t="s">
        <v>26</v>
      </c>
      <c r="E10" s="20"/>
      <c r="F10" s="21"/>
      <c r="G10" s="22">
        <v>1</v>
      </c>
      <c r="H10" s="23"/>
      <c r="I10" s="54">
        <f t="shared" ref="I10:I16" si="0">F10*G10</f>
        <v>0</v>
      </c>
    </row>
    <row r="11" spans="1:10" ht="20.45" customHeight="1" x14ac:dyDescent="0.15">
      <c r="B11" s="197"/>
      <c r="C11" s="172"/>
      <c r="D11" s="24" t="s">
        <v>27</v>
      </c>
      <c r="E11" s="25"/>
      <c r="F11" s="26"/>
      <c r="G11" s="27">
        <v>0.8</v>
      </c>
      <c r="H11" s="28"/>
      <c r="I11" s="55">
        <f t="shared" si="0"/>
        <v>0</v>
      </c>
    </row>
    <row r="12" spans="1:10" ht="20.45" customHeight="1" x14ac:dyDescent="0.15">
      <c r="B12" s="197"/>
      <c r="C12" s="172"/>
      <c r="D12" s="24" t="s">
        <v>28</v>
      </c>
      <c r="E12" s="25"/>
      <c r="F12" s="26"/>
      <c r="G12" s="27">
        <v>0.4</v>
      </c>
      <c r="H12" s="28"/>
      <c r="I12" s="55">
        <f t="shared" si="0"/>
        <v>0</v>
      </c>
    </row>
    <row r="13" spans="1:10" ht="20.45" customHeight="1" x14ac:dyDescent="0.15">
      <c r="B13" s="197"/>
      <c r="C13" s="172"/>
      <c r="D13" s="24" t="s">
        <v>29</v>
      </c>
      <c r="E13" s="25"/>
      <c r="F13" s="26"/>
      <c r="G13" s="27">
        <v>0.8</v>
      </c>
      <c r="H13" s="28"/>
      <c r="I13" s="55">
        <f t="shared" si="0"/>
        <v>0</v>
      </c>
    </row>
    <row r="14" spans="1:10" ht="20.45" customHeight="1" x14ac:dyDescent="0.15">
      <c r="B14" s="197"/>
      <c r="C14" s="172"/>
      <c r="D14" s="24" t="s">
        <v>30</v>
      </c>
      <c r="E14" s="25"/>
      <c r="F14" s="26"/>
      <c r="G14" s="27">
        <v>0.2</v>
      </c>
      <c r="H14" s="28"/>
      <c r="I14" s="55">
        <f t="shared" si="0"/>
        <v>0</v>
      </c>
    </row>
    <row r="15" spans="1:10" ht="20.45" customHeight="1" x14ac:dyDescent="0.15">
      <c r="B15" s="197"/>
      <c r="C15" s="172"/>
      <c r="D15" s="24" t="s">
        <v>31</v>
      </c>
      <c r="E15" s="25"/>
      <c r="F15" s="26"/>
      <c r="G15" s="27">
        <v>0.6</v>
      </c>
      <c r="H15" s="28"/>
      <c r="I15" s="55">
        <f t="shared" si="0"/>
        <v>0</v>
      </c>
    </row>
    <row r="16" spans="1:10" ht="20.45" customHeight="1" x14ac:dyDescent="0.15">
      <c r="B16" s="197"/>
      <c r="C16" s="172"/>
      <c r="D16" s="29" t="s">
        <v>32</v>
      </c>
      <c r="E16" s="30"/>
      <c r="F16" s="31"/>
      <c r="G16" s="32">
        <v>0.2</v>
      </c>
      <c r="H16" s="33"/>
      <c r="I16" s="56">
        <f t="shared" si="0"/>
        <v>0</v>
      </c>
    </row>
    <row r="17" spans="2:10" ht="20.45" customHeight="1" x14ac:dyDescent="0.15">
      <c r="B17" s="197"/>
      <c r="C17" s="173"/>
      <c r="D17" s="34" t="s">
        <v>1</v>
      </c>
      <c r="E17" s="35" t="s">
        <v>2</v>
      </c>
      <c r="F17" s="36">
        <f>SUM(F10:F16)</f>
        <v>0</v>
      </c>
      <c r="G17" s="37" t="s">
        <v>35</v>
      </c>
      <c r="H17" s="38" t="s">
        <v>3</v>
      </c>
      <c r="I17" s="57">
        <f>SUM(I10:I16)</f>
        <v>0</v>
      </c>
    </row>
    <row r="18" spans="2:10" ht="20.45" customHeight="1" x14ac:dyDescent="0.15">
      <c r="B18" s="197"/>
      <c r="C18" s="169" t="s">
        <v>4</v>
      </c>
      <c r="D18" s="170"/>
      <c r="E18" s="39"/>
      <c r="F18" s="40">
        <f>F9-F17</f>
        <v>0</v>
      </c>
      <c r="G18" s="41" t="s">
        <v>33</v>
      </c>
      <c r="H18" s="176" t="s">
        <v>34</v>
      </c>
      <c r="I18" s="177"/>
    </row>
    <row r="19" spans="2:10" ht="20.25" customHeight="1" x14ac:dyDescent="0.15">
      <c r="B19" s="198"/>
      <c r="C19" s="156" t="s">
        <v>5</v>
      </c>
      <c r="D19" s="157"/>
      <c r="E19" s="176" t="s">
        <v>36</v>
      </c>
      <c r="F19" s="177"/>
      <c r="G19" s="37" t="s">
        <v>33</v>
      </c>
      <c r="H19" s="42"/>
      <c r="I19" s="58">
        <f>I17+F18</f>
        <v>0</v>
      </c>
    </row>
    <row r="20" spans="2:10" ht="20.25" customHeight="1" x14ac:dyDescent="0.15">
      <c r="B20" s="155" t="s">
        <v>65</v>
      </c>
      <c r="C20" s="156"/>
      <c r="D20" s="157"/>
      <c r="E20" s="117"/>
      <c r="F20" s="118"/>
      <c r="G20" s="37" t="s">
        <v>33</v>
      </c>
      <c r="H20" s="176" t="s">
        <v>34</v>
      </c>
      <c r="I20" s="177"/>
    </row>
    <row r="21" spans="2:10" ht="32.450000000000003" customHeight="1" x14ac:dyDescent="0.15">
      <c r="B21" s="195" t="s">
        <v>71</v>
      </c>
      <c r="C21" s="196"/>
      <c r="D21" s="158"/>
      <c r="E21" s="176" t="s">
        <v>35</v>
      </c>
      <c r="F21" s="177"/>
      <c r="G21" s="51" t="s">
        <v>35</v>
      </c>
      <c r="H21" s="51"/>
      <c r="I21" s="57">
        <f>F8-I19-F20</f>
        <v>0</v>
      </c>
    </row>
    <row r="22" spans="2:10" ht="20.45" customHeight="1" x14ac:dyDescent="0.15">
      <c r="B22" s="43"/>
      <c r="C22" s="43"/>
      <c r="D22" s="43"/>
      <c r="E22" s="43"/>
      <c r="F22" s="44"/>
      <c r="G22" s="45"/>
      <c r="H22" s="45"/>
      <c r="I22" s="46"/>
    </row>
    <row r="23" spans="2:10" ht="20.45" customHeight="1" x14ac:dyDescent="0.15">
      <c r="B23" s="47" t="s">
        <v>105</v>
      </c>
      <c r="C23" s="47"/>
      <c r="D23" s="43"/>
      <c r="E23" s="43"/>
      <c r="F23" s="44"/>
      <c r="G23" s="190"/>
      <c r="H23" s="190"/>
      <c r="I23" s="190"/>
      <c r="J23" s="8"/>
    </row>
    <row r="24" spans="2:10" ht="20.45" customHeight="1" x14ac:dyDescent="0.15">
      <c r="B24" s="201"/>
      <c r="C24" s="202"/>
      <c r="D24" s="166"/>
      <c r="E24" s="161" t="s">
        <v>6</v>
      </c>
      <c r="F24" s="162"/>
      <c r="G24" s="53" t="s">
        <v>0</v>
      </c>
      <c r="H24" s="163" t="s">
        <v>7</v>
      </c>
      <c r="I24" s="164"/>
    </row>
    <row r="25" spans="2:10" ht="20.45" customHeight="1" x14ac:dyDescent="0.15">
      <c r="B25" s="203" t="s">
        <v>97</v>
      </c>
      <c r="C25" s="204"/>
      <c r="D25" s="165"/>
      <c r="E25" s="14"/>
      <c r="F25" s="15"/>
      <c r="G25" s="42" t="s">
        <v>35</v>
      </c>
      <c r="H25" s="167" t="s">
        <v>35</v>
      </c>
      <c r="I25" s="168"/>
    </row>
    <row r="26" spans="2:10" ht="20.45" customHeight="1" x14ac:dyDescent="0.15">
      <c r="B26" s="171" t="s">
        <v>21</v>
      </c>
      <c r="C26" s="193" t="s">
        <v>26</v>
      </c>
      <c r="D26" s="194"/>
      <c r="E26" s="48"/>
      <c r="F26" s="21"/>
      <c r="G26" s="23">
        <v>1</v>
      </c>
      <c r="H26" s="23"/>
      <c r="I26" s="134">
        <f t="shared" ref="I26:I32" si="1">F26*G26</f>
        <v>0</v>
      </c>
    </row>
    <row r="27" spans="2:10" ht="20.45" customHeight="1" x14ac:dyDescent="0.15">
      <c r="B27" s="191"/>
      <c r="C27" s="174" t="s">
        <v>27</v>
      </c>
      <c r="D27" s="175"/>
      <c r="E27" s="49"/>
      <c r="F27" s="26"/>
      <c r="G27" s="28">
        <v>0.8</v>
      </c>
      <c r="H27" s="28"/>
      <c r="I27" s="135">
        <f t="shared" si="1"/>
        <v>0</v>
      </c>
    </row>
    <row r="28" spans="2:10" ht="20.45" customHeight="1" x14ac:dyDescent="0.15">
      <c r="B28" s="191"/>
      <c r="C28" s="174" t="s">
        <v>28</v>
      </c>
      <c r="D28" s="175"/>
      <c r="E28" s="49"/>
      <c r="F28" s="26"/>
      <c r="G28" s="28">
        <v>0.4</v>
      </c>
      <c r="H28" s="28"/>
      <c r="I28" s="135">
        <f t="shared" si="1"/>
        <v>0</v>
      </c>
    </row>
    <row r="29" spans="2:10" ht="20.45" customHeight="1" x14ac:dyDescent="0.15">
      <c r="B29" s="191"/>
      <c r="C29" s="174" t="s">
        <v>29</v>
      </c>
      <c r="D29" s="175"/>
      <c r="E29" s="49"/>
      <c r="F29" s="26"/>
      <c r="G29" s="28">
        <v>0.8</v>
      </c>
      <c r="H29" s="28"/>
      <c r="I29" s="135">
        <f t="shared" si="1"/>
        <v>0</v>
      </c>
    </row>
    <row r="30" spans="2:10" ht="20.45" customHeight="1" x14ac:dyDescent="0.15">
      <c r="B30" s="191"/>
      <c r="C30" s="174" t="s">
        <v>30</v>
      </c>
      <c r="D30" s="175"/>
      <c r="E30" s="49"/>
      <c r="F30" s="26"/>
      <c r="G30" s="28">
        <v>0.2</v>
      </c>
      <c r="H30" s="28"/>
      <c r="I30" s="135">
        <f t="shared" si="1"/>
        <v>0</v>
      </c>
    </row>
    <row r="31" spans="2:10" ht="20.45" customHeight="1" x14ac:dyDescent="0.15">
      <c r="B31" s="191"/>
      <c r="C31" s="174" t="s">
        <v>31</v>
      </c>
      <c r="D31" s="175"/>
      <c r="E31" s="49"/>
      <c r="F31" s="26"/>
      <c r="G31" s="28">
        <v>0.6</v>
      </c>
      <c r="H31" s="28"/>
      <c r="I31" s="135">
        <f t="shared" si="1"/>
        <v>0</v>
      </c>
    </row>
    <row r="32" spans="2:10" ht="20.45" customHeight="1" x14ac:dyDescent="0.15">
      <c r="B32" s="191"/>
      <c r="C32" s="199" t="s">
        <v>32</v>
      </c>
      <c r="D32" s="200"/>
      <c r="E32" s="50"/>
      <c r="F32" s="31"/>
      <c r="G32" s="33">
        <v>0.2</v>
      </c>
      <c r="H32" s="33"/>
      <c r="I32" s="136">
        <f t="shared" si="1"/>
        <v>0</v>
      </c>
    </row>
    <row r="33" spans="2:10" ht="20.45" customHeight="1" x14ac:dyDescent="0.15">
      <c r="B33" s="192"/>
      <c r="C33" s="156" t="s">
        <v>1</v>
      </c>
      <c r="D33" s="157"/>
      <c r="E33" s="35" t="s">
        <v>66</v>
      </c>
      <c r="F33" s="36">
        <f>SUM(F26:F32)</f>
        <v>0</v>
      </c>
      <c r="G33" s="51" t="s">
        <v>35</v>
      </c>
      <c r="H33" s="38" t="s">
        <v>67</v>
      </c>
      <c r="I33" s="57">
        <f>SUM(I26:I32)</f>
        <v>0</v>
      </c>
    </row>
    <row r="34" spans="2:10" ht="20.45" customHeight="1" x14ac:dyDescent="0.15">
      <c r="B34" s="169" t="s">
        <v>68</v>
      </c>
      <c r="C34" s="181"/>
      <c r="D34" s="170"/>
      <c r="E34" s="39"/>
      <c r="F34" s="40">
        <f>F25-F33</f>
        <v>0</v>
      </c>
      <c r="G34" s="52" t="s">
        <v>35</v>
      </c>
      <c r="H34" s="182" t="s">
        <v>36</v>
      </c>
      <c r="I34" s="183"/>
    </row>
    <row r="35" spans="2:10" ht="32.450000000000003" customHeight="1" x14ac:dyDescent="0.15">
      <c r="B35" s="184" t="s">
        <v>69</v>
      </c>
      <c r="C35" s="185"/>
      <c r="D35" s="157"/>
      <c r="E35" s="176" t="s">
        <v>35</v>
      </c>
      <c r="F35" s="177"/>
      <c r="G35" s="51" t="s">
        <v>35</v>
      </c>
      <c r="H35" s="148"/>
      <c r="I35" s="149">
        <f>I33+F34</f>
        <v>0</v>
      </c>
    </row>
    <row r="37" spans="2:10" x14ac:dyDescent="0.15">
      <c r="B37" s="2" t="s">
        <v>93</v>
      </c>
    </row>
    <row r="38" spans="2:10" ht="36" customHeight="1" x14ac:dyDescent="0.15">
      <c r="B38" s="186" t="s">
        <v>70</v>
      </c>
      <c r="C38" s="187"/>
      <c r="D38" s="188"/>
      <c r="E38" s="154"/>
      <c r="F38" s="133" t="e">
        <f>I35/I21</f>
        <v>#DIV/0!</v>
      </c>
      <c r="G38" s="178"/>
      <c r="H38" s="179"/>
      <c r="I38" s="180"/>
      <c r="J38" s="59"/>
    </row>
    <row r="39" spans="2:10" x14ac:dyDescent="0.15">
      <c r="F39" s="9"/>
    </row>
    <row r="40" spans="2:10" ht="13.5" customHeight="1" x14ac:dyDescent="0.15">
      <c r="B40" s="81"/>
      <c r="C40" s="81"/>
      <c r="D40" s="81"/>
      <c r="E40" s="81"/>
      <c r="F40" s="81"/>
      <c r="G40" s="81"/>
      <c r="H40" s="81"/>
      <c r="I40" s="81"/>
    </row>
    <row r="41" spans="2:10" x14ac:dyDescent="0.15">
      <c r="B41" s="81"/>
      <c r="C41" s="81"/>
      <c r="D41" s="81"/>
      <c r="E41" s="81"/>
      <c r="F41" s="81"/>
      <c r="G41" s="81"/>
      <c r="H41" s="81"/>
      <c r="I41" s="81"/>
    </row>
    <row r="42" spans="2:10" x14ac:dyDescent="0.15">
      <c r="B42" s="81"/>
      <c r="C42" s="81"/>
      <c r="D42" s="81"/>
      <c r="E42" s="81"/>
      <c r="F42" s="81"/>
      <c r="G42" s="81"/>
      <c r="H42" s="81"/>
      <c r="I42" s="81"/>
    </row>
    <row r="43" spans="2:10" x14ac:dyDescent="0.15">
      <c r="B43" s="81"/>
      <c r="C43" s="81"/>
      <c r="D43" s="81"/>
      <c r="E43" s="81"/>
      <c r="F43" s="81"/>
      <c r="G43" s="81"/>
      <c r="H43" s="81"/>
      <c r="I43" s="81"/>
    </row>
    <row r="44" spans="2:10" x14ac:dyDescent="0.15">
      <c r="B44" s="81"/>
      <c r="C44" s="81"/>
      <c r="D44" s="81"/>
      <c r="E44" s="81"/>
      <c r="F44" s="81"/>
      <c r="G44" s="81"/>
      <c r="H44" s="81"/>
      <c r="I44" s="81"/>
    </row>
    <row r="45" spans="2:10" x14ac:dyDescent="0.15">
      <c r="B45" s="81"/>
      <c r="C45" s="81"/>
      <c r="D45" s="81"/>
      <c r="E45" s="81"/>
      <c r="F45" s="81"/>
      <c r="G45" s="81"/>
      <c r="H45" s="81"/>
      <c r="I45" s="81"/>
    </row>
    <row r="46" spans="2:10" x14ac:dyDescent="0.15">
      <c r="B46" s="81"/>
      <c r="C46" s="81"/>
      <c r="D46" s="81"/>
      <c r="E46" s="81"/>
      <c r="F46" s="81"/>
      <c r="G46" s="81"/>
      <c r="H46" s="81"/>
      <c r="I46" s="81"/>
    </row>
  </sheetData>
  <mergeCells count="41">
    <mergeCell ref="C31:D31"/>
    <mergeCell ref="C32:D32"/>
    <mergeCell ref="C33:D33"/>
    <mergeCell ref="B24:D24"/>
    <mergeCell ref="E24:F24"/>
    <mergeCell ref="B25:D25"/>
    <mergeCell ref="C30:D30"/>
    <mergeCell ref="B2:I2"/>
    <mergeCell ref="E4:F4"/>
    <mergeCell ref="G6:I6"/>
    <mergeCell ref="G23:I23"/>
    <mergeCell ref="C27:D27"/>
    <mergeCell ref="H24:I24"/>
    <mergeCell ref="H25:I25"/>
    <mergeCell ref="B26:B33"/>
    <mergeCell ref="C26:D26"/>
    <mergeCell ref="C18:D18"/>
    <mergeCell ref="H18:I18"/>
    <mergeCell ref="C19:D19"/>
    <mergeCell ref="E19:F19"/>
    <mergeCell ref="B21:D21"/>
    <mergeCell ref="E21:F21"/>
    <mergeCell ref="B9:B19"/>
    <mergeCell ref="G38:I38"/>
    <mergeCell ref="B34:D34"/>
    <mergeCell ref="H34:I34"/>
    <mergeCell ref="B35:D35"/>
    <mergeCell ref="E35:F35"/>
    <mergeCell ref="B38:D38"/>
    <mergeCell ref="C9:D9"/>
    <mergeCell ref="H9:I9"/>
    <mergeCell ref="C10:C17"/>
    <mergeCell ref="C28:D28"/>
    <mergeCell ref="C29:D29"/>
    <mergeCell ref="H20:I20"/>
    <mergeCell ref="B20:D20"/>
    <mergeCell ref="B7:D7"/>
    <mergeCell ref="E7:F7"/>
    <mergeCell ref="H7:I7"/>
    <mergeCell ref="B8:D8"/>
    <mergeCell ref="H8:I8"/>
  </mergeCells>
  <phoneticPr fontId="1"/>
  <pageMargins left="0.11811023622047245" right="0.11811023622047245" top="0.15748031496062992" bottom="0.15748031496062992" header="0.31496062992125984" footer="0.31496062992125984"/>
  <pageSetup paperSize="9" scale="77"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70" zoomScaleNormal="70" zoomScaleSheetLayoutView="70" workbookViewId="0">
      <selection activeCell="E51" sqref="E51"/>
    </sheetView>
  </sheetViews>
  <sheetFormatPr defaultColWidth="8.875" defaultRowHeight="13.5" x14ac:dyDescent="0.15"/>
  <cols>
    <col min="1" max="1" width="2.125" style="2" customWidth="1"/>
    <col min="2" max="2" width="4.5" style="3" customWidth="1"/>
    <col min="3" max="5" width="19.375" style="2" customWidth="1"/>
    <col min="6" max="9" width="10.125" style="2" customWidth="1"/>
    <col min="10" max="11" width="20.5" style="2" customWidth="1"/>
    <col min="12" max="13" width="12" style="2" customWidth="1"/>
    <col min="14" max="14" width="26.5" style="2" customWidth="1"/>
    <col min="15" max="15" width="5.375" style="2" customWidth="1"/>
    <col min="16" max="16384" width="8.875" style="2"/>
  </cols>
  <sheetData>
    <row r="1" spans="1:15" x14ac:dyDescent="0.15">
      <c r="A1" s="2" t="s">
        <v>37</v>
      </c>
    </row>
    <row r="2" spans="1:15" x14ac:dyDescent="0.15">
      <c r="B2" s="159" t="s">
        <v>74</v>
      </c>
      <c r="C2" s="159"/>
      <c r="D2" s="159"/>
      <c r="E2" s="159"/>
      <c r="F2" s="159"/>
      <c r="G2" s="159"/>
      <c r="H2" s="159"/>
      <c r="I2" s="159"/>
      <c r="J2" s="159"/>
      <c r="K2" s="159"/>
      <c r="L2" s="159"/>
      <c r="M2" s="159"/>
      <c r="N2" s="159"/>
    </row>
    <row r="3" spans="1:15" x14ac:dyDescent="0.15">
      <c r="B3" s="111"/>
      <c r="C3" s="113" t="s">
        <v>40</v>
      </c>
      <c r="D3" s="111"/>
      <c r="E3" s="111"/>
      <c r="F3" s="111"/>
      <c r="G3" s="111"/>
      <c r="H3" s="111"/>
      <c r="I3" s="111"/>
      <c r="J3" s="120"/>
      <c r="K3" s="120"/>
      <c r="L3" s="120"/>
      <c r="M3" s="111"/>
      <c r="N3" s="111"/>
    </row>
    <row r="4" spans="1:15" x14ac:dyDescent="0.15">
      <c r="B4" s="111"/>
      <c r="C4" s="1"/>
      <c r="E4" s="129"/>
      <c r="I4" s="111"/>
      <c r="J4" s="120"/>
      <c r="K4" s="120"/>
      <c r="L4" s="120"/>
      <c r="M4" s="11" t="s">
        <v>25</v>
      </c>
      <c r="N4" s="12"/>
      <c r="O4" s="11"/>
    </row>
    <row r="5" spans="1:15" x14ac:dyDescent="0.15">
      <c r="B5" s="111"/>
      <c r="C5" s="1"/>
      <c r="E5" s="111"/>
      <c r="I5" s="111"/>
      <c r="J5" s="120"/>
      <c r="K5" s="120"/>
      <c r="L5" s="120"/>
      <c r="M5" s="210" t="s">
        <v>113</v>
      </c>
      <c r="N5" s="210"/>
      <c r="O5" s="13"/>
    </row>
    <row r="6" spans="1:15" x14ac:dyDescent="0.15">
      <c r="A6" s="2" t="s">
        <v>78</v>
      </c>
      <c r="B6" s="111"/>
      <c r="M6" s="8"/>
      <c r="N6" s="13" t="s">
        <v>106</v>
      </c>
      <c r="O6" s="11"/>
    </row>
    <row r="7" spans="1:15" s="3" customFormat="1" ht="28.5" customHeight="1" x14ac:dyDescent="0.15">
      <c r="A7" s="111"/>
      <c r="B7" s="165" t="s">
        <v>100</v>
      </c>
      <c r="C7" s="208" t="s">
        <v>8</v>
      </c>
      <c r="D7" s="209"/>
      <c r="E7" s="209"/>
      <c r="F7" s="203" t="s">
        <v>38</v>
      </c>
      <c r="G7" s="203" t="s">
        <v>9</v>
      </c>
      <c r="H7" s="203" t="s">
        <v>0</v>
      </c>
      <c r="I7" s="203" t="s">
        <v>10</v>
      </c>
      <c r="J7" s="203" t="s">
        <v>75</v>
      </c>
      <c r="K7" s="203" t="s">
        <v>76</v>
      </c>
      <c r="L7" s="203" t="s">
        <v>77</v>
      </c>
      <c r="M7" s="203" t="s">
        <v>39</v>
      </c>
      <c r="N7" s="203" t="s">
        <v>17</v>
      </c>
      <c r="O7" s="4"/>
    </row>
    <row r="8" spans="1:15" ht="27" customHeight="1" x14ac:dyDescent="0.15">
      <c r="B8" s="207"/>
      <c r="C8" s="115" t="s">
        <v>11</v>
      </c>
      <c r="D8" s="112" t="s">
        <v>12</v>
      </c>
      <c r="E8" s="112" t="s">
        <v>13</v>
      </c>
      <c r="F8" s="205"/>
      <c r="G8" s="205"/>
      <c r="H8" s="205"/>
      <c r="I8" s="205"/>
      <c r="J8" s="205"/>
      <c r="K8" s="205"/>
      <c r="L8" s="205"/>
      <c r="M8" s="205"/>
      <c r="N8" s="205"/>
    </row>
    <row r="9" spans="1:15" ht="23.45" customHeight="1" x14ac:dyDescent="0.15">
      <c r="B9" s="75"/>
      <c r="C9" s="68"/>
      <c r="D9" s="68"/>
      <c r="E9" s="76"/>
      <c r="F9" s="137"/>
      <c r="G9" s="77"/>
      <c r="H9" s="68"/>
      <c r="I9" s="78">
        <f>G9*H9</f>
        <v>0</v>
      </c>
      <c r="J9" s="123">
        <f>G9-I9</f>
        <v>0</v>
      </c>
      <c r="K9" s="123"/>
      <c r="L9" s="123" t="str">
        <f>IF(K9="×",J9,IF(K9="○",0,"-"))</f>
        <v>-</v>
      </c>
      <c r="M9" s="67"/>
      <c r="N9" s="68"/>
    </row>
    <row r="10" spans="1:15" ht="23.45" customHeight="1" x14ac:dyDescent="0.15">
      <c r="B10" s="66"/>
      <c r="C10" s="60"/>
      <c r="D10" s="60"/>
      <c r="E10" s="61"/>
      <c r="F10" s="137"/>
      <c r="G10" s="62"/>
      <c r="H10" s="60"/>
      <c r="I10" s="142">
        <f t="shared" ref="I10:I23" si="0">G10*H10</f>
        <v>0</v>
      </c>
      <c r="J10" s="123">
        <f t="shared" ref="J10:J23" si="1">G10-I10</f>
        <v>0</v>
      </c>
      <c r="K10" s="123"/>
      <c r="L10" s="123" t="str">
        <f t="shared" ref="L10:L23" si="2">IF(K10="×",J10,IF(K10="○",0,"-"))</f>
        <v>-</v>
      </c>
      <c r="M10" s="64"/>
      <c r="N10" s="60"/>
    </row>
    <row r="11" spans="1:15" ht="23.45" customHeight="1" x14ac:dyDescent="0.15">
      <c r="B11" s="66"/>
      <c r="C11" s="60"/>
      <c r="D11" s="60"/>
      <c r="E11" s="61"/>
      <c r="F11" s="137"/>
      <c r="G11" s="62"/>
      <c r="H11" s="60"/>
      <c r="I11" s="142">
        <f t="shared" si="0"/>
        <v>0</v>
      </c>
      <c r="J11" s="123">
        <f t="shared" si="1"/>
        <v>0</v>
      </c>
      <c r="K11" s="123"/>
      <c r="L11" s="123" t="str">
        <f t="shared" si="2"/>
        <v>-</v>
      </c>
      <c r="M11" s="64"/>
      <c r="N11" s="60"/>
    </row>
    <row r="12" spans="1:15" ht="23.45" customHeight="1" x14ac:dyDescent="0.15">
      <c r="B12" s="66"/>
      <c r="C12" s="60"/>
      <c r="D12" s="60"/>
      <c r="E12" s="61"/>
      <c r="F12" s="137"/>
      <c r="G12" s="62"/>
      <c r="H12" s="60"/>
      <c r="I12" s="142">
        <f t="shared" si="0"/>
        <v>0</v>
      </c>
      <c r="J12" s="123">
        <f t="shared" si="1"/>
        <v>0</v>
      </c>
      <c r="K12" s="123"/>
      <c r="L12" s="123" t="str">
        <f t="shared" si="2"/>
        <v>-</v>
      </c>
      <c r="M12" s="64"/>
      <c r="N12" s="60"/>
    </row>
    <row r="13" spans="1:15" ht="23.45" customHeight="1" x14ac:dyDescent="0.15">
      <c r="B13" s="66"/>
      <c r="C13" s="60"/>
      <c r="D13" s="60"/>
      <c r="E13" s="61"/>
      <c r="F13" s="137"/>
      <c r="G13" s="62"/>
      <c r="H13" s="60"/>
      <c r="I13" s="142">
        <f t="shared" si="0"/>
        <v>0</v>
      </c>
      <c r="J13" s="123">
        <f t="shared" si="1"/>
        <v>0</v>
      </c>
      <c r="K13" s="123"/>
      <c r="L13" s="123" t="str">
        <f t="shared" si="2"/>
        <v>-</v>
      </c>
      <c r="M13" s="64"/>
      <c r="N13" s="60"/>
    </row>
    <row r="14" spans="1:15" ht="23.45" customHeight="1" x14ac:dyDescent="0.15">
      <c r="B14" s="66"/>
      <c r="C14" s="60"/>
      <c r="D14" s="60"/>
      <c r="E14" s="61"/>
      <c r="F14" s="137"/>
      <c r="G14" s="62"/>
      <c r="H14" s="60"/>
      <c r="I14" s="142">
        <f t="shared" si="0"/>
        <v>0</v>
      </c>
      <c r="J14" s="123">
        <f t="shared" si="1"/>
        <v>0</v>
      </c>
      <c r="K14" s="123"/>
      <c r="L14" s="123" t="str">
        <f t="shared" si="2"/>
        <v>-</v>
      </c>
      <c r="M14" s="64"/>
      <c r="N14" s="60"/>
    </row>
    <row r="15" spans="1:15" ht="23.45" customHeight="1" x14ac:dyDescent="0.15">
      <c r="B15" s="66"/>
      <c r="C15" s="60"/>
      <c r="D15" s="60"/>
      <c r="E15" s="61"/>
      <c r="F15" s="137"/>
      <c r="G15" s="62"/>
      <c r="H15" s="60"/>
      <c r="I15" s="142">
        <f t="shared" si="0"/>
        <v>0</v>
      </c>
      <c r="J15" s="123">
        <f t="shared" si="1"/>
        <v>0</v>
      </c>
      <c r="K15" s="123"/>
      <c r="L15" s="123" t="str">
        <f t="shared" si="2"/>
        <v>-</v>
      </c>
      <c r="M15" s="64"/>
      <c r="N15" s="60"/>
    </row>
    <row r="16" spans="1:15" ht="23.45" customHeight="1" x14ac:dyDescent="0.15">
      <c r="B16" s="66"/>
      <c r="C16" s="60"/>
      <c r="D16" s="60"/>
      <c r="E16" s="61"/>
      <c r="F16" s="137"/>
      <c r="G16" s="62"/>
      <c r="H16" s="60"/>
      <c r="I16" s="142">
        <f t="shared" si="0"/>
        <v>0</v>
      </c>
      <c r="J16" s="123">
        <f t="shared" si="1"/>
        <v>0</v>
      </c>
      <c r="K16" s="123"/>
      <c r="L16" s="123" t="str">
        <f t="shared" si="2"/>
        <v>-</v>
      </c>
      <c r="M16" s="64"/>
      <c r="N16" s="60"/>
    </row>
    <row r="17" spans="2:14" ht="23.45" customHeight="1" x14ac:dyDescent="0.15">
      <c r="B17" s="66"/>
      <c r="C17" s="60"/>
      <c r="D17" s="60"/>
      <c r="E17" s="61"/>
      <c r="F17" s="137"/>
      <c r="G17" s="62"/>
      <c r="H17" s="60"/>
      <c r="I17" s="142">
        <f t="shared" si="0"/>
        <v>0</v>
      </c>
      <c r="J17" s="123">
        <f t="shared" si="1"/>
        <v>0</v>
      </c>
      <c r="K17" s="123"/>
      <c r="L17" s="123" t="str">
        <f t="shared" si="2"/>
        <v>-</v>
      </c>
      <c r="M17" s="64"/>
      <c r="N17" s="60"/>
    </row>
    <row r="18" spans="2:14" ht="23.45" customHeight="1" x14ac:dyDescent="0.15">
      <c r="B18" s="66"/>
      <c r="C18" s="60"/>
      <c r="D18" s="60"/>
      <c r="E18" s="61"/>
      <c r="F18" s="137"/>
      <c r="G18" s="62"/>
      <c r="H18" s="60"/>
      <c r="I18" s="142">
        <f t="shared" si="0"/>
        <v>0</v>
      </c>
      <c r="J18" s="123">
        <f t="shared" si="1"/>
        <v>0</v>
      </c>
      <c r="K18" s="123"/>
      <c r="L18" s="123" t="str">
        <f t="shared" si="2"/>
        <v>-</v>
      </c>
      <c r="M18" s="64"/>
      <c r="N18" s="60"/>
    </row>
    <row r="19" spans="2:14" ht="23.45" customHeight="1" x14ac:dyDescent="0.15">
      <c r="B19" s="66"/>
      <c r="C19" s="60"/>
      <c r="D19" s="60"/>
      <c r="E19" s="61"/>
      <c r="F19" s="137"/>
      <c r="G19" s="62"/>
      <c r="H19" s="60"/>
      <c r="I19" s="142">
        <f t="shared" si="0"/>
        <v>0</v>
      </c>
      <c r="J19" s="123">
        <f t="shared" si="1"/>
        <v>0</v>
      </c>
      <c r="K19" s="123"/>
      <c r="L19" s="123" t="str">
        <f t="shared" si="2"/>
        <v>-</v>
      </c>
      <c r="M19" s="64"/>
      <c r="N19" s="60"/>
    </row>
    <row r="20" spans="2:14" ht="23.45" customHeight="1" x14ac:dyDescent="0.15">
      <c r="B20" s="66"/>
      <c r="C20" s="60"/>
      <c r="D20" s="60"/>
      <c r="E20" s="61"/>
      <c r="F20" s="137"/>
      <c r="G20" s="62"/>
      <c r="H20" s="60"/>
      <c r="I20" s="142">
        <f t="shared" si="0"/>
        <v>0</v>
      </c>
      <c r="J20" s="123">
        <f t="shared" si="1"/>
        <v>0</v>
      </c>
      <c r="K20" s="123"/>
      <c r="L20" s="123" t="str">
        <f t="shared" si="2"/>
        <v>-</v>
      </c>
      <c r="M20" s="64"/>
      <c r="N20" s="60"/>
    </row>
    <row r="21" spans="2:14" ht="23.45" customHeight="1" x14ac:dyDescent="0.15">
      <c r="B21" s="66"/>
      <c r="C21" s="60"/>
      <c r="D21" s="60"/>
      <c r="E21" s="61"/>
      <c r="F21" s="137"/>
      <c r="G21" s="62"/>
      <c r="H21" s="60"/>
      <c r="I21" s="142">
        <f t="shared" si="0"/>
        <v>0</v>
      </c>
      <c r="J21" s="123">
        <f t="shared" si="1"/>
        <v>0</v>
      </c>
      <c r="K21" s="123"/>
      <c r="L21" s="123" t="str">
        <f t="shared" si="2"/>
        <v>-</v>
      </c>
      <c r="M21" s="64"/>
      <c r="N21" s="60"/>
    </row>
    <row r="22" spans="2:14" ht="23.45" customHeight="1" x14ac:dyDescent="0.15">
      <c r="B22" s="66"/>
      <c r="C22" s="60"/>
      <c r="D22" s="60"/>
      <c r="E22" s="61"/>
      <c r="F22" s="137"/>
      <c r="G22" s="62"/>
      <c r="H22" s="60"/>
      <c r="I22" s="142">
        <f t="shared" si="0"/>
        <v>0</v>
      </c>
      <c r="J22" s="123">
        <f t="shared" si="1"/>
        <v>0</v>
      </c>
      <c r="K22" s="123"/>
      <c r="L22" s="123" t="str">
        <f t="shared" si="2"/>
        <v>-</v>
      </c>
      <c r="M22" s="64"/>
      <c r="N22" s="60"/>
    </row>
    <row r="23" spans="2:14" ht="23.45" customHeight="1" x14ac:dyDescent="0.15">
      <c r="B23" s="69"/>
      <c r="C23" s="70"/>
      <c r="D23" s="70"/>
      <c r="E23" s="71"/>
      <c r="F23" s="137"/>
      <c r="G23" s="72"/>
      <c r="H23" s="70"/>
      <c r="I23" s="142">
        <f t="shared" si="0"/>
        <v>0</v>
      </c>
      <c r="J23" s="123">
        <f t="shared" si="1"/>
        <v>0</v>
      </c>
      <c r="K23" s="123"/>
      <c r="L23" s="123" t="str">
        <f t="shared" si="2"/>
        <v>-</v>
      </c>
      <c r="M23" s="73"/>
      <c r="N23" s="70"/>
    </row>
    <row r="24" spans="2:14" ht="24" customHeight="1" x14ac:dyDescent="0.15">
      <c r="B24" s="206" t="s">
        <v>14</v>
      </c>
      <c r="C24" s="206"/>
      <c r="D24" s="206"/>
      <c r="E24" s="206"/>
      <c r="F24" s="206"/>
      <c r="G24" s="206"/>
      <c r="H24" s="169"/>
      <c r="I24" s="63">
        <f>SUM(I9:I23)</f>
        <v>0</v>
      </c>
      <c r="J24" s="139">
        <f>SUM(J9:J23)</f>
        <v>0</v>
      </c>
      <c r="K24" s="126" t="s">
        <v>82</v>
      </c>
      <c r="L24" s="63">
        <f>SUM(L9:L23)</f>
        <v>0</v>
      </c>
      <c r="M24" s="85" t="s">
        <v>34</v>
      </c>
      <c r="N24" s="66" t="s">
        <v>34</v>
      </c>
    </row>
    <row r="33" spans="4:4" ht="30.75" customHeight="1" x14ac:dyDescent="0.15"/>
    <row r="37" spans="4:4" x14ac:dyDescent="0.15">
      <c r="D37" s="111"/>
    </row>
    <row r="38" spans="4:4" x14ac:dyDescent="0.15">
      <c r="D38" s="111"/>
    </row>
    <row r="39" spans="4:4" x14ac:dyDescent="0.15">
      <c r="D39" s="111"/>
    </row>
  </sheetData>
  <mergeCells count="14">
    <mergeCell ref="B2:N2"/>
    <mergeCell ref="M7:M8"/>
    <mergeCell ref="N7:N8"/>
    <mergeCell ref="B24:H24"/>
    <mergeCell ref="B7:B8"/>
    <mergeCell ref="C7:E7"/>
    <mergeCell ref="F7:F8"/>
    <mergeCell ref="G7:G8"/>
    <mergeCell ref="H7:H8"/>
    <mergeCell ref="I7:I8"/>
    <mergeCell ref="J7:J8"/>
    <mergeCell ref="K7:K8"/>
    <mergeCell ref="L7:L8"/>
    <mergeCell ref="M5:N5"/>
  </mergeCells>
  <phoneticPr fontId="1"/>
  <dataValidations count="3">
    <dataValidation type="list" allowBlank="1" showInputMessage="1" showErrorMessage="1" sqref="H9:H23">
      <formula1>"1,0.8,0.6,0.4,0.2"</formula1>
    </dataValidation>
    <dataValidation type="list" allowBlank="1" showInputMessage="1" showErrorMessage="1" sqref="K9:K23">
      <formula1>"○,×"</formula1>
    </dataValidation>
    <dataValidation type="list" allowBlank="1" showInputMessage="1" showErrorMessage="1" sqref="F9:F23">
      <formula1>"戸建住宅,業工用"</formula1>
    </dataValidation>
  </dataValidations>
  <pageMargins left="0.31496062992125984" right="0.31496062992125984" top="0.35433070866141736" bottom="0.35433070866141736" header="0.31496062992125984" footer="0.31496062992125984"/>
  <pageSetup paperSize="9" scale="71" fitToHeight="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0"/>
  <sheetViews>
    <sheetView showGridLines="0" view="pageBreakPreview" topLeftCell="A22" zoomScale="70" zoomScaleNormal="70" zoomScaleSheetLayoutView="70" workbookViewId="0">
      <selection activeCell="K14" sqref="K14"/>
    </sheetView>
  </sheetViews>
  <sheetFormatPr defaultColWidth="8.875" defaultRowHeight="13.5" x14ac:dyDescent="0.15"/>
  <cols>
    <col min="1" max="1" width="2.125" style="2" customWidth="1"/>
    <col min="2" max="2" width="4.5" style="80" customWidth="1"/>
    <col min="3" max="10" width="19" style="2" customWidth="1"/>
    <col min="11" max="11" width="29" style="2" customWidth="1"/>
    <col min="12" max="12" width="2.25" style="2" customWidth="1"/>
    <col min="13" max="16384" width="8.875" style="2"/>
  </cols>
  <sheetData>
    <row r="2" spans="1:11" x14ac:dyDescent="0.15">
      <c r="A2" s="2" t="s">
        <v>79</v>
      </c>
      <c r="B2" s="2"/>
      <c r="F2" s="8"/>
      <c r="G2" s="8"/>
      <c r="H2" s="8"/>
      <c r="J2" s="8"/>
      <c r="K2" s="113" t="s">
        <v>107</v>
      </c>
    </row>
    <row r="3" spans="1:11" s="80" customFormat="1" ht="27" customHeight="1" x14ac:dyDescent="0.15">
      <c r="B3" s="215" t="s">
        <v>100</v>
      </c>
      <c r="C3" s="208" t="s">
        <v>8</v>
      </c>
      <c r="D3" s="209"/>
      <c r="E3" s="209"/>
      <c r="F3" s="211" t="s">
        <v>38</v>
      </c>
      <c r="G3" s="211" t="s">
        <v>80</v>
      </c>
      <c r="H3" s="211" t="s">
        <v>0</v>
      </c>
      <c r="I3" s="211" t="s">
        <v>81</v>
      </c>
      <c r="J3" s="213" t="s">
        <v>39</v>
      </c>
      <c r="K3" s="211" t="s">
        <v>17</v>
      </c>
    </row>
    <row r="4" spans="1:11" ht="27" customHeight="1" x14ac:dyDescent="0.15">
      <c r="B4" s="212"/>
      <c r="C4" s="79" t="s">
        <v>11</v>
      </c>
      <c r="D4" s="122" t="s">
        <v>12</v>
      </c>
      <c r="E4" s="79" t="s">
        <v>13</v>
      </c>
      <c r="F4" s="212"/>
      <c r="G4" s="212"/>
      <c r="H4" s="212"/>
      <c r="I4" s="212"/>
      <c r="J4" s="214"/>
      <c r="K4" s="212"/>
    </row>
    <row r="5" spans="1:11" ht="24" customHeight="1" x14ac:dyDescent="0.15">
      <c r="B5" s="74"/>
      <c r="C5" s="60"/>
      <c r="D5" s="60"/>
      <c r="E5" s="60"/>
      <c r="F5" s="137"/>
      <c r="G5" s="89"/>
      <c r="H5" s="141"/>
      <c r="I5" s="150">
        <f>G5*H5</f>
        <v>0</v>
      </c>
      <c r="J5" s="90"/>
      <c r="K5" s="60"/>
    </row>
    <row r="6" spans="1:11" ht="24" customHeight="1" x14ac:dyDescent="0.15">
      <c r="B6" s="74"/>
      <c r="C6" s="60"/>
      <c r="D6" s="60"/>
      <c r="E6" s="60"/>
      <c r="F6" s="137"/>
      <c r="G6" s="89"/>
      <c r="H6" s="141"/>
      <c r="I6" s="150">
        <f t="shared" ref="I6:I19" si="0">G6*H6</f>
        <v>0</v>
      </c>
      <c r="J6" s="90"/>
      <c r="K6" s="60"/>
    </row>
    <row r="7" spans="1:11" ht="24" customHeight="1" x14ac:dyDescent="0.15">
      <c r="B7" s="74"/>
      <c r="C7" s="60"/>
      <c r="D7" s="60"/>
      <c r="E7" s="60"/>
      <c r="F7" s="137"/>
      <c r="G7" s="89"/>
      <c r="H7" s="141"/>
      <c r="I7" s="150">
        <f t="shared" si="0"/>
        <v>0</v>
      </c>
      <c r="J7" s="90"/>
      <c r="K7" s="60"/>
    </row>
    <row r="8" spans="1:11" ht="24" customHeight="1" x14ac:dyDescent="0.15">
      <c r="B8" s="74"/>
      <c r="C8" s="60"/>
      <c r="D8" s="60"/>
      <c r="E8" s="60"/>
      <c r="F8" s="137"/>
      <c r="G8" s="89"/>
      <c r="H8" s="141"/>
      <c r="I8" s="150">
        <f t="shared" si="0"/>
        <v>0</v>
      </c>
      <c r="J8" s="90"/>
      <c r="K8" s="60"/>
    </row>
    <row r="9" spans="1:11" ht="24" customHeight="1" x14ac:dyDescent="0.15">
      <c r="B9" s="74"/>
      <c r="C9" s="60"/>
      <c r="D9" s="60"/>
      <c r="E9" s="60"/>
      <c r="F9" s="137"/>
      <c r="G9" s="89"/>
      <c r="H9" s="141"/>
      <c r="I9" s="150">
        <f t="shared" si="0"/>
        <v>0</v>
      </c>
      <c r="J9" s="90"/>
      <c r="K9" s="60"/>
    </row>
    <row r="10" spans="1:11" ht="24" customHeight="1" x14ac:dyDescent="0.15">
      <c r="B10" s="74"/>
      <c r="C10" s="60"/>
      <c r="D10" s="60"/>
      <c r="E10" s="60"/>
      <c r="F10" s="137"/>
      <c r="G10" s="89"/>
      <c r="H10" s="141"/>
      <c r="I10" s="150">
        <f t="shared" si="0"/>
        <v>0</v>
      </c>
      <c r="J10" s="90"/>
      <c r="K10" s="60"/>
    </row>
    <row r="11" spans="1:11" ht="24" customHeight="1" x14ac:dyDescent="0.15">
      <c r="B11" s="74"/>
      <c r="C11" s="60"/>
      <c r="D11" s="60"/>
      <c r="E11" s="60"/>
      <c r="F11" s="137"/>
      <c r="G11" s="89"/>
      <c r="H11" s="141"/>
      <c r="I11" s="150">
        <f t="shared" si="0"/>
        <v>0</v>
      </c>
      <c r="J11" s="90"/>
      <c r="K11" s="60"/>
    </row>
    <row r="12" spans="1:11" ht="24" customHeight="1" x14ac:dyDescent="0.15">
      <c r="B12" s="74"/>
      <c r="C12" s="60"/>
      <c r="D12" s="60"/>
      <c r="E12" s="60"/>
      <c r="F12" s="137"/>
      <c r="G12" s="89"/>
      <c r="H12" s="141"/>
      <c r="I12" s="150">
        <f t="shared" si="0"/>
        <v>0</v>
      </c>
      <c r="J12" s="90"/>
      <c r="K12" s="60"/>
    </row>
    <row r="13" spans="1:11" ht="24" customHeight="1" x14ac:dyDescent="0.15">
      <c r="B13" s="74"/>
      <c r="C13" s="60"/>
      <c r="D13" s="60"/>
      <c r="E13" s="60"/>
      <c r="F13" s="137"/>
      <c r="G13" s="89"/>
      <c r="H13" s="141"/>
      <c r="I13" s="150">
        <f t="shared" si="0"/>
        <v>0</v>
      </c>
      <c r="J13" s="90"/>
      <c r="K13" s="60"/>
    </row>
    <row r="14" spans="1:11" ht="24" customHeight="1" x14ac:dyDescent="0.15">
      <c r="B14" s="74"/>
      <c r="C14" s="60"/>
      <c r="D14" s="60"/>
      <c r="E14" s="60"/>
      <c r="F14" s="137"/>
      <c r="G14" s="89"/>
      <c r="H14" s="141"/>
      <c r="I14" s="150">
        <f t="shared" si="0"/>
        <v>0</v>
      </c>
      <c r="J14" s="90"/>
      <c r="K14" s="60"/>
    </row>
    <row r="15" spans="1:11" ht="24" customHeight="1" x14ac:dyDescent="0.15">
      <c r="B15" s="74"/>
      <c r="C15" s="60"/>
      <c r="D15" s="60"/>
      <c r="E15" s="60"/>
      <c r="F15" s="137"/>
      <c r="G15" s="89"/>
      <c r="H15" s="141"/>
      <c r="I15" s="150">
        <f t="shared" si="0"/>
        <v>0</v>
      </c>
      <c r="J15" s="90"/>
      <c r="K15" s="60"/>
    </row>
    <row r="16" spans="1:11" ht="24" customHeight="1" x14ac:dyDescent="0.15">
      <c r="B16" s="74"/>
      <c r="C16" s="60"/>
      <c r="D16" s="60"/>
      <c r="E16" s="60"/>
      <c r="F16" s="137"/>
      <c r="G16" s="89"/>
      <c r="H16" s="141"/>
      <c r="I16" s="150">
        <f t="shared" si="0"/>
        <v>0</v>
      </c>
      <c r="J16" s="90"/>
      <c r="K16" s="60"/>
    </row>
    <row r="17" spans="2:11" ht="24" customHeight="1" x14ac:dyDescent="0.15">
      <c r="B17" s="74"/>
      <c r="C17" s="60"/>
      <c r="D17" s="60"/>
      <c r="E17" s="60"/>
      <c r="F17" s="137"/>
      <c r="G17" s="89"/>
      <c r="H17" s="141"/>
      <c r="I17" s="150">
        <f t="shared" si="0"/>
        <v>0</v>
      </c>
      <c r="J17" s="90"/>
      <c r="K17" s="60"/>
    </row>
    <row r="18" spans="2:11" ht="24" customHeight="1" x14ac:dyDescent="0.15">
      <c r="B18" s="74"/>
      <c r="C18" s="60"/>
      <c r="D18" s="60"/>
      <c r="E18" s="60"/>
      <c r="F18" s="137"/>
      <c r="G18" s="89"/>
      <c r="H18" s="141"/>
      <c r="I18" s="150">
        <f t="shared" si="0"/>
        <v>0</v>
      </c>
      <c r="J18" s="90"/>
      <c r="K18" s="60"/>
    </row>
    <row r="19" spans="2:11" ht="24" customHeight="1" x14ac:dyDescent="0.15">
      <c r="B19" s="74"/>
      <c r="C19" s="60"/>
      <c r="D19" s="60"/>
      <c r="E19" s="60"/>
      <c r="F19" s="137"/>
      <c r="G19" s="89"/>
      <c r="H19" s="141"/>
      <c r="I19" s="150">
        <f t="shared" si="0"/>
        <v>0</v>
      </c>
      <c r="J19" s="90"/>
      <c r="K19" s="60"/>
    </row>
    <row r="20" spans="2:11" ht="24" customHeight="1" x14ac:dyDescent="0.15">
      <c r="B20" s="155" t="s">
        <v>14</v>
      </c>
      <c r="C20" s="156"/>
      <c r="D20" s="156"/>
      <c r="E20" s="156"/>
      <c r="F20" s="156"/>
      <c r="G20" s="156"/>
      <c r="H20" s="156"/>
      <c r="I20" s="124">
        <f>SUM(I5:I19)</f>
        <v>0</v>
      </c>
      <c r="J20" s="125"/>
      <c r="K20" s="91"/>
    </row>
    <row r="21" spans="2:11" x14ac:dyDescent="0.15">
      <c r="B21" s="92"/>
      <c r="C21" s="92"/>
      <c r="D21" s="92"/>
      <c r="E21" s="92"/>
      <c r="F21" s="92"/>
      <c r="G21" s="93"/>
      <c r="H21" s="92"/>
      <c r="I21" s="93"/>
      <c r="J21" s="94"/>
      <c r="K21" s="92"/>
    </row>
    <row r="22" spans="2:11" ht="24" customHeight="1" x14ac:dyDescent="0.15">
      <c r="B22" s="158" t="s">
        <v>94</v>
      </c>
      <c r="C22" s="158"/>
      <c r="D22" s="158"/>
      <c r="E22" s="158"/>
      <c r="F22" s="158"/>
      <c r="G22" s="158"/>
      <c r="H22" s="158"/>
      <c r="I22" s="124">
        <f>'第２表１（１）【解除基準②（新築獲得）】'!L24</f>
        <v>0</v>
      </c>
      <c r="J22" s="127"/>
      <c r="K22" s="91"/>
    </row>
    <row r="23" spans="2:11" x14ac:dyDescent="0.15">
      <c r="B23" s="43"/>
      <c r="C23" s="92"/>
      <c r="D23" s="92"/>
      <c r="E23" s="92"/>
      <c r="F23" s="92"/>
      <c r="G23" s="95"/>
      <c r="H23" s="92"/>
      <c r="I23" s="95"/>
      <c r="J23" s="94"/>
      <c r="K23" s="92"/>
    </row>
    <row r="24" spans="2:11" ht="24" customHeight="1" x14ac:dyDescent="0.15">
      <c r="B24" s="158" t="s">
        <v>83</v>
      </c>
      <c r="C24" s="158"/>
      <c r="D24" s="158"/>
      <c r="E24" s="158"/>
      <c r="F24" s="158"/>
      <c r="G24" s="158"/>
      <c r="H24" s="158"/>
      <c r="I24" s="124">
        <f>I20+I22</f>
        <v>0</v>
      </c>
      <c r="J24" s="128"/>
      <c r="K24" s="34"/>
    </row>
    <row r="30" spans="2:11" ht="61.5" customHeight="1" x14ac:dyDescent="0.15"/>
  </sheetData>
  <mergeCells count="11">
    <mergeCell ref="B20:H20"/>
    <mergeCell ref="B22:H22"/>
    <mergeCell ref="B24:H24"/>
    <mergeCell ref="C3:E3"/>
    <mergeCell ref="K3:K4"/>
    <mergeCell ref="J3:J4"/>
    <mergeCell ref="B3:B4"/>
    <mergeCell ref="H3:H4"/>
    <mergeCell ref="I3:I4"/>
    <mergeCell ref="F3:F4"/>
    <mergeCell ref="G3:G4"/>
  </mergeCells>
  <phoneticPr fontId="1"/>
  <dataValidations count="2">
    <dataValidation type="list" allowBlank="1" showInputMessage="1" showErrorMessage="1" sqref="H5:H19">
      <formula1>"1,0.8,0.6,0.4,0.2"</formula1>
    </dataValidation>
    <dataValidation type="list" allowBlank="1" showInputMessage="1" showErrorMessage="1" sqref="F5:F19">
      <formula1>"戸建住宅,業工用"</formula1>
    </dataValidation>
  </dataValidations>
  <pageMargins left="0.31496062992125984" right="0.31496062992125984" top="0.74803149606299213" bottom="0.74803149606299213" header="0.31496062992125984" footer="0.31496062992125984"/>
  <pageSetup paperSize="9" scale="7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7"/>
  <sheetViews>
    <sheetView showGridLines="0" view="pageBreakPreview" topLeftCell="A16" zoomScale="70" zoomScaleNormal="70" zoomScaleSheetLayoutView="70" workbookViewId="0">
      <selection activeCell="K12" sqref="K12"/>
    </sheetView>
  </sheetViews>
  <sheetFormatPr defaultColWidth="8.875" defaultRowHeight="13.5" x14ac:dyDescent="0.15"/>
  <cols>
    <col min="1" max="1" width="2.125" style="2" customWidth="1"/>
    <col min="2" max="2" width="4.5" style="80" customWidth="1"/>
    <col min="3" max="5" width="22.75" style="2" customWidth="1"/>
    <col min="6" max="6" width="12.875" style="2" customWidth="1"/>
    <col min="7" max="7" width="18.75" style="2" customWidth="1"/>
    <col min="8" max="8" width="11" style="2" customWidth="1"/>
    <col min="9" max="9" width="18.75" style="2" customWidth="1"/>
    <col min="10" max="10" width="18" style="2" customWidth="1"/>
    <col min="11" max="11" width="31.125" style="2" customWidth="1"/>
    <col min="12" max="12" width="2" style="2" customWidth="1"/>
    <col min="13" max="16384" width="8.875" style="2"/>
  </cols>
  <sheetData>
    <row r="2" spans="1:11" x14ac:dyDescent="0.15">
      <c r="A2" s="2" t="s">
        <v>84</v>
      </c>
      <c r="H2" s="8"/>
      <c r="J2" s="8"/>
      <c r="K2" s="113" t="s">
        <v>108</v>
      </c>
    </row>
    <row r="3" spans="1:11" s="80" customFormat="1" ht="27" customHeight="1" x14ac:dyDescent="0.15">
      <c r="B3" s="215" t="s">
        <v>100</v>
      </c>
      <c r="C3" s="208" t="s">
        <v>8</v>
      </c>
      <c r="D3" s="209"/>
      <c r="E3" s="209"/>
      <c r="F3" s="211" t="s">
        <v>38</v>
      </c>
      <c r="G3" s="211" t="s">
        <v>9</v>
      </c>
      <c r="H3" s="211" t="s">
        <v>0</v>
      </c>
      <c r="I3" s="211" t="s">
        <v>19</v>
      </c>
      <c r="J3" s="213" t="s">
        <v>18</v>
      </c>
      <c r="K3" s="211" t="s">
        <v>17</v>
      </c>
    </row>
    <row r="4" spans="1:11" ht="27" customHeight="1" x14ac:dyDescent="0.15">
      <c r="B4" s="212"/>
      <c r="C4" s="115" t="s">
        <v>11</v>
      </c>
      <c r="D4" s="79" t="s">
        <v>12</v>
      </c>
      <c r="E4" s="79" t="s">
        <v>13</v>
      </c>
      <c r="F4" s="212"/>
      <c r="G4" s="212"/>
      <c r="H4" s="212"/>
      <c r="I4" s="216"/>
      <c r="J4" s="214"/>
      <c r="K4" s="212"/>
    </row>
    <row r="5" spans="1:11" ht="23.45" customHeight="1" x14ac:dyDescent="0.15">
      <c r="B5" s="75"/>
      <c r="C5" s="68"/>
      <c r="D5" s="68"/>
      <c r="E5" s="76"/>
      <c r="F5" s="137"/>
      <c r="G5" s="77"/>
      <c r="H5" s="68"/>
      <c r="I5" s="142">
        <f>G5*H5</f>
        <v>0</v>
      </c>
      <c r="J5" s="67"/>
      <c r="K5" s="68"/>
    </row>
    <row r="6" spans="1:11" ht="23.45" customHeight="1" x14ac:dyDescent="0.15">
      <c r="B6" s="74"/>
      <c r="C6" s="60"/>
      <c r="D6" s="60"/>
      <c r="E6" s="61"/>
      <c r="F6" s="137"/>
      <c r="G6" s="62"/>
      <c r="H6" s="60"/>
      <c r="I6" s="142">
        <f t="shared" ref="I6:I19" si="0">G6*H6</f>
        <v>0</v>
      </c>
      <c r="J6" s="64"/>
      <c r="K6" s="60"/>
    </row>
    <row r="7" spans="1:11" ht="23.45" customHeight="1" x14ac:dyDescent="0.15">
      <c r="B7" s="74"/>
      <c r="C7" s="60"/>
      <c r="D7" s="60"/>
      <c r="E7" s="61"/>
      <c r="F7" s="137"/>
      <c r="G7" s="62"/>
      <c r="H7" s="60"/>
      <c r="I7" s="142">
        <f t="shared" si="0"/>
        <v>0</v>
      </c>
      <c r="J7" s="64"/>
      <c r="K7" s="60"/>
    </row>
    <row r="8" spans="1:11" ht="23.45" customHeight="1" x14ac:dyDescent="0.15">
      <c r="B8" s="74"/>
      <c r="C8" s="60"/>
      <c r="D8" s="60"/>
      <c r="E8" s="61"/>
      <c r="F8" s="137"/>
      <c r="G8" s="62"/>
      <c r="H8" s="60"/>
      <c r="I8" s="142">
        <f t="shared" si="0"/>
        <v>0</v>
      </c>
      <c r="J8" s="64"/>
      <c r="K8" s="60"/>
    </row>
    <row r="9" spans="1:11" ht="23.45" customHeight="1" x14ac:dyDescent="0.15">
      <c r="B9" s="74"/>
      <c r="C9" s="60"/>
      <c r="D9" s="60"/>
      <c r="E9" s="61"/>
      <c r="F9" s="137"/>
      <c r="G9" s="62"/>
      <c r="H9" s="60"/>
      <c r="I9" s="142">
        <f t="shared" si="0"/>
        <v>0</v>
      </c>
      <c r="J9" s="64"/>
      <c r="K9" s="60"/>
    </row>
    <row r="10" spans="1:11" ht="23.45" customHeight="1" x14ac:dyDescent="0.15">
      <c r="B10" s="74"/>
      <c r="C10" s="60"/>
      <c r="D10" s="60"/>
      <c r="E10" s="61"/>
      <c r="F10" s="137"/>
      <c r="G10" s="62"/>
      <c r="H10" s="60"/>
      <c r="I10" s="142">
        <f t="shared" si="0"/>
        <v>0</v>
      </c>
      <c r="J10" s="64"/>
      <c r="K10" s="60"/>
    </row>
    <row r="11" spans="1:11" ht="23.45" customHeight="1" x14ac:dyDescent="0.15">
      <c r="B11" s="74"/>
      <c r="C11" s="60"/>
      <c r="D11" s="60"/>
      <c r="E11" s="61"/>
      <c r="F11" s="137"/>
      <c r="G11" s="62"/>
      <c r="H11" s="60"/>
      <c r="I11" s="142">
        <f t="shared" si="0"/>
        <v>0</v>
      </c>
      <c r="J11" s="64"/>
      <c r="K11" s="60"/>
    </row>
    <row r="12" spans="1:11" ht="23.45" customHeight="1" x14ac:dyDescent="0.15">
      <c r="B12" s="74"/>
      <c r="C12" s="60"/>
      <c r="D12" s="60"/>
      <c r="E12" s="61"/>
      <c r="F12" s="137"/>
      <c r="G12" s="62"/>
      <c r="H12" s="60"/>
      <c r="I12" s="142">
        <f t="shared" si="0"/>
        <v>0</v>
      </c>
      <c r="J12" s="64"/>
      <c r="K12" s="60"/>
    </row>
    <row r="13" spans="1:11" ht="23.45" customHeight="1" x14ac:dyDescent="0.15">
      <c r="B13" s="74"/>
      <c r="C13" s="60"/>
      <c r="D13" s="60"/>
      <c r="E13" s="61"/>
      <c r="F13" s="137"/>
      <c r="G13" s="62"/>
      <c r="H13" s="60"/>
      <c r="I13" s="142">
        <f t="shared" si="0"/>
        <v>0</v>
      </c>
      <c r="J13" s="64"/>
      <c r="K13" s="60"/>
    </row>
    <row r="14" spans="1:11" ht="23.45" customHeight="1" x14ac:dyDescent="0.15">
      <c r="B14" s="74"/>
      <c r="C14" s="60"/>
      <c r="D14" s="60"/>
      <c r="E14" s="61"/>
      <c r="F14" s="137"/>
      <c r="G14" s="62"/>
      <c r="H14" s="60"/>
      <c r="I14" s="142">
        <f t="shared" si="0"/>
        <v>0</v>
      </c>
      <c r="J14" s="64"/>
      <c r="K14" s="60"/>
    </row>
    <row r="15" spans="1:11" ht="23.45" customHeight="1" x14ac:dyDescent="0.15">
      <c r="B15" s="74"/>
      <c r="C15" s="60"/>
      <c r="D15" s="60"/>
      <c r="E15" s="61"/>
      <c r="F15" s="137"/>
      <c r="G15" s="62"/>
      <c r="H15" s="60"/>
      <c r="I15" s="142">
        <f t="shared" si="0"/>
        <v>0</v>
      </c>
      <c r="J15" s="64"/>
      <c r="K15" s="60"/>
    </row>
    <row r="16" spans="1:11" ht="23.45" customHeight="1" x14ac:dyDescent="0.15">
      <c r="B16" s="74"/>
      <c r="C16" s="60"/>
      <c r="D16" s="60"/>
      <c r="E16" s="61"/>
      <c r="F16" s="137"/>
      <c r="G16" s="62"/>
      <c r="H16" s="60"/>
      <c r="I16" s="142">
        <f t="shared" si="0"/>
        <v>0</v>
      </c>
      <c r="J16" s="64"/>
      <c r="K16" s="60"/>
    </row>
    <row r="17" spans="2:11" ht="23.45" customHeight="1" x14ac:dyDescent="0.15">
      <c r="B17" s="74"/>
      <c r="C17" s="60"/>
      <c r="D17" s="60"/>
      <c r="E17" s="61"/>
      <c r="F17" s="137"/>
      <c r="G17" s="62"/>
      <c r="H17" s="60"/>
      <c r="I17" s="142">
        <f t="shared" si="0"/>
        <v>0</v>
      </c>
      <c r="J17" s="64"/>
      <c r="K17" s="60"/>
    </row>
    <row r="18" spans="2:11" ht="23.45" customHeight="1" x14ac:dyDescent="0.15">
      <c r="B18" s="74"/>
      <c r="C18" s="60"/>
      <c r="D18" s="60"/>
      <c r="E18" s="61"/>
      <c r="F18" s="137"/>
      <c r="G18" s="62"/>
      <c r="H18" s="60"/>
      <c r="I18" s="142">
        <f t="shared" si="0"/>
        <v>0</v>
      </c>
      <c r="J18" s="64"/>
      <c r="K18" s="60"/>
    </row>
    <row r="19" spans="2:11" ht="23.45" customHeight="1" x14ac:dyDescent="0.15">
      <c r="B19" s="69"/>
      <c r="C19" s="70"/>
      <c r="D19" s="70"/>
      <c r="E19" s="71"/>
      <c r="F19" s="137"/>
      <c r="G19" s="72"/>
      <c r="H19" s="70"/>
      <c r="I19" s="142">
        <f t="shared" si="0"/>
        <v>0</v>
      </c>
      <c r="J19" s="73"/>
      <c r="K19" s="70"/>
    </row>
    <row r="20" spans="2:11" ht="24" customHeight="1" x14ac:dyDescent="0.15">
      <c r="B20" s="206" t="s">
        <v>14</v>
      </c>
      <c r="C20" s="206"/>
      <c r="D20" s="206"/>
      <c r="E20" s="206"/>
      <c r="F20" s="206"/>
      <c r="G20" s="206"/>
      <c r="H20" s="169"/>
      <c r="I20" s="63">
        <f>SUM(I5:I19)</f>
        <v>0</v>
      </c>
      <c r="J20" s="85" t="s">
        <v>41</v>
      </c>
      <c r="K20" s="74" t="s">
        <v>41</v>
      </c>
    </row>
    <row r="27" spans="2:11" ht="38.25" customHeight="1" x14ac:dyDescent="0.15"/>
  </sheetData>
  <mergeCells count="9">
    <mergeCell ref="J3:J4"/>
    <mergeCell ref="K3:K4"/>
    <mergeCell ref="B20:H20"/>
    <mergeCell ref="B3:B4"/>
    <mergeCell ref="F3:F4"/>
    <mergeCell ref="G3:G4"/>
    <mergeCell ref="H3:H4"/>
    <mergeCell ref="I3:I4"/>
    <mergeCell ref="C3:E3"/>
  </mergeCells>
  <phoneticPr fontId="1"/>
  <dataValidations count="2">
    <dataValidation type="list" allowBlank="1" showInputMessage="1" showErrorMessage="1" sqref="H5:H19">
      <formula1>"1,0.8,0.6,0.4,0.2,0"</formula1>
    </dataValidation>
    <dataValidation type="list" allowBlank="1" showInputMessage="1" showErrorMessage="1" sqref="F5:F19">
      <formula1>"戸建住宅,業工用"</formula1>
    </dataValidation>
  </dataValidations>
  <pageMargins left="0.31496062992125984" right="0.31496062992125984" top="0.35433070866141736" bottom="0.35433070866141736" header="0.31496062992125984" footer="0.31496062992125984"/>
  <pageSetup paperSize="9" scale="76" fitToHeight="0"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8"/>
  <sheetViews>
    <sheetView showGridLines="0" view="pageBreakPreview" topLeftCell="A16" zoomScale="70" zoomScaleNormal="70" zoomScaleSheetLayoutView="70" workbookViewId="0">
      <selection activeCell="K35" sqref="K35"/>
    </sheetView>
  </sheetViews>
  <sheetFormatPr defaultColWidth="8.875" defaultRowHeight="13.5" x14ac:dyDescent="0.15"/>
  <cols>
    <col min="1" max="1" width="2.125" style="2" customWidth="1"/>
    <col min="2" max="2" width="4.5" style="80" customWidth="1"/>
    <col min="3" max="5" width="19.375" style="2" customWidth="1"/>
    <col min="6" max="6" width="12.875" style="2" customWidth="1"/>
    <col min="7" max="7" width="17.625" style="2" customWidth="1"/>
    <col min="8" max="8" width="8.875" style="2"/>
    <col min="9" max="9" width="16.75" style="2" customWidth="1"/>
    <col min="10" max="10" width="10" style="2" customWidth="1"/>
    <col min="11" max="11" width="16.625" style="2" customWidth="1"/>
    <col min="12" max="12" width="13.25" style="2" customWidth="1"/>
    <col min="13" max="13" width="31.125" style="2" customWidth="1"/>
    <col min="14" max="14" width="4.875" style="2" customWidth="1"/>
    <col min="15" max="16384" width="8.875" style="2"/>
  </cols>
  <sheetData>
    <row r="2" spans="1:13" x14ac:dyDescent="0.15">
      <c r="A2" s="2" t="s">
        <v>85</v>
      </c>
      <c r="H2" s="8"/>
      <c r="L2" s="8"/>
      <c r="M2" s="113" t="s">
        <v>109</v>
      </c>
    </row>
    <row r="3" spans="1:13" s="80" customFormat="1" ht="27" customHeight="1" x14ac:dyDescent="0.15">
      <c r="B3" s="215" t="s">
        <v>100</v>
      </c>
      <c r="C3" s="208" t="s">
        <v>8</v>
      </c>
      <c r="D3" s="209"/>
      <c r="E3" s="209"/>
      <c r="F3" s="211" t="s">
        <v>38</v>
      </c>
      <c r="G3" s="211" t="s">
        <v>15</v>
      </c>
      <c r="H3" s="203" t="s">
        <v>0</v>
      </c>
      <c r="I3" s="203" t="s">
        <v>20</v>
      </c>
      <c r="J3" s="203" t="s">
        <v>43</v>
      </c>
      <c r="K3" s="203" t="s">
        <v>42</v>
      </c>
      <c r="L3" s="213" t="s">
        <v>16</v>
      </c>
      <c r="M3" s="211" t="s">
        <v>17</v>
      </c>
    </row>
    <row r="4" spans="1:13" ht="27" customHeight="1" x14ac:dyDescent="0.15">
      <c r="B4" s="212"/>
      <c r="C4" s="115" t="s">
        <v>11</v>
      </c>
      <c r="D4" s="79" t="s">
        <v>12</v>
      </c>
      <c r="E4" s="79" t="s">
        <v>13</v>
      </c>
      <c r="F4" s="212"/>
      <c r="G4" s="212"/>
      <c r="H4" s="205"/>
      <c r="I4" s="205"/>
      <c r="J4" s="205"/>
      <c r="K4" s="205"/>
      <c r="L4" s="214"/>
      <c r="M4" s="212"/>
    </row>
    <row r="5" spans="1:13" ht="24" customHeight="1" x14ac:dyDescent="0.15">
      <c r="B5" s="74"/>
      <c r="C5" s="60"/>
      <c r="D5" s="60"/>
      <c r="E5" s="61"/>
      <c r="F5" s="137"/>
      <c r="G5" s="62"/>
      <c r="H5" s="65"/>
      <c r="I5" s="65">
        <f>G5*H5</f>
        <v>0</v>
      </c>
      <c r="J5" s="96"/>
      <c r="K5" s="96"/>
      <c r="L5" s="64"/>
      <c r="M5" s="60"/>
    </row>
    <row r="6" spans="1:13" ht="24" customHeight="1" x14ac:dyDescent="0.15">
      <c r="B6" s="74"/>
      <c r="C6" s="60"/>
      <c r="D6" s="60"/>
      <c r="E6" s="61"/>
      <c r="F6" s="137"/>
      <c r="G6" s="62"/>
      <c r="H6" s="63"/>
      <c r="I6" s="140">
        <f t="shared" ref="I6:I19" si="0">G6*H6</f>
        <v>0</v>
      </c>
      <c r="J6" s="143"/>
      <c r="K6" s="96"/>
      <c r="L6" s="64"/>
      <c r="M6" s="60"/>
    </row>
    <row r="7" spans="1:13" ht="24" customHeight="1" x14ac:dyDescent="0.15">
      <c r="B7" s="74"/>
      <c r="C7" s="60"/>
      <c r="D7" s="60"/>
      <c r="E7" s="61"/>
      <c r="F7" s="137"/>
      <c r="G7" s="62"/>
      <c r="H7" s="63"/>
      <c r="I7" s="140">
        <f t="shared" si="0"/>
        <v>0</v>
      </c>
      <c r="J7" s="143"/>
      <c r="K7" s="96"/>
      <c r="L7" s="64"/>
      <c r="M7" s="60"/>
    </row>
    <row r="8" spans="1:13" ht="24" customHeight="1" x14ac:dyDescent="0.15">
      <c r="B8" s="74"/>
      <c r="C8" s="60"/>
      <c r="D8" s="60"/>
      <c r="E8" s="61"/>
      <c r="F8" s="137"/>
      <c r="G8" s="62"/>
      <c r="H8" s="63"/>
      <c r="I8" s="140">
        <f t="shared" si="0"/>
        <v>0</v>
      </c>
      <c r="J8" s="143"/>
      <c r="K8" s="96"/>
      <c r="L8" s="64"/>
      <c r="M8" s="60"/>
    </row>
    <row r="9" spans="1:13" ht="24" customHeight="1" x14ac:dyDescent="0.15">
      <c r="B9" s="74"/>
      <c r="C9" s="60"/>
      <c r="D9" s="60"/>
      <c r="E9" s="61"/>
      <c r="F9" s="137"/>
      <c r="G9" s="62"/>
      <c r="H9" s="63"/>
      <c r="I9" s="140">
        <f t="shared" si="0"/>
        <v>0</v>
      </c>
      <c r="J9" s="143"/>
      <c r="K9" s="96"/>
      <c r="L9" s="64"/>
      <c r="M9" s="60"/>
    </row>
    <row r="10" spans="1:13" ht="24" customHeight="1" x14ac:dyDescent="0.15">
      <c r="B10" s="74"/>
      <c r="C10" s="60"/>
      <c r="D10" s="60"/>
      <c r="E10" s="61"/>
      <c r="F10" s="137"/>
      <c r="G10" s="62"/>
      <c r="H10" s="63"/>
      <c r="I10" s="140">
        <f t="shared" si="0"/>
        <v>0</v>
      </c>
      <c r="J10" s="143"/>
      <c r="K10" s="96"/>
      <c r="L10" s="64"/>
      <c r="M10" s="60"/>
    </row>
    <row r="11" spans="1:13" ht="24" customHeight="1" x14ac:dyDescent="0.15">
      <c r="B11" s="74"/>
      <c r="C11" s="60"/>
      <c r="D11" s="60"/>
      <c r="E11" s="61"/>
      <c r="F11" s="137"/>
      <c r="G11" s="62"/>
      <c r="H11" s="63"/>
      <c r="I11" s="140">
        <f t="shared" si="0"/>
        <v>0</v>
      </c>
      <c r="J11" s="143"/>
      <c r="K11" s="96"/>
      <c r="L11" s="64"/>
      <c r="M11" s="60"/>
    </row>
    <row r="12" spans="1:13" ht="24" customHeight="1" x14ac:dyDescent="0.15">
      <c r="B12" s="74"/>
      <c r="C12" s="60"/>
      <c r="D12" s="60"/>
      <c r="E12" s="61"/>
      <c r="F12" s="137"/>
      <c r="G12" s="62"/>
      <c r="H12" s="63"/>
      <c r="I12" s="140">
        <f t="shared" si="0"/>
        <v>0</v>
      </c>
      <c r="J12" s="143"/>
      <c r="K12" s="96"/>
      <c r="L12" s="64"/>
      <c r="M12" s="60"/>
    </row>
    <row r="13" spans="1:13" ht="24" customHeight="1" x14ac:dyDescent="0.15">
      <c r="B13" s="74"/>
      <c r="C13" s="60"/>
      <c r="D13" s="60"/>
      <c r="E13" s="61"/>
      <c r="F13" s="137"/>
      <c r="G13" s="62"/>
      <c r="H13" s="63"/>
      <c r="I13" s="140">
        <f t="shared" si="0"/>
        <v>0</v>
      </c>
      <c r="J13" s="143"/>
      <c r="K13" s="96"/>
      <c r="L13" s="64"/>
      <c r="M13" s="60"/>
    </row>
    <row r="14" spans="1:13" ht="24" customHeight="1" x14ac:dyDescent="0.15">
      <c r="B14" s="74"/>
      <c r="C14" s="60"/>
      <c r="D14" s="60"/>
      <c r="E14" s="61"/>
      <c r="F14" s="137"/>
      <c r="G14" s="62"/>
      <c r="H14" s="63"/>
      <c r="I14" s="140">
        <f t="shared" si="0"/>
        <v>0</v>
      </c>
      <c r="J14" s="143"/>
      <c r="K14" s="96"/>
      <c r="L14" s="64"/>
      <c r="M14" s="60"/>
    </row>
    <row r="15" spans="1:13" ht="24" customHeight="1" x14ac:dyDescent="0.15">
      <c r="B15" s="74"/>
      <c r="C15" s="60"/>
      <c r="D15" s="60"/>
      <c r="E15" s="61"/>
      <c r="F15" s="137"/>
      <c r="G15" s="62"/>
      <c r="H15" s="63"/>
      <c r="I15" s="140">
        <f t="shared" si="0"/>
        <v>0</v>
      </c>
      <c r="J15" s="143"/>
      <c r="K15" s="96"/>
      <c r="L15" s="64"/>
      <c r="M15" s="60"/>
    </row>
    <row r="16" spans="1:13" ht="24" customHeight="1" x14ac:dyDescent="0.15">
      <c r="B16" s="74"/>
      <c r="C16" s="60"/>
      <c r="D16" s="60"/>
      <c r="E16" s="61"/>
      <c r="F16" s="137"/>
      <c r="G16" s="62"/>
      <c r="H16" s="63"/>
      <c r="I16" s="140">
        <f t="shared" si="0"/>
        <v>0</v>
      </c>
      <c r="J16" s="143"/>
      <c r="K16" s="96"/>
      <c r="L16" s="64"/>
      <c r="M16" s="60"/>
    </row>
    <row r="17" spans="2:13" ht="24" customHeight="1" x14ac:dyDescent="0.15">
      <c r="B17" s="74"/>
      <c r="C17" s="60"/>
      <c r="D17" s="60"/>
      <c r="E17" s="61"/>
      <c r="F17" s="137"/>
      <c r="G17" s="62"/>
      <c r="H17" s="63"/>
      <c r="I17" s="140">
        <f t="shared" si="0"/>
        <v>0</v>
      </c>
      <c r="J17" s="143"/>
      <c r="K17" s="96"/>
      <c r="L17" s="64"/>
      <c r="M17" s="60"/>
    </row>
    <row r="18" spans="2:13" ht="24" customHeight="1" x14ac:dyDescent="0.15">
      <c r="B18" s="74"/>
      <c r="C18" s="60"/>
      <c r="D18" s="60"/>
      <c r="E18" s="61"/>
      <c r="F18" s="137"/>
      <c r="G18" s="62"/>
      <c r="H18" s="63"/>
      <c r="I18" s="140">
        <f t="shared" si="0"/>
        <v>0</v>
      </c>
      <c r="J18" s="143"/>
      <c r="K18" s="96"/>
      <c r="L18" s="64"/>
      <c r="M18" s="60"/>
    </row>
    <row r="19" spans="2:13" ht="24" customHeight="1" x14ac:dyDescent="0.15">
      <c r="B19" s="74"/>
      <c r="C19" s="60"/>
      <c r="D19" s="60"/>
      <c r="E19" s="61"/>
      <c r="F19" s="137"/>
      <c r="G19" s="62"/>
      <c r="H19" s="63"/>
      <c r="I19" s="140">
        <f t="shared" si="0"/>
        <v>0</v>
      </c>
      <c r="J19" s="143"/>
      <c r="K19" s="96"/>
      <c r="L19" s="64"/>
      <c r="M19" s="60"/>
    </row>
    <row r="20" spans="2:13" ht="24" customHeight="1" x14ac:dyDescent="0.15">
      <c r="B20" s="169" t="s">
        <v>14</v>
      </c>
      <c r="C20" s="181"/>
      <c r="D20" s="181"/>
      <c r="E20" s="181"/>
      <c r="F20" s="181"/>
      <c r="G20" s="181"/>
      <c r="H20" s="181"/>
      <c r="I20" s="63">
        <f>SUM(I5:I19)</f>
        <v>0</v>
      </c>
      <c r="J20" s="97" t="s">
        <v>41</v>
      </c>
      <c r="K20" s="98" t="s">
        <v>41</v>
      </c>
      <c r="L20" s="17" t="s">
        <v>41</v>
      </c>
      <c r="M20" s="74" t="s">
        <v>41</v>
      </c>
    </row>
    <row r="28" spans="2:13" ht="69" customHeight="1" x14ac:dyDescent="0.15"/>
  </sheetData>
  <mergeCells count="11">
    <mergeCell ref="J3:J4"/>
    <mergeCell ref="K3:K4"/>
    <mergeCell ref="L3:L4"/>
    <mergeCell ref="M3:M4"/>
    <mergeCell ref="B20:H20"/>
    <mergeCell ref="B3:B4"/>
    <mergeCell ref="F3:F4"/>
    <mergeCell ref="G3:G4"/>
    <mergeCell ref="H3:H4"/>
    <mergeCell ref="I3:I4"/>
    <mergeCell ref="C3:E3"/>
  </mergeCells>
  <phoneticPr fontId="1"/>
  <dataValidations count="3">
    <dataValidation type="list" allowBlank="1" showInputMessage="1" showErrorMessage="1" sqref="H5:H19">
      <formula1>"0,0.2,0.4,0.6,0.8,1"</formula1>
    </dataValidation>
    <dataValidation type="list" allowBlank="1" showInputMessage="1" showErrorMessage="1" sqref="F5:F19">
      <formula1>"戸建住宅,業工用"</formula1>
    </dataValidation>
    <dataValidation type="list" allowBlank="1" showInputMessage="1" showErrorMessage="1" sqref="J5:J19">
      <formula1>"不明,ＬＰガス,旧簡易ガス,都市ガス,電気"</formula1>
    </dataValidation>
  </dataValidations>
  <pageMargins left="0.31496062992125984" right="0.31496062992125984" top="0.74803149606299213" bottom="0.74803149606299213" header="0.31496062992125984" footer="0.31496062992125984"/>
  <pageSetup paperSize="9" scale="73"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view="pageBreakPreview" zoomScale="70" zoomScaleNormal="100" zoomScaleSheetLayoutView="70" workbookViewId="0">
      <selection activeCell="D8" sqref="D8"/>
    </sheetView>
  </sheetViews>
  <sheetFormatPr defaultColWidth="8.875" defaultRowHeight="13.5" x14ac:dyDescent="0.15"/>
  <cols>
    <col min="1" max="1" width="4.125" style="2" customWidth="1"/>
    <col min="2" max="2" width="52.375" style="2" customWidth="1"/>
    <col min="3" max="3" width="14.75" style="2" customWidth="1"/>
    <col min="4" max="4" width="45.5" style="2" customWidth="1"/>
    <col min="5" max="6" width="8.875" style="2"/>
    <col min="7" max="7" width="9.5" style="2" bestFit="1" customWidth="1"/>
    <col min="8" max="16384" width="8.875" style="2"/>
  </cols>
  <sheetData>
    <row r="2" spans="1:10" x14ac:dyDescent="0.15">
      <c r="A2" s="2" t="s">
        <v>50</v>
      </c>
      <c r="D2" s="113" t="s">
        <v>110</v>
      </c>
    </row>
    <row r="3" spans="1:10" x14ac:dyDescent="0.15">
      <c r="B3" s="103" t="s">
        <v>86</v>
      </c>
      <c r="C3" s="217">
        <f>'第２表１（１）【解除基準②（新築獲得）】'!I24+'第２表２（１）【解除基準②（既築獲得）】'!I20</f>
        <v>0</v>
      </c>
      <c r="D3" s="218"/>
    </row>
    <row r="4" spans="1:10" x14ac:dyDescent="0.15">
      <c r="B4" s="103" t="s">
        <v>44</v>
      </c>
      <c r="C4" s="217">
        <f>'第２表１（２）【解除基準②（新築不獲得）】'!I24+'第２表２（２）解除基準②（既築離脱）'!I20</f>
        <v>0</v>
      </c>
      <c r="D4" s="218"/>
    </row>
    <row r="5" spans="1:10" x14ac:dyDescent="0.15">
      <c r="B5" s="103" t="s">
        <v>95</v>
      </c>
      <c r="C5" s="219" t="e">
        <f>'第１表（２）【解除基準①（利用率）】'!F38</f>
        <v>#DIV/0!</v>
      </c>
      <c r="D5" s="220"/>
    </row>
    <row r="6" spans="1:10" x14ac:dyDescent="0.15">
      <c r="B6" s="103" t="s">
        <v>45</v>
      </c>
      <c r="C6" s="86" t="s">
        <v>48</v>
      </c>
      <c r="D6" s="105">
        <f>C3/0.5*1/2</f>
        <v>0</v>
      </c>
    </row>
    <row r="7" spans="1:10" x14ac:dyDescent="0.15">
      <c r="B7" s="103" t="s">
        <v>46</v>
      </c>
      <c r="C7" s="86" t="s">
        <v>49</v>
      </c>
      <c r="D7" s="105" t="e">
        <f>C4/C5</f>
        <v>#DIV/0!</v>
      </c>
    </row>
    <row r="8" spans="1:10" x14ac:dyDescent="0.15">
      <c r="B8" s="103" t="s">
        <v>47</v>
      </c>
      <c r="C8" s="104"/>
      <c r="D8" s="105" t="e">
        <f>IF(D6&gt;D7,"（Ｄ）＞（Ｅ）","（Ｄ）≦（Ｅ）")</f>
        <v>#DIV/0!</v>
      </c>
    </row>
    <row r="12" spans="1:10" x14ac:dyDescent="0.15">
      <c r="B12" s="102"/>
      <c r="C12" s="102"/>
      <c r="D12" s="102"/>
      <c r="E12" s="102"/>
      <c r="F12" s="102"/>
      <c r="G12" s="101"/>
      <c r="H12" s="102"/>
      <c r="I12" s="102"/>
      <c r="J12" s="102"/>
    </row>
  </sheetData>
  <mergeCells count="3">
    <mergeCell ref="C3:D3"/>
    <mergeCell ref="C4:D4"/>
    <mergeCell ref="C5:D5"/>
  </mergeCells>
  <phoneticPr fontId="1"/>
  <pageMargins left="0.7" right="0.7" top="0.75" bottom="0.75" header="0.3" footer="0.3"/>
  <pageSetup paperSize="9" scale="71"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topLeftCell="A19" zoomScale="70" zoomScaleNormal="70" zoomScaleSheetLayoutView="70" workbookViewId="0">
      <selection activeCell="M37" sqref="M37"/>
    </sheetView>
  </sheetViews>
  <sheetFormatPr defaultColWidth="8.875" defaultRowHeight="13.5" x14ac:dyDescent="0.15"/>
  <cols>
    <col min="1" max="1" width="2.75" style="2" customWidth="1"/>
    <col min="2" max="2" width="5.75" style="2" customWidth="1"/>
    <col min="3" max="3" width="12.375" style="2" customWidth="1"/>
    <col min="4" max="4" width="10.75" style="2" customWidth="1"/>
    <col min="5" max="5" width="20.25" style="2" customWidth="1"/>
    <col min="6" max="6" width="21.375" style="2" customWidth="1"/>
    <col min="7" max="7" width="16.625" style="2" customWidth="1"/>
    <col min="8" max="8" width="11.875" style="2" customWidth="1"/>
    <col min="9" max="9" width="10.75" style="2" customWidth="1"/>
    <col min="10" max="10" width="18.625" style="2" customWidth="1"/>
    <col min="11" max="11" width="19.75" style="2" customWidth="1"/>
    <col min="12" max="12" width="19.5" style="2" customWidth="1"/>
    <col min="13" max="14" width="10.75" style="2" customWidth="1"/>
    <col min="15" max="15" width="18.625" style="2" customWidth="1"/>
    <col min="16" max="16" width="20.375" style="2" customWidth="1"/>
    <col min="17" max="17" width="17.625" style="2" customWidth="1"/>
    <col min="18" max="18" width="3.375" style="2" customWidth="1"/>
    <col min="19" max="16384" width="8.875" style="2"/>
  </cols>
  <sheetData>
    <row r="1" spans="1:17" x14ac:dyDescent="0.15">
      <c r="A1" s="2" t="s">
        <v>51</v>
      </c>
    </row>
    <row r="2" spans="1:17" x14ac:dyDescent="0.15">
      <c r="B2" s="159" t="s">
        <v>89</v>
      </c>
      <c r="C2" s="159"/>
      <c r="D2" s="159"/>
      <c r="E2" s="159"/>
      <c r="F2" s="159"/>
      <c r="G2" s="159"/>
      <c r="H2" s="159"/>
      <c r="I2" s="159"/>
      <c r="J2" s="159"/>
      <c r="K2" s="159"/>
      <c r="L2" s="159"/>
      <c r="M2" s="159"/>
      <c r="N2" s="159"/>
      <c r="O2" s="159"/>
      <c r="P2" s="159"/>
      <c r="Q2" s="159"/>
    </row>
    <row r="3" spans="1:17" x14ac:dyDescent="0.15">
      <c r="B3" s="111"/>
      <c r="C3" s="111"/>
      <c r="D3" s="111"/>
      <c r="E3" s="113" t="s">
        <v>40</v>
      </c>
      <c r="F3" s="111"/>
      <c r="G3" s="111"/>
      <c r="H3" s="111"/>
      <c r="I3" s="111"/>
      <c r="J3" s="111"/>
      <c r="K3" s="111"/>
      <c r="L3" s="111"/>
      <c r="M3" s="111"/>
      <c r="N3" s="111"/>
      <c r="P3" s="111"/>
      <c r="Q3" s="111"/>
    </row>
    <row r="4" spans="1:17" x14ac:dyDescent="0.15">
      <c r="B4" s="111"/>
      <c r="C4" s="111"/>
      <c r="D4" s="111"/>
      <c r="E4" s="1"/>
      <c r="G4" s="160"/>
      <c r="H4" s="160"/>
      <c r="L4" s="111"/>
      <c r="O4" s="11" t="s">
        <v>25</v>
      </c>
      <c r="P4" s="12"/>
      <c r="Q4" s="12"/>
    </row>
    <row r="5" spans="1:17" x14ac:dyDescent="0.15">
      <c r="B5" s="111"/>
      <c r="C5" s="111"/>
      <c r="D5" s="111"/>
      <c r="E5" s="1"/>
      <c r="G5" s="111"/>
      <c r="H5" s="5"/>
      <c r="L5" s="111"/>
      <c r="O5" s="11" t="s">
        <v>114</v>
      </c>
      <c r="P5" s="132"/>
      <c r="Q5" s="131"/>
    </row>
    <row r="6" spans="1:17" x14ac:dyDescent="0.15">
      <c r="A6" s="2" t="s">
        <v>87</v>
      </c>
      <c r="G6" s="221" t="s">
        <v>111</v>
      </c>
      <c r="H6" s="221"/>
      <c r="I6" s="113"/>
    </row>
    <row r="7" spans="1:17" ht="25.15" customHeight="1" x14ac:dyDescent="0.15">
      <c r="B7" s="222" t="s">
        <v>55</v>
      </c>
      <c r="C7" s="223"/>
      <c r="D7" s="223"/>
      <c r="E7" s="223"/>
      <c r="F7" s="224"/>
      <c r="G7" s="225"/>
      <c r="H7" s="105" t="s">
        <v>24</v>
      </c>
    </row>
    <row r="8" spans="1:17" ht="25.15" customHeight="1" x14ac:dyDescent="0.15">
      <c r="B8" s="226" t="s">
        <v>88</v>
      </c>
      <c r="C8" s="227"/>
      <c r="D8" s="227"/>
      <c r="E8" s="228"/>
      <c r="F8" s="224"/>
      <c r="G8" s="225"/>
      <c r="H8" s="105" t="s">
        <v>24</v>
      </c>
    </row>
    <row r="10" spans="1:17" x14ac:dyDescent="0.15">
      <c r="A10" s="2" t="s">
        <v>98</v>
      </c>
    </row>
    <row r="11" spans="1:17" ht="6" customHeight="1" x14ac:dyDescent="0.15"/>
    <row r="12" spans="1:17" x14ac:dyDescent="0.15">
      <c r="B12" s="158" t="s">
        <v>100</v>
      </c>
      <c r="C12" s="158" t="s">
        <v>107</v>
      </c>
      <c r="D12" s="158"/>
      <c r="E12" s="158"/>
      <c r="F12" s="158"/>
      <c r="G12" s="158"/>
      <c r="H12" s="158" t="s">
        <v>107</v>
      </c>
      <c r="I12" s="158"/>
      <c r="J12" s="158"/>
      <c r="K12" s="158"/>
      <c r="L12" s="158"/>
      <c r="M12" s="158" t="s">
        <v>107</v>
      </c>
      <c r="N12" s="158"/>
      <c r="O12" s="158"/>
      <c r="P12" s="158"/>
      <c r="Q12" s="158"/>
    </row>
    <row r="13" spans="1:17" ht="48.75" customHeight="1" x14ac:dyDescent="0.15">
      <c r="B13" s="158"/>
      <c r="C13" s="87" t="s">
        <v>54</v>
      </c>
      <c r="D13" s="87" t="s">
        <v>52</v>
      </c>
      <c r="E13" s="87" t="s">
        <v>57</v>
      </c>
      <c r="F13" s="87" t="s">
        <v>58</v>
      </c>
      <c r="G13" s="87" t="s">
        <v>53</v>
      </c>
      <c r="H13" s="87" t="s">
        <v>54</v>
      </c>
      <c r="I13" s="87" t="s">
        <v>52</v>
      </c>
      <c r="J13" s="114" t="s">
        <v>57</v>
      </c>
      <c r="K13" s="114" t="s">
        <v>58</v>
      </c>
      <c r="L13" s="87" t="s">
        <v>53</v>
      </c>
      <c r="M13" s="87" t="s">
        <v>54</v>
      </c>
      <c r="N13" s="87" t="s">
        <v>52</v>
      </c>
      <c r="O13" s="114" t="s">
        <v>57</v>
      </c>
      <c r="P13" s="114" t="s">
        <v>58</v>
      </c>
      <c r="Q13" s="87" t="s">
        <v>53</v>
      </c>
    </row>
    <row r="14" spans="1:17" ht="23.45" customHeight="1" x14ac:dyDescent="0.15">
      <c r="B14" s="88"/>
      <c r="C14" s="109"/>
      <c r="D14" s="109"/>
      <c r="E14" s="110"/>
      <c r="F14" s="62">
        <f>C14*E14</f>
        <v>0</v>
      </c>
      <c r="G14" s="62">
        <f>D14-F14</f>
        <v>0</v>
      </c>
      <c r="H14" s="146"/>
      <c r="I14" s="146"/>
      <c r="J14" s="147"/>
      <c r="K14" s="138">
        <f>H14*J14</f>
        <v>0</v>
      </c>
      <c r="L14" s="138">
        <f>I14-K14</f>
        <v>0</v>
      </c>
      <c r="M14" s="146"/>
      <c r="N14" s="146"/>
      <c r="O14" s="147"/>
      <c r="P14" s="138">
        <f>M14*O14</f>
        <v>0</v>
      </c>
      <c r="Q14" s="138">
        <f>N14-P14</f>
        <v>0</v>
      </c>
    </row>
    <row r="15" spans="1:17" ht="23.45" customHeight="1" x14ac:dyDescent="0.15">
      <c r="B15" s="88"/>
      <c r="C15" s="109"/>
      <c r="D15" s="109"/>
      <c r="E15" s="110"/>
      <c r="F15" s="138">
        <f t="shared" ref="F15:F25" si="0">C15*E15</f>
        <v>0</v>
      </c>
      <c r="G15" s="138">
        <f t="shared" ref="G15:G25" si="1">D15-F15</f>
        <v>0</v>
      </c>
      <c r="H15" s="146"/>
      <c r="I15" s="146"/>
      <c r="J15" s="147"/>
      <c r="K15" s="138">
        <f t="shared" ref="K15:K25" si="2">H15*J15</f>
        <v>0</v>
      </c>
      <c r="L15" s="138">
        <f t="shared" ref="L15:L25" si="3">I15-K15</f>
        <v>0</v>
      </c>
      <c r="M15" s="146"/>
      <c r="N15" s="146"/>
      <c r="O15" s="147"/>
      <c r="P15" s="138">
        <f t="shared" ref="P15:P25" si="4">M15*O15</f>
        <v>0</v>
      </c>
      <c r="Q15" s="138">
        <f t="shared" ref="Q15:Q25" si="5">N15-P15</f>
        <v>0</v>
      </c>
    </row>
    <row r="16" spans="1:17" ht="23.45" customHeight="1" x14ac:dyDescent="0.15">
      <c r="B16" s="88"/>
      <c r="C16" s="109"/>
      <c r="D16" s="109"/>
      <c r="E16" s="110"/>
      <c r="F16" s="138">
        <f t="shared" si="0"/>
        <v>0</v>
      </c>
      <c r="G16" s="138">
        <f t="shared" si="1"/>
        <v>0</v>
      </c>
      <c r="H16" s="146"/>
      <c r="I16" s="146"/>
      <c r="J16" s="147"/>
      <c r="K16" s="138">
        <f t="shared" si="2"/>
        <v>0</v>
      </c>
      <c r="L16" s="138">
        <f t="shared" si="3"/>
        <v>0</v>
      </c>
      <c r="M16" s="146"/>
      <c r="N16" s="146"/>
      <c r="O16" s="147"/>
      <c r="P16" s="138">
        <f t="shared" si="4"/>
        <v>0</v>
      </c>
      <c r="Q16" s="138">
        <f t="shared" si="5"/>
        <v>0</v>
      </c>
    </row>
    <row r="17" spans="2:17" ht="23.45" customHeight="1" x14ac:dyDescent="0.15">
      <c r="B17" s="88"/>
      <c r="C17" s="109"/>
      <c r="D17" s="109"/>
      <c r="E17" s="110"/>
      <c r="F17" s="138">
        <f t="shared" si="0"/>
        <v>0</v>
      </c>
      <c r="G17" s="138">
        <f t="shared" si="1"/>
        <v>0</v>
      </c>
      <c r="H17" s="146"/>
      <c r="I17" s="146"/>
      <c r="J17" s="147"/>
      <c r="K17" s="138">
        <f t="shared" si="2"/>
        <v>0</v>
      </c>
      <c r="L17" s="138">
        <f t="shared" si="3"/>
        <v>0</v>
      </c>
      <c r="M17" s="146"/>
      <c r="N17" s="146"/>
      <c r="O17" s="147"/>
      <c r="P17" s="138">
        <f t="shared" si="4"/>
        <v>0</v>
      </c>
      <c r="Q17" s="138">
        <f t="shared" si="5"/>
        <v>0</v>
      </c>
    </row>
    <row r="18" spans="2:17" ht="23.45" customHeight="1" x14ac:dyDescent="0.15">
      <c r="B18" s="88"/>
      <c r="C18" s="109"/>
      <c r="D18" s="109"/>
      <c r="E18" s="110"/>
      <c r="F18" s="138">
        <f t="shared" si="0"/>
        <v>0</v>
      </c>
      <c r="G18" s="138">
        <f t="shared" si="1"/>
        <v>0</v>
      </c>
      <c r="H18" s="146"/>
      <c r="I18" s="146"/>
      <c r="J18" s="147"/>
      <c r="K18" s="138">
        <f t="shared" si="2"/>
        <v>0</v>
      </c>
      <c r="L18" s="138">
        <f t="shared" si="3"/>
        <v>0</v>
      </c>
      <c r="M18" s="146"/>
      <c r="N18" s="146"/>
      <c r="O18" s="147"/>
      <c r="P18" s="138">
        <f t="shared" si="4"/>
        <v>0</v>
      </c>
      <c r="Q18" s="138">
        <f t="shared" si="5"/>
        <v>0</v>
      </c>
    </row>
    <row r="19" spans="2:17" ht="23.45" customHeight="1" x14ac:dyDescent="0.15">
      <c r="B19" s="88"/>
      <c r="C19" s="109"/>
      <c r="D19" s="109"/>
      <c r="E19" s="110"/>
      <c r="F19" s="138">
        <f t="shared" si="0"/>
        <v>0</v>
      </c>
      <c r="G19" s="138">
        <f t="shared" si="1"/>
        <v>0</v>
      </c>
      <c r="H19" s="146"/>
      <c r="I19" s="146"/>
      <c r="J19" s="147"/>
      <c r="K19" s="138">
        <f t="shared" si="2"/>
        <v>0</v>
      </c>
      <c r="L19" s="138">
        <f t="shared" si="3"/>
        <v>0</v>
      </c>
      <c r="M19" s="146"/>
      <c r="N19" s="146"/>
      <c r="O19" s="147"/>
      <c r="P19" s="138">
        <f t="shared" si="4"/>
        <v>0</v>
      </c>
      <c r="Q19" s="138">
        <f t="shared" si="5"/>
        <v>0</v>
      </c>
    </row>
    <row r="20" spans="2:17" ht="23.45" customHeight="1" x14ac:dyDescent="0.15">
      <c r="B20" s="88"/>
      <c r="C20" s="109"/>
      <c r="D20" s="109"/>
      <c r="E20" s="110"/>
      <c r="F20" s="138">
        <f t="shared" si="0"/>
        <v>0</v>
      </c>
      <c r="G20" s="138">
        <f t="shared" si="1"/>
        <v>0</v>
      </c>
      <c r="H20" s="146"/>
      <c r="I20" s="146"/>
      <c r="J20" s="147"/>
      <c r="K20" s="138">
        <f t="shared" si="2"/>
        <v>0</v>
      </c>
      <c r="L20" s="138">
        <f t="shared" si="3"/>
        <v>0</v>
      </c>
      <c r="M20" s="146"/>
      <c r="N20" s="146"/>
      <c r="O20" s="147"/>
      <c r="P20" s="138">
        <f t="shared" si="4"/>
        <v>0</v>
      </c>
      <c r="Q20" s="138">
        <f t="shared" si="5"/>
        <v>0</v>
      </c>
    </row>
    <row r="21" spans="2:17" ht="23.45" customHeight="1" x14ac:dyDescent="0.15">
      <c r="B21" s="88"/>
      <c r="C21" s="109"/>
      <c r="D21" s="109"/>
      <c r="E21" s="110"/>
      <c r="F21" s="138">
        <f t="shared" si="0"/>
        <v>0</v>
      </c>
      <c r="G21" s="138">
        <f t="shared" si="1"/>
        <v>0</v>
      </c>
      <c r="H21" s="146"/>
      <c r="I21" s="146"/>
      <c r="J21" s="147"/>
      <c r="K21" s="138">
        <f t="shared" si="2"/>
        <v>0</v>
      </c>
      <c r="L21" s="138">
        <f t="shared" si="3"/>
        <v>0</v>
      </c>
      <c r="M21" s="146"/>
      <c r="N21" s="146"/>
      <c r="O21" s="147"/>
      <c r="P21" s="138">
        <f t="shared" si="4"/>
        <v>0</v>
      </c>
      <c r="Q21" s="138">
        <f t="shared" si="5"/>
        <v>0</v>
      </c>
    </row>
    <row r="22" spans="2:17" ht="23.45" customHeight="1" x14ac:dyDescent="0.15">
      <c r="B22" s="88"/>
      <c r="C22" s="109"/>
      <c r="D22" s="109"/>
      <c r="E22" s="110"/>
      <c r="F22" s="138">
        <f t="shared" si="0"/>
        <v>0</v>
      </c>
      <c r="G22" s="138">
        <f t="shared" si="1"/>
        <v>0</v>
      </c>
      <c r="H22" s="146"/>
      <c r="I22" s="146"/>
      <c r="J22" s="147"/>
      <c r="K22" s="138">
        <f t="shared" si="2"/>
        <v>0</v>
      </c>
      <c r="L22" s="138">
        <f t="shared" si="3"/>
        <v>0</v>
      </c>
      <c r="M22" s="146"/>
      <c r="N22" s="146"/>
      <c r="O22" s="147"/>
      <c r="P22" s="138">
        <f t="shared" si="4"/>
        <v>0</v>
      </c>
      <c r="Q22" s="138">
        <f t="shared" si="5"/>
        <v>0</v>
      </c>
    </row>
    <row r="23" spans="2:17" ht="23.45" customHeight="1" x14ac:dyDescent="0.15">
      <c r="B23" s="88"/>
      <c r="C23" s="109"/>
      <c r="D23" s="109"/>
      <c r="E23" s="110"/>
      <c r="F23" s="138">
        <f t="shared" si="0"/>
        <v>0</v>
      </c>
      <c r="G23" s="138">
        <f t="shared" si="1"/>
        <v>0</v>
      </c>
      <c r="H23" s="146"/>
      <c r="I23" s="146"/>
      <c r="J23" s="147"/>
      <c r="K23" s="138">
        <f t="shared" si="2"/>
        <v>0</v>
      </c>
      <c r="L23" s="138">
        <f t="shared" si="3"/>
        <v>0</v>
      </c>
      <c r="M23" s="146"/>
      <c r="N23" s="146"/>
      <c r="O23" s="147"/>
      <c r="P23" s="138">
        <f t="shared" si="4"/>
        <v>0</v>
      </c>
      <c r="Q23" s="138">
        <f t="shared" si="5"/>
        <v>0</v>
      </c>
    </row>
    <row r="24" spans="2:17" ht="23.45" customHeight="1" x14ac:dyDescent="0.15">
      <c r="B24" s="88"/>
      <c r="C24" s="109"/>
      <c r="D24" s="109"/>
      <c r="E24" s="110"/>
      <c r="F24" s="138">
        <f t="shared" si="0"/>
        <v>0</v>
      </c>
      <c r="G24" s="138">
        <f t="shared" si="1"/>
        <v>0</v>
      </c>
      <c r="H24" s="146"/>
      <c r="I24" s="146"/>
      <c r="J24" s="147"/>
      <c r="K24" s="138">
        <f t="shared" si="2"/>
        <v>0</v>
      </c>
      <c r="L24" s="138">
        <f t="shared" si="3"/>
        <v>0</v>
      </c>
      <c r="M24" s="146"/>
      <c r="N24" s="146"/>
      <c r="O24" s="147"/>
      <c r="P24" s="138">
        <f t="shared" si="4"/>
        <v>0</v>
      </c>
      <c r="Q24" s="138">
        <f t="shared" si="5"/>
        <v>0</v>
      </c>
    </row>
    <row r="25" spans="2:17" ht="23.45" customHeight="1" x14ac:dyDescent="0.15">
      <c r="B25" s="88"/>
      <c r="C25" s="109"/>
      <c r="D25" s="109"/>
      <c r="E25" s="110"/>
      <c r="F25" s="138">
        <f t="shared" si="0"/>
        <v>0</v>
      </c>
      <c r="G25" s="138">
        <f t="shared" si="1"/>
        <v>0</v>
      </c>
      <c r="H25" s="146"/>
      <c r="I25" s="146"/>
      <c r="J25" s="147"/>
      <c r="K25" s="138">
        <f t="shared" si="2"/>
        <v>0</v>
      </c>
      <c r="L25" s="138">
        <f t="shared" si="3"/>
        <v>0</v>
      </c>
      <c r="M25" s="146"/>
      <c r="N25" s="146"/>
      <c r="O25" s="147"/>
      <c r="P25" s="138">
        <f t="shared" si="4"/>
        <v>0</v>
      </c>
      <c r="Q25" s="138">
        <f t="shared" si="5"/>
        <v>0</v>
      </c>
    </row>
    <row r="26" spans="2:17" ht="33" customHeight="1" x14ac:dyDescent="0.15">
      <c r="B26" s="88" t="s">
        <v>14</v>
      </c>
      <c r="C26" s="107">
        <f>SUM(C14:C25)</f>
        <v>0</v>
      </c>
      <c r="D26" s="107">
        <f>SUM(D14:D25)</f>
        <v>0</v>
      </c>
      <c r="E26" s="108" t="s">
        <v>22</v>
      </c>
      <c r="F26" s="107">
        <f>SUM(F14:F25)</f>
        <v>0</v>
      </c>
      <c r="G26" s="144">
        <f>SUM(G14:G25)</f>
        <v>0</v>
      </c>
      <c r="H26" s="144">
        <f>SUM(H14:H25)</f>
        <v>0</v>
      </c>
      <c r="I26" s="144">
        <f>SUM(I14:I25)</f>
        <v>0</v>
      </c>
      <c r="J26" s="145" t="s">
        <v>22</v>
      </c>
      <c r="K26" s="144">
        <f>SUM(K14:K25)</f>
        <v>0</v>
      </c>
      <c r="L26" s="144">
        <f>SUM(L14:L25)</f>
        <v>0</v>
      </c>
      <c r="M26" s="144">
        <f>SUM(M14:M25)</f>
        <v>0</v>
      </c>
      <c r="N26" s="144">
        <f>SUM(N14:N25)</f>
        <v>0</v>
      </c>
      <c r="O26" s="145" t="s">
        <v>22</v>
      </c>
      <c r="P26" s="144">
        <f>SUM(P14:P25)</f>
        <v>0</v>
      </c>
      <c r="Q26" s="144">
        <f>SUM(Q14:Q25)</f>
        <v>0</v>
      </c>
    </row>
    <row r="27" spans="2:17" ht="33" customHeight="1" x14ac:dyDescent="0.15">
      <c r="B27" s="87" t="s">
        <v>23</v>
      </c>
      <c r="C27" s="151"/>
      <c r="D27" s="152"/>
      <c r="E27" s="152"/>
      <c r="F27" s="152" t="e">
        <f>G26/C26</f>
        <v>#DIV/0!</v>
      </c>
      <c r="G27" s="153" t="s">
        <v>117</v>
      </c>
      <c r="H27" s="151"/>
      <c r="I27" s="152"/>
      <c r="J27" s="152"/>
      <c r="K27" s="152" t="e">
        <f>L26/H26</f>
        <v>#DIV/0!</v>
      </c>
      <c r="L27" s="153" t="s">
        <v>118</v>
      </c>
      <c r="M27" s="151"/>
      <c r="N27" s="152"/>
      <c r="O27" s="152"/>
      <c r="P27" s="152" t="e">
        <f>Q26/M26</f>
        <v>#DIV/0!</v>
      </c>
      <c r="Q27" s="153" t="s">
        <v>116</v>
      </c>
    </row>
  </sheetData>
  <mergeCells count="11">
    <mergeCell ref="C12:G12"/>
    <mergeCell ref="B2:Q2"/>
    <mergeCell ref="M12:Q12"/>
    <mergeCell ref="B12:B13"/>
    <mergeCell ref="H12:L12"/>
    <mergeCell ref="G4:H4"/>
    <mergeCell ref="G6:H6"/>
    <mergeCell ref="B7:E7"/>
    <mergeCell ref="F7:G7"/>
    <mergeCell ref="B8:E8"/>
    <mergeCell ref="F8:G8"/>
  </mergeCells>
  <phoneticPr fontId="1"/>
  <pageMargins left="0.31496062992125984" right="0.31496062992125984" top="0.55118110236220474" bottom="0.55118110236220474" header="0.31496062992125984" footer="0.31496062992125984"/>
  <pageSetup paperSize="9" scale="57"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tabSelected="1" view="pageBreakPreview" zoomScale="70" zoomScaleNormal="100" zoomScaleSheetLayoutView="70" workbookViewId="0">
      <selection activeCell="P9" sqref="P9"/>
    </sheetView>
  </sheetViews>
  <sheetFormatPr defaultColWidth="8.875" defaultRowHeight="13.5" x14ac:dyDescent="0.15"/>
  <cols>
    <col min="1" max="1" width="2.875" style="2" customWidth="1"/>
    <col min="2" max="2" width="10.125" style="2" customWidth="1"/>
    <col min="3" max="3" width="9.375" style="2" customWidth="1"/>
    <col min="4" max="4" width="35" style="2" customWidth="1"/>
    <col min="5" max="5" width="7.375" style="100" customWidth="1"/>
    <col min="6" max="6" width="17.5" style="5" customWidth="1"/>
    <col min="7" max="7" width="10" style="6" customWidth="1"/>
    <col min="8" max="8" width="13.625" style="6" customWidth="1"/>
    <col min="9" max="9" width="22.5" style="7" customWidth="1"/>
    <col min="10" max="10" width="2.625" style="2" customWidth="1"/>
    <col min="11" max="16384" width="8.875" style="2"/>
  </cols>
  <sheetData>
    <row r="1" spans="1:9" x14ac:dyDescent="0.15">
      <c r="A1" s="2" t="s">
        <v>102</v>
      </c>
      <c r="B1" s="10"/>
      <c r="C1" s="1"/>
      <c r="F1" s="2"/>
      <c r="I1" s="82"/>
    </row>
    <row r="2" spans="1:9" x14ac:dyDescent="0.15">
      <c r="C2" s="1"/>
      <c r="F2" s="2"/>
      <c r="I2" s="82" t="s">
        <v>103</v>
      </c>
    </row>
    <row r="3" spans="1:9" x14ac:dyDescent="0.15">
      <c r="B3" s="159" t="s">
        <v>56</v>
      </c>
      <c r="C3" s="159"/>
      <c r="D3" s="159"/>
      <c r="E3" s="159"/>
      <c r="F3" s="159"/>
      <c r="G3" s="159"/>
      <c r="H3" s="159"/>
      <c r="I3" s="159"/>
    </row>
    <row r="4" spans="1:9" x14ac:dyDescent="0.15">
      <c r="B4" s="99"/>
      <c r="C4" s="106" t="s">
        <v>40</v>
      </c>
      <c r="D4" s="100"/>
      <c r="F4" s="100"/>
      <c r="G4" s="100"/>
      <c r="H4" s="100"/>
      <c r="I4" s="100"/>
    </row>
    <row r="5" spans="1:9" x14ac:dyDescent="0.15">
      <c r="C5" s="1"/>
      <c r="E5" s="160"/>
      <c r="F5" s="160"/>
      <c r="G5" s="11" t="s">
        <v>25</v>
      </c>
      <c r="H5" s="11"/>
      <c r="I5" s="12"/>
    </row>
    <row r="6" spans="1:9" x14ac:dyDescent="0.15">
      <c r="A6" s="1"/>
      <c r="B6" s="1"/>
      <c r="C6" s="1"/>
      <c r="G6" s="11" t="s">
        <v>115</v>
      </c>
      <c r="H6" s="11"/>
      <c r="I6" s="131"/>
    </row>
    <row r="7" spans="1:9" x14ac:dyDescent="0.15">
      <c r="F7" s="9"/>
    </row>
    <row r="8" spans="1:9" ht="13.5" customHeight="1" x14ac:dyDescent="0.15">
      <c r="B8" s="81"/>
      <c r="C8" s="81"/>
      <c r="D8" s="81"/>
      <c r="E8" s="81"/>
      <c r="F8" s="81"/>
      <c r="G8" s="81"/>
      <c r="H8" s="81"/>
      <c r="I8" s="81"/>
    </row>
    <row r="9" spans="1:9" x14ac:dyDescent="0.15">
      <c r="B9" s="81"/>
      <c r="C9" s="81"/>
      <c r="D9" s="81"/>
      <c r="E9" s="81"/>
      <c r="F9" s="81"/>
      <c r="G9" s="81"/>
      <c r="H9" s="81"/>
      <c r="I9" s="81"/>
    </row>
    <row r="10" spans="1:9" x14ac:dyDescent="0.15">
      <c r="B10" s="81"/>
      <c r="C10" s="81"/>
      <c r="D10" s="81"/>
      <c r="E10" s="81"/>
      <c r="F10" s="81"/>
      <c r="G10" s="81"/>
      <c r="H10" s="81"/>
      <c r="I10" s="81"/>
    </row>
    <row r="11" spans="1:9" x14ac:dyDescent="0.15">
      <c r="B11" s="81"/>
      <c r="C11" s="81"/>
      <c r="D11" s="81"/>
      <c r="E11" s="81"/>
      <c r="F11" s="81"/>
      <c r="G11" s="81"/>
      <c r="H11" s="81"/>
      <c r="I11" s="81"/>
    </row>
    <row r="12" spans="1:9" x14ac:dyDescent="0.15">
      <c r="B12" s="81"/>
      <c r="C12" s="81"/>
      <c r="D12" s="81"/>
      <c r="E12" s="81"/>
      <c r="F12" s="81"/>
      <c r="G12" s="81"/>
      <c r="H12" s="81"/>
      <c r="I12" s="81"/>
    </row>
    <row r="13" spans="1:9" x14ac:dyDescent="0.15">
      <c r="B13" s="81"/>
      <c r="C13" s="81"/>
      <c r="D13" s="81"/>
      <c r="E13" s="81"/>
      <c r="F13" s="81"/>
      <c r="G13" s="81"/>
      <c r="H13" s="81"/>
      <c r="I13" s="81"/>
    </row>
    <row r="14" spans="1:9" x14ac:dyDescent="0.15">
      <c r="B14" s="81"/>
      <c r="C14" s="81"/>
      <c r="D14" s="81"/>
      <c r="E14" s="81"/>
      <c r="G14" s="81"/>
      <c r="H14" s="81"/>
      <c r="I14" s="81"/>
    </row>
    <row r="15" spans="1:9" x14ac:dyDescent="0.15">
      <c r="F15" s="81"/>
    </row>
  </sheetData>
  <mergeCells count="2">
    <mergeCell ref="B3:I3"/>
    <mergeCell ref="E5:F5"/>
  </mergeCells>
  <phoneticPr fontId="1"/>
  <pageMargins left="0.11811023622047245" right="0.11811023622047245" top="0.15748031496062992" bottom="0.15748031496062992" header="0.31496062992125984" footer="0.31496062992125984"/>
  <pageSetup paperSize="9" scale="78"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第１表（１）【指定旧供給地点の類型について】</vt:lpstr>
      <vt:lpstr>第１表（２）【解除基準①（利用率）】</vt:lpstr>
      <vt:lpstr>第２表１（１）【解除基準②（新築獲得）】</vt:lpstr>
      <vt:lpstr>第２表１（２）【解除基準②（新築不獲得）】</vt:lpstr>
      <vt:lpstr>第２表２（１）【解除基準②（既築獲得）】</vt:lpstr>
      <vt:lpstr>第２表２（２）解除基準②（既築離脱）</vt:lpstr>
      <vt:lpstr>第２表３【解除基準②判定】</vt:lpstr>
      <vt:lpstr>第３表【解除基準④】</vt:lpstr>
      <vt:lpstr>様式第５【簡易報告】 </vt:lpstr>
      <vt:lpstr>'第１表（１）【指定旧供給地点の類型について】'!Print_Area</vt:lpstr>
      <vt:lpstr>'第１表（２）【解除基準①（利用率）】'!Print_Area</vt:lpstr>
      <vt:lpstr>'第２表１（１）【解除基準②（新築獲得）】'!Print_Area</vt:lpstr>
      <vt:lpstr>'第２表１（２）【解除基準②（新築不獲得）】'!Print_Area</vt:lpstr>
      <vt:lpstr>'第２表２（１）【解除基準②（既築獲得）】'!Print_Area</vt:lpstr>
      <vt:lpstr>'第２表２（２）解除基準②（既築離脱）'!Print_Area</vt:lpstr>
      <vt:lpstr>第２表３【解除基準②判定】!Print_Area</vt:lpstr>
      <vt:lpstr>第３表【解除基準④】!Print_Area</vt:lpstr>
      <vt:lpstr>'様式第５【簡易報告】 '!Print_Area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2017-07-26T03:20:53Z</cp:lastPrinted>
  <dcterms:created xsi:type="dcterms:W3CDTF">2016-06-27T10:42:28Z</dcterms:created>
  <dcterms:modified xsi:type="dcterms:W3CDTF">2019-11-20T06:37:49Z</dcterms:modified>
</cp:coreProperties>
</file>