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1 企画調整\07　総括発注全般\05　その他\191119_HPの改修\様式類\"/>
    </mc:Choice>
  </mc:AlternateContent>
  <bookViews>
    <workbookView xWindow="120" yWindow="60" windowWidth="16200" windowHeight="5295" tabRatio="902"/>
  </bookViews>
  <sheets>
    <sheet name="第１表【解除基準①（利用率）】" sheetId="1" r:id="rId1"/>
    <sheet name="第２表１（１）【解除基準②（H29.3以前 新築獲得）】" sheetId="8" r:id="rId2"/>
    <sheet name="第２表１（２）【解除基準②（H29.4以降 新築獲得）】" sheetId="2" r:id="rId3"/>
    <sheet name="第２表１（３）【解除基準②（新築不獲得）】" sheetId="6" r:id="rId4"/>
    <sheet name="第２表２（１）【解除基準②（H29.3以前_既築獲得）】" sheetId="3" r:id="rId5"/>
    <sheet name="第２表２（２）【解除基準②（H29.4以降_他燃料既築獲得）】" sheetId="9" r:id="rId6"/>
    <sheet name="第２表２（３）【解除基準②（H29.4以降_ｽｲｯﾁ既築獲得）" sheetId="10" r:id="rId7"/>
    <sheet name="第２表２（４）解除基準②（H29.3以前_既築離脱）" sheetId="4" r:id="rId8"/>
    <sheet name="第２表２（５）解除基準②（H29.4以降_スイッチ既築離脱）" sheetId="12" r:id="rId9"/>
    <sheet name="第２表３【解除基準②判定】" sheetId="5" r:id="rId10"/>
    <sheet name="第３表【解除基準③】" sheetId="13" r:id="rId11"/>
    <sheet name="第４表【解除基準④】" sheetId="15" r:id="rId12"/>
    <sheet name="様式第３【簡易報告】 " sheetId="17" r:id="rId13"/>
  </sheets>
  <definedNames>
    <definedName name="_xlnm.Print_Area" localSheetId="0">'第１表【解除基準①（利用率）】'!$A$1:$J$50</definedName>
    <definedName name="_xlnm.Print_Area" localSheetId="1">'第２表１（１）【解除基準②（H29.3以前 新築獲得）】'!$A$1:$M$36</definedName>
    <definedName name="_xlnm.Print_Area" localSheetId="2">'第２表１（２）【解除基準②（H29.4以降 新築獲得）】'!$A$1:$N$33</definedName>
    <definedName name="_xlnm.Print_Area" localSheetId="3">'第２表１（３）【解除基準②（新築不獲得）】'!$A$1:$K$42</definedName>
    <definedName name="_xlnm.Print_Area" localSheetId="4">'第２表２（１）【解除基準②（H29.3以前_既築獲得）】'!$A$1:$M$37</definedName>
    <definedName name="_xlnm.Print_Area" localSheetId="5">'第２表２（２）【解除基準②（H29.4以降_他燃料既築獲得）】'!$A$1:$N$35</definedName>
    <definedName name="_xlnm.Print_Area" localSheetId="6">'第２表２（３）【解除基準②（H29.4以降_ｽｲｯﾁ既築獲得）'!$A$1:$M$34</definedName>
    <definedName name="_xlnm.Print_Area" localSheetId="7">'第２表２（４）解除基準②（H29.3以前_既築離脱）'!$A$1:$O$37</definedName>
    <definedName name="_xlnm.Print_Area" localSheetId="8">'第２表２（５）解除基準②（H29.4以降_スイッチ既築離脱）'!$A$1:$M$36</definedName>
    <definedName name="_xlnm.Print_Area" localSheetId="9">第２表３【解除基準②判定】!$A$1:$E$12</definedName>
    <definedName name="_xlnm.Print_Area" localSheetId="10">第３表【解除基準③】!$A$1:$N$10</definedName>
    <definedName name="_xlnm.Print_Area" localSheetId="11">第４表【解除基準④】!$A$1:$R$33</definedName>
    <definedName name="_xlnm.Print_Area" localSheetId="12">'様式第３【簡易報告】 '!$A$1:$J$12</definedName>
  </definedNames>
  <calcPr calcId="162913" calcMode="manual" concurrentManualCount="2"/>
</workbook>
</file>

<file path=xl/calcChain.xml><?xml version="1.0" encoding="utf-8"?>
<calcChain xmlns="http://schemas.openxmlformats.org/spreadsheetml/2006/main">
  <c r="N26" i="15" l="1"/>
  <c r="M26" i="15"/>
  <c r="P25" i="15"/>
  <c r="Q25" i="15" s="1"/>
  <c r="P24" i="15"/>
  <c r="Q24" i="15" s="1"/>
  <c r="P23" i="15"/>
  <c r="Q23" i="15" s="1"/>
  <c r="P22" i="15"/>
  <c r="Q22" i="15" s="1"/>
  <c r="P21" i="15"/>
  <c r="Q21" i="15" s="1"/>
  <c r="P20" i="15"/>
  <c r="Q20" i="15" s="1"/>
  <c r="P19" i="15"/>
  <c r="Q19" i="15" s="1"/>
  <c r="P18" i="15"/>
  <c r="Q18" i="15" s="1"/>
  <c r="P17" i="15"/>
  <c r="Q17" i="15" s="1"/>
  <c r="P16" i="15"/>
  <c r="Q16" i="15" s="1"/>
  <c r="P15" i="15"/>
  <c r="Q15" i="15" s="1"/>
  <c r="P14" i="15"/>
  <c r="P26" i="15" s="1"/>
  <c r="I26" i="15"/>
  <c r="H26" i="15"/>
  <c r="K25" i="15"/>
  <c r="L25" i="15" s="1"/>
  <c r="K24" i="15"/>
  <c r="L24" i="15" s="1"/>
  <c r="K23" i="15"/>
  <c r="L23" i="15" s="1"/>
  <c r="K22" i="15"/>
  <c r="L22" i="15" s="1"/>
  <c r="K21" i="15"/>
  <c r="L21" i="15" s="1"/>
  <c r="K20" i="15"/>
  <c r="L20" i="15" s="1"/>
  <c r="K19" i="15"/>
  <c r="L19" i="15" s="1"/>
  <c r="K18" i="15"/>
  <c r="L18" i="15" s="1"/>
  <c r="K17" i="15"/>
  <c r="L17" i="15" s="1"/>
  <c r="K16" i="15"/>
  <c r="L16" i="15" s="1"/>
  <c r="K15" i="15"/>
  <c r="L15" i="15" s="1"/>
  <c r="K14" i="15"/>
  <c r="K26" i="15" s="1"/>
  <c r="F15" i="15"/>
  <c r="F26" i="15" s="1"/>
  <c r="F16" i="15"/>
  <c r="G16" i="15" s="1"/>
  <c r="F17" i="15"/>
  <c r="G17" i="15" s="1"/>
  <c r="F18" i="15"/>
  <c r="G18" i="15" s="1"/>
  <c r="F19" i="15"/>
  <c r="G19" i="15" s="1"/>
  <c r="F20" i="15"/>
  <c r="G20" i="15" s="1"/>
  <c r="F21" i="15"/>
  <c r="G21" i="15" s="1"/>
  <c r="F22" i="15"/>
  <c r="G22" i="15" s="1"/>
  <c r="F23" i="15"/>
  <c r="G23" i="15" s="1"/>
  <c r="F24" i="15"/>
  <c r="G24" i="15" s="1"/>
  <c r="F25" i="15"/>
  <c r="G25" i="15" s="1"/>
  <c r="F14" i="15"/>
  <c r="G14" i="15" s="1"/>
  <c r="D26" i="15"/>
  <c r="C26" i="15"/>
  <c r="J6" i="12"/>
  <c r="J7" i="12"/>
  <c r="J20" i="12" s="1"/>
  <c r="J8" i="12"/>
  <c r="J9" i="12"/>
  <c r="J10" i="12"/>
  <c r="J11" i="12"/>
  <c r="J12" i="12"/>
  <c r="J13" i="12"/>
  <c r="J14" i="12"/>
  <c r="J15" i="12"/>
  <c r="J16" i="12"/>
  <c r="J17" i="12"/>
  <c r="J18" i="12"/>
  <c r="J19" i="12"/>
  <c r="J5" i="12"/>
  <c r="J6" i="4"/>
  <c r="J7" i="4"/>
  <c r="J20" i="4" s="1"/>
  <c r="J8" i="4"/>
  <c r="J9" i="4"/>
  <c r="J10" i="4"/>
  <c r="J11" i="4"/>
  <c r="J12" i="4"/>
  <c r="J13" i="4"/>
  <c r="J14" i="4"/>
  <c r="J15" i="4"/>
  <c r="J16" i="4"/>
  <c r="J17" i="4"/>
  <c r="J18" i="4"/>
  <c r="J19" i="4"/>
  <c r="J5" i="4"/>
  <c r="J6" i="10"/>
  <c r="J7" i="10"/>
  <c r="J20" i="10" s="1"/>
  <c r="J8" i="10"/>
  <c r="J9" i="10"/>
  <c r="J10" i="10"/>
  <c r="J11" i="10"/>
  <c r="J12" i="10"/>
  <c r="J13" i="10"/>
  <c r="J14" i="10"/>
  <c r="J15" i="10"/>
  <c r="J16" i="10"/>
  <c r="J17" i="10"/>
  <c r="J18" i="10"/>
  <c r="J19" i="10"/>
  <c r="J5" i="10"/>
  <c r="K6" i="9"/>
  <c r="K7" i="9"/>
  <c r="K20" i="9" s="1"/>
  <c r="K8" i="9"/>
  <c r="K9" i="9"/>
  <c r="K10" i="9"/>
  <c r="K11" i="9"/>
  <c r="K12" i="9"/>
  <c r="K13" i="9"/>
  <c r="K14" i="9"/>
  <c r="K15" i="9"/>
  <c r="K16" i="9"/>
  <c r="K17" i="9"/>
  <c r="K18" i="9"/>
  <c r="K19" i="9"/>
  <c r="K5" i="9"/>
  <c r="J6" i="3"/>
  <c r="J7" i="3"/>
  <c r="J20" i="3" s="1"/>
  <c r="J8" i="3"/>
  <c r="J9" i="3"/>
  <c r="J10" i="3"/>
  <c r="J11" i="3"/>
  <c r="J12" i="3"/>
  <c r="J13" i="3"/>
  <c r="J14" i="3"/>
  <c r="J15" i="3"/>
  <c r="J16" i="3"/>
  <c r="J17" i="3"/>
  <c r="J18" i="3"/>
  <c r="J19" i="3"/>
  <c r="J5" i="3"/>
  <c r="I6" i="6"/>
  <c r="I8" i="6"/>
  <c r="I10" i="6"/>
  <c r="I12" i="6"/>
  <c r="I14" i="6"/>
  <c r="I16" i="6"/>
  <c r="I18" i="6"/>
  <c r="I5" i="6"/>
  <c r="I20" i="6" s="1"/>
  <c r="H6" i="6"/>
  <c r="H7" i="6"/>
  <c r="I7" i="6" s="1"/>
  <c r="H8" i="6"/>
  <c r="H9" i="6"/>
  <c r="I9" i="6" s="1"/>
  <c r="H10" i="6"/>
  <c r="H11" i="6"/>
  <c r="I11" i="6" s="1"/>
  <c r="H12" i="6"/>
  <c r="H13" i="6"/>
  <c r="I13" i="6" s="1"/>
  <c r="H14" i="6"/>
  <c r="H15" i="6"/>
  <c r="I15" i="6" s="1"/>
  <c r="H16" i="6"/>
  <c r="H17" i="6"/>
  <c r="I17" i="6" s="1"/>
  <c r="H18" i="6"/>
  <c r="H19" i="6"/>
  <c r="I19" i="6" s="1"/>
  <c r="H5" i="6"/>
  <c r="K6" i="2"/>
  <c r="K7" i="2"/>
  <c r="K8" i="2"/>
  <c r="K9" i="2"/>
  <c r="K10" i="2"/>
  <c r="K11" i="2"/>
  <c r="K12" i="2"/>
  <c r="K13" i="2"/>
  <c r="K14" i="2"/>
  <c r="K15" i="2"/>
  <c r="K16" i="2"/>
  <c r="K17" i="2"/>
  <c r="K20" i="2" s="1"/>
  <c r="K18" i="2"/>
  <c r="K19" i="2"/>
  <c r="K5" i="2"/>
  <c r="J10" i="8"/>
  <c r="J11" i="8"/>
  <c r="J24" i="8" s="1"/>
  <c r="J12" i="8"/>
  <c r="J13" i="8"/>
  <c r="J14" i="8"/>
  <c r="J15" i="8"/>
  <c r="J16" i="8"/>
  <c r="J17" i="8"/>
  <c r="J18" i="8"/>
  <c r="J19" i="8"/>
  <c r="J20" i="8"/>
  <c r="J21" i="8"/>
  <c r="J22" i="8"/>
  <c r="J23" i="8"/>
  <c r="J9" i="8"/>
  <c r="I22" i="6" l="1"/>
  <c r="C3" i="5"/>
  <c r="D6" i="5" s="1"/>
  <c r="I26" i="6"/>
  <c r="C4" i="5" s="1"/>
  <c r="G15" i="15"/>
  <c r="G26" i="15" s="1"/>
  <c r="F27" i="15" s="1"/>
  <c r="Q14" i="15"/>
  <c r="Q26" i="15" s="1"/>
  <c r="P27" i="15" s="1"/>
  <c r="L14" i="15"/>
  <c r="L26" i="15" s="1"/>
  <c r="K27" i="15" s="1"/>
  <c r="F34" i="1"/>
  <c r="F33" i="1"/>
  <c r="F18" i="1"/>
  <c r="I32" i="1"/>
  <c r="I31" i="1"/>
  <c r="I30" i="1"/>
  <c r="I29" i="1"/>
  <c r="I28" i="1"/>
  <c r="I27" i="1"/>
  <c r="I26" i="1"/>
  <c r="F19" i="1"/>
  <c r="I17" i="1"/>
  <c r="I16" i="1"/>
  <c r="I15" i="1"/>
  <c r="I14" i="1"/>
  <c r="I13" i="1"/>
  <c r="I12" i="1"/>
  <c r="I11" i="1"/>
  <c r="I18" i="1" s="1"/>
  <c r="I20" i="1" l="1"/>
  <c r="I21" i="1" s="1"/>
  <c r="I33" i="1"/>
  <c r="I35" i="1" s="1"/>
  <c r="F38" i="1" s="1"/>
  <c r="C5" i="5" s="1"/>
  <c r="D7" i="5" s="1"/>
  <c r="D8" i="5" s="1"/>
</calcChain>
</file>

<file path=xl/sharedStrings.xml><?xml version="1.0" encoding="utf-8"?>
<sst xmlns="http://schemas.openxmlformats.org/spreadsheetml/2006/main" count="277" uniqueCount="136">
  <si>
    <t>世帯数</t>
    <rPh sb="0" eb="3">
      <t>セタイスウ</t>
    </rPh>
    <phoneticPr fontId="1"/>
  </si>
  <si>
    <t>係数</t>
    <rPh sb="0" eb="2">
      <t>ケイスウ</t>
    </rPh>
    <phoneticPr fontId="1"/>
  </si>
  <si>
    <t>補正後世帯数</t>
    <rPh sb="0" eb="2">
      <t>ホセイ</t>
    </rPh>
    <rPh sb="2" eb="3">
      <t>ゴ</t>
    </rPh>
    <rPh sb="3" eb="5">
      <t>セタイ</t>
    </rPh>
    <rPh sb="5" eb="6">
      <t>スウ</t>
    </rPh>
    <phoneticPr fontId="1"/>
  </si>
  <si>
    <t>消費機器調査済件数　計</t>
    <rPh sb="0" eb="2">
      <t>ショウヒ</t>
    </rPh>
    <rPh sb="2" eb="4">
      <t>キキ</t>
    </rPh>
    <rPh sb="4" eb="6">
      <t>チョウサ</t>
    </rPh>
    <rPh sb="6" eb="7">
      <t>ズミ</t>
    </rPh>
    <rPh sb="7" eb="9">
      <t>ケンスウ</t>
    </rPh>
    <rPh sb="10" eb="11">
      <t>ケイ</t>
    </rPh>
    <phoneticPr fontId="1"/>
  </si>
  <si>
    <t>（3）</t>
    <phoneticPr fontId="1"/>
  </si>
  <si>
    <t>（4）</t>
    <phoneticPr fontId="1"/>
  </si>
  <si>
    <t>消費機器未調査件数（5）＝（2）-（3）</t>
    <rPh sb="0" eb="2">
      <t>ショウヒ</t>
    </rPh>
    <rPh sb="2" eb="4">
      <t>キキ</t>
    </rPh>
    <rPh sb="4" eb="7">
      <t>ミチョウサ</t>
    </rPh>
    <rPh sb="7" eb="9">
      <t>ケンスウ</t>
    </rPh>
    <phoneticPr fontId="1"/>
  </si>
  <si>
    <t>合計（6）＝（4）+（5）</t>
    <rPh sb="0" eb="2">
      <t>ゴウケイ</t>
    </rPh>
    <phoneticPr fontId="1"/>
  </si>
  <si>
    <t>調定件数</t>
    <rPh sb="0" eb="2">
      <t>チョウテイ</t>
    </rPh>
    <rPh sb="2" eb="4">
      <t>ケンスウ</t>
    </rPh>
    <phoneticPr fontId="1"/>
  </si>
  <si>
    <t>補正後調定件数</t>
    <rPh sb="0" eb="2">
      <t>ホセイ</t>
    </rPh>
    <rPh sb="2" eb="3">
      <t>ゴ</t>
    </rPh>
    <rPh sb="3" eb="5">
      <t>チョウテイ</t>
    </rPh>
    <rPh sb="5" eb="7">
      <t>ケンスウ</t>
    </rPh>
    <phoneticPr fontId="1"/>
  </si>
  <si>
    <t>家庭用調定件数（8）</t>
    <rPh sb="0" eb="3">
      <t>カテイヨウ</t>
    </rPh>
    <rPh sb="3" eb="5">
      <t>チョウテイ</t>
    </rPh>
    <rPh sb="5" eb="7">
      <t>ケンスウ</t>
    </rPh>
    <phoneticPr fontId="1"/>
  </si>
  <si>
    <t>（9）</t>
    <phoneticPr fontId="1"/>
  </si>
  <si>
    <t>消費機器未調査件数（11）＝（8）-（9）</t>
    <rPh sb="0" eb="2">
      <t>ショウヒ</t>
    </rPh>
    <rPh sb="2" eb="4">
      <t>キキ</t>
    </rPh>
    <rPh sb="4" eb="7">
      <t>ミチョウサ</t>
    </rPh>
    <rPh sb="7" eb="9">
      <t>ケンスウ</t>
    </rPh>
    <phoneticPr fontId="1"/>
  </si>
  <si>
    <t>家庭用調定件数（補正後総数）
（12）＝（10）+（11）</t>
    <rPh sb="0" eb="3">
      <t>カテイヨウ</t>
    </rPh>
    <rPh sb="3" eb="5">
      <t>チョウテイ</t>
    </rPh>
    <rPh sb="5" eb="7">
      <t>ケンスウ</t>
    </rPh>
    <rPh sb="8" eb="10">
      <t>ホセイ</t>
    </rPh>
    <rPh sb="10" eb="11">
      <t>ゴ</t>
    </rPh>
    <rPh sb="11" eb="13">
      <t>ソウスウ</t>
    </rPh>
    <phoneticPr fontId="1"/>
  </si>
  <si>
    <t>所在地</t>
    <rPh sb="0" eb="3">
      <t>ショザイチ</t>
    </rPh>
    <phoneticPr fontId="1"/>
  </si>
  <si>
    <t>獲得戸数</t>
    <rPh sb="0" eb="2">
      <t>カクトク</t>
    </rPh>
    <rPh sb="2" eb="4">
      <t>コスウ</t>
    </rPh>
    <phoneticPr fontId="1"/>
  </si>
  <si>
    <t>補正後
獲得戸数</t>
    <rPh sb="0" eb="2">
      <t>ホセイ</t>
    </rPh>
    <rPh sb="2" eb="3">
      <t>ゴ</t>
    </rPh>
    <rPh sb="4" eb="6">
      <t>カクトク</t>
    </rPh>
    <rPh sb="6" eb="8">
      <t>コスウ</t>
    </rPh>
    <phoneticPr fontId="1"/>
  </si>
  <si>
    <t>都道府県・市区町村</t>
    <rPh sb="0" eb="4">
      <t>トドウフケン</t>
    </rPh>
    <rPh sb="5" eb="7">
      <t>シク</t>
    </rPh>
    <rPh sb="7" eb="9">
      <t>チョウソン</t>
    </rPh>
    <phoneticPr fontId="1"/>
  </si>
  <si>
    <t>字町名</t>
    <rPh sb="0" eb="1">
      <t>アザ</t>
    </rPh>
    <rPh sb="1" eb="3">
      <t>チョウメイ</t>
    </rPh>
    <phoneticPr fontId="1"/>
  </si>
  <si>
    <t>番地</t>
    <rPh sb="0" eb="2">
      <t>バンチ</t>
    </rPh>
    <phoneticPr fontId="1"/>
  </si>
  <si>
    <t>建物名</t>
    <rPh sb="0" eb="2">
      <t>タテモノ</t>
    </rPh>
    <rPh sb="2" eb="3">
      <t>メイ</t>
    </rPh>
    <phoneticPr fontId="1"/>
  </si>
  <si>
    <t>計</t>
    <rPh sb="0" eb="1">
      <t>ケイ</t>
    </rPh>
    <phoneticPr fontId="1"/>
  </si>
  <si>
    <t>離脱戸数</t>
    <rPh sb="0" eb="2">
      <t>リダツ</t>
    </rPh>
    <rPh sb="2" eb="4">
      <t>コスウ</t>
    </rPh>
    <phoneticPr fontId="1"/>
  </si>
  <si>
    <t>離脱年月</t>
    <rPh sb="0" eb="2">
      <t>リダツ</t>
    </rPh>
    <rPh sb="2" eb="4">
      <t>ネンゲツ</t>
    </rPh>
    <phoneticPr fontId="1"/>
  </si>
  <si>
    <t>備考</t>
    <rPh sb="0" eb="2">
      <t>ビコウ</t>
    </rPh>
    <phoneticPr fontId="1"/>
  </si>
  <si>
    <t>自社又は関係会社による他燃料供給世帯数（2）</t>
    <rPh sb="0" eb="2">
      <t>ジシャ</t>
    </rPh>
    <rPh sb="2" eb="3">
      <t>マタ</t>
    </rPh>
    <rPh sb="4" eb="6">
      <t>カンケイ</t>
    </rPh>
    <rPh sb="6" eb="7">
      <t>カイ</t>
    </rPh>
    <rPh sb="7" eb="8">
      <t>シャ</t>
    </rPh>
    <rPh sb="11" eb="12">
      <t>タ</t>
    </rPh>
    <rPh sb="12" eb="14">
      <t>ネンリョウ</t>
    </rPh>
    <rPh sb="14" eb="16">
      <t>キョウキュウ</t>
    </rPh>
    <rPh sb="16" eb="19">
      <t>セタイスウ</t>
    </rPh>
    <phoneticPr fontId="1"/>
  </si>
  <si>
    <t>（13）＝（12）／（7）</t>
    <phoneticPr fontId="1"/>
  </si>
  <si>
    <t>獲得年月
（メーター取付年月）</t>
    <rPh sb="0" eb="2">
      <t>カクトク</t>
    </rPh>
    <rPh sb="2" eb="4">
      <t>ネンゲツ</t>
    </rPh>
    <rPh sb="10" eb="11">
      <t>ト</t>
    </rPh>
    <rPh sb="11" eb="12">
      <t>ツ</t>
    </rPh>
    <rPh sb="12" eb="14">
      <t>ネンゲツ</t>
    </rPh>
    <phoneticPr fontId="1"/>
  </si>
  <si>
    <t>世帯数比率
（d＝c/b）</t>
    <rPh sb="0" eb="3">
      <t>セタイスウ</t>
    </rPh>
    <rPh sb="3" eb="5">
      <t>ヒリツ</t>
    </rPh>
    <phoneticPr fontId="1"/>
  </si>
  <si>
    <t>都道府県</t>
    <rPh sb="0" eb="4">
      <t>トドウフケン</t>
    </rPh>
    <phoneticPr fontId="1"/>
  </si>
  <si>
    <t>市区町村</t>
    <rPh sb="0" eb="2">
      <t>シク</t>
    </rPh>
    <rPh sb="2" eb="4">
      <t>チョウソン</t>
    </rPh>
    <phoneticPr fontId="1"/>
  </si>
  <si>
    <t>供給区域内住宅着工件数（A）</t>
    <rPh sb="0" eb="2">
      <t>キョウキュウ</t>
    </rPh>
    <rPh sb="2" eb="5">
      <t>クイキナイ</t>
    </rPh>
    <rPh sb="5" eb="7">
      <t>ジュウタク</t>
    </rPh>
    <rPh sb="7" eb="9">
      <t>チャッコウ</t>
    </rPh>
    <rPh sb="9" eb="11">
      <t>ケンスウ</t>
    </rPh>
    <phoneticPr fontId="1"/>
  </si>
  <si>
    <t>新築獲得件数（B）</t>
    <rPh sb="0" eb="2">
      <t>シンチク</t>
    </rPh>
    <rPh sb="2" eb="4">
      <t>カクトク</t>
    </rPh>
    <rPh sb="4" eb="6">
      <t>ケンスウ</t>
    </rPh>
    <rPh sb="5" eb="6">
      <t>スウ</t>
    </rPh>
    <phoneticPr fontId="1"/>
  </si>
  <si>
    <t>新築不獲得物件　合計（D=A-B-C)</t>
    <rPh sb="0" eb="2">
      <t>シンチク</t>
    </rPh>
    <rPh sb="2" eb="3">
      <t>フ</t>
    </rPh>
    <rPh sb="3" eb="5">
      <t>カクトク</t>
    </rPh>
    <rPh sb="5" eb="7">
      <t>ブッケン</t>
    </rPh>
    <rPh sb="8" eb="10">
      <t>ゴウケイ</t>
    </rPh>
    <phoneticPr fontId="1"/>
  </si>
  <si>
    <t>住宅着工
供給区域内推計値
（e=a×d）</t>
    <rPh sb="0" eb="2">
      <t>ジュウタク</t>
    </rPh>
    <rPh sb="2" eb="4">
      <t>チャッコウ</t>
    </rPh>
    <rPh sb="5" eb="7">
      <t>キョウキュウ</t>
    </rPh>
    <rPh sb="7" eb="10">
      <t>クイキナイ</t>
    </rPh>
    <rPh sb="10" eb="13">
      <t>スイケイチ</t>
    </rPh>
    <phoneticPr fontId="1"/>
  </si>
  <si>
    <t>補正後
獲得戸数</t>
    <rPh sb="0" eb="3">
      <t>ホセイゴ</t>
    </rPh>
    <rPh sb="4" eb="6">
      <t>カクトク</t>
    </rPh>
    <rPh sb="6" eb="8">
      <t>コスウ</t>
    </rPh>
    <phoneticPr fontId="1"/>
  </si>
  <si>
    <t>補正後
離脱戸数</t>
    <rPh sb="0" eb="3">
      <t>ホセイゴ</t>
    </rPh>
    <rPh sb="4" eb="6">
      <t>リダツ</t>
    </rPh>
    <rPh sb="6" eb="8">
      <t>コスウ</t>
    </rPh>
    <phoneticPr fontId="1"/>
  </si>
  <si>
    <t>消費機器調査済件数</t>
    <rPh sb="0" eb="2">
      <t>ショウヒ</t>
    </rPh>
    <rPh sb="2" eb="4">
      <t>キキ</t>
    </rPh>
    <rPh sb="4" eb="6">
      <t>チョウサ</t>
    </rPh>
    <rPh sb="6" eb="7">
      <t>スミ</t>
    </rPh>
    <rPh sb="7" eb="9">
      <t>ケンスウ</t>
    </rPh>
    <phoneticPr fontId="1"/>
  </si>
  <si>
    <t>指定旧供給区域等内一般世帯数（補正後総数）
（7）＝（1）-（6）</t>
    <rPh sb="0" eb="2">
      <t>シテイ</t>
    </rPh>
    <rPh sb="2" eb="3">
      <t>キュウ</t>
    </rPh>
    <rPh sb="3" eb="5">
      <t>キョウキュウ</t>
    </rPh>
    <rPh sb="5" eb="7">
      <t>クイキ</t>
    </rPh>
    <rPh sb="7" eb="8">
      <t>トウ</t>
    </rPh>
    <rPh sb="8" eb="9">
      <t>ナイ</t>
    </rPh>
    <rPh sb="9" eb="11">
      <t>イッパン</t>
    </rPh>
    <rPh sb="11" eb="14">
      <t>セタイスウ</t>
    </rPh>
    <rPh sb="15" eb="17">
      <t>ホセイ</t>
    </rPh>
    <rPh sb="17" eb="18">
      <t>ゴ</t>
    </rPh>
    <rPh sb="18" eb="20">
      <t>ソウスウ</t>
    </rPh>
    <phoneticPr fontId="1"/>
  </si>
  <si>
    <t>獲得戸数
（導管部門）</t>
    <rPh sb="0" eb="2">
      <t>カクトク</t>
    </rPh>
    <rPh sb="2" eb="4">
      <t>コスウ</t>
    </rPh>
    <rPh sb="6" eb="8">
      <t>ドウカン</t>
    </rPh>
    <rPh sb="8" eb="10">
      <t>ブモン</t>
    </rPh>
    <phoneticPr fontId="1"/>
  </si>
  <si>
    <t>自社小売による
開栓戸数</t>
    <rPh sb="0" eb="2">
      <t>ジシャ</t>
    </rPh>
    <rPh sb="2" eb="4">
      <t>コウリ</t>
    </rPh>
    <rPh sb="8" eb="10">
      <t>カイセン</t>
    </rPh>
    <rPh sb="10" eb="12">
      <t>コスウ</t>
    </rPh>
    <phoneticPr fontId="1"/>
  </si>
  <si>
    <t>獲得年月</t>
    <rPh sb="0" eb="2">
      <t>カクトク</t>
    </rPh>
    <rPh sb="2" eb="4">
      <t>ネンゲツ</t>
    </rPh>
    <phoneticPr fontId="1"/>
  </si>
  <si>
    <t>スイッチ獲得戸数</t>
    <rPh sb="4" eb="6">
      <t>カクトク</t>
    </rPh>
    <rPh sb="6" eb="8">
      <t>コスウ</t>
    </rPh>
    <phoneticPr fontId="1"/>
  </si>
  <si>
    <t>販売量</t>
    <rPh sb="0" eb="2">
      <t>ハンバイ</t>
    </rPh>
    <rPh sb="2" eb="3">
      <t>リョウ</t>
    </rPh>
    <phoneticPr fontId="1"/>
  </si>
  <si>
    <t>―</t>
    <phoneticPr fontId="1"/>
  </si>
  <si>
    <t>平均
単価</t>
    <rPh sb="0" eb="2">
      <t>ヘイキン</t>
    </rPh>
    <rPh sb="3" eb="5">
      <t>タンカ</t>
    </rPh>
    <phoneticPr fontId="1"/>
  </si>
  <si>
    <t>件</t>
    <rPh sb="0" eb="1">
      <t>ケン</t>
    </rPh>
    <phoneticPr fontId="1"/>
  </si>
  <si>
    <t>第１表</t>
    <rPh sb="0" eb="1">
      <t>ダイ</t>
    </rPh>
    <rPh sb="2" eb="3">
      <t>ヒョウ</t>
    </rPh>
    <phoneticPr fontId="1"/>
  </si>
  <si>
    <t>みなしガス小売事業者名</t>
    <rPh sb="5" eb="7">
      <t>コウリ</t>
    </rPh>
    <phoneticPr fontId="1"/>
  </si>
  <si>
    <t>指定旧供給区域等内一般世帯数（1）</t>
    <rPh sb="0" eb="2">
      <t>シテイ</t>
    </rPh>
    <rPh sb="2" eb="3">
      <t>キュウ</t>
    </rPh>
    <rPh sb="3" eb="5">
      <t>キョウキュウ</t>
    </rPh>
    <rPh sb="5" eb="7">
      <t>クイキ</t>
    </rPh>
    <rPh sb="7" eb="8">
      <t>トウ</t>
    </rPh>
    <rPh sb="8" eb="9">
      <t>ナイ</t>
    </rPh>
    <rPh sb="9" eb="11">
      <t>イッパン</t>
    </rPh>
    <rPh sb="11" eb="14">
      <t>セタイスウ</t>
    </rPh>
    <phoneticPr fontId="1"/>
  </si>
  <si>
    <t xml:space="preserve">厨房＋給湯＋暖房 </t>
    <rPh sb="0" eb="2">
      <t>チュウボウ</t>
    </rPh>
    <rPh sb="3" eb="5">
      <t>キュウトウ</t>
    </rPh>
    <rPh sb="6" eb="8">
      <t>ダンボウ</t>
    </rPh>
    <phoneticPr fontId="1"/>
  </si>
  <si>
    <t xml:space="preserve">厨房＋給湯 </t>
    <rPh sb="0" eb="2">
      <t>チュウボウ</t>
    </rPh>
    <rPh sb="3" eb="5">
      <t>キュウトウ</t>
    </rPh>
    <phoneticPr fontId="1"/>
  </si>
  <si>
    <t xml:space="preserve">厨房＋暖房 </t>
    <rPh sb="0" eb="2">
      <t>チュウボウ</t>
    </rPh>
    <rPh sb="3" eb="5">
      <t>ダンボウ</t>
    </rPh>
    <phoneticPr fontId="1"/>
  </si>
  <si>
    <t xml:space="preserve">給湯＋暖房 </t>
    <rPh sb="0" eb="2">
      <t>キュウトウ</t>
    </rPh>
    <rPh sb="3" eb="5">
      <t>ダンボウ</t>
    </rPh>
    <phoneticPr fontId="1"/>
  </si>
  <si>
    <t xml:space="preserve">厨房のみ </t>
    <rPh sb="0" eb="2">
      <t>チュウボウ</t>
    </rPh>
    <phoneticPr fontId="1"/>
  </si>
  <si>
    <t xml:space="preserve">給湯のみ </t>
    <rPh sb="0" eb="2">
      <t>キュウトウ</t>
    </rPh>
    <phoneticPr fontId="1"/>
  </si>
  <si>
    <t xml:space="preserve">暖房のみ </t>
    <rPh sb="0" eb="2">
      <t>ダンボウ</t>
    </rPh>
    <phoneticPr fontId="1"/>
  </si>
  <si>
    <t>自社又は関係会社による他燃料供給世帯数</t>
    <rPh sb="0" eb="2">
      <t>ジシャ</t>
    </rPh>
    <rPh sb="2" eb="3">
      <t>マタ</t>
    </rPh>
    <rPh sb="4" eb="6">
      <t>カンケイ</t>
    </rPh>
    <rPh sb="11" eb="12">
      <t>タ</t>
    </rPh>
    <rPh sb="12" eb="14">
      <t>ネンリョウ</t>
    </rPh>
    <rPh sb="14" eb="16">
      <t>キョウキュウ</t>
    </rPh>
    <rPh sb="16" eb="19">
      <t>セタイスウ</t>
    </rPh>
    <phoneticPr fontId="1"/>
  </si>
  <si>
    <t>－</t>
  </si>
  <si>
    <t>－</t>
    <phoneticPr fontId="1"/>
  </si>
  <si>
    <t>－</t>
    <phoneticPr fontId="1"/>
  </si>
  <si>
    <t>－</t>
    <phoneticPr fontId="1"/>
  </si>
  <si>
    <t>３．都市ガス利用率</t>
    <rPh sb="2" eb="4">
      <t>トシ</t>
    </rPh>
    <rPh sb="6" eb="9">
      <t>リヨウリツ</t>
    </rPh>
    <phoneticPr fontId="1"/>
  </si>
  <si>
    <t>第２表</t>
    <rPh sb="0" eb="1">
      <t>ダイ</t>
    </rPh>
    <rPh sb="2" eb="3">
      <t>ヒョウ</t>
    </rPh>
    <phoneticPr fontId="1"/>
  </si>
  <si>
    <t>用途</t>
    <rPh sb="0" eb="2">
      <t>ヨウト</t>
    </rPh>
    <phoneticPr fontId="1"/>
  </si>
  <si>
    <t>竣工年月</t>
    <rPh sb="0" eb="2">
      <t>シュンコウ</t>
    </rPh>
    <rPh sb="2" eb="4">
      <t>ネンゲツ</t>
    </rPh>
    <phoneticPr fontId="1"/>
  </si>
  <si>
    <t>指定旧供給区域等における都市ガス利用率報告書</t>
    <rPh sb="0" eb="5">
      <t>シテイキュウキョウキュウ</t>
    </rPh>
    <rPh sb="5" eb="7">
      <t>クイキ</t>
    </rPh>
    <rPh sb="7" eb="8">
      <t>トウ</t>
    </rPh>
    <rPh sb="12" eb="14">
      <t>トシ</t>
    </rPh>
    <rPh sb="16" eb="19">
      <t>リヨウリツ</t>
    </rPh>
    <rPh sb="19" eb="22">
      <t>ホウコクショ</t>
    </rPh>
    <phoneticPr fontId="1"/>
  </si>
  <si>
    <t>指定旧供給区域等における需要獲得・離脱等報告書</t>
    <rPh sb="0" eb="5">
      <t>シテイキュウキョウキュウ</t>
    </rPh>
    <rPh sb="5" eb="7">
      <t>クイキ</t>
    </rPh>
    <rPh sb="7" eb="8">
      <t>トウ</t>
    </rPh>
    <rPh sb="12" eb="14">
      <t>ジュヨウ</t>
    </rPh>
    <rPh sb="14" eb="16">
      <t>カクトク</t>
    </rPh>
    <rPh sb="17" eb="19">
      <t>リダツ</t>
    </rPh>
    <rPh sb="19" eb="20">
      <t>トウ</t>
    </rPh>
    <rPh sb="20" eb="23">
      <t>ホウコクショ</t>
    </rPh>
    <phoneticPr fontId="1"/>
  </si>
  <si>
    <t>殿</t>
    <rPh sb="0" eb="1">
      <t>トノ</t>
    </rPh>
    <phoneticPr fontId="1"/>
  </si>
  <si>
    <t>－</t>
    <phoneticPr fontId="1"/>
  </si>
  <si>
    <t>住宅着工件数
（a）</t>
    <rPh sb="0" eb="2">
      <t>ジュウタク</t>
    </rPh>
    <rPh sb="2" eb="4">
      <t>チャッコウ</t>
    </rPh>
    <rPh sb="4" eb="6">
      <t>ケンスウ</t>
    </rPh>
    <phoneticPr fontId="1"/>
  </si>
  <si>
    <t>市区町村世帯数
（b）</t>
    <rPh sb="0" eb="2">
      <t>シク</t>
    </rPh>
    <rPh sb="2" eb="4">
      <t>チョウソン</t>
    </rPh>
    <rPh sb="4" eb="7">
      <t>セタイスウ</t>
    </rPh>
    <phoneticPr fontId="1"/>
  </si>
  <si>
    <t>供給区域内世帯数
（c）</t>
    <rPh sb="0" eb="2">
      <t>キョウキュウ</t>
    </rPh>
    <rPh sb="2" eb="5">
      <t>クイキナイ</t>
    </rPh>
    <rPh sb="5" eb="8">
      <t>セタイスウ</t>
    </rPh>
    <phoneticPr fontId="1"/>
  </si>
  <si>
    <t>自社又は関係会社が供給する他燃料に係る新築獲得件数（C）</t>
    <rPh sb="0" eb="2">
      <t>ジシャ</t>
    </rPh>
    <rPh sb="2" eb="3">
      <t>マタ</t>
    </rPh>
    <rPh sb="4" eb="6">
      <t>カンケイ</t>
    </rPh>
    <rPh sb="6" eb="8">
      <t>カイシャ</t>
    </rPh>
    <rPh sb="9" eb="11">
      <t>キョウキュウ</t>
    </rPh>
    <rPh sb="13" eb="14">
      <t>タ</t>
    </rPh>
    <rPh sb="14" eb="16">
      <t>ネンリョウ</t>
    </rPh>
    <rPh sb="17" eb="18">
      <t>カカ</t>
    </rPh>
    <rPh sb="19" eb="21">
      <t>シンチク</t>
    </rPh>
    <rPh sb="21" eb="23">
      <t>カクトク</t>
    </rPh>
    <rPh sb="23" eb="25">
      <t>ケンスウ</t>
    </rPh>
    <rPh sb="24" eb="25">
      <t>スウ</t>
    </rPh>
    <phoneticPr fontId="1"/>
  </si>
  <si>
    <t>１．（１）平成２９年３月以前の新築物件（獲得件数）</t>
    <rPh sb="5" eb="7">
      <t>ヘイセイ</t>
    </rPh>
    <rPh sb="9" eb="10">
      <t>ネン</t>
    </rPh>
    <rPh sb="11" eb="12">
      <t>ガツ</t>
    </rPh>
    <rPh sb="12" eb="14">
      <t>イゼン</t>
    </rPh>
    <rPh sb="15" eb="17">
      <t>シンチク</t>
    </rPh>
    <rPh sb="17" eb="19">
      <t>ブッケン</t>
    </rPh>
    <rPh sb="20" eb="22">
      <t>カクトク</t>
    </rPh>
    <rPh sb="22" eb="24">
      <t>ケンスウ</t>
    </rPh>
    <phoneticPr fontId="1"/>
  </si>
  <si>
    <t>１．（２）平成２９年４月以降の新築物件（獲得件数）</t>
    <rPh sb="12" eb="14">
      <t>イコウ</t>
    </rPh>
    <rPh sb="15" eb="17">
      <t>シンチク</t>
    </rPh>
    <rPh sb="17" eb="19">
      <t>ブッケン</t>
    </rPh>
    <rPh sb="20" eb="22">
      <t>カクトク</t>
    </rPh>
    <rPh sb="22" eb="24">
      <t>ケンスウ</t>
    </rPh>
    <phoneticPr fontId="1"/>
  </si>
  <si>
    <t>１．（３）新築物件（不獲得件数）</t>
    <rPh sb="5" eb="7">
      <t>シンチク</t>
    </rPh>
    <rPh sb="7" eb="9">
      <t>ブッケン</t>
    </rPh>
    <rPh sb="10" eb="11">
      <t>フ</t>
    </rPh>
    <rPh sb="11" eb="13">
      <t>カクトク</t>
    </rPh>
    <rPh sb="13" eb="15">
      <t>ケンスウ</t>
    </rPh>
    <phoneticPr fontId="1"/>
  </si>
  <si>
    <t>２．（１）平成２９年３月以前の既築物件（獲得件数）</t>
    <rPh sb="5" eb="7">
      <t>ヘイセイ</t>
    </rPh>
    <rPh sb="9" eb="10">
      <t>ネン</t>
    </rPh>
    <rPh sb="11" eb="12">
      <t>ガツ</t>
    </rPh>
    <rPh sb="12" eb="14">
      <t>イゼン</t>
    </rPh>
    <rPh sb="15" eb="17">
      <t>キチク</t>
    </rPh>
    <rPh sb="17" eb="19">
      <t>ブッケン</t>
    </rPh>
    <rPh sb="20" eb="22">
      <t>カクトク</t>
    </rPh>
    <rPh sb="22" eb="24">
      <t>ケンスウ</t>
    </rPh>
    <phoneticPr fontId="1"/>
  </si>
  <si>
    <t>２．（３）平成２９年４月以降の既築物件（他のガス小売事業者からの獲得件数）</t>
    <rPh sb="5" eb="7">
      <t>ヘイセイ</t>
    </rPh>
    <rPh sb="9" eb="10">
      <t>ネン</t>
    </rPh>
    <rPh sb="11" eb="12">
      <t>ガツ</t>
    </rPh>
    <rPh sb="12" eb="14">
      <t>イコウ</t>
    </rPh>
    <rPh sb="15" eb="17">
      <t>キチク</t>
    </rPh>
    <rPh sb="17" eb="19">
      <t>ブッケン</t>
    </rPh>
    <rPh sb="20" eb="21">
      <t>タ</t>
    </rPh>
    <rPh sb="24" eb="26">
      <t>コウリ</t>
    </rPh>
    <rPh sb="26" eb="29">
      <t>ジギョウシャ</t>
    </rPh>
    <rPh sb="32" eb="34">
      <t>カクトク</t>
    </rPh>
    <rPh sb="34" eb="36">
      <t>ケンスウ</t>
    </rPh>
    <phoneticPr fontId="1"/>
  </si>
  <si>
    <t>判断根拠</t>
    <rPh sb="0" eb="2">
      <t>ハンダン</t>
    </rPh>
    <rPh sb="2" eb="4">
      <t>コンキョ</t>
    </rPh>
    <phoneticPr fontId="1"/>
  </si>
  <si>
    <t>離脱先
他燃料</t>
    <rPh sb="0" eb="2">
      <t>リダツ</t>
    </rPh>
    <rPh sb="2" eb="3">
      <t>サキ</t>
    </rPh>
    <rPh sb="4" eb="5">
      <t>タ</t>
    </rPh>
    <rPh sb="5" eb="7">
      <t>ネンリョウ</t>
    </rPh>
    <phoneticPr fontId="1"/>
  </si>
  <si>
    <t>２．（４）既築物件（他燃料への離脱件数）</t>
    <rPh sb="5" eb="7">
      <t>キチク</t>
    </rPh>
    <rPh sb="7" eb="9">
      <t>ブッケン</t>
    </rPh>
    <rPh sb="10" eb="11">
      <t>タ</t>
    </rPh>
    <rPh sb="11" eb="13">
      <t>ネンリョウ</t>
    </rPh>
    <rPh sb="15" eb="17">
      <t>リダツ</t>
    </rPh>
    <rPh sb="17" eb="19">
      <t>ケンスウ</t>
    </rPh>
    <phoneticPr fontId="1"/>
  </si>
  <si>
    <t>２．（２）平成２９年４月以降の既築物件（他燃料からの獲得件数）</t>
    <rPh sb="5" eb="7">
      <t>ヘイセイ</t>
    </rPh>
    <rPh sb="9" eb="10">
      <t>ネン</t>
    </rPh>
    <rPh sb="11" eb="12">
      <t>ガツ</t>
    </rPh>
    <rPh sb="12" eb="14">
      <t>イコウ</t>
    </rPh>
    <rPh sb="15" eb="17">
      <t>キチク</t>
    </rPh>
    <rPh sb="17" eb="19">
      <t>ブッケン</t>
    </rPh>
    <rPh sb="20" eb="21">
      <t>タ</t>
    </rPh>
    <rPh sb="21" eb="23">
      <t>ネンリョウ</t>
    </rPh>
    <rPh sb="26" eb="28">
      <t>カクトク</t>
    </rPh>
    <rPh sb="28" eb="30">
      <t>ケンスウ</t>
    </rPh>
    <phoneticPr fontId="1"/>
  </si>
  <si>
    <t>２．（５）平成２９年４月以降の既築物件（他のガス小売事業者への離脱件数）</t>
    <rPh sb="15" eb="17">
      <t>キチク</t>
    </rPh>
    <rPh sb="17" eb="19">
      <t>ブッケン</t>
    </rPh>
    <rPh sb="20" eb="21">
      <t>タ</t>
    </rPh>
    <rPh sb="24" eb="26">
      <t>コウリ</t>
    </rPh>
    <rPh sb="26" eb="29">
      <t>ジギョウシャ</t>
    </rPh>
    <rPh sb="31" eb="33">
      <t>リダツ</t>
    </rPh>
    <rPh sb="33" eb="35">
      <t>ケンスウ</t>
    </rPh>
    <phoneticPr fontId="1"/>
  </si>
  <si>
    <t>都市ガス供給採用件数（Ａ）</t>
    <rPh sb="0" eb="2">
      <t>トシ</t>
    </rPh>
    <rPh sb="4" eb="6">
      <t>キョウキュウ</t>
    </rPh>
    <rPh sb="6" eb="8">
      <t>サイヨウ</t>
    </rPh>
    <rPh sb="8" eb="10">
      <t>ケンスウ</t>
    </rPh>
    <phoneticPr fontId="1"/>
  </si>
  <si>
    <t>他燃料採用件数（Ｂ）</t>
    <rPh sb="0" eb="1">
      <t>タ</t>
    </rPh>
    <rPh sb="1" eb="3">
      <t>ネンリョウ</t>
    </rPh>
    <rPh sb="3" eb="5">
      <t>サイヨウ</t>
    </rPh>
    <rPh sb="5" eb="7">
      <t>ケンスウ</t>
    </rPh>
    <phoneticPr fontId="1"/>
  </si>
  <si>
    <t>都市ガス利用率（Ｃ）</t>
    <rPh sb="0" eb="2">
      <t>トシ</t>
    </rPh>
    <rPh sb="4" eb="7">
      <t>リヨウリツ</t>
    </rPh>
    <phoneticPr fontId="1"/>
  </si>
  <si>
    <t>（Ａ）÷0.5×１／２</t>
    <phoneticPr fontId="1"/>
  </si>
  <si>
    <t>（Ｂ）÷（Ｃ）</t>
    <phoneticPr fontId="1"/>
  </si>
  <si>
    <t>結果</t>
    <rPh sb="0" eb="2">
      <t>ケッカ</t>
    </rPh>
    <phoneticPr fontId="1"/>
  </si>
  <si>
    <t>（Ｄ）</t>
    <phoneticPr fontId="1"/>
  </si>
  <si>
    <t>（Ｅ）</t>
    <phoneticPr fontId="1"/>
  </si>
  <si>
    <t>３．合計</t>
    <rPh sb="2" eb="4">
      <t>ゴウケイ</t>
    </rPh>
    <phoneticPr fontId="1"/>
  </si>
  <si>
    <t>第３表</t>
    <rPh sb="0" eb="1">
      <t>ダイ</t>
    </rPh>
    <rPh sb="2" eb="3">
      <t>ヒョウ</t>
    </rPh>
    <phoneticPr fontId="1"/>
  </si>
  <si>
    <t>指定旧供給区域等におけるガス販売量報告書</t>
    <rPh sb="0" eb="5">
      <t>シテイキュウキョウキュウ</t>
    </rPh>
    <rPh sb="5" eb="7">
      <t>クイキ</t>
    </rPh>
    <rPh sb="7" eb="8">
      <t>トウ</t>
    </rPh>
    <rPh sb="14" eb="17">
      <t>ハンバイリョウ</t>
    </rPh>
    <rPh sb="17" eb="20">
      <t>ホウコクショ</t>
    </rPh>
    <phoneticPr fontId="1"/>
  </si>
  <si>
    <t>（㎥）</t>
    <phoneticPr fontId="1"/>
  </si>
  <si>
    <t>第４表</t>
    <rPh sb="0" eb="1">
      <t>ダイ</t>
    </rPh>
    <rPh sb="2" eb="3">
      <t>ヒョウ</t>
    </rPh>
    <phoneticPr fontId="1"/>
  </si>
  <si>
    <t>指定旧供給区域等におけるガス販売量・契約件数等報告書</t>
    <rPh sb="0" eb="5">
      <t>シテイキュウキョウキュウ</t>
    </rPh>
    <rPh sb="5" eb="7">
      <t>クイキ</t>
    </rPh>
    <rPh sb="7" eb="8">
      <t>トウ</t>
    </rPh>
    <rPh sb="14" eb="17">
      <t>ハンバイリョウ</t>
    </rPh>
    <rPh sb="18" eb="20">
      <t>ケイヤク</t>
    </rPh>
    <rPh sb="20" eb="22">
      <t>ケンスウ</t>
    </rPh>
    <rPh sb="22" eb="23">
      <t>トウ</t>
    </rPh>
    <rPh sb="23" eb="26">
      <t>ホウコクショ</t>
    </rPh>
    <phoneticPr fontId="1"/>
  </si>
  <si>
    <t>販売額
（円）(2)</t>
    <rPh sb="0" eb="3">
      <t>ハンバイガク</t>
    </rPh>
    <rPh sb="5" eb="6">
      <t>エン</t>
    </rPh>
    <phoneticPr fontId="1"/>
  </si>
  <si>
    <t>補正後販売額
（円）
((5)＝(2)-(4))</t>
    <rPh sb="3" eb="6">
      <t>ハンバイガク</t>
    </rPh>
    <phoneticPr fontId="1"/>
  </si>
  <si>
    <t>ガス販売量
（㎥）(1)</t>
    <rPh sb="2" eb="5">
      <t>ハンバイリョウ</t>
    </rPh>
    <phoneticPr fontId="1"/>
  </si>
  <si>
    <t>自由料金メニューによる契約件数</t>
    <rPh sb="11" eb="13">
      <t>ケイヤク</t>
    </rPh>
    <phoneticPr fontId="1"/>
  </si>
  <si>
    <t>指定旧供給区域等小売供給約款による契約件数</t>
    <rPh sb="0" eb="5">
      <t>シテイキュウキョウキュウ</t>
    </rPh>
    <rPh sb="5" eb="7">
      <t>クイキ</t>
    </rPh>
    <rPh sb="7" eb="8">
      <t>トウ</t>
    </rPh>
    <rPh sb="8" eb="10">
      <t>コウリ</t>
    </rPh>
    <rPh sb="10" eb="12">
      <t>キョウキュウ</t>
    </rPh>
    <rPh sb="12" eb="14">
      <t>ヤッカン</t>
    </rPh>
    <rPh sb="17" eb="19">
      <t>ケイヤク</t>
    </rPh>
    <phoneticPr fontId="1"/>
  </si>
  <si>
    <t>競争関係に係る報告書</t>
    <rPh sb="0" eb="2">
      <t>キョウソウ</t>
    </rPh>
    <rPh sb="2" eb="4">
      <t>カンケイ</t>
    </rPh>
    <rPh sb="5" eb="6">
      <t>カカ</t>
    </rPh>
    <rPh sb="7" eb="10">
      <t>ホウコクショ</t>
    </rPh>
    <phoneticPr fontId="1"/>
  </si>
  <si>
    <t>１．指定旧供給区域等における契約件数</t>
    <rPh sb="2" eb="7">
      <t>シテイキュウキョウキュウ</t>
    </rPh>
    <rPh sb="7" eb="9">
      <t>クイキ</t>
    </rPh>
    <rPh sb="9" eb="10">
      <t>トウ</t>
    </rPh>
    <rPh sb="14" eb="16">
      <t>ケイヤク</t>
    </rPh>
    <rPh sb="16" eb="18">
      <t>ケンスウ</t>
    </rPh>
    <phoneticPr fontId="1"/>
  </si>
  <si>
    <t>２．指定旧供給区域等におけるガス販売量、販売額等</t>
    <rPh sb="2" eb="7">
      <t>シテイキュウキョウキュウ</t>
    </rPh>
    <rPh sb="7" eb="9">
      <t>クイキ</t>
    </rPh>
    <rPh sb="9" eb="10">
      <t>トウ</t>
    </rPh>
    <rPh sb="16" eb="19">
      <t>ハンバイリョウ</t>
    </rPh>
    <rPh sb="20" eb="23">
      <t>ハンバイガク</t>
    </rPh>
    <rPh sb="23" eb="24">
      <t>トウ</t>
    </rPh>
    <phoneticPr fontId="1"/>
  </si>
  <si>
    <t>原料費調整単位額
（円/㎥）(3)</t>
    <rPh sb="2" eb="3">
      <t>ヒ</t>
    </rPh>
    <rPh sb="3" eb="5">
      <t>チョウセイ</t>
    </rPh>
    <rPh sb="5" eb="7">
      <t>タンイ</t>
    </rPh>
    <phoneticPr fontId="1"/>
  </si>
  <si>
    <t>原料費調整額
（円）
（(4)＝(1)×(3)）</t>
    <rPh sb="2" eb="3">
      <t>ヒ</t>
    </rPh>
    <rPh sb="3" eb="5">
      <t>チョウセイ</t>
    </rPh>
    <phoneticPr fontId="1"/>
  </si>
  <si>
    <t xml:space="preserve">  </t>
    <phoneticPr fontId="1"/>
  </si>
  <si>
    <t xml:space="preserve"> </t>
    <phoneticPr fontId="1"/>
  </si>
  <si>
    <t xml:space="preserve">みなしガス小売事業者名                 </t>
    <rPh sb="5" eb="7">
      <t>コウリ</t>
    </rPh>
    <phoneticPr fontId="1"/>
  </si>
  <si>
    <t>番号</t>
    <rPh sb="0" eb="2">
      <t>バンゴウ</t>
    </rPh>
    <phoneticPr fontId="1"/>
  </si>
  <si>
    <t>番号</t>
    <rPh sb="0" eb="2">
      <t>バンゴウ</t>
    </rPh>
    <phoneticPr fontId="1"/>
  </si>
  <si>
    <t>附則様式第２（附則第３条関係）</t>
    <rPh sb="0" eb="2">
      <t>フソク</t>
    </rPh>
    <rPh sb="2" eb="4">
      <t>ヨウシキ</t>
    </rPh>
    <rPh sb="4" eb="5">
      <t>ダイ</t>
    </rPh>
    <rPh sb="7" eb="9">
      <t>フソク</t>
    </rPh>
    <rPh sb="9" eb="10">
      <t>ダイ</t>
    </rPh>
    <rPh sb="11" eb="12">
      <t>ジョウ</t>
    </rPh>
    <rPh sb="12" eb="14">
      <t>カンケイ</t>
    </rPh>
    <phoneticPr fontId="1"/>
  </si>
  <si>
    <t>附則様式第３（附則第３条関係）</t>
    <rPh sb="0" eb="2">
      <t>フソク</t>
    </rPh>
    <rPh sb="2" eb="4">
      <t>ヨウシキ</t>
    </rPh>
    <rPh sb="4" eb="5">
      <t>ダイ</t>
    </rPh>
    <rPh sb="7" eb="9">
      <t>フソク</t>
    </rPh>
    <rPh sb="9" eb="10">
      <t>ダイ</t>
    </rPh>
    <rPh sb="11" eb="12">
      <t>ジョウ</t>
    </rPh>
    <rPh sb="12" eb="14">
      <t>カンケイ</t>
    </rPh>
    <phoneticPr fontId="1"/>
  </si>
  <si>
    <t>　　年　　月　　日</t>
    <rPh sb="2" eb="3">
      <t>ネン</t>
    </rPh>
    <rPh sb="5" eb="6">
      <t>ツキ</t>
    </rPh>
    <rPh sb="8" eb="9">
      <t>ニチ</t>
    </rPh>
    <phoneticPr fontId="1"/>
  </si>
  <si>
    <t>１．指定旧供給区域等内一般世帯数（　　年　　月時点）</t>
    <rPh sb="2" eb="4">
      <t>シテイ</t>
    </rPh>
    <rPh sb="4" eb="5">
      <t>キュウ</t>
    </rPh>
    <rPh sb="5" eb="7">
      <t>キョウキュウ</t>
    </rPh>
    <rPh sb="7" eb="9">
      <t>クイキ</t>
    </rPh>
    <rPh sb="9" eb="10">
      <t>トウ</t>
    </rPh>
    <rPh sb="10" eb="11">
      <t>ナイ</t>
    </rPh>
    <rPh sb="11" eb="13">
      <t>イッパン</t>
    </rPh>
    <rPh sb="13" eb="16">
      <t>セタイスウ</t>
    </rPh>
    <rPh sb="19" eb="20">
      <t>ネン</t>
    </rPh>
    <rPh sb="22" eb="23">
      <t>ガツ</t>
    </rPh>
    <rPh sb="23" eb="25">
      <t>ジテン</t>
    </rPh>
    <phoneticPr fontId="1"/>
  </si>
  <si>
    <t>２．家庭用調定件数（　　年　　月時点）</t>
    <rPh sb="2" eb="5">
      <t>カテイヨウ</t>
    </rPh>
    <rPh sb="5" eb="7">
      <t>チョウテイ</t>
    </rPh>
    <rPh sb="7" eb="9">
      <t>ケンスウ</t>
    </rPh>
    <rPh sb="12" eb="13">
      <t>ネン</t>
    </rPh>
    <rPh sb="15" eb="16">
      <t>ガツ</t>
    </rPh>
    <rPh sb="16" eb="18">
      <t>ジテン</t>
    </rPh>
    <phoneticPr fontId="1"/>
  </si>
  <si>
    <t>　　年　　月から平成２９年３月まで（竣工分）</t>
    <rPh sb="2" eb="3">
      <t>ネン</t>
    </rPh>
    <rPh sb="5" eb="6">
      <t>ガツ</t>
    </rPh>
    <rPh sb="8" eb="10">
      <t>ヘイセイ</t>
    </rPh>
    <rPh sb="12" eb="13">
      <t>ネン</t>
    </rPh>
    <rPh sb="14" eb="15">
      <t>ガツ</t>
    </rPh>
    <rPh sb="18" eb="20">
      <t>シュンコウ</t>
    </rPh>
    <rPh sb="20" eb="21">
      <t>ブン</t>
    </rPh>
    <phoneticPr fontId="1"/>
  </si>
  <si>
    <t>　年　　月から　　年　　月まで（竣工分）</t>
    <rPh sb="1" eb="2">
      <t>ネン</t>
    </rPh>
    <rPh sb="4" eb="5">
      <t>ガツ</t>
    </rPh>
    <rPh sb="9" eb="10">
      <t>ネン</t>
    </rPh>
    <rPh sb="12" eb="13">
      <t>ガツ</t>
    </rPh>
    <rPh sb="16" eb="18">
      <t>シュンコウ</t>
    </rPh>
    <rPh sb="18" eb="19">
      <t>ブン</t>
    </rPh>
    <phoneticPr fontId="1"/>
  </si>
  <si>
    <t>　　年　　月から　　年　　月まで</t>
    <rPh sb="2" eb="3">
      <t>ネン</t>
    </rPh>
    <rPh sb="5" eb="6">
      <t>ツキ</t>
    </rPh>
    <rPh sb="10" eb="11">
      <t>ネン</t>
    </rPh>
    <rPh sb="13" eb="14">
      <t>ツキ</t>
    </rPh>
    <phoneticPr fontId="1"/>
  </si>
  <si>
    <t>　年　　月から平成２９年３月まで</t>
    <rPh sb="1" eb="2">
      <t>ネン</t>
    </rPh>
    <rPh sb="4" eb="5">
      <t>ツキ</t>
    </rPh>
    <rPh sb="7" eb="9">
      <t>ヘイセイ</t>
    </rPh>
    <rPh sb="11" eb="12">
      <t>ネン</t>
    </rPh>
    <rPh sb="13" eb="14">
      <t>ガツ</t>
    </rPh>
    <phoneticPr fontId="1"/>
  </si>
  <si>
    <t>　年　　月から　　年　　月まで</t>
    <rPh sb="1" eb="2">
      <t>ネン</t>
    </rPh>
    <rPh sb="4" eb="5">
      <t>ツキ</t>
    </rPh>
    <rPh sb="9" eb="10">
      <t>ネン</t>
    </rPh>
    <rPh sb="12" eb="13">
      <t>ツキ</t>
    </rPh>
    <phoneticPr fontId="1"/>
  </si>
  <si>
    <t>　年　　月から　　年　　月まで</t>
    <rPh sb="1" eb="2">
      <t>ネン</t>
    </rPh>
    <rPh sb="4" eb="5">
      <t>ツキ</t>
    </rPh>
    <rPh sb="9" eb="10">
      <t>ネン</t>
    </rPh>
    <rPh sb="12" eb="13">
      <t>ガツ</t>
    </rPh>
    <phoneticPr fontId="1"/>
  </si>
  <si>
    <t>　　年　　月から　　年　　月まで</t>
    <rPh sb="2" eb="3">
      <t>ネン</t>
    </rPh>
    <rPh sb="5" eb="6">
      <t>ガツ</t>
    </rPh>
    <rPh sb="10" eb="11">
      <t>ネン</t>
    </rPh>
    <rPh sb="13" eb="14">
      <t>ツキ</t>
    </rPh>
    <phoneticPr fontId="1"/>
  </si>
  <si>
    <t>　　年　　月時点</t>
    <rPh sb="2" eb="3">
      <t>ネン</t>
    </rPh>
    <rPh sb="5" eb="6">
      <t>ガツ</t>
    </rPh>
    <rPh sb="6" eb="8">
      <t>ジテン</t>
    </rPh>
    <phoneticPr fontId="1"/>
  </si>
  <si>
    <t>（10）</t>
    <phoneticPr fontId="1"/>
  </si>
  <si>
    <r>
      <t>みなしガス小売事業者名</t>
    </r>
    <r>
      <rPr>
        <u/>
        <sz val="11"/>
        <color theme="1"/>
        <rFont val="ＭＳ 明朝"/>
        <family val="1"/>
        <charset val="128"/>
      </rPr>
      <t>　　　　　　　　　　</t>
    </r>
    <rPh sb="5" eb="7">
      <t>コウリ</t>
    </rPh>
    <phoneticPr fontId="1"/>
  </si>
  <si>
    <r>
      <t>（対象区域</t>
    </r>
    <r>
      <rPr>
        <u/>
        <sz val="11"/>
        <color theme="1"/>
        <rFont val="ＭＳ 明朝"/>
        <family val="1"/>
        <charset val="128"/>
      </rPr>
      <t>　　　　　　　　　　　　　　　　</t>
    </r>
    <r>
      <rPr>
        <sz val="11"/>
        <color theme="1"/>
        <rFont val="ＭＳ 明朝"/>
        <family val="1"/>
        <charset val="128"/>
      </rPr>
      <t>）　　</t>
    </r>
    <rPh sb="1" eb="3">
      <t>タイショウ</t>
    </rPh>
    <rPh sb="3" eb="5">
      <t>クイキ</t>
    </rPh>
    <phoneticPr fontId="1"/>
  </si>
  <si>
    <r>
      <t>（対象区域</t>
    </r>
    <r>
      <rPr>
        <u/>
        <sz val="11"/>
        <color theme="1"/>
        <rFont val="ＭＳ 明朝"/>
        <family val="1"/>
        <charset val="128"/>
      </rPr>
      <t>　　　　　　　　　　　　　　　　　　　　　　　　　　</t>
    </r>
    <r>
      <rPr>
        <sz val="11"/>
        <color theme="1"/>
        <rFont val="ＭＳ 明朝"/>
        <family val="1"/>
        <charset val="128"/>
      </rPr>
      <t>）</t>
    </r>
    <rPh sb="1" eb="3">
      <t>タイショウ</t>
    </rPh>
    <rPh sb="3" eb="5">
      <t>クイキ</t>
    </rPh>
    <phoneticPr fontId="1"/>
  </si>
  <si>
    <r>
      <t>（対象区域</t>
    </r>
    <r>
      <rPr>
        <u/>
        <sz val="11"/>
        <color theme="1"/>
        <rFont val="ＭＳ 明朝"/>
        <family val="1"/>
        <charset val="128"/>
      </rPr>
      <t xml:space="preserve">                        　　</t>
    </r>
    <r>
      <rPr>
        <sz val="11"/>
        <color theme="1"/>
        <rFont val="ＭＳ 明朝"/>
        <family val="1"/>
        <charset val="128"/>
      </rPr>
      <t>）</t>
    </r>
    <rPh sb="1" eb="3">
      <t>タイショウ</t>
    </rPh>
    <rPh sb="3" eb="5">
      <t>クイキ</t>
    </rPh>
    <phoneticPr fontId="1"/>
  </si>
  <si>
    <r>
      <t>（対象区域</t>
    </r>
    <r>
      <rPr>
        <u/>
        <sz val="11"/>
        <color theme="1"/>
        <rFont val="ＭＳ 明朝"/>
        <family val="1"/>
        <charset val="128"/>
      </rPr>
      <t>　　　　　　　　　　　　　　　　　　　　　　　　　　</t>
    </r>
    <r>
      <rPr>
        <sz val="11"/>
        <color theme="1"/>
        <rFont val="ＭＳ 明朝"/>
        <family val="1"/>
        <charset val="128"/>
      </rPr>
      <t>）      　　</t>
    </r>
    <rPh sb="1" eb="3">
      <t>タイショウ</t>
    </rPh>
    <rPh sb="3" eb="5">
      <t>クイキ</t>
    </rPh>
    <phoneticPr fontId="1"/>
  </si>
  <si>
    <r>
      <t>（対象区域</t>
    </r>
    <r>
      <rPr>
        <u/>
        <sz val="11"/>
        <color theme="1"/>
        <rFont val="ＭＳ 明朝"/>
        <family val="1"/>
        <charset val="128"/>
      </rPr>
      <t>　　　　　　　　　　　　　　　　　　</t>
    </r>
    <r>
      <rPr>
        <sz val="11"/>
        <color theme="1"/>
        <rFont val="ＭＳ 明朝"/>
        <family val="1"/>
        <charset val="128"/>
      </rPr>
      <t>）　　</t>
    </r>
    <rPh sb="1" eb="3">
      <t>タイショウ</t>
    </rPh>
    <rPh sb="3" eb="5">
      <t>クイキ</t>
    </rPh>
    <phoneticPr fontId="1"/>
  </si>
  <si>
    <t>（円/ｍ3）</t>
    <phoneticPr fontId="1"/>
  </si>
  <si>
    <t>（円/ｍ3）</t>
    <phoneticPr fontId="1"/>
  </si>
  <si>
    <t>（円/ｍ3）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</si>
</sst>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_ "/>
    <numFmt numFmtId="178" formatCode="#,##0_ "/>
    <numFmt numFmtId="179" formatCode="#,##0.0_ "/>
    <numFmt numFmtId="180" formatCode="0.0%"/>
    <numFmt numFmtId="181" formatCode="#,##0_);[Red]\(#,##0\)"/>
    <numFmt numFmtId="182" formatCode="#,##0.0_);[Red]\(#,##0.0\)"/>
    <numFmt numFmtId="183" formatCode="#,##0.00_ "/>
  </numFmts>
  <fonts count="12" x14ac:knownFonts="1">
    <font>
      <sz val="11"/>
      <color theme="1"/>
      <name val="ＭＳ Ｐゴシック"/>
      <family val="2"/>
      <charset val="128"/>
      <scheme val="minor"/>
    </font>
    <font>
      <sz val="6"/>
      <name val="ＭＳ Ｐゴシック"/>
      <family val="2"/>
      <charset val="128"/>
      <scheme val="minor"/>
    </font>
    <font>
      <b/>
      <u/>
      <sz val="11"/>
      <color theme="1"/>
      <name val="ＭＳ 明朝"/>
      <family val="1"/>
      <charset val="128"/>
    </font>
    <font>
      <sz val="11"/>
      <color theme="1"/>
      <name val="ＭＳ 明朝"/>
      <family val="1"/>
      <charset val="128"/>
    </font>
    <font>
      <b/>
      <sz val="11"/>
      <color rgb="FFFF0000"/>
      <name val="ＭＳ 明朝"/>
      <family val="1"/>
      <charset val="128"/>
    </font>
    <font>
      <sz val="11"/>
      <name val="ＭＳ 明朝"/>
      <family val="1"/>
      <charset val="128"/>
    </font>
    <font>
      <b/>
      <sz val="11"/>
      <color theme="0"/>
      <name val="ＭＳ 明朝"/>
      <family val="1"/>
      <charset val="128"/>
    </font>
    <font>
      <b/>
      <sz val="11"/>
      <color theme="1"/>
      <name val="ＭＳ 明朝"/>
      <family val="1"/>
      <charset val="128"/>
    </font>
    <font>
      <u/>
      <sz val="11"/>
      <color theme="1"/>
      <name val="ＭＳ 明朝"/>
      <family val="1"/>
      <charset val="128"/>
    </font>
    <font>
      <sz val="10"/>
      <color theme="1"/>
      <name val="ＭＳ 明朝"/>
      <family val="1"/>
      <charset val="128"/>
    </font>
    <font>
      <sz val="11"/>
      <color rgb="FFFF0000"/>
      <name val="ＭＳ 明朝"/>
      <family val="1"/>
      <charset val="128"/>
    </font>
    <font>
      <sz val="11"/>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8">
    <border>
      <left/>
      <right/>
      <top/>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style="hair">
        <color auto="1"/>
      </top>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diagonal/>
    </border>
    <border>
      <left style="thin">
        <color indexed="64"/>
      </left>
      <right style="thin">
        <color auto="1"/>
      </right>
      <top style="thin">
        <color indexed="64"/>
      </top>
      <bottom style="dashed">
        <color auto="1"/>
      </bottom>
      <diagonal/>
    </border>
    <border>
      <left style="thin">
        <color auto="1"/>
      </left>
      <right/>
      <top style="thin">
        <color indexed="64"/>
      </top>
      <bottom style="dashed">
        <color auto="1"/>
      </bottom>
      <diagonal/>
    </border>
    <border>
      <left style="thin">
        <color indexed="64"/>
      </left>
      <right style="thin">
        <color auto="1"/>
      </right>
      <top/>
      <bottom style="thin">
        <color indexed="64"/>
      </bottom>
      <diagonal/>
    </border>
    <border>
      <left style="thin">
        <color indexed="64"/>
      </left>
      <right style="thin">
        <color auto="1"/>
      </right>
      <top style="dashed">
        <color auto="1"/>
      </top>
      <bottom style="thin">
        <color indexed="64"/>
      </bottom>
      <diagonal/>
    </border>
    <border>
      <left style="thin">
        <color auto="1"/>
      </left>
      <right/>
      <top style="dashed">
        <color auto="1"/>
      </top>
      <bottom style="thin">
        <color indexed="64"/>
      </bottom>
      <diagonal/>
    </border>
    <border>
      <left style="thin">
        <color indexed="64"/>
      </left>
      <right style="hair">
        <color auto="1"/>
      </right>
      <top style="thin">
        <color indexed="64"/>
      </top>
      <bottom style="thin">
        <color auto="1"/>
      </bottom>
      <diagonal/>
    </border>
    <border>
      <left style="hair">
        <color auto="1"/>
      </left>
      <right style="hair">
        <color auto="1"/>
      </right>
      <top style="thin">
        <color indexed="64"/>
      </top>
      <bottom style="thin">
        <color auto="1"/>
      </bottom>
      <diagonal/>
    </border>
    <border>
      <left style="hair">
        <color auto="1"/>
      </left>
      <right/>
      <top style="thin">
        <color indexed="64"/>
      </top>
      <bottom style="thin">
        <color auto="1"/>
      </bottom>
      <diagonal/>
    </border>
    <border>
      <left/>
      <right/>
      <top style="thin">
        <color indexed="64"/>
      </top>
      <bottom style="dashed">
        <color auto="1"/>
      </bottom>
      <diagonal/>
    </border>
    <border>
      <left/>
      <right style="thin">
        <color auto="1"/>
      </right>
      <top style="thin">
        <color indexed="64"/>
      </top>
      <bottom style="dashed">
        <color auto="1"/>
      </bottom>
      <diagonal/>
    </border>
    <border>
      <left/>
      <right style="hair">
        <color auto="1"/>
      </right>
      <top style="thin">
        <color indexed="64"/>
      </top>
      <bottom style="thin">
        <color auto="1"/>
      </bottom>
      <diagonal/>
    </border>
  </borders>
  <cellStyleXfs count="2">
    <xf numFmtId="0" fontId="0" fillId="0" borderId="0">
      <alignment vertical="center"/>
    </xf>
    <xf numFmtId="9" fontId="11" fillId="0" borderId="0" applyFont="0" applyFill="0" applyBorder="0" applyAlignment="0" applyProtection="0">
      <alignment vertical="center"/>
    </xf>
  </cellStyleXfs>
  <cellXfs count="22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176" fontId="3" fillId="0" borderId="0" xfId="0" applyNumberFormat="1" applyFont="1">
      <alignment vertical="center"/>
    </xf>
    <xf numFmtId="177" fontId="3" fillId="0" borderId="0" xfId="0" applyNumberFormat="1" applyFont="1" applyAlignment="1">
      <alignment horizontal="center" vertical="center"/>
    </xf>
    <xf numFmtId="177" fontId="3" fillId="0" borderId="0" xfId="0" applyNumberFormat="1" applyFont="1">
      <alignment vertical="center"/>
    </xf>
    <xf numFmtId="0" fontId="4" fillId="0" borderId="0" xfId="0" applyFont="1" applyAlignment="1">
      <alignment horizontal="right" vertical="center"/>
    </xf>
    <xf numFmtId="9" fontId="3" fillId="0" borderId="0" xfId="0" applyNumberFormat="1" applyFont="1">
      <alignment vertical="center"/>
    </xf>
    <xf numFmtId="0" fontId="7" fillId="0" borderId="0" xfId="0" applyFo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horizontal="right" vertical="center"/>
    </xf>
    <xf numFmtId="0" fontId="3" fillId="2" borderId="4" xfId="0" applyFont="1" applyFill="1" applyBorder="1" applyAlignment="1">
      <alignment horizontal="center" vertical="center"/>
    </xf>
    <xf numFmtId="178" fontId="5" fillId="2" borderId="2" xfId="0" applyNumberFormat="1" applyFont="1" applyFill="1" applyBorder="1" applyAlignment="1">
      <alignment vertical="center" shrinkToFit="1"/>
    </xf>
    <xf numFmtId="177" fontId="3" fillId="2" borderId="3" xfId="0" applyNumberFormat="1"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lignment vertical="center"/>
    </xf>
    <xf numFmtId="0" fontId="3" fillId="2" borderId="9" xfId="0" applyFont="1" applyFill="1" applyBorder="1" applyAlignment="1">
      <alignment horizontal="center" vertical="center"/>
    </xf>
    <xf numFmtId="178" fontId="5" fillId="2" borderId="10" xfId="0" applyNumberFormat="1" applyFont="1" applyFill="1" applyBorder="1" applyAlignment="1">
      <alignment vertical="center" shrinkToFit="1"/>
    </xf>
    <xf numFmtId="177" fontId="3" fillId="2" borderId="11" xfId="0" applyNumberFormat="1" applyFont="1" applyFill="1" applyBorder="1" applyAlignment="1">
      <alignment horizontal="center" vertical="center" shrinkToFit="1"/>
    </xf>
    <xf numFmtId="177" fontId="3" fillId="2" borderId="9" xfId="0" applyNumberFormat="1" applyFont="1" applyFill="1" applyBorder="1" applyAlignment="1">
      <alignment horizontal="center" vertical="center" shrinkToFit="1"/>
    </xf>
    <xf numFmtId="0" fontId="3" fillId="2" borderId="13" xfId="0" applyFont="1" applyFill="1" applyBorder="1">
      <alignment vertical="center"/>
    </xf>
    <xf numFmtId="0" fontId="3" fillId="2" borderId="14" xfId="0" applyFont="1" applyFill="1" applyBorder="1" applyAlignment="1">
      <alignment horizontal="center" vertical="center"/>
    </xf>
    <xf numFmtId="178" fontId="5" fillId="2" borderId="15" xfId="0" applyNumberFormat="1" applyFont="1" applyFill="1" applyBorder="1" applyAlignment="1">
      <alignment vertical="center" shrinkToFit="1"/>
    </xf>
    <xf numFmtId="177" fontId="3" fillId="2" borderId="13" xfId="0" applyNumberFormat="1" applyFont="1" applyFill="1" applyBorder="1" applyAlignment="1">
      <alignment horizontal="center" vertical="center" shrinkToFit="1"/>
    </xf>
    <xf numFmtId="177" fontId="3" fillId="2" borderId="14" xfId="0" applyNumberFormat="1" applyFont="1" applyFill="1" applyBorder="1" applyAlignment="1">
      <alignment horizontal="center" vertical="center" shrinkToFit="1"/>
    </xf>
    <xf numFmtId="0" fontId="3" fillId="2" borderId="16" xfId="0" applyFont="1" applyFill="1" applyBorder="1">
      <alignment vertical="center"/>
    </xf>
    <xf numFmtId="0" fontId="3" fillId="2" borderId="17" xfId="0" applyFont="1" applyFill="1" applyBorder="1" applyAlignment="1">
      <alignment horizontal="center" vertical="center"/>
    </xf>
    <xf numFmtId="178" fontId="5" fillId="2" borderId="18" xfId="0" applyNumberFormat="1" applyFont="1" applyFill="1" applyBorder="1" applyAlignment="1">
      <alignment vertical="center" shrinkToFit="1"/>
    </xf>
    <xf numFmtId="177" fontId="3" fillId="2" borderId="16" xfId="0" applyNumberFormat="1" applyFont="1" applyFill="1" applyBorder="1" applyAlignment="1">
      <alignment horizontal="center" vertical="center" shrinkToFit="1"/>
    </xf>
    <xf numFmtId="177" fontId="3" fillId="2" borderId="17" xfId="0" applyNumberFormat="1" applyFont="1" applyFill="1" applyBorder="1" applyAlignment="1">
      <alignment horizontal="center" vertical="center" shrinkToFit="1"/>
    </xf>
    <xf numFmtId="0" fontId="3" fillId="2" borderId="6" xfId="0" applyFont="1" applyFill="1" applyBorder="1">
      <alignment vertical="center"/>
    </xf>
    <xf numFmtId="49" fontId="3" fillId="2" borderId="20" xfId="0" applyNumberFormat="1" applyFont="1" applyFill="1" applyBorder="1" applyAlignment="1">
      <alignment horizontal="center" vertical="center"/>
    </xf>
    <xf numFmtId="178" fontId="3" fillId="2" borderId="6" xfId="0" applyNumberFormat="1" applyFont="1" applyFill="1" applyBorder="1" applyAlignment="1">
      <alignment vertical="center" shrinkToFit="1"/>
    </xf>
    <xf numFmtId="177" fontId="3" fillId="2" borderId="21" xfId="0" applyNumberFormat="1" applyFont="1" applyFill="1" applyBorder="1" applyAlignment="1">
      <alignment horizontal="center" vertical="center" shrinkToFit="1"/>
    </xf>
    <xf numFmtId="49" fontId="3" fillId="2" borderId="5" xfId="0" applyNumberFormat="1" applyFont="1" applyFill="1" applyBorder="1" applyAlignment="1">
      <alignment horizontal="center" vertical="center" shrinkToFit="1"/>
    </xf>
    <xf numFmtId="0" fontId="3" fillId="2" borderId="0" xfId="0" applyFont="1" applyFill="1" applyBorder="1" applyAlignment="1">
      <alignment horizontal="center" vertical="center" shrinkToFit="1"/>
    </xf>
    <xf numFmtId="178" fontId="3" fillId="2" borderId="22" xfId="0" applyNumberFormat="1" applyFont="1" applyFill="1" applyBorder="1" applyAlignment="1">
      <alignment vertical="center" shrinkToFit="1"/>
    </xf>
    <xf numFmtId="177" fontId="3" fillId="2" borderId="23" xfId="0" applyNumberFormat="1" applyFont="1" applyFill="1" applyBorder="1" applyAlignment="1">
      <alignment horizontal="center" vertical="center" shrinkToFit="1"/>
    </xf>
    <xf numFmtId="177" fontId="3" fillId="2" borderId="4" xfId="0" applyNumberFormat="1" applyFont="1" applyFill="1" applyBorder="1" applyAlignment="1">
      <alignment horizontal="center" vertical="center" shrinkToFit="1"/>
    </xf>
    <xf numFmtId="0" fontId="3" fillId="2" borderId="0" xfId="0" applyFont="1" applyFill="1" applyAlignment="1">
      <alignment horizontal="center" vertical="center"/>
    </xf>
    <xf numFmtId="176" fontId="3" fillId="2" borderId="0" xfId="0" applyNumberFormat="1" applyFont="1" applyFill="1">
      <alignment vertical="center"/>
    </xf>
    <xf numFmtId="177" fontId="3" fillId="2" borderId="0" xfId="0" applyNumberFormat="1" applyFont="1" applyFill="1" applyAlignment="1">
      <alignment horizontal="center" vertical="center"/>
    </xf>
    <xf numFmtId="177" fontId="3" fillId="2" borderId="0" xfId="0" applyNumberFormat="1" applyFont="1" applyFill="1">
      <alignment vertical="center"/>
    </xf>
    <xf numFmtId="0" fontId="3" fillId="2" borderId="0" xfId="0" applyFont="1" applyFill="1" applyAlignment="1">
      <alignment horizontal="left"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177" fontId="3" fillId="2" borderId="5" xfId="0" applyNumberFormat="1" applyFont="1" applyFill="1" applyBorder="1" applyAlignment="1">
      <alignment horizontal="center" vertical="center" shrinkToFit="1"/>
    </xf>
    <xf numFmtId="177" fontId="3" fillId="2" borderId="12" xfId="0" applyNumberFormat="1" applyFont="1" applyFill="1" applyBorder="1" applyAlignment="1">
      <alignment horizontal="center" vertical="center" shrinkToFit="1"/>
    </xf>
    <xf numFmtId="177" fontId="3" fillId="2" borderId="3" xfId="0" applyNumberFormat="1" applyFont="1" applyFill="1" applyBorder="1" applyAlignment="1">
      <alignment horizontal="center" vertical="center"/>
    </xf>
    <xf numFmtId="179" fontId="3" fillId="2" borderId="10" xfId="0" applyNumberFormat="1" applyFont="1" applyFill="1" applyBorder="1" applyAlignment="1">
      <alignment vertical="center" shrinkToFit="1"/>
    </xf>
    <xf numFmtId="179" fontId="3" fillId="2" borderId="15" xfId="0" applyNumberFormat="1" applyFont="1" applyFill="1" applyBorder="1" applyAlignment="1">
      <alignment vertical="center" shrinkToFit="1"/>
    </xf>
    <xf numFmtId="179" fontId="3" fillId="2" borderId="18" xfId="0" applyNumberFormat="1" applyFont="1" applyFill="1" applyBorder="1" applyAlignment="1">
      <alignment vertical="center" shrinkToFit="1"/>
    </xf>
    <xf numFmtId="179" fontId="3" fillId="2" borderId="6" xfId="0" applyNumberFormat="1" applyFont="1" applyFill="1" applyBorder="1" applyAlignment="1">
      <alignment vertical="center" shrinkToFit="1"/>
    </xf>
    <xf numFmtId="179" fontId="3" fillId="2" borderId="2" xfId="0" applyNumberFormat="1" applyFont="1" applyFill="1" applyBorder="1" applyAlignment="1">
      <alignment vertical="center" shrinkToFit="1"/>
    </xf>
    <xf numFmtId="0" fontId="3" fillId="0" borderId="0" xfId="0" applyFont="1" applyBorder="1" applyAlignment="1">
      <alignment vertical="center" wrapText="1"/>
    </xf>
    <xf numFmtId="0" fontId="3" fillId="2" borderId="21" xfId="0" applyFont="1" applyFill="1" applyBorder="1" applyAlignment="1">
      <alignment vertical="center" shrinkToFit="1"/>
    </xf>
    <xf numFmtId="49" fontId="3" fillId="2" borderId="21" xfId="0" applyNumberFormat="1" applyFont="1" applyFill="1" applyBorder="1" applyAlignment="1">
      <alignment vertical="center" shrinkToFit="1"/>
    </xf>
    <xf numFmtId="178" fontId="3" fillId="2" borderId="21" xfId="0" applyNumberFormat="1" applyFont="1" applyFill="1" applyBorder="1" applyAlignment="1">
      <alignment vertical="center" shrinkToFit="1"/>
    </xf>
    <xf numFmtId="179" fontId="3" fillId="2" borderId="21" xfId="0" applyNumberFormat="1" applyFont="1" applyFill="1" applyBorder="1" applyAlignment="1">
      <alignment vertical="center" shrinkToFit="1"/>
    </xf>
    <xf numFmtId="0" fontId="3" fillId="2" borderId="5" xfId="0" applyFont="1" applyFill="1" applyBorder="1" applyAlignment="1">
      <alignment vertical="center" shrinkToFit="1"/>
    </xf>
    <xf numFmtId="179" fontId="3" fillId="2" borderId="3" xfId="0" applyNumberFormat="1" applyFont="1" applyFill="1" applyBorder="1" applyAlignment="1">
      <alignment vertical="center" shrinkToFit="1"/>
    </xf>
    <xf numFmtId="0" fontId="3" fillId="2" borderId="21" xfId="0" applyFont="1" applyFill="1" applyBorder="1" applyAlignment="1">
      <alignment horizontal="center" vertical="center" shrinkToFit="1"/>
    </xf>
    <xf numFmtId="0" fontId="3" fillId="2" borderId="19" xfId="0" applyFont="1" applyFill="1" applyBorder="1" applyAlignment="1">
      <alignment vertical="center" shrinkToFit="1"/>
    </xf>
    <xf numFmtId="0" fontId="3" fillId="2" borderId="29" xfId="0" applyFont="1" applyFill="1" applyBorder="1" applyAlignment="1">
      <alignment vertical="center" shrinkToFit="1"/>
    </xf>
    <xf numFmtId="0" fontId="3" fillId="2" borderId="3" xfId="0" applyFont="1" applyFill="1" applyBorder="1" applyAlignment="1">
      <alignment horizontal="center" vertical="center" shrinkToFit="1"/>
    </xf>
    <xf numFmtId="0" fontId="3" fillId="2" borderId="3" xfId="0" applyFont="1" applyFill="1" applyBorder="1" applyAlignment="1">
      <alignment vertical="center" shrinkToFit="1"/>
    </xf>
    <xf numFmtId="49" fontId="3" fillId="2" borderId="3" xfId="0" applyNumberFormat="1" applyFont="1" applyFill="1" applyBorder="1" applyAlignment="1">
      <alignment vertical="center" shrinkToFit="1"/>
    </xf>
    <xf numFmtId="178" fontId="3" fillId="2" borderId="3" xfId="0" applyNumberFormat="1" applyFont="1" applyFill="1" applyBorder="1" applyAlignment="1">
      <alignment vertical="center" shrinkToFit="1"/>
    </xf>
    <xf numFmtId="0" fontId="3" fillId="2" borderId="4" xfId="0" applyFont="1" applyFill="1" applyBorder="1" applyAlignment="1">
      <alignment vertical="center" shrinkToFit="1"/>
    </xf>
    <xf numFmtId="0" fontId="3" fillId="2" borderId="21"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49" fontId="3" fillId="2" borderId="29" xfId="0" applyNumberFormat="1" applyFont="1" applyFill="1" applyBorder="1" applyAlignment="1">
      <alignment vertical="center" shrinkToFit="1"/>
    </xf>
    <xf numFmtId="0" fontId="3" fillId="2" borderId="23" xfId="0" applyFont="1" applyFill="1" applyBorder="1" applyAlignment="1">
      <alignment vertical="center" shrinkToFit="1"/>
    </xf>
    <xf numFmtId="178" fontId="3" fillId="2" borderId="29" xfId="0" applyNumberFormat="1" applyFont="1" applyFill="1" applyBorder="1" applyAlignment="1">
      <alignment vertical="center" shrinkToFit="1"/>
    </xf>
    <xf numFmtId="179" fontId="3" fillId="2" borderId="29" xfId="0" applyNumberFormat="1" applyFont="1" applyFill="1" applyBorder="1" applyAlignment="1">
      <alignment vertical="center" shrinkToFit="1"/>
    </xf>
    <xf numFmtId="0" fontId="3" fillId="2" borderId="30"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top" wrapText="1"/>
    </xf>
    <xf numFmtId="177" fontId="8" fillId="0" borderId="0" xfId="0" applyNumberFormat="1" applyFont="1" applyAlignment="1">
      <alignment horizontal="right" vertical="center"/>
    </xf>
    <xf numFmtId="0" fontId="8" fillId="0" borderId="0" xfId="0" applyFont="1" applyAlignment="1">
      <alignment horizontal="center" vertical="center"/>
    </xf>
    <xf numFmtId="0" fontId="3" fillId="0" borderId="0" xfId="0" applyFont="1" applyAlignment="1">
      <alignment horizontal="right" vertical="center"/>
    </xf>
    <xf numFmtId="0" fontId="3" fillId="2" borderId="20" xfId="0" applyFont="1" applyFill="1" applyBorder="1" applyAlignment="1">
      <alignment horizontal="center" vertical="center" shrinkToFit="1"/>
    </xf>
    <xf numFmtId="0" fontId="3" fillId="0" borderId="0" xfId="0" applyFont="1" applyAlignment="1">
      <alignment horizontal="center" vertical="center"/>
    </xf>
    <xf numFmtId="0" fontId="3" fillId="2" borderId="20" xfId="0" applyFont="1" applyFill="1" applyBorder="1" applyAlignment="1">
      <alignment horizontal="center" vertical="center" shrinkToFit="1"/>
    </xf>
    <xf numFmtId="0" fontId="3" fillId="0" borderId="5" xfId="0" applyFont="1" applyBorder="1" applyAlignment="1">
      <alignment horizontal="left" vertical="center"/>
    </xf>
    <xf numFmtId="0" fontId="3" fillId="2" borderId="21"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1" xfId="0" applyFont="1" applyFill="1" applyBorder="1" applyAlignment="1">
      <alignment horizontal="center" vertical="center" shrinkToFit="1"/>
    </xf>
    <xf numFmtId="181" fontId="3" fillId="2" borderId="3" xfId="0" applyNumberFormat="1" applyFont="1" applyFill="1" applyBorder="1" applyAlignment="1">
      <alignment vertical="center" shrinkToFit="1"/>
    </xf>
    <xf numFmtId="181" fontId="3" fillId="2" borderId="21" xfId="0" applyNumberFormat="1" applyFont="1" applyFill="1" applyBorder="1" applyAlignment="1">
      <alignment vertical="center" shrinkToFit="1"/>
    </xf>
    <xf numFmtId="180" fontId="3" fillId="2" borderId="21" xfId="0" applyNumberFormat="1" applyFont="1" applyFill="1" applyBorder="1" applyAlignment="1">
      <alignment horizontal="right" vertical="center" shrinkToFit="1"/>
    </xf>
    <xf numFmtId="181" fontId="3" fillId="2" borderId="21" xfId="0" applyNumberFormat="1" applyFont="1" applyFill="1" applyBorder="1" applyAlignment="1">
      <alignment horizontal="right" vertical="center" shrinkToFit="1"/>
    </xf>
    <xf numFmtId="181" fontId="3" fillId="2" borderId="21" xfId="0" applyNumberFormat="1" applyFont="1" applyFill="1" applyBorder="1" applyAlignment="1">
      <alignment horizontal="right" vertical="center"/>
    </xf>
    <xf numFmtId="0" fontId="3" fillId="2" borderId="21" xfId="0" applyFont="1" applyFill="1" applyBorder="1">
      <alignment vertical="center"/>
    </xf>
    <xf numFmtId="0" fontId="3" fillId="2" borderId="0" xfId="0" applyFont="1" applyFill="1">
      <alignment vertical="center"/>
    </xf>
    <xf numFmtId="178" fontId="3" fillId="2" borderId="0" xfId="0" applyNumberFormat="1" applyFont="1" applyFill="1">
      <alignment vertical="center"/>
    </xf>
    <xf numFmtId="182" fontId="3" fillId="2" borderId="20" xfId="0" applyNumberFormat="1" applyFont="1" applyFill="1" applyBorder="1">
      <alignment vertical="center"/>
    </xf>
    <xf numFmtId="181" fontId="3" fillId="2" borderId="0" xfId="0" applyNumberFormat="1" applyFont="1" applyFill="1">
      <alignment vertical="center"/>
    </xf>
    <xf numFmtId="182" fontId="3" fillId="2" borderId="0" xfId="0" applyNumberFormat="1" applyFont="1" applyFill="1">
      <alignment vertical="center"/>
    </xf>
    <xf numFmtId="0" fontId="9" fillId="2" borderId="21" xfId="0" applyFont="1" applyFill="1" applyBorder="1" applyAlignment="1">
      <alignment vertical="center" shrinkToFit="1"/>
    </xf>
    <xf numFmtId="49" fontId="9" fillId="2" borderId="21" xfId="0" applyNumberFormat="1" applyFont="1" applyFill="1" applyBorder="1" applyAlignment="1">
      <alignment vertical="center" shrinkToFit="1"/>
    </xf>
    <xf numFmtId="178" fontId="9" fillId="2" borderId="21" xfId="0" applyNumberFormat="1" applyFont="1" applyFill="1" applyBorder="1" applyAlignment="1">
      <alignment vertical="center" shrinkToFit="1"/>
    </xf>
    <xf numFmtId="179" fontId="9" fillId="2" borderId="21" xfId="0" applyNumberFormat="1" applyFont="1" applyFill="1" applyBorder="1" applyAlignment="1">
      <alignment vertical="center" shrinkToFit="1"/>
    </xf>
    <xf numFmtId="0" fontId="9" fillId="2" borderId="5" xfId="0" applyFont="1" applyFill="1" applyBorder="1" applyAlignment="1">
      <alignment vertical="center" shrinkToFit="1"/>
    </xf>
    <xf numFmtId="0" fontId="9" fillId="2" borderId="3" xfId="0" applyFont="1" applyFill="1" applyBorder="1" applyAlignment="1">
      <alignment vertical="center" shrinkToFit="1"/>
    </xf>
    <xf numFmtId="178" fontId="3" fillId="2" borderId="5" xfId="0" applyNumberFormat="1" applyFont="1" applyFill="1" applyBorder="1" applyAlignment="1">
      <alignment vertical="center" shrinkToFit="1"/>
    </xf>
    <xf numFmtId="178" fontId="3" fillId="2" borderId="20" xfId="0" applyNumberFormat="1" applyFont="1" applyFill="1" applyBorder="1" applyAlignment="1">
      <alignment horizontal="center" vertical="center" shrinkToFit="1"/>
    </xf>
    <xf numFmtId="178" fontId="3" fillId="2" borderId="21" xfId="0" applyNumberFormat="1" applyFont="1" applyFill="1" applyBorder="1" applyAlignment="1">
      <alignment horizontal="center" vertical="center" shrinkToFit="1"/>
    </xf>
    <xf numFmtId="0" fontId="8"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NumberFormat="1" applyFont="1" applyBorder="1" applyAlignment="1">
      <alignment vertical="center"/>
    </xf>
    <xf numFmtId="0" fontId="3" fillId="0" borderId="2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lignment vertical="center"/>
    </xf>
    <xf numFmtId="179" fontId="9" fillId="2" borderId="3" xfId="0" applyNumberFormat="1" applyFont="1" applyFill="1" applyBorder="1" applyAlignment="1">
      <alignment vertical="center" shrinkToFit="1"/>
    </xf>
    <xf numFmtId="0" fontId="3" fillId="0" borderId="0" xfId="0" applyFont="1" applyAlignment="1">
      <alignment horizontal="right" vertical="center"/>
    </xf>
    <xf numFmtId="178" fontId="3" fillId="0" borderId="21" xfId="0" applyNumberFormat="1" applyFont="1" applyBorder="1" applyAlignment="1">
      <alignment vertical="center" shrinkToFit="1"/>
    </xf>
    <xf numFmtId="178" fontId="3" fillId="0" borderId="21" xfId="0" applyNumberFormat="1" applyFont="1" applyBorder="1" applyAlignment="1">
      <alignment horizontal="center" vertical="center" shrinkToFit="1"/>
    </xf>
    <xf numFmtId="178" fontId="5" fillId="2" borderId="21" xfId="0" applyNumberFormat="1" applyFont="1" applyFill="1" applyBorder="1" applyAlignment="1">
      <alignment vertical="center" shrinkToFit="1"/>
    </xf>
    <xf numFmtId="183" fontId="5" fillId="2" borderId="21" xfId="0" applyNumberFormat="1" applyFont="1" applyFill="1" applyBorder="1" applyAlignment="1">
      <alignment vertical="center" shrinkToFit="1"/>
    </xf>
    <xf numFmtId="0" fontId="8" fillId="0" borderId="0" xfId="0" applyFont="1" applyAlignment="1">
      <alignment horizontal="center" vertical="center"/>
    </xf>
    <xf numFmtId="0" fontId="3" fillId="0" borderId="0" xfId="0" applyFont="1" applyAlignment="1">
      <alignment horizontal="center" vertical="center"/>
    </xf>
    <xf numFmtId="0" fontId="3" fillId="2" borderId="30" xfId="0" applyFont="1" applyFill="1" applyBorder="1" applyAlignment="1">
      <alignment horizontal="center" vertical="center"/>
    </xf>
    <xf numFmtId="0" fontId="3" fillId="0" borderId="0" xfId="0" applyFont="1" applyAlignment="1">
      <alignment horizontal="right" vertical="center"/>
    </xf>
    <xf numFmtId="0" fontId="3" fillId="2" borderId="21" xfId="0" applyFont="1" applyFill="1" applyBorder="1" applyAlignment="1">
      <alignment horizontal="center" vertical="center" wrapText="1"/>
    </xf>
    <xf numFmtId="0" fontId="3" fillId="2" borderId="30" xfId="0" applyFont="1" applyFill="1" applyBorder="1" applyAlignment="1">
      <alignment horizontal="center" vertical="center" shrinkToFit="1"/>
    </xf>
    <xf numFmtId="0" fontId="10" fillId="0" borderId="0" xfId="0" applyFont="1">
      <alignment vertical="center"/>
    </xf>
    <xf numFmtId="0" fontId="8" fillId="0" borderId="0" xfId="0" applyFont="1" applyBorder="1" applyAlignment="1">
      <alignment vertical="center"/>
    </xf>
    <xf numFmtId="0" fontId="3" fillId="0" borderId="0" xfId="0" applyFont="1" applyBorder="1" applyAlignment="1">
      <alignment horizontal="left" vertical="center"/>
    </xf>
    <xf numFmtId="0" fontId="3" fillId="0" borderId="7" xfId="0" applyFont="1" applyBorder="1" applyAlignment="1">
      <alignment horizontal="right" vertical="center"/>
    </xf>
    <xf numFmtId="0" fontId="3" fillId="0" borderId="7" xfId="0" applyFont="1" applyBorder="1" applyAlignment="1">
      <alignment horizontal="center" vertical="center"/>
    </xf>
    <xf numFmtId="177" fontId="3" fillId="2" borderId="5" xfId="0" applyNumberFormat="1" applyFont="1" applyFill="1" applyBorder="1" applyAlignment="1">
      <alignment vertical="center" shrinkToFit="1"/>
    </xf>
    <xf numFmtId="177" fontId="3" fillId="2" borderId="6" xfId="0" applyNumberFormat="1" applyFont="1" applyFill="1" applyBorder="1" applyAlignment="1">
      <alignment vertical="center" shrinkToFit="1"/>
    </xf>
    <xf numFmtId="180" fontId="3" fillId="0" borderId="6" xfId="0" applyNumberFormat="1" applyFont="1" applyBorder="1" applyAlignment="1">
      <alignment horizontal="right" vertical="center"/>
    </xf>
    <xf numFmtId="0" fontId="3" fillId="2" borderId="21" xfId="0" applyNumberFormat="1" applyFont="1" applyFill="1" applyBorder="1">
      <alignment vertical="center"/>
    </xf>
    <xf numFmtId="178" fontId="3" fillId="0" borderId="5" xfId="0" applyNumberFormat="1" applyFont="1" applyBorder="1" applyAlignment="1">
      <alignment vertical="center" shrinkToFit="1"/>
    </xf>
    <xf numFmtId="178" fontId="3" fillId="0" borderId="20" xfId="0" applyNumberFormat="1" applyFont="1" applyBorder="1" applyAlignment="1">
      <alignment vertical="center" shrinkToFit="1"/>
    </xf>
    <xf numFmtId="178" fontId="3" fillId="0" borderId="6" xfId="0" applyNumberFormat="1" applyFont="1" applyBorder="1" applyAlignment="1">
      <alignment vertical="center" shrinkToFit="1"/>
    </xf>
    <xf numFmtId="180" fontId="3" fillId="0" borderId="5" xfId="0" applyNumberFormat="1" applyFont="1" applyBorder="1" applyAlignment="1">
      <alignment vertical="center"/>
    </xf>
    <xf numFmtId="0" fontId="3" fillId="2" borderId="21" xfId="0" applyFont="1" applyFill="1" applyBorder="1" applyAlignment="1">
      <alignment horizontal="center" vertical="center"/>
    </xf>
    <xf numFmtId="0" fontId="3" fillId="2" borderId="6" xfId="0" applyFont="1" applyFill="1" applyBorder="1" applyAlignment="1">
      <alignment horizontal="center" vertical="center"/>
    </xf>
    <xf numFmtId="176" fontId="3" fillId="2" borderId="5" xfId="0" applyNumberFormat="1" applyFont="1" applyFill="1" applyBorder="1" applyAlignment="1">
      <alignment horizontal="center" vertical="center"/>
    </xf>
    <xf numFmtId="176" fontId="3" fillId="2" borderId="6" xfId="0" applyNumberFormat="1" applyFont="1" applyFill="1" applyBorder="1" applyAlignment="1">
      <alignment horizontal="center" vertical="center"/>
    </xf>
    <xf numFmtId="177" fontId="3" fillId="2" borderId="5" xfId="0" applyNumberFormat="1" applyFont="1" applyFill="1" applyBorder="1" applyAlignment="1">
      <alignment horizontal="center" vertical="center"/>
    </xf>
    <xf numFmtId="177" fontId="3" fillId="2" borderId="6"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179" fontId="3" fillId="2" borderId="5" xfId="0" applyNumberFormat="1" applyFont="1" applyFill="1" applyBorder="1" applyAlignment="1">
      <alignment horizontal="center" vertical="center" shrinkToFit="1"/>
    </xf>
    <xf numFmtId="179" fontId="3" fillId="2" borderId="6" xfId="0" applyNumberFormat="1"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4" xfId="0" applyFont="1" applyFill="1" applyBorder="1" applyAlignment="1">
      <alignment horizontal="center" vertical="center" textRotation="255" wrapText="1"/>
    </xf>
    <xf numFmtId="0" fontId="3" fillId="2" borderId="12" xfId="0" applyFont="1" applyFill="1" applyBorder="1" applyAlignment="1">
      <alignment horizontal="center" vertical="center" textRotation="255" wrapText="1"/>
    </xf>
    <xf numFmtId="0" fontId="3" fillId="2" borderId="19" xfId="0" applyFont="1" applyFill="1" applyBorder="1" applyAlignment="1">
      <alignment horizontal="center" vertical="center" textRotation="255" wrapText="1"/>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177" fontId="6" fillId="2" borderId="5" xfId="0" applyNumberFormat="1" applyFont="1" applyFill="1" applyBorder="1" applyAlignment="1">
      <alignment horizontal="center" vertical="center" wrapText="1"/>
    </xf>
    <xf numFmtId="177" fontId="6" fillId="2" borderId="20" xfId="0" applyNumberFormat="1" applyFont="1" applyFill="1" applyBorder="1" applyAlignment="1">
      <alignment horizontal="center" vertical="center" wrapText="1"/>
    </xf>
    <xf numFmtId="177" fontId="6" fillId="2" borderId="6" xfId="0" applyNumberFormat="1" applyFont="1" applyFill="1" applyBorder="1" applyAlignment="1">
      <alignment horizontal="center" vertical="center" wrapText="1"/>
    </xf>
    <xf numFmtId="0" fontId="3" fillId="2" borderId="20" xfId="0" applyFont="1" applyFill="1" applyBorder="1" applyAlignment="1">
      <alignment horizontal="center" vertical="center" shrinkToFit="1"/>
    </xf>
    <xf numFmtId="177" fontId="3" fillId="2" borderId="4" xfId="0" applyNumberFormat="1" applyFont="1" applyFill="1" applyBorder="1" applyAlignment="1">
      <alignment horizontal="center" vertical="center" shrinkToFit="1"/>
    </xf>
    <xf numFmtId="177" fontId="3" fillId="2" borderId="2" xfId="0" applyNumberFormat="1" applyFont="1" applyFill="1" applyBorder="1" applyAlignment="1">
      <alignment horizontal="center" vertical="center" shrinkToFit="1"/>
    </xf>
    <xf numFmtId="0" fontId="3" fillId="2" borderId="5" xfId="0" applyFont="1" applyFill="1" applyBorder="1" applyAlignment="1">
      <alignment horizontal="center" vertical="center" wrapText="1"/>
    </xf>
    <xf numFmtId="0" fontId="3" fillId="2" borderId="20" xfId="0" applyFont="1" applyFill="1" applyBorder="1" applyAlignment="1">
      <alignment horizontal="center" vertical="center" wrapText="1"/>
    </xf>
    <xf numFmtId="177" fontId="3" fillId="2" borderId="5" xfId="0" applyNumberFormat="1" applyFont="1" applyFill="1" applyBorder="1" applyAlignment="1">
      <alignment horizontal="center" vertical="center" shrinkToFit="1"/>
    </xf>
    <xf numFmtId="177" fontId="3" fillId="2" borderId="6" xfId="0" applyNumberFormat="1" applyFont="1" applyFill="1" applyBorder="1" applyAlignment="1">
      <alignment horizontal="center" vertical="center" shrinkToFit="1"/>
    </xf>
    <xf numFmtId="0" fontId="3" fillId="0" borderId="5"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center" vertical="center"/>
    </xf>
    <xf numFmtId="0" fontId="8" fillId="0" borderId="0" xfId="0" applyFont="1" applyAlignment="1">
      <alignment horizontal="center" vertical="center"/>
    </xf>
    <xf numFmtId="177" fontId="4" fillId="0" borderId="0" xfId="0" applyNumberFormat="1" applyFont="1" applyBorder="1" applyAlignment="1">
      <alignment horizontal="right" vertical="center"/>
    </xf>
    <xf numFmtId="177" fontId="4" fillId="2" borderId="0" xfId="0" applyNumberFormat="1" applyFont="1" applyFill="1" applyBorder="1" applyAlignment="1">
      <alignment horizontal="right" vertical="center"/>
    </xf>
    <xf numFmtId="0" fontId="3" fillId="2" borderId="12" xfId="0" applyFont="1" applyFill="1" applyBorder="1" applyAlignment="1">
      <alignment horizontal="center" vertical="center" textRotation="255"/>
    </xf>
    <xf numFmtId="0" fontId="3" fillId="2" borderId="19" xfId="0" applyFont="1" applyFill="1" applyBorder="1" applyAlignment="1">
      <alignment horizontal="center" vertical="center" textRotation="255"/>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7" xfId="0" applyFont="1" applyFill="1" applyBorder="1" applyAlignment="1">
      <alignment horizontal="left" vertical="center"/>
    </xf>
    <xf numFmtId="0" fontId="3" fillId="2" borderId="18" xfId="0" applyFont="1" applyFill="1" applyBorder="1" applyAlignment="1">
      <alignment horizontal="left"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1" xfId="0" applyFont="1" applyFill="1" applyBorder="1" applyAlignment="1">
      <alignment horizontal="center" vertical="center" shrinkToFit="1"/>
    </xf>
    <xf numFmtId="0" fontId="3" fillId="2" borderId="29"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28" xfId="0" applyFont="1" applyFill="1" applyBorder="1" applyAlignment="1">
      <alignment horizontal="center" vertical="center" wrapText="1"/>
    </xf>
    <xf numFmtId="0" fontId="3" fillId="2" borderId="31" xfId="0" applyFont="1" applyFill="1" applyBorder="1" applyAlignment="1">
      <alignment horizontal="center" vertical="center"/>
    </xf>
    <xf numFmtId="0" fontId="3" fillId="2" borderId="27" xfId="0" applyFont="1" applyFill="1" applyBorder="1" applyAlignment="1">
      <alignment horizontal="center" vertical="center" wrapText="1"/>
    </xf>
    <xf numFmtId="0" fontId="3" fillId="2" borderId="30" xfId="0" applyFont="1" applyFill="1" applyBorder="1" applyAlignment="1">
      <alignment horizontal="center" vertical="center"/>
    </xf>
    <xf numFmtId="0" fontId="5" fillId="2" borderId="21"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3" fillId="2" borderId="27"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20" xfId="0" applyFont="1" applyFill="1" applyBorder="1" applyAlignment="1">
      <alignment vertical="center"/>
    </xf>
    <xf numFmtId="0" fontId="3" fillId="2" borderId="6" xfId="0" applyFont="1" applyFill="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9" fontId="3" fillId="0" borderId="5" xfId="1" applyFont="1" applyBorder="1" applyAlignment="1">
      <alignment horizontal="center" vertical="center"/>
    </xf>
    <xf numFmtId="9" fontId="3" fillId="0" borderId="6" xfId="1" applyFont="1" applyBorder="1" applyAlignment="1">
      <alignment horizontal="center" vertical="center"/>
    </xf>
    <xf numFmtId="0" fontId="3" fillId="0" borderId="1" xfId="0" applyFont="1" applyBorder="1" applyAlignment="1">
      <alignment horizontal="right" vertical="center"/>
    </xf>
    <xf numFmtId="178" fontId="3" fillId="2" borderId="5"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3" fillId="2" borderId="6" xfId="0" applyNumberFormat="1" applyFont="1" applyFill="1" applyBorder="1" applyAlignment="1">
      <alignment horizontal="righ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178" fontId="3" fillId="2" borderId="33" xfId="0" applyNumberFormat="1" applyFont="1" applyFill="1" applyBorder="1" applyAlignment="1">
      <alignment horizontal="right" vertical="center" shrinkToFit="1"/>
    </xf>
    <xf numFmtId="178" fontId="3" fillId="2" borderId="34" xfId="0" applyNumberFormat="1" applyFont="1" applyFill="1" applyBorder="1" applyAlignment="1">
      <alignment horizontal="right" vertical="center" shrinkToFit="1"/>
    </xf>
    <xf numFmtId="0" fontId="3" fillId="0" borderId="5"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37" xfId="0" applyFont="1" applyBorder="1" applyAlignment="1">
      <alignment horizontal="center" vertical="center" shrinkToFit="1"/>
    </xf>
  </cellXfs>
  <cellStyles count="2">
    <cellStyle name="パーセント" xfId="1" builtinId="5"/>
    <cellStyle name="標準" xfId="0" builtinId="0"/>
  </cellStyles>
  <dxfs count="0"/>
  <tableStyles count="0" defaultTableStyle="TableStyleMedium2" defaultPivotStyle="PivotStyleLight16"/>
  <colors>
    <mruColors>
      <color rgb="FF99D6EC"/>
      <color rgb="FF0098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11016</xdr:colOff>
      <xdr:row>39</xdr:row>
      <xdr:rowOff>11192</xdr:rowOff>
    </xdr:from>
    <xdr:to>
      <xdr:col>9</xdr:col>
      <xdr:colOff>142516</xdr:colOff>
      <xdr:row>47</xdr:row>
      <xdr:rowOff>74084</xdr:rowOff>
    </xdr:to>
    <xdr:sp macro="" textlink="">
      <xdr:nvSpPr>
        <xdr:cNvPr id="3" name="テキスト ボックス 2"/>
        <xdr:cNvSpPr txBox="1"/>
      </xdr:nvSpPr>
      <xdr:spPr>
        <a:xfrm>
          <a:off x="233266" y="9684359"/>
          <a:ext cx="9720000" cy="1417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１及び２の時点は一致させること。</a:t>
          </a:r>
        </a:p>
        <a:p>
          <a:r>
            <a:rPr kumimoji="1" lang="ja-JP" altLang="en-US" sz="1100">
              <a:latin typeface="ＭＳ 明朝" panose="02020609040205080304" pitchFamily="17" charset="-128"/>
              <a:ea typeface="ＭＳ 明朝" panose="02020609040205080304" pitchFamily="17" charset="-128"/>
            </a:rPr>
            <a:t>　　　２　消費機器調査結果については、報告時点から４８ヶ月以内のもの（複数ある場合は最新のもの）を用いること。なお、消費機器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調査の結果帳票については、必要に応じ、提出を求めることがある。</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指定旧供給区域等内一般世帯数又は家庭用調定件数を記入するに当たり、消費機器調査結果等を活用する場合には、当該調査結</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果の一覧を添付すること。</a:t>
          </a:r>
        </a:p>
        <a:p>
          <a:r>
            <a:rPr kumimoji="1" lang="ja-JP" altLang="en-US" sz="1100">
              <a:latin typeface="ＭＳ 明朝" panose="02020609040205080304" pitchFamily="17" charset="-128"/>
              <a:ea typeface="ＭＳ 明朝" panose="02020609040205080304" pitchFamily="17" charset="-128"/>
            </a:rPr>
            <a:t>　　　４　用紙の大きさは、日本産業規格Ａ４とすること。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9</xdr:row>
      <xdr:rowOff>24492</xdr:rowOff>
    </xdr:from>
    <xdr:to>
      <xdr:col>4</xdr:col>
      <xdr:colOff>0</xdr:colOff>
      <xdr:row>12</xdr:row>
      <xdr:rowOff>115660</xdr:rowOff>
    </xdr:to>
    <xdr:sp macro="" textlink="">
      <xdr:nvSpPr>
        <xdr:cNvPr id="6" name="テキスト ボックス 5"/>
        <xdr:cNvSpPr txBox="1"/>
      </xdr:nvSpPr>
      <xdr:spPr>
        <a:xfrm>
          <a:off x="312964" y="1616528"/>
          <a:ext cx="8586107" cy="6218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結果の欄には、計算に応じて「（Ｄ）＞（Ｅ）」又は「（Ｄ）≦（Ｅ）」のいずれかを記載すること。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２　用紙の大きさは、日本産業規格Ａ４とすること。</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11206</xdr:colOff>
      <xdr:row>8</xdr:row>
      <xdr:rowOff>15208</xdr:rowOff>
    </xdr:from>
    <xdr:to>
      <xdr:col>12</xdr:col>
      <xdr:colOff>242528</xdr:colOff>
      <xdr:row>9</xdr:row>
      <xdr:rowOff>74439</xdr:rowOff>
    </xdr:to>
    <xdr:sp macro="" textlink="">
      <xdr:nvSpPr>
        <xdr:cNvPr id="4" name="テキスト ボックス 3"/>
        <xdr:cNvSpPr txBox="1"/>
      </xdr:nvSpPr>
      <xdr:spPr>
        <a:xfrm>
          <a:off x="257735" y="1483179"/>
          <a:ext cx="8512469" cy="2273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用紙の大きさは、日本産業規格Ａ４とすること。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13607</xdr:colOff>
      <xdr:row>27</xdr:row>
      <xdr:rowOff>163286</xdr:rowOff>
    </xdr:from>
    <xdr:to>
      <xdr:col>16</xdr:col>
      <xdr:colOff>1061357</xdr:colOff>
      <xdr:row>32</xdr:row>
      <xdr:rowOff>68036</xdr:rowOff>
    </xdr:to>
    <xdr:sp macro="" textlink="">
      <xdr:nvSpPr>
        <xdr:cNvPr id="4" name="テキスト ボックス 3"/>
        <xdr:cNvSpPr txBox="1"/>
      </xdr:nvSpPr>
      <xdr:spPr>
        <a:xfrm>
          <a:off x="217714" y="7524750"/>
          <a:ext cx="18410464" cy="789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明朝" panose="02020609040205080304" pitchFamily="17" charset="-128"/>
              <a:ea typeface="ＭＳ 明朝" panose="02020609040205080304" pitchFamily="17" charset="-128"/>
            </a:rPr>
            <a:t>備考　１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「自由料金メニューによる契約件数≧指定旧供給区域等小売供給約款による契約件数」が成立しない場合は、２に記載することを要しない。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２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原料費調整単位額の欄には、直近の指定旧供給区域等小売供給約款における原料費調整において、調整単位料金を算定するために基準単位料金に増減する金額を記入すること。</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latin typeface="ＭＳ 明朝" panose="02020609040205080304" pitchFamily="17" charset="-128"/>
              <a:ea typeface="ＭＳ 明朝" panose="02020609040205080304" pitchFamily="17" charset="-128"/>
            </a:rPr>
            <a:t>　　　３　用紙の大きさは、日本産業規格Ａ４とすること。</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169768</xdr:colOff>
      <xdr:row>6</xdr:row>
      <xdr:rowOff>122465</xdr:rowOff>
    </xdr:from>
    <xdr:to>
      <xdr:col>9</xdr:col>
      <xdr:colOff>112057</xdr:colOff>
      <xdr:row>13</xdr:row>
      <xdr:rowOff>33618</xdr:rowOff>
    </xdr:to>
    <xdr:sp macro="" textlink="">
      <xdr:nvSpPr>
        <xdr:cNvPr id="3" name="テキスト ボックス 2"/>
        <xdr:cNvSpPr txBox="1"/>
      </xdr:nvSpPr>
      <xdr:spPr>
        <a:xfrm>
          <a:off x="169768" y="1130994"/>
          <a:ext cx="9747436" cy="1087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当該指定旧供給区域等における　　年</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月から　</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年</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月までの</a:t>
          </a:r>
          <a:r>
            <a:rPr kumimoji="1" lang="ja-JP" altLang="en-US" sz="1100">
              <a:latin typeface="ＭＳ 明朝" panose="02020609040205080304" pitchFamily="17" charset="-128"/>
              <a:ea typeface="ＭＳ 明朝" panose="02020609040205080304" pitchFamily="17" charset="-128"/>
            </a:rPr>
            <a:t>ガス小売事業者等との間の競争関係について、特段の状況の変化はありません。</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備考　用紙の大きさは、日本産業規格Ａ４とすること。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13608</xdr:colOff>
      <xdr:row>24</xdr:row>
      <xdr:rowOff>163285</xdr:rowOff>
    </xdr:from>
    <xdr:to>
      <xdr:col>12</xdr:col>
      <xdr:colOff>344573</xdr:colOff>
      <xdr:row>31</xdr:row>
      <xdr:rowOff>135284</xdr:rowOff>
    </xdr:to>
    <xdr:sp macro="" textlink="">
      <xdr:nvSpPr>
        <xdr:cNvPr id="3" name="テキスト ボックス 2"/>
        <xdr:cNvSpPr txBox="1"/>
      </xdr:nvSpPr>
      <xdr:spPr>
        <a:xfrm>
          <a:off x="176894" y="6694714"/>
          <a:ext cx="16020000" cy="1210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用途の欄には、戸建住宅、集合住宅又は業工用を記載すること。</a:t>
          </a:r>
        </a:p>
        <a:p>
          <a:r>
            <a:rPr kumimoji="1" lang="ja-JP" altLang="en-US" sz="1100">
              <a:latin typeface="ＭＳ 明朝" panose="02020609040205080304" pitchFamily="17" charset="-128"/>
              <a:ea typeface="ＭＳ 明朝" panose="02020609040205080304" pitchFamily="17" charset="-128"/>
            </a:rPr>
            <a:t>　　　２　係数の欄には、第１表に示した係数を記載すること。また、</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消費機器調査結果</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を活用する場合には、当該調査結果の一覧を添付すること。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消費機器調査結果を活用しない場合及び業工用の場合は「１」を記載すること</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とし、業工用において「１」以外の係数を使用する場合にあっては、その根拠資料を提出すること。</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竣工年月の欄には、建物竣工年月又はメーター取付け年月を記載すること。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４　用紙の大きさは、日本産業規格Ａ４とすること。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16327</xdr:colOff>
      <xdr:row>20</xdr:row>
      <xdr:rowOff>163287</xdr:rowOff>
    </xdr:from>
    <xdr:to>
      <xdr:col>12</xdr:col>
      <xdr:colOff>2551649</xdr:colOff>
      <xdr:row>27</xdr:row>
      <xdr:rowOff>135286</xdr:rowOff>
    </xdr:to>
    <xdr:sp macro="" textlink="">
      <xdr:nvSpPr>
        <xdr:cNvPr id="3" name="テキスト ボックス 2"/>
        <xdr:cNvSpPr txBox="1"/>
      </xdr:nvSpPr>
      <xdr:spPr>
        <a:xfrm>
          <a:off x="179613" y="5987144"/>
          <a:ext cx="16020000" cy="1210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用途の欄には、戸建住宅、集合住宅又は業工用を記載すること。</a:t>
          </a:r>
        </a:p>
        <a:p>
          <a:r>
            <a:rPr kumimoji="1" lang="ja-JP" altLang="en-US" sz="1100">
              <a:latin typeface="ＭＳ 明朝" panose="02020609040205080304" pitchFamily="17" charset="-128"/>
              <a:ea typeface="ＭＳ 明朝" panose="02020609040205080304" pitchFamily="17" charset="-128"/>
            </a:rPr>
            <a:t>　　　２　係数の欄には、第１表に示した係数を記載すること。また、</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消費機器調査結果</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を活用する場合には、当該調査結果の一覧を添付すること。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消費機器調査結果を活用しない場合及び業工用の場合は</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「１</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」を記載すること</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とし、業工用において「１」以外の係数を使用する場合にあっては、その根拠資料を提出すること。</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竣工年数の欄には、建物竣工年月又はメーター取付け年月を記載すること。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４　用紙の大きさは、日本産業規格Ａ４とすること。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13607</xdr:colOff>
      <xdr:row>26</xdr:row>
      <xdr:rowOff>167367</xdr:rowOff>
    </xdr:from>
    <xdr:to>
      <xdr:col>10</xdr:col>
      <xdr:colOff>168729</xdr:colOff>
      <xdr:row>36</xdr:row>
      <xdr:rowOff>13607</xdr:rowOff>
    </xdr:to>
    <xdr:sp macro="" textlink="">
      <xdr:nvSpPr>
        <xdr:cNvPr id="3" name="テキスト ボックス 2"/>
        <xdr:cNvSpPr txBox="1"/>
      </xdr:nvSpPr>
      <xdr:spPr>
        <a:xfrm>
          <a:off x="176893" y="7419974"/>
          <a:ext cx="15816943" cy="1615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住宅着工件数の欄には、直近３年間の指定旧供給区域等に係る市区町村毎の住宅着工件数を記載すること。</a:t>
          </a:r>
        </a:p>
        <a:p>
          <a:r>
            <a:rPr kumimoji="1" lang="ja-JP" altLang="en-US" sz="1100">
              <a:latin typeface="ＭＳ 明朝" panose="02020609040205080304" pitchFamily="17" charset="-128"/>
              <a:ea typeface="ＭＳ 明朝" panose="02020609040205080304" pitchFamily="17" charset="-128"/>
            </a:rPr>
            <a:t>　　　２　住宅着工件数、市区町村世帯数及び供給区域内世帯数の時点は一致させること。</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自社又は関係会社が供給する他燃料に係る新築獲得件数について、消費機器調査結果等を活用する場合にあっては、当該調査結果の一覧を添付すること。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４　用紙の大きさは、日本産業規格Ａ４とすること。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27212</xdr:colOff>
      <xdr:row>20</xdr:row>
      <xdr:rowOff>171449</xdr:rowOff>
    </xdr:from>
    <xdr:to>
      <xdr:col>13</xdr:col>
      <xdr:colOff>426212</xdr:colOff>
      <xdr:row>30</xdr:row>
      <xdr:rowOff>122463</xdr:rowOff>
    </xdr:to>
    <xdr:sp macro="" textlink="">
      <xdr:nvSpPr>
        <xdr:cNvPr id="4" name="テキスト ボックス 3"/>
        <xdr:cNvSpPr txBox="1"/>
      </xdr:nvSpPr>
      <xdr:spPr>
        <a:xfrm>
          <a:off x="190498" y="5995306"/>
          <a:ext cx="16020000" cy="1719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用途の欄には、戸建住宅、集合住宅又は業工用を記載すること。</a:t>
          </a:r>
        </a:p>
        <a:p>
          <a:r>
            <a:rPr kumimoji="1" lang="ja-JP" altLang="en-US" sz="1100">
              <a:latin typeface="ＭＳ 明朝" panose="02020609040205080304" pitchFamily="17" charset="-128"/>
              <a:ea typeface="ＭＳ 明朝" panose="02020609040205080304" pitchFamily="17" charset="-128"/>
            </a:rPr>
            <a:t>　　　２　係数の欄には、第１表に示した係数を記載すること。また、</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消費機器調査結果</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を活用する場合には、当該調査結果の一覧を添付すること。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消費機器調査結果を活用しない場合及び業工用の場合は</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「１</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」を記載する</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こととし、業工用において「１」以外の係数を使用する場合にあっては、その根拠資料を提出すること。自社又は関係会社が供給する他燃料に係る需要を都市ガス供給に切替えた場合（獲得）にあっては、係数は「０</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」を選択することとし、備考欄にその旨を記載すること。</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用紙の大きさは、日本産業規格Ａ４とすること。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xdr:colOff>
      <xdr:row>20</xdr:row>
      <xdr:rowOff>174171</xdr:rowOff>
    </xdr:from>
    <xdr:to>
      <xdr:col>13</xdr:col>
      <xdr:colOff>13606</xdr:colOff>
      <xdr:row>31</xdr:row>
      <xdr:rowOff>136071</xdr:rowOff>
    </xdr:to>
    <xdr:sp macro="" textlink="">
      <xdr:nvSpPr>
        <xdr:cNvPr id="3" name="テキスト ボックス 2"/>
        <xdr:cNvSpPr txBox="1"/>
      </xdr:nvSpPr>
      <xdr:spPr>
        <a:xfrm>
          <a:off x="163285" y="5998028"/>
          <a:ext cx="16260535" cy="19077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用途の欄には、戸建住宅、集合住宅又は業工用を記載すること。</a:t>
          </a:r>
        </a:p>
        <a:p>
          <a:r>
            <a:rPr kumimoji="1" lang="ja-JP" altLang="en-US" sz="1100">
              <a:latin typeface="ＭＳ 明朝" panose="02020609040205080304" pitchFamily="17" charset="-128"/>
              <a:ea typeface="ＭＳ 明朝" panose="02020609040205080304" pitchFamily="17" charset="-128"/>
            </a:rPr>
            <a:t>　　　２　係数の欄には、第１表に示した係数を記載すること。また、</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消費機器調査結果</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を活用する場合には、当該調査結果の一覧を添付すること。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消費機器調査結果を活用しない場合及び業工用の場合は</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「１」</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を記載することと</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し、業工用において「１」以外の係数を使用する場合にあっては、その根拠資料を提出すること</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。自社又は関係会社が供給する他燃料に係る需要を都市ガス供給に切替えた場合</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（獲得）</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にあっては、係数は「０」を選択する</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こととし、備考</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欄</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にその旨を記載すること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用紙の大きさは、日本産業規格Ａ４とすること。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13606</xdr:colOff>
      <xdr:row>21</xdr:row>
      <xdr:rowOff>1</xdr:rowOff>
    </xdr:from>
    <xdr:to>
      <xdr:col>13</xdr:col>
      <xdr:colOff>68036</xdr:colOff>
      <xdr:row>31</xdr:row>
      <xdr:rowOff>27214</xdr:rowOff>
    </xdr:to>
    <xdr:sp macro="" textlink="">
      <xdr:nvSpPr>
        <xdr:cNvPr id="3" name="テキスト ボックス 2"/>
        <xdr:cNvSpPr txBox="1"/>
      </xdr:nvSpPr>
      <xdr:spPr>
        <a:xfrm>
          <a:off x="176892" y="6000751"/>
          <a:ext cx="16015608" cy="1796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用途の欄には、戸建住宅、集合住宅又は業工用を記載すること。</a:t>
          </a:r>
        </a:p>
        <a:p>
          <a:r>
            <a:rPr kumimoji="1" lang="ja-JP" altLang="en-US" sz="1100">
              <a:latin typeface="ＭＳ 明朝" panose="02020609040205080304" pitchFamily="17" charset="-128"/>
              <a:ea typeface="ＭＳ 明朝" panose="02020609040205080304" pitchFamily="17" charset="-128"/>
            </a:rPr>
            <a:t>　　　２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係数の欄には、第１表に示した係数を記載すること。また、消費機器調査結果等を活用する場合には、当該調査結果の一覧を添付すること。消費機器調査結果を活用しない場合及び業工用の場合は「１」を記載すること</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とし、業工用において「１」以外の係数を使用する場合にあっては、その根拠資料を提出すること。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他のガス小売事業者が関連会社である場合</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にあっては、係数は「０」を選択することとし、備考</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欄</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にその旨を記載するこ</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用紙の大きさは、日本産業規格Ａ４とすること。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13607</xdr:colOff>
      <xdr:row>20</xdr:row>
      <xdr:rowOff>163285</xdr:rowOff>
    </xdr:from>
    <xdr:to>
      <xdr:col>14</xdr:col>
      <xdr:colOff>72429</xdr:colOff>
      <xdr:row>33</xdr:row>
      <xdr:rowOff>0</xdr:rowOff>
    </xdr:to>
    <xdr:sp macro="" textlink="">
      <xdr:nvSpPr>
        <xdr:cNvPr id="3" name="テキスト ボックス 2"/>
        <xdr:cNvSpPr txBox="1"/>
      </xdr:nvSpPr>
      <xdr:spPr>
        <a:xfrm>
          <a:off x="176893" y="5987142"/>
          <a:ext cx="16020000" cy="2136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用途の欄には、戸建住宅、集合住宅又は業工用を記載すること。</a:t>
          </a:r>
        </a:p>
        <a:p>
          <a:r>
            <a:rPr kumimoji="1" lang="ja-JP" altLang="en-US" sz="1100">
              <a:latin typeface="ＭＳ 明朝" panose="02020609040205080304" pitchFamily="17" charset="-128"/>
              <a:ea typeface="ＭＳ 明朝" panose="02020609040205080304" pitchFamily="17" charset="-128"/>
            </a:rPr>
            <a:t>　　　２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係数の欄には、部分離脱であることを確認できている場合に限り、離脱分に相当する係数を記載すること。部分離脱であることを確認できていない場合及び業工用の場合は「１」を記載することとし、業工用において「１</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」以外の係数を使用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す</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る場合にあっては、その根拠資料を提出すること。都市ガス供給</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から自社又は関係会社が供給する他燃料に切替えた場合（離脱）にあっては、係数は「０」を選択することとし、判断根拠の欄にその旨</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を記載すること。</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離脱先他燃料の欄には、需要家から聴取した内容等を記載すること。また、不明の場合は「不明」と記載すること。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４　判断根拠の欄には、記載した係数、離脱先他燃料及び離脱年月に係る判断根拠を記載すること。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５　用紙の大きさは、日本産業規格Ａ４とすること。</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27213</xdr:colOff>
      <xdr:row>20</xdr:row>
      <xdr:rowOff>167366</xdr:rowOff>
    </xdr:from>
    <xdr:to>
      <xdr:col>13</xdr:col>
      <xdr:colOff>81642</xdr:colOff>
      <xdr:row>31</xdr:row>
      <xdr:rowOff>-1</xdr:rowOff>
    </xdr:to>
    <xdr:sp macro="" textlink="">
      <xdr:nvSpPr>
        <xdr:cNvPr id="3" name="テキスト ボックス 2"/>
        <xdr:cNvSpPr txBox="1"/>
      </xdr:nvSpPr>
      <xdr:spPr>
        <a:xfrm>
          <a:off x="190499" y="5991223"/>
          <a:ext cx="15648214" cy="1778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用途の欄には、戸建住宅、集合住宅又は業工用を記載すること。</a:t>
          </a:r>
        </a:p>
        <a:p>
          <a:r>
            <a:rPr kumimoji="1" lang="ja-JP" altLang="en-US" sz="1100">
              <a:latin typeface="ＭＳ 明朝" panose="02020609040205080304" pitchFamily="17" charset="-128"/>
              <a:ea typeface="ＭＳ 明朝" panose="02020609040205080304" pitchFamily="17" charset="-128"/>
            </a:rPr>
            <a:t>　　　２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係数の欄には、第１表に示した係数を記載すること。また、消費機器調査結果等を活用する場合には、当該調査結果の一覧を添付すること。消費機器調査結果を活用しない場合及び業工用の場合は</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１</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を記載する</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こととし、業工用において「１」以外の係数を使用する場合にあっては、その根拠資料を提出すること。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他のガス小売事業者が関連会社である場合</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にあっては、係数は「０」を選択することとし、備考</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欄</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にその旨を記</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載すること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用紙の大きさは、日本産業規格Ａ４とすること。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showGridLines="0" tabSelected="1" view="pageBreakPreview" zoomScale="90" zoomScaleNormal="100" zoomScaleSheetLayoutView="90" workbookViewId="0">
      <selection activeCell="L36" sqref="L36"/>
    </sheetView>
  </sheetViews>
  <sheetFormatPr defaultColWidth="8.875" defaultRowHeight="13.5" x14ac:dyDescent="0.15"/>
  <cols>
    <col min="1" max="1" width="2.875" style="2" customWidth="1"/>
    <col min="2" max="2" width="10.125" style="2" customWidth="1"/>
    <col min="3" max="3" width="9.375" style="2" customWidth="1"/>
    <col min="4" max="4" width="35" style="2" customWidth="1"/>
    <col min="5" max="5" width="7.375" style="3" customWidth="1"/>
    <col min="6" max="6" width="21.375" style="5" customWidth="1"/>
    <col min="7" max="8" width="10" style="6" customWidth="1"/>
    <col min="9" max="9" width="22.5" style="7" customWidth="1"/>
    <col min="10" max="10" width="2.625" style="2" customWidth="1"/>
    <col min="11" max="16384" width="8.875" style="2"/>
  </cols>
  <sheetData>
    <row r="1" spans="1:11" x14ac:dyDescent="0.15">
      <c r="A1" s="2" t="s">
        <v>113</v>
      </c>
      <c r="B1" s="10"/>
      <c r="C1" s="1"/>
      <c r="F1" s="2"/>
      <c r="I1" s="83"/>
    </row>
    <row r="2" spans="1:11" x14ac:dyDescent="0.15">
      <c r="B2" s="2" t="s">
        <v>47</v>
      </c>
      <c r="C2" s="1"/>
      <c r="F2" s="2"/>
      <c r="I2" s="83" t="s">
        <v>115</v>
      </c>
    </row>
    <row r="3" spans="1:11" x14ac:dyDescent="0.15">
      <c r="B3" s="176" t="s">
        <v>66</v>
      </c>
      <c r="C3" s="176"/>
      <c r="D3" s="176"/>
      <c r="E3" s="176"/>
      <c r="F3" s="176"/>
      <c r="G3" s="176"/>
      <c r="H3" s="176"/>
      <c r="I3" s="176"/>
    </row>
    <row r="4" spans="1:11" x14ac:dyDescent="0.15">
      <c r="B4" s="84"/>
      <c r="C4" s="85" t="s">
        <v>68</v>
      </c>
      <c r="D4" s="3"/>
      <c r="F4" s="3"/>
      <c r="G4" s="3"/>
      <c r="H4" s="3"/>
      <c r="I4" s="3"/>
      <c r="K4" s="2" t="s">
        <v>109</v>
      </c>
    </row>
    <row r="5" spans="1:11" x14ac:dyDescent="0.15">
      <c r="C5" s="1"/>
      <c r="E5" s="177"/>
      <c r="F5" s="177"/>
      <c r="G5" s="11" t="s">
        <v>127</v>
      </c>
      <c r="H5" s="11"/>
      <c r="I5" s="12"/>
    </row>
    <row r="6" spans="1:11" x14ac:dyDescent="0.15">
      <c r="A6" s="1"/>
      <c r="B6" s="1"/>
      <c r="C6" s="1"/>
      <c r="G6" s="135" t="s">
        <v>128</v>
      </c>
      <c r="H6" s="4"/>
      <c r="I6" s="13"/>
    </row>
    <row r="7" spans="1:11" x14ac:dyDescent="0.15">
      <c r="A7" s="1"/>
      <c r="B7" s="2" t="s">
        <v>116</v>
      </c>
      <c r="G7" s="178"/>
      <c r="H7" s="178"/>
      <c r="I7" s="178"/>
      <c r="J7" s="8"/>
    </row>
    <row r="8" spans="1:11" s="3" customFormat="1" x14ac:dyDescent="0.15">
      <c r="B8" s="146"/>
      <c r="C8" s="147"/>
      <c r="D8" s="146"/>
      <c r="E8" s="148" t="s">
        <v>0</v>
      </c>
      <c r="F8" s="149"/>
      <c r="G8" s="53" t="s">
        <v>1</v>
      </c>
      <c r="H8" s="150" t="s">
        <v>2</v>
      </c>
      <c r="I8" s="151"/>
    </row>
    <row r="9" spans="1:11" ht="34.15" customHeight="1" x14ac:dyDescent="0.15">
      <c r="B9" s="152" t="s">
        <v>49</v>
      </c>
      <c r="C9" s="153"/>
      <c r="D9" s="152"/>
      <c r="E9" s="14"/>
      <c r="F9" s="15"/>
      <c r="G9" s="16" t="s">
        <v>59</v>
      </c>
      <c r="H9" s="154" t="s">
        <v>60</v>
      </c>
      <c r="I9" s="155"/>
    </row>
    <row r="10" spans="1:11" ht="20.45" customHeight="1" x14ac:dyDescent="0.15">
      <c r="B10" s="158" t="s">
        <v>57</v>
      </c>
      <c r="C10" s="156" t="s">
        <v>25</v>
      </c>
      <c r="D10" s="157"/>
      <c r="E10" s="18"/>
      <c r="F10" s="15"/>
      <c r="G10" s="16" t="s">
        <v>60</v>
      </c>
      <c r="H10" s="154" t="s">
        <v>60</v>
      </c>
      <c r="I10" s="155"/>
    </row>
    <row r="11" spans="1:11" ht="20.45" customHeight="1" x14ac:dyDescent="0.15">
      <c r="B11" s="187"/>
      <c r="C11" s="158" t="s">
        <v>37</v>
      </c>
      <c r="D11" s="19" t="s">
        <v>50</v>
      </c>
      <c r="E11" s="20"/>
      <c r="F11" s="21"/>
      <c r="G11" s="22">
        <v>1</v>
      </c>
      <c r="H11" s="23"/>
      <c r="I11" s="54">
        <f>F11*G11</f>
        <v>0</v>
      </c>
    </row>
    <row r="12" spans="1:11" ht="20.45" customHeight="1" x14ac:dyDescent="0.15">
      <c r="B12" s="187"/>
      <c r="C12" s="159"/>
      <c r="D12" s="24" t="s">
        <v>51</v>
      </c>
      <c r="E12" s="25"/>
      <c r="F12" s="26"/>
      <c r="G12" s="27">
        <v>0.8</v>
      </c>
      <c r="H12" s="28"/>
      <c r="I12" s="55">
        <f>F12*G12</f>
        <v>0</v>
      </c>
    </row>
    <row r="13" spans="1:11" ht="20.45" customHeight="1" x14ac:dyDescent="0.15">
      <c r="B13" s="187"/>
      <c r="C13" s="159"/>
      <c r="D13" s="24" t="s">
        <v>52</v>
      </c>
      <c r="E13" s="25"/>
      <c r="F13" s="26"/>
      <c r="G13" s="27">
        <v>0.4</v>
      </c>
      <c r="H13" s="28"/>
      <c r="I13" s="55">
        <f>F13*G13</f>
        <v>0</v>
      </c>
    </row>
    <row r="14" spans="1:11" ht="20.45" customHeight="1" x14ac:dyDescent="0.15">
      <c r="B14" s="187"/>
      <c r="C14" s="159"/>
      <c r="D14" s="24" t="s">
        <v>53</v>
      </c>
      <c r="E14" s="25"/>
      <c r="F14" s="26"/>
      <c r="G14" s="27">
        <v>0.8</v>
      </c>
      <c r="H14" s="28"/>
      <c r="I14" s="55">
        <f>F14*G1</f>
        <v>0</v>
      </c>
    </row>
    <row r="15" spans="1:11" ht="20.45" customHeight="1" x14ac:dyDescent="0.15">
      <c r="B15" s="187"/>
      <c r="C15" s="159"/>
      <c r="D15" s="24" t="s">
        <v>54</v>
      </c>
      <c r="E15" s="25"/>
      <c r="F15" s="26"/>
      <c r="G15" s="27">
        <v>0.2</v>
      </c>
      <c r="H15" s="28"/>
      <c r="I15" s="55">
        <f>F15*G15</f>
        <v>0</v>
      </c>
    </row>
    <row r="16" spans="1:11" ht="20.45" customHeight="1" x14ac:dyDescent="0.15">
      <c r="B16" s="187"/>
      <c r="C16" s="159"/>
      <c r="D16" s="24" t="s">
        <v>55</v>
      </c>
      <c r="E16" s="25"/>
      <c r="F16" s="26"/>
      <c r="G16" s="27">
        <v>0.6</v>
      </c>
      <c r="H16" s="28"/>
      <c r="I16" s="55">
        <f>F16*G16</f>
        <v>0</v>
      </c>
    </row>
    <row r="17" spans="2:10" ht="20.45" customHeight="1" x14ac:dyDescent="0.15">
      <c r="B17" s="187"/>
      <c r="C17" s="159"/>
      <c r="D17" s="29" t="s">
        <v>56</v>
      </c>
      <c r="E17" s="30"/>
      <c r="F17" s="31"/>
      <c r="G17" s="32">
        <v>0.2</v>
      </c>
      <c r="H17" s="33"/>
      <c r="I17" s="56">
        <f>F17*G17</f>
        <v>0</v>
      </c>
    </row>
    <row r="18" spans="2:10" ht="20.45" customHeight="1" x14ac:dyDescent="0.15">
      <c r="B18" s="187"/>
      <c r="C18" s="160"/>
      <c r="D18" s="34" t="s">
        <v>3</v>
      </c>
      <c r="E18" s="35" t="s">
        <v>4</v>
      </c>
      <c r="F18" s="36">
        <f>SUM(F11:F17)</f>
        <v>0</v>
      </c>
      <c r="G18" s="37" t="s">
        <v>60</v>
      </c>
      <c r="H18" s="38" t="s">
        <v>5</v>
      </c>
      <c r="I18" s="57">
        <f>SUM(I11:I17)</f>
        <v>0</v>
      </c>
    </row>
    <row r="19" spans="2:10" ht="20.45" customHeight="1" x14ac:dyDescent="0.15">
      <c r="B19" s="187"/>
      <c r="C19" s="156" t="s">
        <v>6</v>
      </c>
      <c r="D19" s="157"/>
      <c r="E19" s="39"/>
      <c r="F19" s="40">
        <f>F10-F18</f>
        <v>0</v>
      </c>
      <c r="G19" s="41" t="s">
        <v>58</v>
      </c>
      <c r="H19" s="171" t="s">
        <v>59</v>
      </c>
      <c r="I19" s="172"/>
    </row>
    <row r="20" spans="2:10" ht="20.25" customHeight="1" x14ac:dyDescent="0.15">
      <c r="B20" s="188"/>
      <c r="C20" s="184" t="s">
        <v>7</v>
      </c>
      <c r="D20" s="147"/>
      <c r="E20" s="171" t="s">
        <v>61</v>
      </c>
      <c r="F20" s="172"/>
      <c r="G20" s="37" t="s">
        <v>58</v>
      </c>
      <c r="H20" s="42"/>
      <c r="I20" s="58">
        <f>F19+I18</f>
        <v>0</v>
      </c>
    </row>
    <row r="21" spans="2:10" ht="32.450000000000003" customHeight="1" x14ac:dyDescent="0.15">
      <c r="B21" s="185" t="s">
        <v>38</v>
      </c>
      <c r="C21" s="186"/>
      <c r="D21" s="146"/>
      <c r="E21" s="171" t="s">
        <v>60</v>
      </c>
      <c r="F21" s="172"/>
      <c r="G21" s="51" t="s">
        <v>60</v>
      </c>
      <c r="H21" s="51"/>
      <c r="I21" s="57">
        <f>F9-I20</f>
        <v>0</v>
      </c>
    </row>
    <row r="22" spans="2:10" ht="20.45" customHeight="1" x14ac:dyDescent="0.15">
      <c r="B22" s="43"/>
      <c r="C22" s="43"/>
      <c r="D22" s="43"/>
      <c r="E22" s="43"/>
      <c r="F22" s="44"/>
      <c r="G22" s="45"/>
      <c r="H22" s="45"/>
      <c r="I22" s="46"/>
    </row>
    <row r="23" spans="2:10" ht="20.45" customHeight="1" x14ac:dyDescent="0.15">
      <c r="B23" s="47" t="s">
        <v>117</v>
      </c>
      <c r="C23" s="47"/>
      <c r="D23" s="43"/>
      <c r="E23" s="43"/>
      <c r="F23" s="44"/>
      <c r="G23" s="179"/>
      <c r="H23" s="179"/>
      <c r="I23" s="179"/>
      <c r="J23" s="8"/>
    </row>
    <row r="24" spans="2:10" ht="20.45" customHeight="1" x14ac:dyDescent="0.15">
      <c r="B24" s="191"/>
      <c r="C24" s="192"/>
      <c r="D24" s="153"/>
      <c r="E24" s="148" t="s">
        <v>8</v>
      </c>
      <c r="F24" s="149"/>
      <c r="G24" s="53" t="s">
        <v>1</v>
      </c>
      <c r="H24" s="150" t="s">
        <v>9</v>
      </c>
      <c r="I24" s="151"/>
    </row>
    <row r="25" spans="2:10" ht="20.45" customHeight="1" x14ac:dyDescent="0.15">
      <c r="B25" s="193" t="s">
        <v>10</v>
      </c>
      <c r="C25" s="194"/>
      <c r="D25" s="152"/>
      <c r="E25" s="14"/>
      <c r="F25" s="15"/>
      <c r="G25" s="42" t="s">
        <v>60</v>
      </c>
      <c r="H25" s="154" t="s">
        <v>60</v>
      </c>
      <c r="I25" s="155"/>
    </row>
    <row r="26" spans="2:10" ht="20.45" customHeight="1" x14ac:dyDescent="0.15">
      <c r="B26" s="158" t="s">
        <v>37</v>
      </c>
      <c r="C26" s="182" t="s">
        <v>50</v>
      </c>
      <c r="D26" s="183"/>
      <c r="E26" s="48"/>
      <c r="F26" s="21"/>
      <c r="G26" s="23">
        <v>1</v>
      </c>
      <c r="H26" s="23"/>
      <c r="I26" s="54">
        <f>F26*G26</f>
        <v>0</v>
      </c>
    </row>
    <row r="27" spans="2:10" ht="20.45" customHeight="1" x14ac:dyDescent="0.15">
      <c r="B27" s="180"/>
      <c r="C27" s="161" t="s">
        <v>51</v>
      </c>
      <c r="D27" s="162"/>
      <c r="E27" s="49"/>
      <c r="F27" s="26"/>
      <c r="G27" s="28">
        <v>0.8</v>
      </c>
      <c r="H27" s="28"/>
      <c r="I27" s="55">
        <f>F27*G27</f>
        <v>0</v>
      </c>
    </row>
    <row r="28" spans="2:10" ht="20.45" customHeight="1" x14ac:dyDescent="0.15">
      <c r="B28" s="180"/>
      <c r="C28" s="161" t="s">
        <v>52</v>
      </c>
      <c r="D28" s="162"/>
      <c r="E28" s="49"/>
      <c r="F28" s="26"/>
      <c r="G28" s="28">
        <v>0.4</v>
      </c>
      <c r="H28" s="28"/>
      <c r="I28" s="55">
        <f>F28*G28</f>
        <v>0</v>
      </c>
    </row>
    <row r="29" spans="2:10" ht="20.45" customHeight="1" x14ac:dyDescent="0.15">
      <c r="B29" s="180"/>
      <c r="C29" s="161" t="s">
        <v>53</v>
      </c>
      <c r="D29" s="162"/>
      <c r="E29" s="49"/>
      <c r="F29" s="26"/>
      <c r="G29" s="28">
        <v>0.8</v>
      </c>
      <c r="H29" s="28"/>
      <c r="I29" s="55">
        <f>F29*G16</f>
        <v>0</v>
      </c>
    </row>
    <row r="30" spans="2:10" ht="20.45" customHeight="1" x14ac:dyDescent="0.15">
      <c r="B30" s="180"/>
      <c r="C30" s="161" t="s">
        <v>54</v>
      </c>
      <c r="D30" s="162"/>
      <c r="E30" s="49"/>
      <c r="F30" s="26"/>
      <c r="G30" s="28">
        <v>0.2</v>
      </c>
      <c r="H30" s="28"/>
      <c r="I30" s="55">
        <f>F30*G30</f>
        <v>0</v>
      </c>
    </row>
    <row r="31" spans="2:10" ht="20.45" customHeight="1" x14ac:dyDescent="0.15">
      <c r="B31" s="180"/>
      <c r="C31" s="161" t="s">
        <v>55</v>
      </c>
      <c r="D31" s="162"/>
      <c r="E31" s="49"/>
      <c r="F31" s="26"/>
      <c r="G31" s="28">
        <v>0.6</v>
      </c>
      <c r="H31" s="28"/>
      <c r="I31" s="55">
        <f>F31*G31</f>
        <v>0</v>
      </c>
    </row>
    <row r="32" spans="2:10" ht="20.45" customHeight="1" x14ac:dyDescent="0.15">
      <c r="B32" s="180"/>
      <c r="C32" s="189" t="s">
        <v>56</v>
      </c>
      <c r="D32" s="190"/>
      <c r="E32" s="50"/>
      <c r="F32" s="31"/>
      <c r="G32" s="33">
        <v>0.2</v>
      </c>
      <c r="H32" s="33"/>
      <c r="I32" s="56">
        <f>F32*G32</f>
        <v>0</v>
      </c>
    </row>
    <row r="33" spans="2:10" ht="20.45" customHeight="1" x14ac:dyDescent="0.15">
      <c r="B33" s="181"/>
      <c r="C33" s="184" t="s">
        <v>3</v>
      </c>
      <c r="D33" s="147"/>
      <c r="E33" s="35" t="s">
        <v>11</v>
      </c>
      <c r="F33" s="36">
        <f>SUM(F26:F32)</f>
        <v>0</v>
      </c>
      <c r="G33" s="51" t="s">
        <v>60</v>
      </c>
      <c r="H33" s="38" t="s">
        <v>126</v>
      </c>
      <c r="I33" s="57">
        <f>SUM(I26:I32)</f>
        <v>0</v>
      </c>
    </row>
    <row r="34" spans="2:10" ht="20.45" customHeight="1" x14ac:dyDescent="0.15">
      <c r="B34" s="156" t="s">
        <v>12</v>
      </c>
      <c r="C34" s="166"/>
      <c r="D34" s="157"/>
      <c r="E34" s="39"/>
      <c r="F34" s="40">
        <f>F25-F33</f>
        <v>0</v>
      </c>
      <c r="G34" s="52" t="s">
        <v>60</v>
      </c>
      <c r="H34" s="167" t="s">
        <v>61</v>
      </c>
      <c r="I34" s="168"/>
    </row>
    <row r="35" spans="2:10" ht="32.450000000000003" customHeight="1" x14ac:dyDescent="0.15">
      <c r="B35" s="169" t="s">
        <v>13</v>
      </c>
      <c r="C35" s="170"/>
      <c r="D35" s="147"/>
      <c r="E35" s="171" t="s">
        <v>60</v>
      </c>
      <c r="F35" s="172"/>
      <c r="G35" s="51" t="s">
        <v>60</v>
      </c>
      <c r="H35" s="138"/>
      <c r="I35" s="139">
        <f>I33+F34</f>
        <v>0</v>
      </c>
    </row>
    <row r="37" spans="2:10" x14ac:dyDescent="0.15">
      <c r="B37" s="2" t="s">
        <v>62</v>
      </c>
    </row>
    <row r="38" spans="2:10" ht="36" customHeight="1" x14ac:dyDescent="0.15">
      <c r="B38" s="173" t="s">
        <v>26</v>
      </c>
      <c r="C38" s="174"/>
      <c r="D38" s="175"/>
      <c r="E38" s="145"/>
      <c r="F38" s="140" t="e">
        <f>I35/I21</f>
        <v>#DIV/0!</v>
      </c>
      <c r="G38" s="163"/>
      <c r="H38" s="164"/>
      <c r="I38" s="165"/>
      <c r="J38" s="59"/>
    </row>
    <row r="39" spans="2:10" x14ac:dyDescent="0.15">
      <c r="F39" s="9"/>
    </row>
    <row r="40" spans="2:10" ht="13.5" customHeight="1" x14ac:dyDescent="0.15">
      <c r="B40" s="82"/>
      <c r="C40" s="82"/>
      <c r="D40" s="82"/>
      <c r="E40" s="82"/>
      <c r="F40" s="82"/>
      <c r="G40" s="82"/>
      <c r="H40" s="82"/>
      <c r="I40" s="82"/>
    </row>
    <row r="41" spans="2:10" x14ac:dyDescent="0.15">
      <c r="B41" s="82"/>
      <c r="C41" s="82"/>
      <c r="D41" s="82"/>
      <c r="E41" s="82"/>
      <c r="F41" s="82"/>
      <c r="G41" s="82"/>
      <c r="H41" s="82"/>
      <c r="I41" s="82"/>
    </row>
    <row r="42" spans="2:10" x14ac:dyDescent="0.15">
      <c r="B42" s="82"/>
      <c r="C42" s="82"/>
      <c r="D42" s="82"/>
      <c r="E42" s="82"/>
      <c r="F42" s="82"/>
      <c r="G42" s="82"/>
      <c r="H42" s="82"/>
      <c r="I42" s="82"/>
    </row>
    <row r="43" spans="2:10" x14ac:dyDescent="0.15">
      <c r="B43" s="82"/>
      <c r="C43" s="82"/>
      <c r="D43" s="82"/>
      <c r="E43" s="82"/>
      <c r="F43" s="82"/>
      <c r="G43" s="82"/>
      <c r="H43" s="82"/>
      <c r="I43" s="82"/>
    </row>
    <row r="44" spans="2:10" x14ac:dyDescent="0.15">
      <c r="B44" s="82"/>
      <c r="C44" s="82"/>
      <c r="D44" s="82"/>
      <c r="E44" s="82"/>
      <c r="F44" s="82"/>
      <c r="G44" s="82"/>
      <c r="H44" s="82"/>
      <c r="I44" s="82"/>
    </row>
    <row r="45" spans="2:10" x14ac:dyDescent="0.15">
      <c r="B45" s="82"/>
      <c r="C45" s="82"/>
      <c r="D45" s="82"/>
      <c r="E45" s="82"/>
      <c r="F45" s="82"/>
      <c r="G45" s="82"/>
      <c r="H45" s="82"/>
      <c r="I45" s="82"/>
    </row>
    <row r="46" spans="2:10" x14ac:dyDescent="0.15">
      <c r="B46" s="82"/>
      <c r="C46" s="82"/>
      <c r="D46" s="82"/>
      <c r="E46" s="82"/>
      <c r="F46" s="82"/>
      <c r="G46" s="82"/>
      <c r="H46" s="82"/>
      <c r="I46" s="82"/>
    </row>
    <row r="49" spans="3:3" x14ac:dyDescent="0.15">
      <c r="C49" s="2" t="s">
        <v>108</v>
      </c>
    </row>
  </sheetData>
  <mergeCells count="39">
    <mergeCell ref="C31:D31"/>
    <mergeCell ref="C32:D32"/>
    <mergeCell ref="C33:D33"/>
    <mergeCell ref="B24:D24"/>
    <mergeCell ref="E24:F24"/>
    <mergeCell ref="B25:D25"/>
    <mergeCell ref="C30:D30"/>
    <mergeCell ref="B3:I3"/>
    <mergeCell ref="E5:F5"/>
    <mergeCell ref="G7:I7"/>
    <mergeCell ref="G23:I23"/>
    <mergeCell ref="C27:D27"/>
    <mergeCell ref="H24:I24"/>
    <mergeCell ref="H25:I25"/>
    <mergeCell ref="B26:B33"/>
    <mergeCell ref="C26:D26"/>
    <mergeCell ref="C19:D19"/>
    <mergeCell ref="H19:I19"/>
    <mergeCell ref="C20:D20"/>
    <mergeCell ref="E20:F20"/>
    <mergeCell ref="B21:D21"/>
    <mergeCell ref="E21:F21"/>
    <mergeCell ref="B10:B20"/>
    <mergeCell ref="G38:I38"/>
    <mergeCell ref="B34:D34"/>
    <mergeCell ref="H34:I34"/>
    <mergeCell ref="B35:D35"/>
    <mergeCell ref="E35:F35"/>
    <mergeCell ref="B38:D38"/>
    <mergeCell ref="C10:D10"/>
    <mergeCell ref="H10:I10"/>
    <mergeCell ref="C11:C18"/>
    <mergeCell ref="C28:D28"/>
    <mergeCell ref="C29:D29"/>
    <mergeCell ref="B8:D8"/>
    <mergeCell ref="E8:F8"/>
    <mergeCell ref="H8:I8"/>
    <mergeCell ref="B9:D9"/>
    <mergeCell ref="H9:I9"/>
  </mergeCells>
  <phoneticPr fontId="1"/>
  <pageMargins left="0.11811023622047245" right="0.11811023622047245" top="0.15748031496062992" bottom="0.15748031496062992" header="0.31496062992125984" footer="0.31496062992125984"/>
  <pageSetup paperSize="9" scale="77" orientation="portrait"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
  <sheetViews>
    <sheetView showGridLines="0" view="pageBreakPreview" zoomScale="70" zoomScaleNormal="100" zoomScaleSheetLayoutView="70" workbookViewId="0">
      <selection activeCell="D39" sqref="D39"/>
    </sheetView>
  </sheetViews>
  <sheetFormatPr defaultColWidth="8.875" defaultRowHeight="13.5" x14ac:dyDescent="0.15"/>
  <cols>
    <col min="1" max="1" width="4.125" style="2" customWidth="1"/>
    <col min="2" max="2" width="52.375" style="2" customWidth="1"/>
    <col min="3" max="3" width="14.75" style="2" customWidth="1"/>
    <col min="4" max="4" width="45.5" style="2" customWidth="1"/>
    <col min="5" max="6" width="8.875" style="2"/>
    <col min="7" max="7" width="9.5" style="2" bestFit="1" customWidth="1"/>
    <col min="8" max="16384" width="8.875" style="2"/>
  </cols>
  <sheetData>
    <row r="2" spans="1:10" x14ac:dyDescent="0.15">
      <c r="A2" s="2" t="s">
        <v>92</v>
      </c>
      <c r="D2" s="130" t="s">
        <v>124</v>
      </c>
    </row>
    <row r="3" spans="1:10" x14ac:dyDescent="0.15">
      <c r="B3" s="118" t="s">
        <v>84</v>
      </c>
      <c r="C3" s="212">
        <f>'第２表１（１）【解除基準②（H29.3以前 新築獲得）】'!J24+'第２表１（２）【解除基準②（H29.4以降 新築獲得）】'!K20+'第２表２（１）【解除基準②（H29.3以前_既築獲得）】'!J20+'第２表２（２）【解除基準②（H29.4以降_他燃料既築獲得）】'!$K$20+'第２表２（３）【解除基準②（H29.4以降_ｽｲｯﾁ既築獲得）'!J20</f>
        <v>0</v>
      </c>
      <c r="D3" s="213"/>
    </row>
    <row r="4" spans="1:10" x14ac:dyDescent="0.15">
      <c r="B4" s="118" t="s">
        <v>85</v>
      </c>
      <c r="C4" s="212" t="e">
        <f>'第２表１（３）【解除基準②（新築不獲得）】'!I26+'第２表２（４）解除基準②（H29.3以前_既築離脱）'!J20+'第２表２（５）解除基準②（H29.4以降_スイッチ既築離脱）'!J20</f>
        <v>#DIV/0!</v>
      </c>
      <c r="D4" s="213"/>
    </row>
    <row r="5" spans="1:10" x14ac:dyDescent="0.15">
      <c r="B5" s="118" t="s">
        <v>86</v>
      </c>
      <c r="C5" s="214" t="e">
        <f>'第１表【解除基準①（利用率）】'!F38</f>
        <v>#DIV/0!</v>
      </c>
      <c r="D5" s="215"/>
    </row>
    <row r="6" spans="1:10" x14ac:dyDescent="0.15">
      <c r="B6" s="118" t="s">
        <v>87</v>
      </c>
      <c r="C6" s="89" t="s">
        <v>90</v>
      </c>
      <c r="D6" s="120">
        <f>C3/0.5*1/2</f>
        <v>0</v>
      </c>
    </row>
    <row r="7" spans="1:10" x14ac:dyDescent="0.15">
      <c r="B7" s="118" t="s">
        <v>88</v>
      </c>
      <c r="C7" s="89" t="s">
        <v>91</v>
      </c>
      <c r="D7" s="120" t="e">
        <f>C4/C5</f>
        <v>#DIV/0!</v>
      </c>
    </row>
    <row r="8" spans="1:10" x14ac:dyDescent="0.15">
      <c r="B8" s="118" t="s">
        <v>89</v>
      </c>
      <c r="C8" s="119"/>
      <c r="D8" s="120" t="e">
        <f>IF(D6&gt;D7,"（Ｄ）＞（Ｅ）","（Ｄ）≦（Ｅ）")</f>
        <v>#DIV/0!</v>
      </c>
    </row>
    <row r="12" spans="1:10" x14ac:dyDescent="0.15">
      <c r="B12" s="117"/>
      <c r="C12" s="117"/>
      <c r="D12" s="117"/>
      <c r="E12" s="117"/>
      <c r="F12" s="117"/>
      <c r="G12" s="116"/>
      <c r="H12" s="117"/>
      <c r="I12" s="117"/>
      <c r="J12" s="117"/>
    </row>
  </sheetData>
  <mergeCells count="3">
    <mergeCell ref="C3:D3"/>
    <mergeCell ref="C4:D4"/>
    <mergeCell ref="C5:D5"/>
  </mergeCells>
  <phoneticPr fontId="1"/>
  <pageMargins left="0.7" right="0.7" top="0.75" bottom="0.75" header="0.3" footer="0.3"/>
  <pageSetup paperSize="9" scale="71" orientation="portrait"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view="pageBreakPreview" zoomScale="85" zoomScaleNormal="70" zoomScaleSheetLayoutView="85" workbookViewId="0">
      <selection activeCell="O36" sqref="O36"/>
    </sheetView>
  </sheetViews>
  <sheetFormatPr defaultColWidth="8.875" defaultRowHeight="13.5" x14ac:dyDescent="0.15"/>
  <cols>
    <col min="1" max="1" width="3.25" style="2" customWidth="1"/>
    <col min="2" max="2" width="8.875" style="2"/>
    <col min="3" max="3" width="20.375" style="2" customWidth="1"/>
    <col min="4" max="13" width="8.875" style="2"/>
    <col min="14" max="14" width="3.75" style="2" customWidth="1"/>
    <col min="15" max="16384" width="8.875" style="2"/>
  </cols>
  <sheetData>
    <row r="1" spans="1:13" x14ac:dyDescent="0.15">
      <c r="A1" s="2" t="s">
        <v>93</v>
      </c>
    </row>
    <row r="2" spans="1:13" x14ac:dyDescent="0.15">
      <c r="B2" s="176" t="s">
        <v>94</v>
      </c>
      <c r="C2" s="176"/>
      <c r="D2" s="176"/>
      <c r="E2" s="176"/>
      <c r="F2" s="176"/>
      <c r="G2" s="176"/>
      <c r="H2" s="176"/>
      <c r="I2" s="176"/>
      <c r="J2" s="176"/>
      <c r="K2" s="176"/>
      <c r="L2" s="176"/>
    </row>
    <row r="3" spans="1:13" x14ac:dyDescent="0.15">
      <c r="B3" s="128"/>
      <c r="C3" s="130" t="s">
        <v>68</v>
      </c>
      <c r="D3" s="128"/>
      <c r="E3" s="128"/>
      <c r="F3" s="128"/>
      <c r="G3" s="128"/>
      <c r="H3" s="128"/>
      <c r="I3" s="128"/>
      <c r="J3" s="128"/>
      <c r="K3" s="128"/>
      <c r="L3" s="128"/>
    </row>
    <row r="4" spans="1:13" x14ac:dyDescent="0.15">
      <c r="B4" s="128"/>
      <c r="C4" s="1"/>
      <c r="E4" s="177"/>
      <c r="F4" s="177"/>
      <c r="I4" s="134"/>
      <c r="J4" s="11" t="s">
        <v>110</v>
      </c>
      <c r="K4" s="11"/>
      <c r="L4" s="12"/>
      <c r="M4" s="12"/>
    </row>
    <row r="5" spans="1:13" x14ac:dyDescent="0.15">
      <c r="B5" s="128"/>
      <c r="C5" s="1"/>
      <c r="E5" s="128"/>
      <c r="F5" s="5"/>
      <c r="J5" s="11" t="s">
        <v>130</v>
      </c>
      <c r="K5" s="11"/>
      <c r="L5" s="11"/>
      <c r="M5" s="13"/>
    </row>
    <row r="6" spans="1:13" x14ac:dyDescent="0.15">
      <c r="J6" s="216" t="s">
        <v>120</v>
      </c>
      <c r="K6" s="216"/>
      <c r="L6" s="216"/>
      <c r="M6" s="216"/>
    </row>
    <row r="7" spans="1:13" ht="23.25" customHeight="1" x14ac:dyDescent="0.15">
      <c r="B7" s="209" t="s">
        <v>43</v>
      </c>
      <c r="C7" s="184"/>
      <c r="D7" s="217" t="s">
        <v>95</v>
      </c>
      <c r="E7" s="218"/>
      <c r="F7" s="218"/>
      <c r="G7" s="218"/>
      <c r="H7" s="218"/>
      <c r="I7" s="218"/>
      <c r="J7" s="218"/>
      <c r="K7" s="218"/>
      <c r="L7" s="218"/>
      <c r="M7" s="219"/>
    </row>
    <row r="19" spans="2:3" x14ac:dyDescent="0.15">
      <c r="C19" s="127"/>
    </row>
    <row r="20" spans="2:3" x14ac:dyDescent="0.15">
      <c r="B20" s="133"/>
    </row>
    <row r="21" spans="2:3" x14ac:dyDescent="0.15">
      <c r="C21" s="1"/>
    </row>
  </sheetData>
  <mergeCells count="5">
    <mergeCell ref="E4:F4"/>
    <mergeCell ref="J6:M6"/>
    <mergeCell ref="B2:L2"/>
    <mergeCell ref="B7:C7"/>
    <mergeCell ref="D7:M7"/>
  </mergeCells>
  <phoneticPr fontId="1"/>
  <pageMargins left="0.7" right="0.7" top="0.75" bottom="0.75" header="0.3" footer="0.3"/>
  <pageSetup paperSize="9" orientation="landscape"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showGridLines="0" view="pageBreakPreview" zoomScale="70" zoomScaleNormal="70" zoomScaleSheetLayoutView="70" workbookViewId="0">
      <selection activeCell="K5" sqref="K5"/>
    </sheetView>
  </sheetViews>
  <sheetFormatPr defaultColWidth="8.875" defaultRowHeight="13.5" x14ac:dyDescent="0.15"/>
  <cols>
    <col min="1" max="1" width="2.75" style="2" customWidth="1"/>
    <col min="2" max="2" width="5.75" style="2" customWidth="1"/>
    <col min="3" max="3" width="12.375" style="2" customWidth="1"/>
    <col min="4" max="4" width="10.75" style="2" customWidth="1"/>
    <col min="5" max="5" width="20.25" style="2" customWidth="1"/>
    <col min="6" max="6" width="21.375" style="2" customWidth="1"/>
    <col min="7" max="7" width="16.625" style="2" customWidth="1"/>
    <col min="8" max="8" width="11.875" style="2" customWidth="1"/>
    <col min="9" max="9" width="10.75" style="2" customWidth="1"/>
    <col min="10" max="10" width="18.625" style="2" customWidth="1"/>
    <col min="11" max="11" width="19.75" style="2" customWidth="1"/>
    <col min="12" max="12" width="19.5" style="2" customWidth="1"/>
    <col min="13" max="14" width="10.75" style="2" customWidth="1"/>
    <col min="15" max="15" width="18.625" style="2" customWidth="1"/>
    <col min="16" max="16" width="20.375" style="2" customWidth="1"/>
    <col min="17" max="17" width="17.625" style="2" customWidth="1"/>
    <col min="18" max="18" width="3.375" style="2" customWidth="1"/>
    <col min="19" max="16384" width="8.875" style="2"/>
  </cols>
  <sheetData>
    <row r="1" spans="1:17" x14ac:dyDescent="0.15">
      <c r="A1" s="2" t="s">
        <v>96</v>
      </c>
    </row>
    <row r="2" spans="1:17" x14ac:dyDescent="0.15">
      <c r="B2" s="176" t="s">
        <v>97</v>
      </c>
      <c r="C2" s="176"/>
      <c r="D2" s="176"/>
      <c r="E2" s="176"/>
      <c r="F2" s="176"/>
      <c r="G2" s="176"/>
      <c r="H2" s="176"/>
      <c r="I2" s="176"/>
      <c r="J2" s="176"/>
      <c r="K2" s="176"/>
      <c r="L2" s="176"/>
      <c r="M2" s="176"/>
      <c r="N2" s="176"/>
      <c r="O2" s="176"/>
      <c r="P2" s="176"/>
      <c r="Q2" s="176"/>
    </row>
    <row r="3" spans="1:17" x14ac:dyDescent="0.15">
      <c r="B3" s="128"/>
      <c r="C3" s="128"/>
      <c r="D3" s="128"/>
      <c r="E3" s="130" t="s">
        <v>68</v>
      </c>
      <c r="F3" s="128"/>
      <c r="G3" s="128"/>
      <c r="H3" s="128"/>
      <c r="I3" s="128"/>
      <c r="J3" s="128"/>
      <c r="K3" s="128"/>
      <c r="L3" s="128"/>
      <c r="M3" s="128"/>
      <c r="N3" s="128"/>
      <c r="P3" s="128"/>
      <c r="Q3" s="128"/>
    </row>
    <row r="4" spans="1:17" x14ac:dyDescent="0.15">
      <c r="B4" s="128"/>
      <c r="C4" s="128"/>
      <c r="D4" s="128"/>
      <c r="E4" s="1"/>
      <c r="G4" s="177"/>
      <c r="H4" s="177"/>
      <c r="L4" s="128"/>
      <c r="O4" s="11" t="s">
        <v>48</v>
      </c>
      <c r="P4" s="12"/>
      <c r="Q4" s="12"/>
    </row>
    <row r="5" spans="1:17" x14ac:dyDescent="0.15">
      <c r="B5" s="128"/>
      <c r="C5" s="128"/>
      <c r="D5" s="128"/>
      <c r="E5" s="1"/>
      <c r="G5" s="128"/>
      <c r="H5" s="5"/>
      <c r="L5" s="128"/>
      <c r="O5" s="135" t="s">
        <v>131</v>
      </c>
      <c r="P5" s="137"/>
      <c r="Q5" s="136"/>
    </row>
    <row r="6" spans="1:17" x14ac:dyDescent="0.15">
      <c r="A6" s="2" t="s">
        <v>104</v>
      </c>
      <c r="G6" s="216" t="s">
        <v>125</v>
      </c>
      <c r="H6" s="216"/>
      <c r="I6" s="130"/>
    </row>
    <row r="7" spans="1:17" ht="25.15" customHeight="1" x14ac:dyDescent="0.15">
      <c r="B7" s="220" t="s">
        <v>101</v>
      </c>
      <c r="C7" s="221"/>
      <c r="D7" s="221"/>
      <c r="E7" s="221"/>
      <c r="F7" s="222"/>
      <c r="G7" s="223"/>
      <c r="H7" s="120" t="s">
        <v>46</v>
      </c>
    </row>
    <row r="8" spans="1:17" ht="25.15" customHeight="1" x14ac:dyDescent="0.15">
      <c r="B8" s="224" t="s">
        <v>102</v>
      </c>
      <c r="C8" s="225"/>
      <c r="D8" s="225"/>
      <c r="E8" s="226"/>
      <c r="F8" s="222"/>
      <c r="G8" s="223"/>
      <c r="H8" s="120" t="s">
        <v>46</v>
      </c>
    </row>
    <row r="10" spans="1:17" x14ac:dyDescent="0.15">
      <c r="A10" s="2" t="s">
        <v>105</v>
      </c>
    </row>
    <row r="11" spans="1:17" ht="6" customHeight="1" x14ac:dyDescent="0.15"/>
    <row r="12" spans="1:17" x14ac:dyDescent="0.15">
      <c r="B12" s="146" t="s">
        <v>112</v>
      </c>
      <c r="C12" s="146" t="s">
        <v>120</v>
      </c>
      <c r="D12" s="146"/>
      <c r="E12" s="146"/>
      <c r="F12" s="146"/>
      <c r="G12" s="146"/>
      <c r="H12" s="146" t="s">
        <v>120</v>
      </c>
      <c r="I12" s="146"/>
      <c r="J12" s="146"/>
      <c r="K12" s="146"/>
      <c r="L12" s="146"/>
      <c r="M12" s="146" t="s">
        <v>120</v>
      </c>
      <c r="N12" s="146"/>
      <c r="O12" s="146"/>
      <c r="P12" s="146"/>
      <c r="Q12" s="146"/>
    </row>
    <row r="13" spans="1:17" ht="48.75" customHeight="1" x14ac:dyDescent="0.15">
      <c r="B13" s="146"/>
      <c r="C13" s="90" t="s">
        <v>100</v>
      </c>
      <c r="D13" s="90" t="s">
        <v>98</v>
      </c>
      <c r="E13" s="90" t="s">
        <v>106</v>
      </c>
      <c r="F13" s="90" t="s">
        <v>107</v>
      </c>
      <c r="G13" s="90" t="s">
        <v>99</v>
      </c>
      <c r="H13" s="90" t="s">
        <v>100</v>
      </c>
      <c r="I13" s="90" t="s">
        <v>98</v>
      </c>
      <c r="J13" s="131" t="s">
        <v>106</v>
      </c>
      <c r="K13" s="131" t="s">
        <v>107</v>
      </c>
      <c r="L13" s="90" t="s">
        <v>99</v>
      </c>
      <c r="M13" s="90" t="s">
        <v>100</v>
      </c>
      <c r="N13" s="90" t="s">
        <v>98</v>
      </c>
      <c r="O13" s="131" t="s">
        <v>106</v>
      </c>
      <c r="P13" s="131" t="s">
        <v>107</v>
      </c>
      <c r="Q13" s="90" t="s">
        <v>99</v>
      </c>
    </row>
    <row r="14" spans="1:17" ht="23.45" customHeight="1" x14ac:dyDescent="0.15">
      <c r="B14" s="91"/>
      <c r="C14" s="125"/>
      <c r="D14" s="125"/>
      <c r="E14" s="126"/>
      <c r="F14" s="62">
        <f>C14*E14</f>
        <v>0</v>
      </c>
      <c r="G14" s="62">
        <f>D14-F14</f>
        <v>0</v>
      </c>
      <c r="H14" s="125"/>
      <c r="I14" s="125"/>
      <c r="J14" s="126"/>
      <c r="K14" s="62">
        <f>H14*J14</f>
        <v>0</v>
      </c>
      <c r="L14" s="62">
        <f>I14-K14</f>
        <v>0</v>
      </c>
      <c r="M14" s="125"/>
      <c r="N14" s="125"/>
      <c r="O14" s="126"/>
      <c r="P14" s="62">
        <f>M14*O14</f>
        <v>0</v>
      </c>
      <c r="Q14" s="62">
        <f>N14-P14</f>
        <v>0</v>
      </c>
    </row>
    <row r="15" spans="1:17" ht="23.45" customHeight="1" x14ac:dyDescent="0.15">
      <c r="B15" s="91"/>
      <c r="C15" s="125"/>
      <c r="D15" s="125"/>
      <c r="E15" s="126"/>
      <c r="F15" s="62">
        <f t="shared" ref="F15:F25" si="0">C15*E15</f>
        <v>0</v>
      </c>
      <c r="G15" s="62">
        <f t="shared" ref="G15:G25" si="1">D15-F15</f>
        <v>0</v>
      </c>
      <c r="H15" s="125"/>
      <c r="I15" s="125"/>
      <c r="J15" s="126"/>
      <c r="K15" s="62">
        <f t="shared" ref="K15:K25" si="2">H15*J15</f>
        <v>0</v>
      </c>
      <c r="L15" s="62">
        <f t="shared" ref="L15:L25" si="3">I15-K15</f>
        <v>0</v>
      </c>
      <c r="M15" s="125"/>
      <c r="N15" s="125"/>
      <c r="O15" s="126"/>
      <c r="P15" s="62">
        <f t="shared" ref="P15:P25" si="4">M15*O15</f>
        <v>0</v>
      </c>
      <c r="Q15" s="62">
        <f t="shared" ref="Q15:Q25" si="5">N15-P15</f>
        <v>0</v>
      </c>
    </row>
    <row r="16" spans="1:17" ht="23.45" customHeight="1" x14ac:dyDescent="0.15">
      <c r="B16" s="91"/>
      <c r="C16" s="125"/>
      <c r="D16" s="125"/>
      <c r="E16" s="126"/>
      <c r="F16" s="62">
        <f t="shared" si="0"/>
        <v>0</v>
      </c>
      <c r="G16" s="62">
        <f t="shared" si="1"/>
        <v>0</v>
      </c>
      <c r="H16" s="125"/>
      <c r="I16" s="125"/>
      <c r="J16" s="126"/>
      <c r="K16" s="62">
        <f t="shared" si="2"/>
        <v>0</v>
      </c>
      <c r="L16" s="62">
        <f t="shared" si="3"/>
        <v>0</v>
      </c>
      <c r="M16" s="125"/>
      <c r="N16" s="125"/>
      <c r="O16" s="126"/>
      <c r="P16" s="62">
        <f t="shared" si="4"/>
        <v>0</v>
      </c>
      <c r="Q16" s="62">
        <f t="shared" si="5"/>
        <v>0</v>
      </c>
    </row>
    <row r="17" spans="2:17" ht="23.45" customHeight="1" x14ac:dyDescent="0.15">
      <c r="B17" s="91"/>
      <c r="C17" s="125"/>
      <c r="D17" s="125"/>
      <c r="E17" s="126"/>
      <c r="F17" s="62">
        <f t="shared" si="0"/>
        <v>0</v>
      </c>
      <c r="G17" s="62">
        <f t="shared" si="1"/>
        <v>0</v>
      </c>
      <c r="H17" s="125"/>
      <c r="I17" s="125"/>
      <c r="J17" s="126"/>
      <c r="K17" s="62">
        <f t="shared" si="2"/>
        <v>0</v>
      </c>
      <c r="L17" s="62">
        <f t="shared" si="3"/>
        <v>0</v>
      </c>
      <c r="M17" s="125"/>
      <c r="N17" s="125"/>
      <c r="O17" s="126"/>
      <c r="P17" s="62">
        <f t="shared" si="4"/>
        <v>0</v>
      </c>
      <c r="Q17" s="62">
        <f t="shared" si="5"/>
        <v>0</v>
      </c>
    </row>
    <row r="18" spans="2:17" ht="23.45" customHeight="1" x14ac:dyDescent="0.15">
      <c r="B18" s="91"/>
      <c r="C18" s="125"/>
      <c r="D18" s="125"/>
      <c r="E18" s="126"/>
      <c r="F18" s="62">
        <f t="shared" si="0"/>
        <v>0</v>
      </c>
      <c r="G18" s="62">
        <f t="shared" si="1"/>
        <v>0</v>
      </c>
      <c r="H18" s="125"/>
      <c r="I18" s="125"/>
      <c r="J18" s="126"/>
      <c r="K18" s="62">
        <f t="shared" si="2"/>
        <v>0</v>
      </c>
      <c r="L18" s="62">
        <f t="shared" si="3"/>
        <v>0</v>
      </c>
      <c r="M18" s="125"/>
      <c r="N18" s="125"/>
      <c r="O18" s="126"/>
      <c r="P18" s="62">
        <f t="shared" si="4"/>
        <v>0</v>
      </c>
      <c r="Q18" s="62">
        <f t="shared" si="5"/>
        <v>0</v>
      </c>
    </row>
    <row r="19" spans="2:17" ht="23.45" customHeight="1" x14ac:dyDescent="0.15">
      <c r="B19" s="91"/>
      <c r="C19" s="125"/>
      <c r="D19" s="125"/>
      <c r="E19" s="126"/>
      <c r="F19" s="62">
        <f t="shared" si="0"/>
        <v>0</v>
      </c>
      <c r="G19" s="62">
        <f t="shared" si="1"/>
        <v>0</v>
      </c>
      <c r="H19" s="125"/>
      <c r="I19" s="125"/>
      <c r="J19" s="126"/>
      <c r="K19" s="62">
        <f t="shared" si="2"/>
        <v>0</v>
      </c>
      <c r="L19" s="62">
        <f t="shared" si="3"/>
        <v>0</v>
      </c>
      <c r="M19" s="125"/>
      <c r="N19" s="125"/>
      <c r="O19" s="126"/>
      <c r="P19" s="62">
        <f t="shared" si="4"/>
        <v>0</v>
      </c>
      <c r="Q19" s="62">
        <f t="shared" si="5"/>
        <v>0</v>
      </c>
    </row>
    <row r="20" spans="2:17" ht="23.45" customHeight="1" x14ac:dyDescent="0.15">
      <c r="B20" s="91"/>
      <c r="C20" s="125"/>
      <c r="D20" s="125"/>
      <c r="E20" s="126"/>
      <c r="F20" s="62">
        <f t="shared" si="0"/>
        <v>0</v>
      </c>
      <c r="G20" s="62">
        <f t="shared" si="1"/>
        <v>0</v>
      </c>
      <c r="H20" s="125"/>
      <c r="I20" s="125"/>
      <c r="J20" s="126"/>
      <c r="K20" s="62">
        <f t="shared" si="2"/>
        <v>0</v>
      </c>
      <c r="L20" s="62">
        <f t="shared" si="3"/>
        <v>0</v>
      </c>
      <c r="M20" s="125"/>
      <c r="N20" s="125"/>
      <c r="O20" s="126"/>
      <c r="P20" s="62">
        <f t="shared" si="4"/>
        <v>0</v>
      </c>
      <c r="Q20" s="62">
        <f t="shared" si="5"/>
        <v>0</v>
      </c>
    </row>
    <row r="21" spans="2:17" ht="23.45" customHeight="1" x14ac:dyDescent="0.15">
      <c r="B21" s="91"/>
      <c r="C21" s="125"/>
      <c r="D21" s="125"/>
      <c r="E21" s="126"/>
      <c r="F21" s="62">
        <f t="shared" si="0"/>
        <v>0</v>
      </c>
      <c r="G21" s="62">
        <f t="shared" si="1"/>
        <v>0</v>
      </c>
      <c r="H21" s="125"/>
      <c r="I21" s="125"/>
      <c r="J21" s="126"/>
      <c r="K21" s="62">
        <f t="shared" si="2"/>
        <v>0</v>
      </c>
      <c r="L21" s="62">
        <f t="shared" si="3"/>
        <v>0</v>
      </c>
      <c r="M21" s="125"/>
      <c r="N21" s="125"/>
      <c r="O21" s="126"/>
      <c r="P21" s="62">
        <f t="shared" si="4"/>
        <v>0</v>
      </c>
      <c r="Q21" s="62">
        <f t="shared" si="5"/>
        <v>0</v>
      </c>
    </row>
    <row r="22" spans="2:17" ht="23.45" customHeight="1" x14ac:dyDescent="0.15">
      <c r="B22" s="91"/>
      <c r="C22" s="125"/>
      <c r="D22" s="125"/>
      <c r="E22" s="126"/>
      <c r="F22" s="62">
        <f t="shared" si="0"/>
        <v>0</v>
      </c>
      <c r="G22" s="62">
        <f t="shared" si="1"/>
        <v>0</v>
      </c>
      <c r="H22" s="125"/>
      <c r="I22" s="125"/>
      <c r="J22" s="126"/>
      <c r="K22" s="62">
        <f t="shared" si="2"/>
        <v>0</v>
      </c>
      <c r="L22" s="62">
        <f t="shared" si="3"/>
        <v>0</v>
      </c>
      <c r="M22" s="125"/>
      <c r="N22" s="125"/>
      <c r="O22" s="126"/>
      <c r="P22" s="62">
        <f t="shared" si="4"/>
        <v>0</v>
      </c>
      <c r="Q22" s="62">
        <f t="shared" si="5"/>
        <v>0</v>
      </c>
    </row>
    <row r="23" spans="2:17" ht="23.45" customHeight="1" x14ac:dyDescent="0.15">
      <c r="B23" s="91"/>
      <c r="C23" s="125"/>
      <c r="D23" s="125"/>
      <c r="E23" s="126"/>
      <c r="F23" s="62">
        <f t="shared" si="0"/>
        <v>0</v>
      </c>
      <c r="G23" s="62">
        <f t="shared" si="1"/>
        <v>0</v>
      </c>
      <c r="H23" s="125"/>
      <c r="I23" s="125"/>
      <c r="J23" s="126"/>
      <c r="K23" s="62">
        <f t="shared" si="2"/>
        <v>0</v>
      </c>
      <c r="L23" s="62">
        <f t="shared" si="3"/>
        <v>0</v>
      </c>
      <c r="M23" s="125"/>
      <c r="N23" s="125"/>
      <c r="O23" s="126"/>
      <c r="P23" s="62">
        <f t="shared" si="4"/>
        <v>0</v>
      </c>
      <c r="Q23" s="62">
        <f t="shared" si="5"/>
        <v>0</v>
      </c>
    </row>
    <row r="24" spans="2:17" ht="23.45" customHeight="1" x14ac:dyDescent="0.15">
      <c r="B24" s="91"/>
      <c r="C24" s="125"/>
      <c r="D24" s="125"/>
      <c r="E24" s="126"/>
      <c r="F24" s="62">
        <f t="shared" si="0"/>
        <v>0</v>
      </c>
      <c r="G24" s="62">
        <f t="shared" si="1"/>
        <v>0</v>
      </c>
      <c r="H24" s="125"/>
      <c r="I24" s="125"/>
      <c r="J24" s="126"/>
      <c r="K24" s="62">
        <f t="shared" si="2"/>
        <v>0</v>
      </c>
      <c r="L24" s="62">
        <f t="shared" si="3"/>
        <v>0</v>
      </c>
      <c r="M24" s="125"/>
      <c r="N24" s="125"/>
      <c r="O24" s="126"/>
      <c r="P24" s="62">
        <f t="shared" si="4"/>
        <v>0</v>
      </c>
      <c r="Q24" s="62">
        <f t="shared" si="5"/>
        <v>0</v>
      </c>
    </row>
    <row r="25" spans="2:17" ht="23.45" customHeight="1" x14ac:dyDescent="0.15">
      <c r="B25" s="91"/>
      <c r="C25" s="125"/>
      <c r="D25" s="125"/>
      <c r="E25" s="126"/>
      <c r="F25" s="62">
        <f t="shared" si="0"/>
        <v>0</v>
      </c>
      <c r="G25" s="62">
        <f t="shared" si="1"/>
        <v>0</v>
      </c>
      <c r="H25" s="125"/>
      <c r="I25" s="125"/>
      <c r="J25" s="126"/>
      <c r="K25" s="62">
        <f t="shared" si="2"/>
        <v>0</v>
      </c>
      <c r="L25" s="62">
        <f t="shared" si="3"/>
        <v>0</v>
      </c>
      <c r="M25" s="125"/>
      <c r="N25" s="125"/>
      <c r="O25" s="126"/>
      <c r="P25" s="62">
        <f t="shared" si="4"/>
        <v>0</v>
      </c>
      <c r="Q25" s="62">
        <f t="shared" si="5"/>
        <v>0</v>
      </c>
    </row>
    <row r="26" spans="2:17" ht="33" customHeight="1" x14ac:dyDescent="0.15">
      <c r="B26" s="91" t="s">
        <v>21</v>
      </c>
      <c r="C26" s="123">
        <f>SUM(C14:C25)</f>
        <v>0</v>
      </c>
      <c r="D26" s="123">
        <f>SUM(D14:D25)</f>
        <v>0</v>
      </c>
      <c r="E26" s="124" t="s">
        <v>44</v>
      </c>
      <c r="F26" s="123">
        <f>SUM(F14:F25)</f>
        <v>0</v>
      </c>
      <c r="G26" s="123">
        <f>SUM(G14:G25)</f>
        <v>0</v>
      </c>
      <c r="H26" s="123">
        <f>SUM(H14:H25)</f>
        <v>0</v>
      </c>
      <c r="I26" s="123">
        <f>SUM(I14:I25)</f>
        <v>0</v>
      </c>
      <c r="J26" s="124" t="s">
        <v>44</v>
      </c>
      <c r="K26" s="123">
        <f>SUM(K14:K25)</f>
        <v>0</v>
      </c>
      <c r="L26" s="123">
        <f>SUM(L14:L25)</f>
        <v>0</v>
      </c>
      <c r="M26" s="123">
        <f>SUM(M14:M25)</f>
        <v>0</v>
      </c>
      <c r="N26" s="123">
        <f>SUM(N14:N25)</f>
        <v>0</v>
      </c>
      <c r="O26" s="124" t="s">
        <v>44</v>
      </c>
      <c r="P26" s="123">
        <f>SUM(P14:P25)</f>
        <v>0</v>
      </c>
      <c r="Q26" s="123">
        <f>SUM(Q14:Q25)</f>
        <v>0</v>
      </c>
    </row>
    <row r="27" spans="2:17" ht="33" customHeight="1" x14ac:dyDescent="0.15">
      <c r="B27" s="90" t="s">
        <v>45</v>
      </c>
      <c r="C27" s="142"/>
      <c r="D27" s="143"/>
      <c r="E27" s="143"/>
      <c r="F27" s="143" t="e">
        <f>G26/C26</f>
        <v>#DIV/0!</v>
      </c>
      <c r="G27" s="144" t="s">
        <v>133</v>
      </c>
      <c r="H27" s="142"/>
      <c r="I27" s="143"/>
      <c r="J27" s="143"/>
      <c r="K27" s="143" t="e">
        <f>L26/H26</f>
        <v>#DIV/0!</v>
      </c>
      <c r="L27" s="144" t="s">
        <v>134</v>
      </c>
      <c r="M27" s="142"/>
      <c r="N27" s="143"/>
      <c r="O27" s="143"/>
      <c r="P27" s="143" t="e">
        <f>Q26/M26</f>
        <v>#DIV/0!</v>
      </c>
      <c r="Q27" s="144" t="s">
        <v>135</v>
      </c>
    </row>
  </sheetData>
  <mergeCells count="11">
    <mergeCell ref="C12:G12"/>
    <mergeCell ref="B2:Q2"/>
    <mergeCell ref="M12:Q12"/>
    <mergeCell ref="B12:B13"/>
    <mergeCell ref="H12:L12"/>
    <mergeCell ref="G4:H4"/>
    <mergeCell ref="G6:H6"/>
    <mergeCell ref="B7:E7"/>
    <mergeCell ref="F7:G7"/>
    <mergeCell ref="B8:E8"/>
    <mergeCell ref="F8:G8"/>
  </mergeCells>
  <phoneticPr fontId="1"/>
  <pageMargins left="0.31496062992125984" right="0.31496062992125984" top="0.55118110236220474" bottom="0.55118110236220474" header="0.31496062992125984" footer="0.31496062992125984"/>
  <pageSetup paperSize="9" scale="57" fitToHeight="0" orientation="landscape"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showGridLines="0" view="pageBreakPreview" zoomScale="85" zoomScaleNormal="100" zoomScaleSheetLayoutView="85" workbookViewId="0">
      <selection activeCell="D22" sqref="D22"/>
    </sheetView>
  </sheetViews>
  <sheetFormatPr defaultColWidth="8.875" defaultRowHeight="13.5" x14ac:dyDescent="0.15"/>
  <cols>
    <col min="1" max="1" width="2.875" style="2" customWidth="1"/>
    <col min="2" max="2" width="10.125" style="2" customWidth="1"/>
    <col min="3" max="3" width="9.375" style="2" customWidth="1"/>
    <col min="4" max="4" width="35" style="2" customWidth="1"/>
    <col min="5" max="5" width="7.375" style="115" customWidth="1"/>
    <col min="6" max="6" width="21.375" style="5" customWidth="1"/>
    <col min="7" max="8" width="10" style="6" customWidth="1"/>
    <col min="9" max="9" width="22.5" style="7" customWidth="1"/>
    <col min="10" max="10" width="2.625" style="2" customWidth="1"/>
    <col min="11" max="16384" width="8.875" style="2"/>
  </cols>
  <sheetData>
    <row r="1" spans="1:9" x14ac:dyDescent="0.15">
      <c r="A1" s="2" t="s">
        <v>114</v>
      </c>
      <c r="B1" s="10"/>
      <c r="C1" s="1"/>
      <c r="F1" s="2"/>
      <c r="I1" s="83"/>
    </row>
    <row r="2" spans="1:9" x14ac:dyDescent="0.15">
      <c r="C2" s="1"/>
      <c r="F2" s="2"/>
      <c r="I2" s="83" t="s">
        <v>115</v>
      </c>
    </row>
    <row r="3" spans="1:9" x14ac:dyDescent="0.15">
      <c r="B3" s="176" t="s">
        <v>103</v>
      </c>
      <c r="C3" s="176"/>
      <c r="D3" s="176"/>
      <c r="E3" s="176"/>
      <c r="F3" s="176"/>
      <c r="G3" s="176"/>
      <c r="H3" s="176"/>
      <c r="I3" s="176"/>
    </row>
    <row r="4" spans="1:9" x14ac:dyDescent="0.15">
      <c r="B4" s="114"/>
      <c r="C4" s="122" t="s">
        <v>68</v>
      </c>
      <c r="D4" s="115"/>
      <c r="F4" s="115"/>
      <c r="G4" s="115"/>
      <c r="H4" s="115"/>
      <c r="I4" s="115"/>
    </row>
    <row r="5" spans="1:9" x14ac:dyDescent="0.15">
      <c r="C5" s="1"/>
      <c r="E5" s="177"/>
      <c r="F5" s="177"/>
      <c r="G5" s="11" t="s">
        <v>48</v>
      </c>
      <c r="H5" s="11"/>
      <c r="I5" s="12"/>
    </row>
    <row r="6" spans="1:9" x14ac:dyDescent="0.15">
      <c r="A6" s="1"/>
      <c r="B6" s="1"/>
      <c r="C6" s="1"/>
      <c r="G6" s="135" t="s">
        <v>132</v>
      </c>
      <c r="H6" s="4"/>
      <c r="I6" s="136"/>
    </row>
    <row r="7" spans="1:9" x14ac:dyDescent="0.15">
      <c r="F7" s="9"/>
    </row>
    <row r="8" spans="1:9" ht="13.5" customHeight="1" x14ac:dyDescent="0.15">
      <c r="B8" s="82"/>
      <c r="C8" s="82"/>
      <c r="D8" s="82"/>
      <c r="E8" s="82"/>
      <c r="F8" s="82"/>
      <c r="G8" s="82"/>
      <c r="H8" s="82"/>
      <c r="I8" s="82"/>
    </row>
    <row r="9" spans="1:9" x14ac:dyDescent="0.15">
      <c r="B9" s="82"/>
      <c r="C9" s="82"/>
      <c r="D9" s="82"/>
      <c r="E9" s="82"/>
      <c r="F9" s="82"/>
      <c r="G9" s="82"/>
      <c r="H9" s="82"/>
      <c r="I9" s="82"/>
    </row>
    <row r="10" spans="1:9" x14ac:dyDescent="0.15">
      <c r="B10" s="82"/>
      <c r="C10" s="82"/>
      <c r="D10" s="82"/>
      <c r="E10" s="82"/>
      <c r="F10" s="82"/>
      <c r="G10" s="82"/>
      <c r="H10" s="82"/>
      <c r="I10" s="82"/>
    </row>
    <row r="11" spans="1:9" x14ac:dyDescent="0.15">
      <c r="B11" s="82"/>
      <c r="C11" s="82"/>
      <c r="D11" s="82"/>
      <c r="E11" s="82"/>
      <c r="F11" s="82"/>
      <c r="G11" s="82"/>
      <c r="H11" s="82"/>
      <c r="I11" s="82"/>
    </row>
    <row r="12" spans="1:9" x14ac:dyDescent="0.15">
      <c r="B12" s="82"/>
      <c r="C12" s="82"/>
      <c r="D12" s="82"/>
      <c r="E12" s="82"/>
      <c r="F12" s="82"/>
      <c r="G12" s="82"/>
      <c r="H12" s="82"/>
      <c r="I12" s="82"/>
    </row>
    <row r="13" spans="1:9" x14ac:dyDescent="0.15">
      <c r="B13" s="82"/>
      <c r="C13" s="82"/>
      <c r="D13" s="82"/>
      <c r="E13" s="82"/>
      <c r="F13" s="82"/>
      <c r="G13" s="82"/>
      <c r="H13" s="82"/>
      <c r="I13" s="82"/>
    </row>
    <row r="14" spans="1:9" x14ac:dyDescent="0.15">
      <c r="B14" s="82"/>
      <c r="C14" s="82"/>
      <c r="D14" s="82"/>
      <c r="E14" s="82"/>
      <c r="F14" s="82"/>
      <c r="G14" s="82"/>
      <c r="H14" s="82"/>
      <c r="I14" s="82"/>
    </row>
  </sheetData>
  <mergeCells count="2">
    <mergeCell ref="B3:I3"/>
    <mergeCell ref="E5:F5"/>
  </mergeCells>
  <phoneticPr fontId="1"/>
  <pageMargins left="0.11811023622047245" right="0.11811023622047245" top="0.15748031496062992" bottom="0.15748031496062992" header="0.31496062992125984" footer="0.31496062992125984"/>
  <pageSetup paperSize="9" scale="77"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showGridLines="0" view="pageBreakPreview" zoomScale="70" zoomScaleNormal="70" zoomScaleSheetLayoutView="70" workbookViewId="0">
      <selection activeCell="P21" sqref="P21"/>
    </sheetView>
  </sheetViews>
  <sheetFormatPr defaultColWidth="8.875" defaultRowHeight="13.5" x14ac:dyDescent="0.15"/>
  <cols>
    <col min="1" max="1" width="2.125" style="2" customWidth="1"/>
    <col min="2" max="2" width="4.5" style="3" customWidth="1"/>
    <col min="3" max="6" width="20.625" style="2" customWidth="1"/>
    <col min="7" max="7" width="12.875" style="2" customWidth="1"/>
    <col min="8" max="8" width="18.75" style="2" customWidth="1"/>
    <col min="9" max="9" width="10.5" style="2" customWidth="1"/>
    <col min="10" max="11" width="18.75" style="2" customWidth="1"/>
    <col min="12" max="12" width="38.875" style="2" customWidth="1"/>
    <col min="13" max="13" width="5.375" style="2" customWidth="1"/>
    <col min="14" max="16384" width="8.875" style="2"/>
  </cols>
  <sheetData>
    <row r="1" spans="1:13" x14ac:dyDescent="0.15">
      <c r="A1" s="2" t="s">
        <v>63</v>
      </c>
    </row>
    <row r="2" spans="1:13" x14ac:dyDescent="0.15">
      <c r="B2" s="176" t="s">
        <v>67</v>
      </c>
      <c r="C2" s="176"/>
      <c r="D2" s="176"/>
      <c r="E2" s="176"/>
      <c r="F2" s="176"/>
      <c r="G2" s="176"/>
      <c r="H2" s="176"/>
      <c r="I2" s="176"/>
      <c r="J2" s="176"/>
      <c r="K2" s="176"/>
      <c r="L2" s="176"/>
    </row>
    <row r="3" spans="1:13" x14ac:dyDescent="0.15">
      <c r="B3" s="128"/>
      <c r="C3" s="130" t="s">
        <v>68</v>
      </c>
      <c r="D3" s="128"/>
      <c r="E3" s="128"/>
      <c r="F3" s="128"/>
      <c r="G3" s="128"/>
      <c r="H3" s="128"/>
      <c r="I3" s="128"/>
      <c r="J3" s="128"/>
      <c r="K3" s="128"/>
      <c r="L3" s="128"/>
    </row>
    <row r="4" spans="1:13" x14ac:dyDescent="0.15">
      <c r="B4" s="128"/>
      <c r="C4" s="1"/>
      <c r="E4" s="177"/>
      <c r="F4" s="177"/>
      <c r="J4" s="128"/>
      <c r="K4" s="11" t="s">
        <v>48</v>
      </c>
      <c r="L4" s="12"/>
      <c r="M4" s="11"/>
    </row>
    <row r="5" spans="1:13" x14ac:dyDescent="0.15">
      <c r="B5" s="128"/>
      <c r="C5" s="1"/>
      <c r="E5" s="128"/>
      <c r="F5" s="5"/>
      <c r="J5" s="128"/>
      <c r="K5" s="135" t="s">
        <v>129</v>
      </c>
      <c r="L5" s="136"/>
      <c r="M5" s="13"/>
    </row>
    <row r="6" spans="1:13" x14ac:dyDescent="0.15">
      <c r="A6" s="2" t="s">
        <v>74</v>
      </c>
      <c r="B6" s="128"/>
      <c r="K6" s="8"/>
      <c r="L6" s="13" t="s">
        <v>118</v>
      </c>
      <c r="M6" s="11"/>
    </row>
    <row r="7" spans="1:13" s="3" customFormat="1" ht="27" customHeight="1" x14ac:dyDescent="0.15">
      <c r="A7" s="128"/>
      <c r="B7" s="152" t="s">
        <v>111</v>
      </c>
      <c r="C7" s="198" t="s">
        <v>14</v>
      </c>
      <c r="D7" s="199"/>
      <c r="E7" s="199"/>
      <c r="F7" s="200"/>
      <c r="G7" s="193" t="s">
        <v>64</v>
      </c>
      <c r="H7" s="193" t="s">
        <v>15</v>
      </c>
      <c r="I7" s="193" t="s">
        <v>1</v>
      </c>
      <c r="J7" s="193" t="s">
        <v>16</v>
      </c>
      <c r="K7" s="193" t="s">
        <v>65</v>
      </c>
      <c r="L7" s="193" t="s">
        <v>24</v>
      </c>
      <c r="M7" s="4"/>
    </row>
    <row r="8" spans="1:13" ht="27" customHeight="1" x14ac:dyDescent="0.15">
      <c r="B8" s="197"/>
      <c r="C8" s="132" t="s">
        <v>17</v>
      </c>
      <c r="D8" s="129" t="s">
        <v>18</v>
      </c>
      <c r="E8" s="129" t="s">
        <v>19</v>
      </c>
      <c r="F8" s="129" t="s">
        <v>20</v>
      </c>
      <c r="G8" s="195"/>
      <c r="H8" s="195"/>
      <c r="I8" s="195"/>
      <c r="J8" s="195"/>
      <c r="K8" s="195"/>
      <c r="L8" s="195"/>
    </row>
    <row r="9" spans="1:13" ht="23.45" customHeight="1" x14ac:dyDescent="0.15">
      <c r="B9" s="75"/>
      <c r="C9" s="68"/>
      <c r="D9" s="68"/>
      <c r="E9" s="76"/>
      <c r="F9" s="68"/>
      <c r="G9" s="77"/>
      <c r="H9" s="78"/>
      <c r="I9" s="68"/>
      <c r="J9" s="79">
        <f>H9*I9</f>
        <v>0</v>
      </c>
      <c r="K9" s="67"/>
      <c r="L9" s="68"/>
    </row>
    <row r="10" spans="1:13" ht="23.45" customHeight="1" x14ac:dyDescent="0.15">
      <c r="B10" s="66"/>
      <c r="C10" s="60"/>
      <c r="D10" s="60"/>
      <c r="E10" s="61"/>
      <c r="F10" s="60"/>
      <c r="G10" s="60"/>
      <c r="H10" s="62"/>
      <c r="I10" s="60"/>
      <c r="J10" s="79">
        <f t="shared" ref="J10:J23" si="0">H10*I10</f>
        <v>0</v>
      </c>
      <c r="K10" s="64"/>
      <c r="L10" s="60"/>
    </row>
    <row r="11" spans="1:13" ht="23.45" customHeight="1" x14ac:dyDescent="0.15">
      <c r="B11" s="66"/>
      <c r="C11" s="60"/>
      <c r="D11" s="60"/>
      <c r="E11" s="61"/>
      <c r="F11" s="60"/>
      <c r="G11" s="60"/>
      <c r="H11" s="62"/>
      <c r="I11" s="60"/>
      <c r="J11" s="79">
        <f t="shared" si="0"/>
        <v>0</v>
      </c>
      <c r="K11" s="64"/>
      <c r="L11" s="60"/>
    </row>
    <row r="12" spans="1:13" ht="23.45" customHeight="1" x14ac:dyDescent="0.15">
      <c r="B12" s="66"/>
      <c r="C12" s="60"/>
      <c r="D12" s="60"/>
      <c r="E12" s="61"/>
      <c r="F12" s="60"/>
      <c r="G12" s="60"/>
      <c r="H12" s="62"/>
      <c r="I12" s="60"/>
      <c r="J12" s="79">
        <f t="shared" si="0"/>
        <v>0</v>
      </c>
      <c r="K12" s="64"/>
      <c r="L12" s="60"/>
    </row>
    <row r="13" spans="1:13" ht="23.45" customHeight="1" x14ac:dyDescent="0.15">
      <c r="B13" s="66"/>
      <c r="C13" s="60"/>
      <c r="D13" s="60"/>
      <c r="E13" s="61"/>
      <c r="F13" s="60"/>
      <c r="G13" s="60"/>
      <c r="H13" s="62"/>
      <c r="I13" s="60"/>
      <c r="J13" s="79">
        <f t="shared" si="0"/>
        <v>0</v>
      </c>
      <c r="K13" s="64"/>
      <c r="L13" s="60"/>
    </row>
    <row r="14" spans="1:13" ht="23.45" customHeight="1" x14ac:dyDescent="0.15">
      <c r="B14" s="66"/>
      <c r="C14" s="60"/>
      <c r="D14" s="60"/>
      <c r="E14" s="61"/>
      <c r="F14" s="60"/>
      <c r="G14" s="60"/>
      <c r="H14" s="62"/>
      <c r="I14" s="60"/>
      <c r="J14" s="79">
        <f t="shared" si="0"/>
        <v>0</v>
      </c>
      <c r="K14" s="64"/>
      <c r="L14" s="60"/>
    </row>
    <row r="15" spans="1:13" ht="23.45" customHeight="1" x14ac:dyDescent="0.15">
      <c r="B15" s="66"/>
      <c r="C15" s="60"/>
      <c r="D15" s="60"/>
      <c r="E15" s="61"/>
      <c r="F15" s="60"/>
      <c r="G15" s="60"/>
      <c r="H15" s="62"/>
      <c r="I15" s="60"/>
      <c r="J15" s="79">
        <f t="shared" si="0"/>
        <v>0</v>
      </c>
      <c r="K15" s="64"/>
      <c r="L15" s="60"/>
    </row>
    <row r="16" spans="1:13" ht="23.45" customHeight="1" x14ac:dyDescent="0.15">
      <c r="B16" s="66"/>
      <c r="C16" s="60"/>
      <c r="D16" s="60"/>
      <c r="E16" s="61"/>
      <c r="F16" s="60"/>
      <c r="G16" s="60"/>
      <c r="H16" s="62"/>
      <c r="I16" s="60"/>
      <c r="J16" s="79">
        <f t="shared" si="0"/>
        <v>0</v>
      </c>
      <c r="K16" s="64"/>
      <c r="L16" s="60"/>
    </row>
    <row r="17" spans="2:12" ht="23.45" customHeight="1" x14ac:dyDescent="0.15">
      <c r="B17" s="66"/>
      <c r="C17" s="60"/>
      <c r="D17" s="60"/>
      <c r="E17" s="61"/>
      <c r="F17" s="60"/>
      <c r="G17" s="60"/>
      <c r="H17" s="62"/>
      <c r="I17" s="60"/>
      <c r="J17" s="79">
        <f t="shared" si="0"/>
        <v>0</v>
      </c>
      <c r="K17" s="64"/>
      <c r="L17" s="60"/>
    </row>
    <row r="18" spans="2:12" ht="23.45" customHeight="1" x14ac:dyDescent="0.15">
      <c r="B18" s="66"/>
      <c r="C18" s="60"/>
      <c r="D18" s="60"/>
      <c r="E18" s="61"/>
      <c r="F18" s="60"/>
      <c r="G18" s="60"/>
      <c r="H18" s="62"/>
      <c r="I18" s="60"/>
      <c r="J18" s="79">
        <f t="shared" si="0"/>
        <v>0</v>
      </c>
      <c r="K18" s="64"/>
      <c r="L18" s="60"/>
    </row>
    <row r="19" spans="2:12" ht="23.45" customHeight="1" x14ac:dyDescent="0.15">
      <c r="B19" s="66"/>
      <c r="C19" s="60"/>
      <c r="D19" s="60"/>
      <c r="E19" s="61"/>
      <c r="F19" s="60"/>
      <c r="G19" s="60"/>
      <c r="H19" s="62"/>
      <c r="I19" s="60"/>
      <c r="J19" s="79">
        <f t="shared" si="0"/>
        <v>0</v>
      </c>
      <c r="K19" s="64"/>
      <c r="L19" s="60"/>
    </row>
    <row r="20" spans="2:12" ht="23.45" customHeight="1" x14ac:dyDescent="0.15">
      <c r="B20" s="66"/>
      <c r="C20" s="60"/>
      <c r="D20" s="60"/>
      <c r="E20" s="61"/>
      <c r="F20" s="60"/>
      <c r="G20" s="60"/>
      <c r="H20" s="62"/>
      <c r="I20" s="60"/>
      <c r="J20" s="79">
        <f t="shared" si="0"/>
        <v>0</v>
      </c>
      <c r="K20" s="64"/>
      <c r="L20" s="60"/>
    </row>
    <row r="21" spans="2:12" ht="23.45" customHeight="1" x14ac:dyDescent="0.15">
      <c r="B21" s="66"/>
      <c r="C21" s="60"/>
      <c r="D21" s="60"/>
      <c r="E21" s="61"/>
      <c r="F21" s="60"/>
      <c r="G21" s="60"/>
      <c r="H21" s="62"/>
      <c r="I21" s="60"/>
      <c r="J21" s="79">
        <f t="shared" si="0"/>
        <v>0</v>
      </c>
      <c r="K21" s="64"/>
      <c r="L21" s="60"/>
    </row>
    <row r="22" spans="2:12" ht="23.45" customHeight="1" x14ac:dyDescent="0.15">
      <c r="B22" s="66"/>
      <c r="C22" s="60"/>
      <c r="D22" s="60"/>
      <c r="E22" s="61"/>
      <c r="F22" s="60"/>
      <c r="G22" s="60"/>
      <c r="H22" s="62"/>
      <c r="I22" s="60"/>
      <c r="J22" s="79">
        <f t="shared" si="0"/>
        <v>0</v>
      </c>
      <c r="K22" s="64"/>
      <c r="L22" s="60"/>
    </row>
    <row r="23" spans="2:12" ht="23.45" customHeight="1" x14ac:dyDescent="0.15">
      <c r="B23" s="69"/>
      <c r="C23" s="70"/>
      <c r="D23" s="70"/>
      <c r="E23" s="71"/>
      <c r="F23" s="70"/>
      <c r="G23" s="70"/>
      <c r="H23" s="72"/>
      <c r="I23" s="70"/>
      <c r="J23" s="79">
        <f t="shared" si="0"/>
        <v>0</v>
      </c>
      <c r="K23" s="73"/>
      <c r="L23" s="70"/>
    </row>
    <row r="24" spans="2:12" ht="24" customHeight="1" x14ac:dyDescent="0.15">
      <c r="B24" s="196" t="s">
        <v>21</v>
      </c>
      <c r="C24" s="196"/>
      <c r="D24" s="196"/>
      <c r="E24" s="196"/>
      <c r="F24" s="196"/>
      <c r="G24" s="196"/>
      <c r="H24" s="196"/>
      <c r="I24" s="156"/>
      <c r="J24" s="63">
        <f>SUM(J9:J23)</f>
        <v>0</v>
      </c>
      <c r="K24" s="86" t="s">
        <v>59</v>
      </c>
      <c r="L24" s="66" t="s">
        <v>59</v>
      </c>
    </row>
    <row r="37" spans="4:4" x14ac:dyDescent="0.15">
      <c r="D37" s="128"/>
    </row>
    <row r="38" spans="4:4" x14ac:dyDescent="0.15">
      <c r="D38" s="128"/>
    </row>
    <row r="39" spans="4:4" x14ac:dyDescent="0.15">
      <c r="D39" s="128"/>
    </row>
  </sheetData>
  <mergeCells count="11">
    <mergeCell ref="E4:F4"/>
    <mergeCell ref="B2:L2"/>
    <mergeCell ref="K7:K8"/>
    <mergeCell ref="L7:L8"/>
    <mergeCell ref="B24:I24"/>
    <mergeCell ref="B7:B8"/>
    <mergeCell ref="C7:F7"/>
    <mergeCell ref="G7:G8"/>
    <mergeCell ref="H7:H8"/>
    <mergeCell ref="I7:I8"/>
    <mergeCell ref="J7:J8"/>
  </mergeCells>
  <phoneticPr fontId="1"/>
  <dataValidations count="2">
    <dataValidation type="list" allowBlank="1" showInputMessage="1" showErrorMessage="1" sqref="G9:G23">
      <formula1>"戸建住宅,集合住宅,業工用"</formula1>
    </dataValidation>
    <dataValidation type="list" allowBlank="1" showInputMessage="1" showErrorMessage="1" sqref="I9:I23">
      <formula1>"1,0.8,0.6,0.4,0.2"</formula1>
    </dataValidation>
  </dataValidations>
  <pageMargins left="0.31496062992125984" right="0.31496062992125984" top="0.35433070866141736" bottom="0.35433070866141736" header="0.31496062992125984" footer="0.31496062992125984"/>
  <pageSetup paperSize="9" scale="67" fitToHeight="0" orientation="landscape"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0"/>
  <sheetViews>
    <sheetView showGridLines="0" view="pageBreakPreview" zoomScale="70" zoomScaleNormal="70" zoomScaleSheetLayoutView="70" workbookViewId="0">
      <selection activeCell="I42" sqref="I42"/>
    </sheetView>
  </sheetViews>
  <sheetFormatPr defaultColWidth="8.875" defaultRowHeight="13.5" x14ac:dyDescent="0.15"/>
  <cols>
    <col min="1" max="1" width="2.125" style="2" customWidth="1"/>
    <col min="2" max="2" width="4.5" style="3" customWidth="1"/>
    <col min="3" max="3" width="24.25" style="2" customWidth="1"/>
    <col min="4" max="6" width="18.625" style="2" customWidth="1"/>
    <col min="7" max="7" width="12.875" style="2" customWidth="1"/>
    <col min="8" max="9" width="17.125" style="2" customWidth="1"/>
    <col min="10" max="10" width="10.5" style="2" customWidth="1"/>
    <col min="11" max="11" width="17.375" style="2" customWidth="1"/>
    <col min="12" max="12" width="17.5" style="2" customWidth="1"/>
    <col min="13" max="13" width="35.25" style="2" customWidth="1"/>
    <col min="14" max="14" width="3.375" style="2" customWidth="1"/>
    <col min="15" max="16384" width="8.875" style="2"/>
  </cols>
  <sheetData>
    <row r="2" spans="1:14" x14ac:dyDescent="0.15">
      <c r="A2" s="2" t="s">
        <v>75</v>
      </c>
      <c r="L2" s="8"/>
      <c r="M2" s="13" t="s">
        <v>119</v>
      </c>
      <c r="N2" s="11"/>
    </row>
    <row r="3" spans="1:14" s="3" customFormat="1" ht="27" customHeight="1" x14ac:dyDescent="0.15">
      <c r="B3" s="207" t="s">
        <v>111</v>
      </c>
      <c r="C3" s="207" t="s">
        <v>14</v>
      </c>
      <c r="D3" s="207"/>
      <c r="E3" s="207"/>
      <c r="F3" s="207"/>
      <c r="G3" s="203" t="s">
        <v>64</v>
      </c>
      <c r="H3" s="203" t="s">
        <v>39</v>
      </c>
      <c r="I3" s="203" t="s">
        <v>40</v>
      </c>
      <c r="J3" s="203" t="s">
        <v>1</v>
      </c>
      <c r="K3" s="203" t="s">
        <v>16</v>
      </c>
      <c r="L3" s="201" t="s">
        <v>65</v>
      </c>
      <c r="M3" s="203" t="s">
        <v>24</v>
      </c>
      <c r="N3" s="4"/>
    </row>
    <row r="4" spans="1:14" ht="27" customHeight="1" x14ac:dyDescent="0.15">
      <c r="B4" s="204"/>
      <c r="C4" s="132" t="s">
        <v>17</v>
      </c>
      <c r="D4" s="80" t="s">
        <v>18</v>
      </c>
      <c r="E4" s="80" t="s">
        <v>19</v>
      </c>
      <c r="F4" s="80" t="s">
        <v>20</v>
      </c>
      <c r="G4" s="204"/>
      <c r="H4" s="204"/>
      <c r="I4" s="204"/>
      <c r="J4" s="204"/>
      <c r="K4" s="208"/>
      <c r="L4" s="202"/>
      <c r="M4" s="204"/>
    </row>
    <row r="5" spans="1:14" ht="23.45" customHeight="1" x14ac:dyDescent="0.15">
      <c r="B5" s="74"/>
      <c r="C5" s="60"/>
      <c r="D5" s="60"/>
      <c r="E5" s="61"/>
      <c r="F5" s="60"/>
      <c r="G5" s="70"/>
      <c r="H5" s="62"/>
      <c r="I5" s="62"/>
      <c r="J5" s="60"/>
      <c r="K5" s="63">
        <f>I5*J5</f>
        <v>0</v>
      </c>
      <c r="L5" s="64"/>
      <c r="M5" s="60"/>
    </row>
    <row r="6" spans="1:14" ht="23.45" customHeight="1" x14ac:dyDescent="0.15">
      <c r="B6" s="74"/>
      <c r="C6" s="60"/>
      <c r="D6" s="60"/>
      <c r="E6" s="61"/>
      <c r="F6" s="60"/>
      <c r="G6" s="60"/>
      <c r="H6" s="62"/>
      <c r="I6" s="62"/>
      <c r="J6" s="60"/>
      <c r="K6" s="63">
        <f t="shared" ref="K6:K19" si="0">I6*J6</f>
        <v>0</v>
      </c>
      <c r="L6" s="64"/>
      <c r="M6" s="60"/>
    </row>
    <row r="7" spans="1:14" ht="23.45" customHeight="1" x14ac:dyDescent="0.15">
      <c r="B7" s="74"/>
      <c r="C7" s="60"/>
      <c r="D7" s="60"/>
      <c r="E7" s="61"/>
      <c r="F7" s="60"/>
      <c r="G7" s="60"/>
      <c r="H7" s="62"/>
      <c r="I7" s="62"/>
      <c r="J7" s="60"/>
      <c r="K7" s="63">
        <f t="shared" si="0"/>
        <v>0</v>
      </c>
      <c r="L7" s="64"/>
      <c r="M7" s="60"/>
    </row>
    <row r="8" spans="1:14" ht="23.45" customHeight="1" x14ac:dyDescent="0.15">
      <c r="B8" s="74"/>
      <c r="C8" s="60"/>
      <c r="D8" s="60"/>
      <c r="E8" s="61"/>
      <c r="F8" s="60"/>
      <c r="G8" s="60"/>
      <c r="H8" s="62"/>
      <c r="I8" s="62"/>
      <c r="J8" s="60"/>
      <c r="K8" s="63">
        <f t="shared" si="0"/>
        <v>0</v>
      </c>
      <c r="L8" s="64"/>
      <c r="M8" s="60"/>
    </row>
    <row r="9" spans="1:14" ht="23.45" customHeight="1" x14ac:dyDescent="0.15">
      <c r="B9" s="74"/>
      <c r="C9" s="60"/>
      <c r="D9" s="60"/>
      <c r="E9" s="61"/>
      <c r="F9" s="60"/>
      <c r="G9" s="60"/>
      <c r="H9" s="62"/>
      <c r="I9" s="62"/>
      <c r="J9" s="60"/>
      <c r="K9" s="63">
        <f t="shared" si="0"/>
        <v>0</v>
      </c>
      <c r="L9" s="64"/>
      <c r="M9" s="60"/>
    </row>
    <row r="10" spans="1:14" ht="23.45" customHeight="1" x14ac:dyDescent="0.15">
      <c r="B10" s="74"/>
      <c r="C10" s="60"/>
      <c r="D10" s="60"/>
      <c r="E10" s="61"/>
      <c r="F10" s="60"/>
      <c r="G10" s="60"/>
      <c r="H10" s="62"/>
      <c r="I10" s="62"/>
      <c r="J10" s="60"/>
      <c r="K10" s="63">
        <f t="shared" si="0"/>
        <v>0</v>
      </c>
      <c r="L10" s="64"/>
      <c r="M10" s="60"/>
    </row>
    <row r="11" spans="1:14" ht="23.45" customHeight="1" x14ac:dyDescent="0.15">
      <c r="B11" s="74"/>
      <c r="C11" s="60"/>
      <c r="D11" s="60"/>
      <c r="E11" s="61"/>
      <c r="F11" s="60"/>
      <c r="G11" s="60"/>
      <c r="H11" s="62"/>
      <c r="I11" s="62"/>
      <c r="J11" s="60"/>
      <c r="K11" s="63">
        <f t="shared" si="0"/>
        <v>0</v>
      </c>
      <c r="L11" s="64"/>
      <c r="M11" s="60"/>
    </row>
    <row r="12" spans="1:14" ht="23.45" customHeight="1" x14ac:dyDescent="0.15">
      <c r="B12" s="74"/>
      <c r="C12" s="60"/>
      <c r="D12" s="60"/>
      <c r="E12" s="61"/>
      <c r="F12" s="60"/>
      <c r="G12" s="60"/>
      <c r="H12" s="62"/>
      <c r="I12" s="62"/>
      <c r="J12" s="60"/>
      <c r="K12" s="63">
        <f t="shared" si="0"/>
        <v>0</v>
      </c>
      <c r="L12" s="64"/>
      <c r="M12" s="60"/>
    </row>
    <row r="13" spans="1:14" ht="23.45" customHeight="1" x14ac:dyDescent="0.15">
      <c r="B13" s="74"/>
      <c r="C13" s="60"/>
      <c r="D13" s="60"/>
      <c r="E13" s="61"/>
      <c r="F13" s="60"/>
      <c r="G13" s="60"/>
      <c r="H13" s="62"/>
      <c r="I13" s="62"/>
      <c r="J13" s="60"/>
      <c r="K13" s="63">
        <f t="shared" si="0"/>
        <v>0</v>
      </c>
      <c r="L13" s="64"/>
      <c r="M13" s="60"/>
    </row>
    <row r="14" spans="1:14" ht="23.45" customHeight="1" x14ac:dyDescent="0.15">
      <c r="B14" s="74"/>
      <c r="C14" s="60"/>
      <c r="D14" s="60"/>
      <c r="E14" s="61"/>
      <c r="F14" s="60"/>
      <c r="G14" s="60"/>
      <c r="H14" s="62"/>
      <c r="I14" s="62"/>
      <c r="J14" s="60"/>
      <c r="K14" s="63">
        <f t="shared" si="0"/>
        <v>0</v>
      </c>
      <c r="L14" s="64"/>
      <c r="M14" s="60"/>
    </row>
    <row r="15" spans="1:14" ht="23.45" customHeight="1" x14ac:dyDescent="0.15">
      <c r="B15" s="74"/>
      <c r="C15" s="60"/>
      <c r="D15" s="60"/>
      <c r="E15" s="61"/>
      <c r="F15" s="60"/>
      <c r="G15" s="60"/>
      <c r="H15" s="62"/>
      <c r="I15" s="62"/>
      <c r="J15" s="60"/>
      <c r="K15" s="63">
        <f t="shared" si="0"/>
        <v>0</v>
      </c>
      <c r="L15" s="64"/>
      <c r="M15" s="60"/>
    </row>
    <row r="16" spans="1:14" ht="23.45" customHeight="1" x14ac:dyDescent="0.15">
      <c r="B16" s="74"/>
      <c r="C16" s="60"/>
      <c r="D16" s="60"/>
      <c r="E16" s="61"/>
      <c r="F16" s="60"/>
      <c r="G16" s="60"/>
      <c r="H16" s="62"/>
      <c r="I16" s="62"/>
      <c r="J16" s="60"/>
      <c r="K16" s="63">
        <f t="shared" si="0"/>
        <v>0</v>
      </c>
      <c r="L16" s="64"/>
      <c r="M16" s="60"/>
    </row>
    <row r="17" spans="2:13" ht="23.45" customHeight="1" x14ac:dyDescent="0.15">
      <c r="B17" s="74"/>
      <c r="C17" s="60"/>
      <c r="D17" s="60"/>
      <c r="E17" s="61"/>
      <c r="F17" s="60"/>
      <c r="G17" s="60"/>
      <c r="H17" s="62"/>
      <c r="I17" s="62"/>
      <c r="J17" s="60"/>
      <c r="K17" s="63">
        <f t="shared" si="0"/>
        <v>0</v>
      </c>
      <c r="L17" s="64"/>
      <c r="M17" s="60"/>
    </row>
    <row r="18" spans="2:13" ht="23.45" customHeight="1" x14ac:dyDescent="0.15">
      <c r="B18" s="74"/>
      <c r="C18" s="60"/>
      <c r="D18" s="60"/>
      <c r="E18" s="61"/>
      <c r="F18" s="60"/>
      <c r="G18" s="60"/>
      <c r="H18" s="62"/>
      <c r="I18" s="62"/>
      <c r="J18" s="60"/>
      <c r="K18" s="63">
        <f t="shared" si="0"/>
        <v>0</v>
      </c>
      <c r="L18" s="64"/>
      <c r="M18" s="60"/>
    </row>
    <row r="19" spans="2:13" ht="23.45" customHeight="1" x14ac:dyDescent="0.15">
      <c r="B19" s="74"/>
      <c r="C19" s="60"/>
      <c r="D19" s="60"/>
      <c r="E19" s="61"/>
      <c r="F19" s="60"/>
      <c r="G19" s="60"/>
      <c r="H19" s="62"/>
      <c r="I19" s="62"/>
      <c r="J19" s="60"/>
      <c r="K19" s="63">
        <f t="shared" si="0"/>
        <v>0</v>
      </c>
      <c r="L19" s="64"/>
      <c r="M19" s="60"/>
    </row>
    <row r="20" spans="2:13" ht="24" customHeight="1" x14ac:dyDescent="0.15">
      <c r="B20" s="205" t="s">
        <v>21</v>
      </c>
      <c r="C20" s="205"/>
      <c r="D20" s="205"/>
      <c r="E20" s="205"/>
      <c r="F20" s="205"/>
      <c r="G20" s="205"/>
      <c r="H20" s="205"/>
      <c r="I20" s="205"/>
      <c r="J20" s="206"/>
      <c r="K20" s="63">
        <f>SUM(K5:K19)</f>
        <v>0</v>
      </c>
      <c r="L20" s="86" t="s">
        <v>69</v>
      </c>
      <c r="M20" s="74" t="s">
        <v>69</v>
      </c>
    </row>
  </sheetData>
  <mergeCells count="10">
    <mergeCell ref="L3:L4"/>
    <mergeCell ref="M3:M4"/>
    <mergeCell ref="B20:J20"/>
    <mergeCell ref="B3:B4"/>
    <mergeCell ref="C3:F3"/>
    <mergeCell ref="G3:G4"/>
    <mergeCell ref="I3:I4"/>
    <mergeCell ref="J3:J4"/>
    <mergeCell ref="K3:K4"/>
    <mergeCell ref="H3:H4"/>
  </mergeCells>
  <phoneticPr fontId="1"/>
  <dataValidations count="2">
    <dataValidation type="list" allowBlank="1" showInputMessage="1" showErrorMessage="1" sqref="J5:J19">
      <formula1>"1,0.8,0.6,0.4,0.2,0"</formula1>
    </dataValidation>
    <dataValidation type="list" allowBlank="1" showInputMessage="1" showErrorMessage="1" sqref="G5:G19">
      <formula1>"戸建住宅,集合住宅,業工用"</formula1>
    </dataValidation>
  </dataValidations>
  <pageMargins left="0.31496062992125984" right="0.31496062992125984" top="0.35433070866141736" bottom="0.35433070866141736" header="0.31496062992125984" footer="0.31496062992125984"/>
  <pageSetup paperSize="9" scale="66" fitToHeight="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6"/>
  <sheetViews>
    <sheetView showGridLines="0" view="pageBreakPreview" zoomScale="70" zoomScaleNormal="70" zoomScaleSheetLayoutView="70" workbookViewId="0">
      <selection activeCell="I22" sqref="I22"/>
    </sheetView>
  </sheetViews>
  <sheetFormatPr defaultColWidth="8.875" defaultRowHeight="13.5" x14ac:dyDescent="0.15"/>
  <cols>
    <col min="1" max="1" width="2.125" style="2" customWidth="1"/>
    <col min="2" max="2" width="4.5" style="81" customWidth="1"/>
    <col min="3" max="9" width="23.125" style="2" customWidth="1"/>
    <col min="10" max="10" width="38.625" style="2" customWidth="1"/>
    <col min="11" max="11" width="2.25" style="2" customWidth="1"/>
    <col min="12" max="16384" width="8.875" style="2"/>
  </cols>
  <sheetData>
    <row r="2" spans="1:10" x14ac:dyDescent="0.15">
      <c r="A2" s="2" t="s">
        <v>76</v>
      </c>
      <c r="B2" s="2"/>
      <c r="E2" s="8"/>
      <c r="F2" s="8"/>
      <c r="G2" s="8"/>
      <c r="I2" s="8"/>
      <c r="J2" s="130" t="s">
        <v>120</v>
      </c>
    </row>
    <row r="3" spans="1:10" s="81" customFormat="1" ht="27" customHeight="1" x14ac:dyDescent="0.15">
      <c r="B3" s="207" t="s">
        <v>111</v>
      </c>
      <c r="C3" s="207" t="s">
        <v>14</v>
      </c>
      <c r="D3" s="207"/>
      <c r="E3" s="203" t="s">
        <v>70</v>
      </c>
      <c r="F3" s="203" t="s">
        <v>71</v>
      </c>
      <c r="G3" s="203" t="s">
        <v>72</v>
      </c>
      <c r="H3" s="203" t="s">
        <v>28</v>
      </c>
      <c r="I3" s="201" t="s">
        <v>34</v>
      </c>
      <c r="J3" s="203" t="s">
        <v>24</v>
      </c>
    </row>
    <row r="4" spans="1:10" ht="27" customHeight="1" x14ac:dyDescent="0.15">
      <c r="B4" s="204"/>
      <c r="C4" s="80" t="s">
        <v>29</v>
      </c>
      <c r="D4" s="80" t="s">
        <v>30</v>
      </c>
      <c r="E4" s="204"/>
      <c r="F4" s="204"/>
      <c r="G4" s="204"/>
      <c r="H4" s="204"/>
      <c r="I4" s="202"/>
      <c r="J4" s="204"/>
    </row>
    <row r="5" spans="1:10" ht="24" customHeight="1" x14ac:dyDescent="0.15">
      <c r="B5" s="74"/>
      <c r="C5" s="60"/>
      <c r="D5" s="60"/>
      <c r="E5" s="94"/>
      <c r="F5" s="95"/>
      <c r="G5" s="94"/>
      <c r="H5" s="96" t="e">
        <f>G5/F5</f>
        <v>#DIV/0!</v>
      </c>
      <c r="I5" s="97" t="e">
        <f>E5*H5</f>
        <v>#DIV/0!</v>
      </c>
      <c r="J5" s="60"/>
    </row>
    <row r="6" spans="1:10" ht="24" customHeight="1" x14ac:dyDescent="0.15">
      <c r="B6" s="74"/>
      <c r="C6" s="60"/>
      <c r="D6" s="60"/>
      <c r="E6" s="95"/>
      <c r="F6" s="95"/>
      <c r="G6" s="95"/>
      <c r="H6" s="96" t="e">
        <f t="shared" ref="H6:H19" si="0">G6/F6</f>
        <v>#DIV/0!</v>
      </c>
      <c r="I6" s="97" t="e">
        <f t="shared" ref="I6:I19" si="1">E6*H6</f>
        <v>#DIV/0!</v>
      </c>
      <c r="J6" s="60"/>
    </row>
    <row r="7" spans="1:10" ht="24" customHeight="1" x14ac:dyDescent="0.15">
      <c r="B7" s="74"/>
      <c r="C7" s="60"/>
      <c r="D7" s="60"/>
      <c r="E7" s="95"/>
      <c r="F7" s="95"/>
      <c r="G7" s="95"/>
      <c r="H7" s="96" t="e">
        <f t="shared" si="0"/>
        <v>#DIV/0!</v>
      </c>
      <c r="I7" s="97" t="e">
        <f t="shared" si="1"/>
        <v>#DIV/0!</v>
      </c>
      <c r="J7" s="60"/>
    </row>
    <row r="8" spans="1:10" ht="24" customHeight="1" x14ac:dyDescent="0.15">
      <c r="B8" s="74"/>
      <c r="C8" s="60"/>
      <c r="D8" s="60"/>
      <c r="E8" s="95"/>
      <c r="F8" s="95"/>
      <c r="G8" s="95"/>
      <c r="H8" s="96" t="e">
        <f t="shared" si="0"/>
        <v>#DIV/0!</v>
      </c>
      <c r="I8" s="97" t="e">
        <f t="shared" si="1"/>
        <v>#DIV/0!</v>
      </c>
      <c r="J8" s="60"/>
    </row>
    <row r="9" spans="1:10" ht="24" customHeight="1" x14ac:dyDescent="0.15">
      <c r="B9" s="74"/>
      <c r="C9" s="60"/>
      <c r="D9" s="60"/>
      <c r="E9" s="95"/>
      <c r="F9" s="95"/>
      <c r="G9" s="95"/>
      <c r="H9" s="96" t="e">
        <f t="shared" si="0"/>
        <v>#DIV/0!</v>
      </c>
      <c r="I9" s="97" t="e">
        <f t="shared" si="1"/>
        <v>#DIV/0!</v>
      </c>
      <c r="J9" s="60"/>
    </row>
    <row r="10" spans="1:10" ht="24" customHeight="1" x14ac:dyDescent="0.15">
      <c r="B10" s="74"/>
      <c r="C10" s="60"/>
      <c r="D10" s="60"/>
      <c r="E10" s="95"/>
      <c r="F10" s="95"/>
      <c r="G10" s="95"/>
      <c r="H10" s="96" t="e">
        <f t="shared" si="0"/>
        <v>#DIV/0!</v>
      </c>
      <c r="I10" s="97" t="e">
        <f t="shared" si="1"/>
        <v>#DIV/0!</v>
      </c>
      <c r="J10" s="60"/>
    </row>
    <row r="11" spans="1:10" ht="24" customHeight="1" x14ac:dyDescent="0.15">
      <c r="B11" s="74"/>
      <c r="C11" s="60"/>
      <c r="D11" s="60"/>
      <c r="E11" s="95"/>
      <c r="F11" s="95"/>
      <c r="G11" s="95"/>
      <c r="H11" s="96" t="e">
        <f t="shared" si="0"/>
        <v>#DIV/0!</v>
      </c>
      <c r="I11" s="97" t="e">
        <f t="shared" si="1"/>
        <v>#DIV/0!</v>
      </c>
      <c r="J11" s="60"/>
    </row>
    <row r="12" spans="1:10" ht="24" customHeight="1" x14ac:dyDescent="0.15">
      <c r="B12" s="74"/>
      <c r="C12" s="60"/>
      <c r="D12" s="60"/>
      <c r="E12" s="95"/>
      <c r="F12" s="95"/>
      <c r="G12" s="95"/>
      <c r="H12" s="96" t="e">
        <f t="shared" si="0"/>
        <v>#DIV/0!</v>
      </c>
      <c r="I12" s="97" t="e">
        <f t="shared" si="1"/>
        <v>#DIV/0!</v>
      </c>
      <c r="J12" s="60"/>
    </row>
    <row r="13" spans="1:10" ht="24" customHeight="1" x14ac:dyDescent="0.15">
      <c r="B13" s="74"/>
      <c r="C13" s="60"/>
      <c r="D13" s="60"/>
      <c r="E13" s="95"/>
      <c r="F13" s="95"/>
      <c r="G13" s="95"/>
      <c r="H13" s="96" t="e">
        <f t="shared" si="0"/>
        <v>#DIV/0!</v>
      </c>
      <c r="I13" s="97" t="e">
        <f t="shared" si="1"/>
        <v>#DIV/0!</v>
      </c>
      <c r="J13" s="60"/>
    </row>
    <row r="14" spans="1:10" ht="24" customHeight="1" x14ac:dyDescent="0.15">
      <c r="B14" s="74"/>
      <c r="C14" s="60"/>
      <c r="D14" s="60"/>
      <c r="E14" s="95"/>
      <c r="F14" s="95"/>
      <c r="G14" s="95"/>
      <c r="H14" s="96" t="e">
        <f t="shared" si="0"/>
        <v>#DIV/0!</v>
      </c>
      <c r="I14" s="97" t="e">
        <f t="shared" si="1"/>
        <v>#DIV/0!</v>
      </c>
      <c r="J14" s="60"/>
    </row>
    <row r="15" spans="1:10" ht="24" customHeight="1" x14ac:dyDescent="0.15">
      <c r="B15" s="74"/>
      <c r="C15" s="60"/>
      <c r="D15" s="60"/>
      <c r="E15" s="95"/>
      <c r="F15" s="95"/>
      <c r="G15" s="95"/>
      <c r="H15" s="96" t="e">
        <f t="shared" si="0"/>
        <v>#DIV/0!</v>
      </c>
      <c r="I15" s="97" t="e">
        <f t="shared" si="1"/>
        <v>#DIV/0!</v>
      </c>
      <c r="J15" s="60"/>
    </row>
    <row r="16" spans="1:10" ht="24" customHeight="1" x14ac:dyDescent="0.15">
      <c r="B16" s="74"/>
      <c r="C16" s="60"/>
      <c r="D16" s="60"/>
      <c r="E16" s="95"/>
      <c r="F16" s="95"/>
      <c r="G16" s="95"/>
      <c r="H16" s="96" t="e">
        <f t="shared" si="0"/>
        <v>#DIV/0!</v>
      </c>
      <c r="I16" s="97" t="e">
        <f t="shared" si="1"/>
        <v>#DIV/0!</v>
      </c>
      <c r="J16" s="60"/>
    </row>
    <row r="17" spans="2:10" ht="24" customHeight="1" x14ac:dyDescent="0.15">
      <c r="B17" s="74"/>
      <c r="C17" s="60"/>
      <c r="D17" s="60"/>
      <c r="E17" s="95"/>
      <c r="F17" s="95"/>
      <c r="G17" s="95"/>
      <c r="H17" s="96" t="e">
        <f t="shared" si="0"/>
        <v>#DIV/0!</v>
      </c>
      <c r="I17" s="97" t="e">
        <f t="shared" si="1"/>
        <v>#DIV/0!</v>
      </c>
      <c r="J17" s="60"/>
    </row>
    <row r="18" spans="2:10" ht="24" customHeight="1" x14ac:dyDescent="0.15">
      <c r="B18" s="74"/>
      <c r="C18" s="60"/>
      <c r="D18" s="60"/>
      <c r="E18" s="95"/>
      <c r="F18" s="95"/>
      <c r="G18" s="95"/>
      <c r="H18" s="96" t="e">
        <f t="shared" si="0"/>
        <v>#DIV/0!</v>
      </c>
      <c r="I18" s="97" t="e">
        <f t="shared" si="1"/>
        <v>#DIV/0!</v>
      </c>
      <c r="J18" s="60"/>
    </row>
    <row r="19" spans="2:10" ht="24" customHeight="1" x14ac:dyDescent="0.15">
      <c r="B19" s="74"/>
      <c r="C19" s="60"/>
      <c r="D19" s="60"/>
      <c r="E19" s="95"/>
      <c r="F19" s="95"/>
      <c r="G19" s="95"/>
      <c r="H19" s="96" t="e">
        <f t="shared" si="0"/>
        <v>#DIV/0!</v>
      </c>
      <c r="I19" s="97" t="e">
        <f t="shared" si="1"/>
        <v>#DIV/0!</v>
      </c>
      <c r="J19" s="60"/>
    </row>
    <row r="20" spans="2:10" ht="24" customHeight="1" x14ac:dyDescent="0.15">
      <c r="B20" s="209" t="s">
        <v>31</v>
      </c>
      <c r="C20" s="184"/>
      <c r="D20" s="184"/>
      <c r="E20" s="184"/>
      <c r="F20" s="184"/>
      <c r="G20" s="184"/>
      <c r="H20" s="147"/>
      <c r="I20" s="98" t="e">
        <f>SUM(I5:I19)</f>
        <v>#DIV/0!</v>
      </c>
      <c r="J20" s="99"/>
    </row>
    <row r="21" spans="2:10" x14ac:dyDescent="0.15">
      <c r="B21" s="100"/>
      <c r="C21" s="100"/>
      <c r="D21" s="100"/>
      <c r="E21" s="100"/>
      <c r="F21" s="101"/>
      <c r="G21" s="100"/>
      <c r="H21" s="101"/>
      <c r="I21" s="100"/>
      <c r="J21" s="100"/>
    </row>
    <row r="22" spans="2:10" ht="24" customHeight="1" x14ac:dyDescent="0.15">
      <c r="B22" s="209" t="s">
        <v>32</v>
      </c>
      <c r="C22" s="184"/>
      <c r="D22" s="184"/>
      <c r="E22" s="210"/>
      <c r="F22" s="210"/>
      <c r="G22" s="210"/>
      <c r="H22" s="211"/>
      <c r="I22" s="102">
        <f>'第２表１（１）【解除基準②（H29.3以前 新築獲得）】'!J24+'第２表１（２）【解除基準②（H29.4以降 新築獲得）】'!K20</f>
        <v>0</v>
      </c>
      <c r="J22" s="99"/>
    </row>
    <row r="23" spans="2:10" x14ac:dyDescent="0.15">
      <c r="B23" s="100"/>
      <c r="C23" s="100"/>
      <c r="D23" s="100"/>
      <c r="E23" s="100"/>
      <c r="F23" s="101"/>
      <c r="G23" s="100"/>
      <c r="H23" s="101"/>
      <c r="I23" s="103"/>
      <c r="J23" s="100"/>
    </row>
    <row r="24" spans="2:10" ht="24" customHeight="1" x14ac:dyDescent="0.15">
      <c r="B24" s="209" t="s">
        <v>73</v>
      </c>
      <c r="C24" s="184"/>
      <c r="D24" s="184"/>
      <c r="E24" s="210"/>
      <c r="F24" s="210"/>
      <c r="G24" s="210"/>
      <c r="H24" s="211"/>
      <c r="I24" s="102"/>
      <c r="J24" s="99"/>
    </row>
    <row r="25" spans="2:10" x14ac:dyDescent="0.15">
      <c r="B25" s="43"/>
      <c r="C25" s="100"/>
      <c r="D25" s="100"/>
      <c r="E25" s="100"/>
      <c r="F25" s="104"/>
      <c r="G25" s="100"/>
      <c r="H25" s="104"/>
      <c r="I25" s="103"/>
      <c r="J25" s="100"/>
    </row>
    <row r="26" spans="2:10" ht="24" customHeight="1" x14ac:dyDescent="0.15">
      <c r="B26" s="209" t="s">
        <v>33</v>
      </c>
      <c r="C26" s="184"/>
      <c r="D26" s="184"/>
      <c r="E26" s="184"/>
      <c r="F26" s="184"/>
      <c r="G26" s="184"/>
      <c r="H26" s="210"/>
      <c r="I26" s="141" t="e">
        <f>I20-I22-I24</f>
        <v>#DIV/0!</v>
      </c>
      <c r="J26" s="34"/>
    </row>
  </sheetData>
  <mergeCells count="12">
    <mergeCell ref="J3:J4"/>
    <mergeCell ref="I3:I4"/>
    <mergeCell ref="B26:H26"/>
    <mergeCell ref="B22:H22"/>
    <mergeCell ref="B20:H20"/>
    <mergeCell ref="B24:H24"/>
    <mergeCell ref="B3:B4"/>
    <mergeCell ref="C3:D3"/>
    <mergeCell ref="G3:G4"/>
    <mergeCell ref="H3:H4"/>
    <mergeCell ref="E3:E4"/>
    <mergeCell ref="F3:F4"/>
  </mergeCells>
  <phoneticPr fontId="1"/>
  <pageMargins left="0.31496062992125984" right="0.31496062992125984" top="0.74803149606299213" bottom="0.74803149606299213" header="0.31496062992125984" footer="0.31496062992125984"/>
  <pageSetup paperSize="9" scale="67" orientation="landscape"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0"/>
  <sheetViews>
    <sheetView showGridLines="0" view="pageBreakPreview" zoomScale="70" zoomScaleNormal="70" zoomScaleSheetLayoutView="70" workbookViewId="0">
      <selection activeCell="J21" sqref="J21"/>
    </sheetView>
  </sheetViews>
  <sheetFormatPr defaultColWidth="8.875" defaultRowHeight="13.5" x14ac:dyDescent="0.15"/>
  <cols>
    <col min="1" max="1" width="2.125" style="2" customWidth="1"/>
    <col min="2" max="2" width="4.5" style="81" customWidth="1"/>
    <col min="3" max="6" width="20.625" style="2" customWidth="1"/>
    <col min="7" max="7" width="12.875" style="2" customWidth="1"/>
    <col min="8" max="8" width="18.75" style="2" customWidth="1"/>
    <col min="9" max="9" width="11" style="2" customWidth="1"/>
    <col min="10" max="10" width="18.75" style="2" customWidth="1"/>
    <col min="11" max="11" width="23.125" style="2" customWidth="1"/>
    <col min="12" max="12" width="31.125" style="2" customWidth="1"/>
    <col min="13" max="13" width="2" style="2" customWidth="1"/>
    <col min="14" max="16384" width="8.875" style="2"/>
  </cols>
  <sheetData>
    <row r="2" spans="1:12" x14ac:dyDescent="0.15">
      <c r="A2" s="2" t="s">
        <v>77</v>
      </c>
      <c r="I2" s="8"/>
      <c r="K2" s="8"/>
      <c r="L2" s="130" t="s">
        <v>121</v>
      </c>
    </row>
    <row r="3" spans="1:12" s="81" customFormat="1" ht="27" customHeight="1" x14ac:dyDescent="0.15">
      <c r="B3" s="207" t="s">
        <v>111</v>
      </c>
      <c r="C3" s="207" t="s">
        <v>14</v>
      </c>
      <c r="D3" s="207"/>
      <c r="E3" s="207"/>
      <c r="F3" s="207"/>
      <c r="G3" s="203" t="s">
        <v>64</v>
      </c>
      <c r="H3" s="203" t="s">
        <v>15</v>
      </c>
      <c r="I3" s="203" t="s">
        <v>1</v>
      </c>
      <c r="J3" s="203" t="s">
        <v>35</v>
      </c>
      <c r="K3" s="201" t="s">
        <v>27</v>
      </c>
      <c r="L3" s="203" t="s">
        <v>24</v>
      </c>
    </row>
    <row r="4" spans="1:12" ht="27" customHeight="1" x14ac:dyDescent="0.15">
      <c r="B4" s="204"/>
      <c r="C4" s="132" t="s">
        <v>17</v>
      </c>
      <c r="D4" s="80" t="s">
        <v>18</v>
      </c>
      <c r="E4" s="80" t="s">
        <v>19</v>
      </c>
      <c r="F4" s="80" t="s">
        <v>20</v>
      </c>
      <c r="G4" s="204"/>
      <c r="H4" s="204"/>
      <c r="I4" s="204"/>
      <c r="J4" s="208"/>
      <c r="K4" s="202"/>
      <c r="L4" s="204"/>
    </row>
    <row r="5" spans="1:12" ht="23.45" customHeight="1" x14ac:dyDescent="0.15">
      <c r="B5" s="75"/>
      <c r="C5" s="68"/>
      <c r="D5" s="68"/>
      <c r="E5" s="76"/>
      <c r="F5" s="68"/>
      <c r="G5" s="77"/>
      <c r="H5" s="78"/>
      <c r="I5" s="68"/>
      <c r="J5" s="79">
        <f>H5*I5</f>
        <v>0</v>
      </c>
      <c r="K5" s="67"/>
      <c r="L5" s="68"/>
    </row>
    <row r="6" spans="1:12" ht="23.45" customHeight="1" x14ac:dyDescent="0.15">
      <c r="B6" s="74"/>
      <c r="C6" s="60"/>
      <c r="D6" s="60"/>
      <c r="E6" s="61"/>
      <c r="F6" s="60"/>
      <c r="G6" s="60"/>
      <c r="H6" s="62"/>
      <c r="I6" s="60"/>
      <c r="J6" s="79">
        <f t="shared" ref="J6:J19" si="0">H6*I6</f>
        <v>0</v>
      </c>
      <c r="K6" s="64"/>
      <c r="L6" s="60"/>
    </row>
    <row r="7" spans="1:12" ht="23.45" customHeight="1" x14ac:dyDescent="0.15">
      <c r="B7" s="74"/>
      <c r="C7" s="60"/>
      <c r="D7" s="60"/>
      <c r="E7" s="61"/>
      <c r="F7" s="60"/>
      <c r="G7" s="60"/>
      <c r="H7" s="62"/>
      <c r="I7" s="60"/>
      <c r="J7" s="79">
        <f t="shared" si="0"/>
        <v>0</v>
      </c>
      <c r="K7" s="64"/>
      <c r="L7" s="60"/>
    </row>
    <row r="8" spans="1:12" ht="23.45" customHeight="1" x14ac:dyDescent="0.15">
      <c r="B8" s="74"/>
      <c r="C8" s="60"/>
      <c r="D8" s="60"/>
      <c r="E8" s="61"/>
      <c r="F8" s="60"/>
      <c r="G8" s="60"/>
      <c r="H8" s="62"/>
      <c r="I8" s="60"/>
      <c r="J8" s="79">
        <f t="shared" si="0"/>
        <v>0</v>
      </c>
      <c r="K8" s="64"/>
      <c r="L8" s="60"/>
    </row>
    <row r="9" spans="1:12" ht="23.45" customHeight="1" x14ac:dyDescent="0.15">
      <c r="B9" s="74"/>
      <c r="C9" s="60"/>
      <c r="D9" s="60"/>
      <c r="E9" s="61"/>
      <c r="F9" s="60"/>
      <c r="G9" s="60"/>
      <c r="H9" s="62"/>
      <c r="I9" s="60"/>
      <c r="J9" s="79">
        <f t="shared" si="0"/>
        <v>0</v>
      </c>
      <c r="K9" s="64"/>
      <c r="L9" s="60"/>
    </row>
    <row r="10" spans="1:12" ht="23.45" customHeight="1" x14ac:dyDescent="0.15">
      <c r="B10" s="74"/>
      <c r="C10" s="60"/>
      <c r="D10" s="60"/>
      <c r="E10" s="61"/>
      <c r="F10" s="60"/>
      <c r="G10" s="60"/>
      <c r="H10" s="62"/>
      <c r="I10" s="60"/>
      <c r="J10" s="79">
        <f t="shared" si="0"/>
        <v>0</v>
      </c>
      <c r="K10" s="64"/>
      <c r="L10" s="60"/>
    </row>
    <row r="11" spans="1:12" ht="23.45" customHeight="1" x14ac:dyDescent="0.15">
      <c r="B11" s="74"/>
      <c r="C11" s="60"/>
      <c r="D11" s="60"/>
      <c r="E11" s="61"/>
      <c r="F11" s="60"/>
      <c r="G11" s="60"/>
      <c r="H11" s="62"/>
      <c r="I11" s="60"/>
      <c r="J11" s="79">
        <f t="shared" si="0"/>
        <v>0</v>
      </c>
      <c r="K11" s="64"/>
      <c r="L11" s="60"/>
    </row>
    <row r="12" spans="1:12" ht="23.45" customHeight="1" x14ac:dyDescent="0.15">
      <c r="B12" s="74"/>
      <c r="C12" s="60"/>
      <c r="D12" s="60"/>
      <c r="E12" s="61"/>
      <c r="F12" s="60"/>
      <c r="G12" s="60"/>
      <c r="H12" s="62"/>
      <c r="I12" s="60"/>
      <c r="J12" s="79">
        <f t="shared" si="0"/>
        <v>0</v>
      </c>
      <c r="K12" s="64"/>
      <c r="L12" s="60"/>
    </row>
    <row r="13" spans="1:12" ht="23.45" customHeight="1" x14ac:dyDescent="0.15">
      <c r="B13" s="74"/>
      <c r="C13" s="60"/>
      <c r="D13" s="60"/>
      <c r="E13" s="61"/>
      <c r="F13" s="60"/>
      <c r="G13" s="60"/>
      <c r="H13" s="62"/>
      <c r="I13" s="60"/>
      <c r="J13" s="79">
        <f t="shared" si="0"/>
        <v>0</v>
      </c>
      <c r="K13" s="64"/>
      <c r="L13" s="60"/>
    </row>
    <row r="14" spans="1:12" ht="23.45" customHeight="1" x14ac:dyDescent="0.15">
      <c r="B14" s="74"/>
      <c r="C14" s="60"/>
      <c r="D14" s="60"/>
      <c r="E14" s="61"/>
      <c r="F14" s="60"/>
      <c r="G14" s="60"/>
      <c r="H14" s="62"/>
      <c r="I14" s="60"/>
      <c r="J14" s="79">
        <f t="shared" si="0"/>
        <v>0</v>
      </c>
      <c r="K14" s="64"/>
      <c r="L14" s="60"/>
    </row>
    <row r="15" spans="1:12" ht="23.45" customHeight="1" x14ac:dyDescent="0.15">
      <c r="B15" s="74"/>
      <c r="C15" s="60"/>
      <c r="D15" s="60"/>
      <c r="E15" s="61"/>
      <c r="F15" s="60"/>
      <c r="G15" s="60"/>
      <c r="H15" s="62"/>
      <c r="I15" s="60"/>
      <c r="J15" s="79">
        <f t="shared" si="0"/>
        <v>0</v>
      </c>
      <c r="K15" s="64"/>
      <c r="L15" s="60"/>
    </row>
    <row r="16" spans="1:12" ht="23.45" customHeight="1" x14ac:dyDescent="0.15">
      <c r="B16" s="74"/>
      <c r="C16" s="60"/>
      <c r="D16" s="60"/>
      <c r="E16" s="61"/>
      <c r="F16" s="60"/>
      <c r="G16" s="60"/>
      <c r="H16" s="62"/>
      <c r="I16" s="60"/>
      <c r="J16" s="79">
        <f t="shared" si="0"/>
        <v>0</v>
      </c>
      <c r="K16" s="64"/>
      <c r="L16" s="60"/>
    </row>
    <row r="17" spans="2:12" ht="23.45" customHeight="1" x14ac:dyDescent="0.15">
      <c r="B17" s="74"/>
      <c r="C17" s="60"/>
      <c r="D17" s="60"/>
      <c r="E17" s="61"/>
      <c r="F17" s="60"/>
      <c r="G17" s="60"/>
      <c r="H17" s="62"/>
      <c r="I17" s="60"/>
      <c r="J17" s="79">
        <f t="shared" si="0"/>
        <v>0</v>
      </c>
      <c r="K17" s="64"/>
      <c r="L17" s="60"/>
    </row>
    <row r="18" spans="2:12" ht="23.45" customHeight="1" x14ac:dyDescent="0.15">
      <c r="B18" s="74"/>
      <c r="C18" s="60"/>
      <c r="D18" s="60"/>
      <c r="E18" s="61"/>
      <c r="F18" s="60"/>
      <c r="G18" s="60"/>
      <c r="H18" s="62"/>
      <c r="I18" s="60"/>
      <c r="J18" s="79">
        <f t="shared" si="0"/>
        <v>0</v>
      </c>
      <c r="K18" s="64"/>
      <c r="L18" s="60"/>
    </row>
    <row r="19" spans="2:12" ht="23.45" customHeight="1" x14ac:dyDescent="0.15">
      <c r="B19" s="69"/>
      <c r="C19" s="70"/>
      <c r="D19" s="70"/>
      <c r="E19" s="71"/>
      <c r="F19" s="70"/>
      <c r="G19" s="70"/>
      <c r="H19" s="72"/>
      <c r="I19" s="70"/>
      <c r="J19" s="79">
        <f t="shared" si="0"/>
        <v>0</v>
      </c>
      <c r="K19" s="73"/>
      <c r="L19" s="70"/>
    </row>
    <row r="20" spans="2:12" ht="24" customHeight="1" x14ac:dyDescent="0.15">
      <c r="B20" s="196" t="s">
        <v>21</v>
      </c>
      <c r="C20" s="196"/>
      <c r="D20" s="196"/>
      <c r="E20" s="196"/>
      <c r="F20" s="196"/>
      <c r="G20" s="196"/>
      <c r="H20" s="196"/>
      <c r="I20" s="156"/>
      <c r="J20" s="63">
        <f>SUM(J5:J19)</f>
        <v>0</v>
      </c>
      <c r="K20" s="86" t="s">
        <v>69</v>
      </c>
      <c r="L20" s="74" t="s">
        <v>69</v>
      </c>
    </row>
  </sheetData>
  <mergeCells count="9">
    <mergeCell ref="K3:K4"/>
    <mergeCell ref="L3:L4"/>
    <mergeCell ref="B20:I20"/>
    <mergeCell ref="B3:B4"/>
    <mergeCell ref="C3:F3"/>
    <mergeCell ref="G3:G4"/>
    <mergeCell ref="H3:H4"/>
    <mergeCell ref="I3:I4"/>
    <mergeCell ref="J3:J4"/>
  </mergeCells>
  <phoneticPr fontId="1"/>
  <dataValidations count="2">
    <dataValidation type="list" allowBlank="1" showInputMessage="1" showErrorMessage="1" sqref="I5:I19">
      <formula1>"1,0.8,0.6,0.4,0.2,0"</formula1>
    </dataValidation>
    <dataValidation type="list" allowBlank="1" showInputMessage="1" showErrorMessage="1" sqref="G5:G19">
      <formula1>"戸建住宅,集合住宅,業工用"</formula1>
    </dataValidation>
  </dataValidations>
  <pageMargins left="0.31496062992125984" right="0.31496062992125984" top="0.35433070866141736" bottom="0.35433070866141736" header="0.31496062992125984" footer="0.31496062992125984"/>
  <pageSetup paperSize="9" scale="69" fitToHeight="0" orientation="landscape"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0"/>
  <sheetViews>
    <sheetView showGridLines="0" view="pageBreakPreview" zoomScale="70" zoomScaleNormal="70" zoomScaleSheetLayoutView="70" workbookViewId="0">
      <selection activeCell="L10" sqref="L10"/>
    </sheetView>
  </sheetViews>
  <sheetFormatPr defaultColWidth="8.875" defaultRowHeight="13.5" x14ac:dyDescent="0.15"/>
  <cols>
    <col min="1" max="1" width="2.125" style="2" customWidth="1"/>
    <col min="2" max="2" width="4.5" style="81" customWidth="1"/>
    <col min="3" max="6" width="20.125" style="2" customWidth="1"/>
    <col min="7" max="7" width="12.875" style="2" customWidth="1"/>
    <col min="8" max="9" width="17" style="2" customWidth="1"/>
    <col min="10" max="10" width="9.625" style="2" customWidth="1"/>
    <col min="11" max="11" width="17.125" style="2" customWidth="1"/>
    <col min="12" max="12" width="23.375" style="2" customWidth="1"/>
    <col min="13" max="13" width="31.125" style="2" customWidth="1"/>
    <col min="14" max="14" width="2" style="2" customWidth="1"/>
    <col min="15" max="16384" width="8.875" style="2"/>
  </cols>
  <sheetData>
    <row r="2" spans="1:13" x14ac:dyDescent="0.15">
      <c r="A2" s="2" t="s">
        <v>82</v>
      </c>
      <c r="J2" s="8"/>
      <c r="L2" s="8"/>
      <c r="M2" s="130" t="s">
        <v>122</v>
      </c>
    </row>
    <row r="3" spans="1:13" s="81" customFormat="1" ht="27" customHeight="1" x14ac:dyDescent="0.15">
      <c r="B3" s="207" t="s">
        <v>111</v>
      </c>
      <c r="C3" s="207" t="s">
        <v>14</v>
      </c>
      <c r="D3" s="207"/>
      <c r="E3" s="207"/>
      <c r="F3" s="207"/>
      <c r="G3" s="203" t="s">
        <v>64</v>
      </c>
      <c r="H3" s="203" t="s">
        <v>39</v>
      </c>
      <c r="I3" s="203" t="s">
        <v>40</v>
      </c>
      <c r="J3" s="203" t="s">
        <v>1</v>
      </c>
      <c r="K3" s="203" t="s">
        <v>35</v>
      </c>
      <c r="L3" s="201" t="s">
        <v>27</v>
      </c>
      <c r="M3" s="203" t="s">
        <v>24</v>
      </c>
    </row>
    <row r="4" spans="1:13" ht="27" customHeight="1" x14ac:dyDescent="0.15">
      <c r="B4" s="204"/>
      <c r="C4" s="132" t="s">
        <v>17</v>
      </c>
      <c r="D4" s="80" t="s">
        <v>18</v>
      </c>
      <c r="E4" s="80" t="s">
        <v>19</v>
      </c>
      <c r="F4" s="80" t="s">
        <v>20</v>
      </c>
      <c r="G4" s="204"/>
      <c r="H4" s="204"/>
      <c r="I4" s="204"/>
      <c r="J4" s="204"/>
      <c r="K4" s="208"/>
      <c r="L4" s="202"/>
      <c r="M4" s="204"/>
    </row>
    <row r="5" spans="1:13" ht="23.45" customHeight="1" x14ac:dyDescent="0.15">
      <c r="B5" s="74"/>
      <c r="C5" s="60"/>
      <c r="D5" s="60"/>
      <c r="E5" s="61"/>
      <c r="F5" s="60"/>
      <c r="G5" s="70"/>
      <c r="H5" s="62"/>
      <c r="I5" s="62"/>
      <c r="J5" s="60"/>
      <c r="K5" s="63">
        <f>I5*J5</f>
        <v>0</v>
      </c>
      <c r="L5" s="64"/>
      <c r="M5" s="60"/>
    </row>
    <row r="6" spans="1:13" ht="23.45" customHeight="1" x14ac:dyDescent="0.15">
      <c r="B6" s="74"/>
      <c r="C6" s="60"/>
      <c r="D6" s="60"/>
      <c r="E6" s="61"/>
      <c r="F6" s="60"/>
      <c r="G6" s="60"/>
      <c r="H6" s="62"/>
      <c r="I6" s="62"/>
      <c r="J6" s="60"/>
      <c r="K6" s="63">
        <f t="shared" ref="K6:K19" si="0">I6*J6</f>
        <v>0</v>
      </c>
      <c r="L6" s="64"/>
      <c r="M6" s="60"/>
    </row>
    <row r="7" spans="1:13" ht="23.45" customHeight="1" x14ac:dyDescent="0.15">
      <c r="B7" s="74"/>
      <c r="C7" s="60"/>
      <c r="D7" s="60"/>
      <c r="E7" s="61"/>
      <c r="F7" s="60"/>
      <c r="G7" s="60"/>
      <c r="H7" s="62"/>
      <c r="I7" s="62"/>
      <c r="J7" s="60"/>
      <c r="K7" s="63">
        <f t="shared" si="0"/>
        <v>0</v>
      </c>
      <c r="L7" s="64"/>
      <c r="M7" s="60"/>
    </row>
    <row r="8" spans="1:13" ht="23.45" customHeight="1" x14ac:dyDescent="0.15">
      <c r="B8" s="74"/>
      <c r="C8" s="60"/>
      <c r="D8" s="60"/>
      <c r="E8" s="61"/>
      <c r="F8" s="60"/>
      <c r="G8" s="60"/>
      <c r="H8" s="62"/>
      <c r="I8" s="62"/>
      <c r="J8" s="60"/>
      <c r="K8" s="63">
        <f t="shared" si="0"/>
        <v>0</v>
      </c>
      <c r="L8" s="64"/>
      <c r="M8" s="60"/>
    </row>
    <row r="9" spans="1:13" ht="23.45" customHeight="1" x14ac:dyDescent="0.15">
      <c r="B9" s="74"/>
      <c r="C9" s="60"/>
      <c r="D9" s="60"/>
      <c r="E9" s="61"/>
      <c r="F9" s="60"/>
      <c r="G9" s="60"/>
      <c r="H9" s="62"/>
      <c r="I9" s="62"/>
      <c r="J9" s="60"/>
      <c r="K9" s="63">
        <f t="shared" si="0"/>
        <v>0</v>
      </c>
      <c r="L9" s="64"/>
      <c r="M9" s="60"/>
    </row>
    <row r="10" spans="1:13" ht="23.45" customHeight="1" x14ac:dyDescent="0.15">
      <c r="B10" s="74"/>
      <c r="C10" s="60"/>
      <c r="D10" s="60"/>
      <c r="E10" s="61"/>
      <c r="F10" s="60"/>
      <c r="G10" s="60"/>
      <c r="H10" s="62"/>
      <c r="I10" s="62"/>
      <c r="J10" s="60"/>
      <c r="K10" s="63">
        <f t="shared" si="0"/>
        <v>0</v>
      </c>
      <c r="L10" s="64"/>
      <c r="M10" s="60"/>
    </row>
    <row r="11" spans="1:13" ht="23.45" customHeight="1" x14ac:dyDescent="0.15">
      <c r="B11" s="74"/>
      <c r="C11" s="60"/>
      <c r="D11" s="60"/>
      <c r="E11" s="61"/>
      <c r="F11" s="60"/>
      <c r="G11" s="60"/>
      <c r="H11" s="62"/>
      <c r="I11" s="62"/>
      <c r="J11" s="60"/>
      <c r="K11" s="63">
        <f t="shared" si="0"/>
        <v>0</v>
      </c>
      <c r="L11" s="64"/>
      <c r="M11" s="60"/>
    </row>
    <row r="12" spans="1:13" ht="23.45" customHeight="1" x14ac:dyDescent="0.15">
      <c r="B12" s="74"/>
      <c r="C12" s="60"/>
      <c r="D12" s="60"/>
      <c r="E12" s="61"/>
      <c r="F12" s="60"/>
      <c r="G12" s="60"/>
      <c r="H12" s="62"/>
      <c r="I12" s="62"/>
      <c r="J12" s="60"/>
      <c r="K12" s="63">
        <f t="shared" si="0"/>
        <v>0</v>
      </c>
      <c r="L12" s="64"/>
      <c r="M12" s="60"/>
    </row>
    <row r="13" spans="1:13" ht="23.45" customHeight="1" x14ac:dyDescent="0.15">
      <c r="B13" s="74"/>
      <c r="C13" s="60"/>
      <c r="D13" s="60"/>
      <c r="E13" s="61"/>
      <c r="F13" s="60"/>
      <c r="G13" s="60"/>
      <c r="H13" s="62"/>
      <c r="I13" s="62"/>
      <c r="J13" s="60"/>
      <c r="K13" s="63">
        <f t="shared" si="0"/>
        <v>0</v>
      </c>
      <c r="L13" s="64"/>
      <c r="M13" s="60"/>
    </row>
    <row r="14" spans="1:13" ht="23.45" customHeight="1" x14ac:dyDescent="0.15">
      <c r="B14" s="74"/>
      <c r="C14" s="60"/>
      <c r="D14" s="60"/>
      <c r="E14" s="61"/>
      <c r="F14" s="60"/>
      <c r="G14" s="60"/>
      <c r="H14" s="62"/>
      <c r="I14" s="62"/>
      <c r="J14" s="60"/>
      <c r="K14" s="63">
        <f t="shared" si="0"/>
        <v>0</v>
      </c>
      <c r="L14" s="64"/>
      <c r="M14" s="60"/>
    </row>
    <row r="15" spans="1:13" ht="23.45" customHeight="1" x14ac:dyDescent="0.15">
      <c r="B15" s="74"/>
      <c r="C15" s="60"/>
      <c r="D15" s="60"/>
      <c r="E15" s="61"/>
      <c r="F15" s="60"/>
      <c r="G15" s="60"/>
      <c r="H15" s="62"/>
      <c r="I15" s="62"/>
      <c r="J15" s="60"/>
      <c r="K15" s="63">
        <f t="shared" si="0"/>
        <v>0</v>
      </c>
      <c r="L15" s="64"/>
      <c r="M15" s="60"/>
    </row>
    <row r="16" spans="1:13" ht="23.45" customHeight="1" x14ac:dyDescent="0.15">
      <c r="B16" s="74"/>
      <c r="C16" s="60"/>
      <c r="D16" s="60"/>
      <c r="E16" s="61"/>
      <c r="F16" s="60"/>
      <c r="G16" s="60"/>
      <c r="H16" s="62"/>
      <c r="I16" s="62"/>
      <c r="J16" s="60"/>
      <c r="K16" s="63">
        <f t="shared" si="0"/>
        <v>0</v>
      </c>
      <c r="L16" s="64"/>
      <c r="M16" s="60"/>
    </row>
    <row r="17" spans="2:13" ht="23.45" customHeight="1" x14ac:dyDescent="0.15">
      <c r="B17" s="74"/>
      <c r="C17" s="60"/>
      <c r="D17" s="60"/>
      <c r="E17" s="61"/>
      <c r="F17" s="60"/>
      <c r="G17" s="60"/>
      <c r="H17" s="62"/>
      <c r="I17" s="62"/>
      <c r="J17" s="60"/>
      <c r="K17" s="63">
        <f t="shared" si="0"/>
        <v>0</v>
      </c>
      <c r="L17" s="64"/>
      <c r="M17" s="60"/>
    </row>
    <row r="18" spans="2:13" ht="23.45" customHeight="1" x14ac:dyDescent="0.15">
      <c r="B18" s="74"/>
      <c r="C18" s="60"/>
      <c r="D18" s="60"/>
      <c r="E18" s="61"/>
      <c r="F18" s="60"/>
      <c r="G18" s="60"/>
      <c r="H18" s="62"/>
      <c r="I18" s="62"/>
      <c r="J18" s="60"/>
      <c r="K18" s="63">
        <f t="shared" si="0"/>
        <v>0</v>
      </c>
      <c r="L18" s="64"/>
      <c r="M18" s="60"/>
    </row>
    <row r="19" spans="2:13" ht="23.45" customHeight="1" x14ac:dyDescent="0.15">
      <c r="B19" s="74"/>
      <c r="C19" s="60"/>
      <c r="D19" s="60"/>
      <c r="E19" s="61"/>
      <c r="F19" s="60"/>
      <c r="G19" s="60"/>
      <c r="H19" s="62"/>
      <c r="I19" s="62"/>
      <c r="J19" s="60"/>
      <c r="K19" s="63">
        <f t="shared" si="0"/>
        <v>0</v>
      </c>
      <c r="L19" s="64"/>
      <c r="M19" s="60"/>
    </row>
    <row r="20" spans="2:13" ht="24" customHeight="1" x14ac:dyDescent="0.15">
      <c r="B20" s="196" t="s">
        <v>21</v>
      </c>
      <c r="C20" s="196"/>
      <c r="D20" s="196"/>
      <c r="E20" s="196"/>
      <c r="F20" s="196"/>
      <c r="G20" s="196"/>
      <c r="H20" s="196"/>
      <c r="I20" s="196"/>
      <c r="J20" s="156"/>
      <c r="K20" s="63">
        <f>SUM(K5:K19)</f>
        <v>0</v>
      </c>
      <c r="L20" s="86" t="s">
        <v>69</v>
      </c>
      <c r="M20" s="74" t="s">
        <v>69</v>
      </c>
    </row>
  </sheetData>
  <mergeCells count="10">
    <mergeCell ref="L3:L4"/>
    <mergeCell ref="M3:M4"/>
    <mergeCell ref="B20:J20"/>
    <mergeCell ref="H3:H4"/>
    <mergeCell ref="B3:B4"/>
    <mergeCell ref="C3:F3"/>
    <mergeCell ref="G3:G4"/>
    <mergeCell ref="I3:I4"/>
    <mergeCell ref="J3:J4"/>
    <mergeCell ref="K3:K4"/>
  </mergeCells>
  <phoneticPr fontId="1"/>
  <dataValidations count="2">
    <dataValidation type="list" allowBlank="1" showInputMessage="1" showErrorMessage="1" sqref="G5:G19">
      <formula1>"戸建住宅,集合住宅,業工用"</formula1>
    </dataValidation>
    <dataValidation type="list" allowBlank="1" showInputMessage="1" showErrorMessage="1" sqref="J5:J19">
      <formula1>"1,0.8,0.6,0.4,0.2,0"</formula1>
    </dataValidation>
  </dataValidations>
  <pageMargins left="0.31496062992125984" right="0.31496062992125984" top="0.35433070866141736" bottom="0.35433070866141736" header="0.31496062992125984" footer="0.31496062992125984"/>
  <pageSetup paperSize="9" scale="66" fitToHeight="0" orientation="landscape"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0"/>
  <sheetViews>
    <sheetView showGridLines="0" view="pageBreakPreview" zoomScale="70" zoomScaleNormal="70" zoomScaleSheetLayoutView="70" workbookViewId="0">
      <selection activeCell="K44" sqref="K44"/>
    </sheetView>
  </sheetViews>
  <sheetFormatPr defaultColWidth="8.875" defaultRowHeight="13.5" x14ac:dyDescent="0.15"/>
  <cols>
    <col min="1" max="1" width="2.125" style="2" customWidth="1"/>
    <col min="2" max="2" width="4.5" style="81" customWidth="1"/>
    <col min="3" max="6" width="19.875" style="2" customWidth="1"/>
    <col min="7" max="7" width="14.125" style="2" customWidth="1"/>
    <col min="8" max="8" width="22" style="2" customWidth="1"/>
    <col min="9" max="9" width="11" style="2" customWidth="1"/>
    <col min="10" max="11" width="22.125" style="2" customWidth="1"/>
    <col min="12" max="12" width="31.125" style="2" customWidth="1"/>
    <col min="13" max="13" width="3.25" style="2" customWidth="1"/>
    <col min="14" max="16384" width="8.875" style="2"/>
  </cols>
  <sheetData>
    <row r="2" spans="1:12" x14ac:dyDescent="0.15">
      <c r="A2" s="2" t="s">
        <v>78</v>
      </c>
      <c r="I2" s="8"/>
      <c r="K2" s="8"/>
      <c r="L2" s="130" t="s">
        <v>122</v>
      </c>
    </row>
    <row r="3" spans="1:12" s="81" customFormat="1" ht="27" customHeight="1" x14ac:dyDescent="0.15">
      <c r="B3" s="207" t="s">
        <v>111</v>
      </c>
      <c r="C3" s="207" t="s">
        <v>14</v>
      </c>
      <c r="D3" s="207"/>
      <c r="E3" s="207"/>
      <c r="F3" s="207"/>
      <c r="G3" s="203" t="s">
        <v>64</v>
      </c>
      <c r="H3" s="203" t="s">
        <v>42</v>
      </c>
      <c r="I3" s="203" t="s">
        <v>1</v>
      </c>
      <c r="J3" s="203" t="s">
        <v>35</v>
      </c>
      <c r="K3" s="201" t="s">
        <v>41</v>
      </c>
      <c r="L3" s="203" t="s">
        <v>24</v>
      </c>
    </row>
    <row r="4" spans="1:12" ht="27" customHeight="1" x14ac:dyDescent="0.15">
      <c r="B4" s="204"/>
      <c r="C4" s="132" t="s">
        <v>17</v>
      </c>
      <c r="D4" s="80" t="s">
        <v>18</v>
      </c>
      <c r="E4" s="80" t="s">
        <v>19</v>
      </c>
      <c r="F4" s="80" t="s">
        <v>20</v>
      </c>
      <c r="G4" s="204"/>
      <c r="H4" s="204"/>
      <c r="I4" s="204"/>
      <c r="J4" s="208"/>
      <c r="K4" s="202"/>
      <c r="L4" s="204"/>
    </row>
    <row r="5" spans="1:12" ht="23.45" customHeight="1" x14ac:dyDescent="0.15">
      <c r="B5" s="74"/>
      <c r="C5" s="105"/>
      <c r="D5" s="105"/>
      <c r="E5" s="106"/>
      <c r="F5" s="105"/>
      <c r="G5" s="110"/>
      <c r="H5" s="107"/>
      <c r="I5" s="105"/>
      <c r="J5" s="108">
        <f>H5*I5</f>
        <v>0</v>
      </c>
      <c r="K5" s="109"/>
      <c r="L5" s="105"/>
    </row>
    <row r="6" spans="1:12" ht="23.45" customHeight="1" x14ac:dyDescent="0.15">
      <c r="B6" s="74"/>
      <c r="C6" s="105"/>
      <c r="D6" s="105"/>
      <c r="E6" s="106"/>
      <c r="F6" s="105"/>
      <c r="G6" s="105"/>
      <c r="H6" s="107"/>
      <c r="I6" s="105"/>
      <c r="J6" s="108">
        <f t="shared" ref="J6:J19" si="0">H6*I6</f>
        <v>0</v>
      </c>
      <c r="K6" s="109"/>
      <c r="L6" s="105"/>
    </row>
    <row r="7" spans="1:12" ht="23.45" customHeight="1" x14ac:dyDescent="0.15">
      <c r="B7" s="74"/>
      <c r="C7" s="105"/>
      <c r="D7" s="105"/>
      <c r="E7" s="106"/>
      <c r="F7" s="105"/>
      <c r="G7" s="105"/>
      <c r="H7" s="107"/>
      <c r="I7" s="105"/>
      <c r="J7" s="108">
        <f t="shared" si="0"/>
        <v>0</v>
      </c>
      <c r="K7" s="109"/>
      <c r="L7" s="105"/>
    </row>
    <row r="8" spans="1:12" ht="23.45" customHeight="1" x14ac:dyDescent="0.15">
      <c r="B8" s="74"/>
      <c r="C8" s="105"/>
      <c r="D8" s="105"/>
      <c r="E8" s="106"/>
      <c r="F8" s="105"/>
      <c r="G8" s="105"/>
      <c r="H8" s="107"/>
      <c r="I8" s="105"/>
      <c r="J8" s="108">
        <f t="shared" si="0"/>
        <v>0</v>
      </c>
      <c r="K8" s="109"/>
      <c r="L8" s="105"/>
    </row>
    <row r="9" spans="1:12" ht="23.45" customHeight="1" x14ac:dyDescent="0.15">
      <c r="B9" s="74"/>
      <c r="C9" s="105"/>
      <c r="D9" s="105"/>
      <c r="E9" s="106"/>
      <c r="F9" s="105"/>
      <c r="G9" s="105"/>
      <c r="H9" s="107"/>
      <c r="I9" s="105"/>
      <c r="J9" s="108">
        <f t="shared" si="0"/>
        <v>0</v>
      </c>
      <c r="K9" s="109"/>
      <c r="L9" s="105"/>
    </row>
    <row r="10" spans="1:12" ht="23.45" customHeight="1" x14ac:dyDescent="0.15">
      <c r="B10" s="74"/>
      <c r="C10" s="105"/>
      <c r="D10" s="105"/>
      <c r="E10" s="106"/>
      <c r="F10" s="105"/>
      <c r="G10" s="105"/>
      <c r="H10" s="107"/>
      <c r="I10" s="105"/>
      <c r="J10" s="108">
        <f t="shared" si="0"/>
        <v>0</v>
      </c>
      <c r="K10" s="109"/>
      <c r="L10" s="105"/>
    </row>
    <row r="11" spans="1:12" ht="23.45" customHeight="1" x14ac:dyDescent="0.15">
      <c r="B11" s="74"/>
      <c r="C11" s="105"/>
      <c r="D11" s="105"/>
      <c r="E11" s="106"/>
      <c r="F11" s="105"/>
      <c r="G11" s="105"/>
      <c r="H11" s="107"/>
      <c r="I11" s="105"/>
      <c r="J11" s="108">
        <f t="shared" si="0"/>
        <v>0</v>
      </c>
      <c r="K11" s="109"/>
      <c r="L11" s="105"/>
    </row>
    <row r="12" spans="1:12" ht="23.45" customHeight="1" x14ac:dyDescent="0.15">
      <c r="B12" s="74"/>
      <c r="C12" s="105"/>
      <c r="D12" s="105"/>
      <c r="E12" s="106"/>
      <c r="F12" s="105"/>
      <c r="G12" s="105"/>
      <c r="H12" s="107"/>
      <c r="I12" s="105"/>
      <c r="J12" s="108">
        <f t="shared" si="0"/>
        <v>0</v>
      </c>
      <c r="K12" s="109"/>
      <c r="L12" s="105"/>
    </row>
    <row r="13" spans="1:12" ht="23.45" customHeight="1" x14ac:dyDescent="0.15">
      <c r="B13" s="74"/>
      <c r="C13" s="105"/>
      <c r="D13" s="105"/>
      <c r="E13" s="106"/>
      <c r="F13" s="105"/>
      <c r="G13" s="105"/>
      <c r="H13" s="107"/>
      <c r="I13" s="105"/>
      <c r="J13" s="108">
        <f t="shared" si="0"/>
        <v>0</v>
      </c>
      <c r="K13" s="109"/>
      <c r="L13" s="105"/>
    </row>
    <row r="14" spans="1:12" ht="23.45" customHeight="1" x14ac:dyDescent="0.15">
      <c r="B14" s="74"/>
      <c r="C14" s="105"/>
      <c r="D14" s="105"/>
      <c r="E14" s="106"/>
      <c r="F14" s="105"/>
      <c r="G14" s="105"/>
      <c r="H14" s="107"/>
      <c r="I14" s="105"/>
      <c r="J14" s="108">
        <f t="shared" si="0"/>
        <v>0</v>
      </c>
      <c r="K14" s="109"/>
      <c r="L14" s="105"/>
    </row>
    <row r="15" spans="1:12" ht="23.45" customHeight="1" x14ac:dyDescent="0.15">
      <c r="B15" s="74"/>
      <c r="C15" s="105"/>
      <c r="D15" s="105"/>
      <c r="E15" s="106"/>
      <c r="F15" s="105"/>
      <c r="G15" s="105"/>
      <c r="H15" s="107"/>
      <c r="I15" s="105"/>
      <c r="J15" s="108">
        <f t="shared" si="0"/>
        <v>0</v>
      </c>
      <c r="K15" s="109"/>
      <c r="L15" s="105"/>
    </row>
    <row r="16" spans="1:12" ht="23.45" customHeight="1" x14ac:dyDescent="0.15">
      <c r="B16" s="74"/>
      <c r="C16" s="105"/>
      <c r="D16" s="105"/>
      <c r="E16" s="106"/>
      <c r="F16" s="105"/>
      <c r="G16" s="105"/>
      <c r="H16" s="107"/>
      <c r="I16" s="105"/>
      <c r="J16" s="108">
        <f t="shared" si="0"/>
        <v>0</v>
      </c>
      <c r="K16" s="109"/>
      <c r="L16" s="105"/>
    </row>
    <row r="17" spans="2:12" ht="23.45" customHeight="1" x14ac:dyDescent="0.15">
      <c r="B17" s="74"/>
      <c r="C17" s="105"/>
      <c r="D17" s="105"/>
      <c r="E17" s="106"/>
      <c r="F17" s="105"/>
      <c r="G17" s="105"/>
      <c r="H17" s="107"/>
      <c r="I17" s="105"/>
      <c r="J17" s="108">
        <f t="shared" si="0"/>
        <v>0</v>
      </c>
      <c r="K17" s="109"/>
      <c r="L17" s="105"/>
    </row>
    <row r="18" spans="2:12" ht="23.45" customHeight="1" x14ac:dyDescent="0.15">
      <c r="B18" s="74"/>
      <c r="C18" s="105"/>
      <c r="D18" s="105"/>
      <c r="E18" s="106"/>
      <c r="F18" s="105"/>
      <c r="G18" s="105"/>
      <c r="H18" s="107"/>
      <c r="I18" s="105"/>
      <c r="J18" s="108">
        <f t="shared" si="0"/>
        <v>0</v>
      </c>
      <c r="K18" s="109"/>
      <c r="L18" s="105"/>
    </row>
    <row r="19" spans="2:12" ht="23.45" customHeight="1" x14ac:dyDescent="0.15">
      <c r="B19" s="74"/>
      <c r="C19" s="105"/>
      <c r="D19" s="105"/>
      <c r="E19" s="106"/>
      <c r="F19" s="105"/>
      <c r="G19" s="105"/>
      <c r="H19" s="107"/>
      <c r="I19" s="105"/>
      <c r="J19" s="108">
        <f t="shared" si="0"/>
        <v>0</v>
      </c>
      <c r="K19" s="109"/>
      <c r="L19" s="105"/>
    </row>
    <row r="20" spans="2:12" ht="24" customHeight="1" x14ac:dyDescent="0.15">
      <c r="B20" s="196" t="s">
        <v>21</v>
      </c>
      <c r="C20" s="196"/>
      <c r="D20" s="196"/>
      <c r="E20" s="196"/>
      <c r="F20" s="196"/>
      <c r="G20" s="196"/>
      <c r="H20" s="196"/>
      <c r="I20" s="156"/>
      <c r="J20" s="63">
        <f>SUM(J5:J19)</f>
        <v>0</v>
      </c>
      <c r="K20" s="86" t="s">
        <v>69</v>
      </c>
      <c r="L20" s="74" t="s">
        <v>69</v>
      </c>
    </row>
  </sheetData>
  <mergeCells count="9">
    <mergeCell ref="J3:J4"/>
    <mergeCell ref="K3:K4"/>
    <mergeCell ref="L3:L4"/>
    <mergeCell ref="B20:I20"/>
    <mergeCell ref="B3:B4"/>
    <mergeCell ref="C3:F3"/>
    <mergeCell ref="G3:G4"/>
    <mergeCell ref="H3:H4"/>
    <mergeCell ref="I3:I4"/>
  </mergeCells>
  <phoneticPr fontId="1"/>
  <dataValidations count="2">
    <dataValidation type="list" allowBlank="1" showInputMessage="1" showErrorMessage="1" sqref="I5:I19">
      <formula1>"1,0.8,0.6,0.4,0.2,0"</formula1>
    </dataValidation>
    <dataValidation type="list" allowBlank="1" showInputMessage="1" showErrorMessage="1" sqref="G5:G19">
      <formula1>"戸建住宅,集合住宅,業工用"</formula1>
    </dataValidation>
  </dataValidations>
  <pageMargins left="0.31496062992125984" right="0.31496062992125984" top="0.35433070866141736" bottom="0.35433070866141736" header="0.31496062992125984" footer="0.31496062992125984"/>
  <pageSetup paperSize="9" scale="67" fitToHeight="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0"/>
  <sheetViews>
    <sheetView showGridLines="0" view="pageBreakPreview" zoomScale="70" zoomScaleNormal="70" zoomScaleSheetLayoutView="70" workbookViewId="0">
      <selection activeCell="W24" sqref="W24"/>
    </sheetView>
  </sheetViews>
  <sheetFormatPr defaultColWidth="8.875" defaultRowHeight="13.5" x14ac:dyDescent="0.15"/>
  <cols>
    <col min="1" max="1" width="2.125" style="2" customWidth="1"/>
    <col min="2" max="2" width="4.5" style="81" customWidth="1"/>
    <col min="3" max="6" width="19.375" style="2" customWidth="1"/>
    <col min="7" max="7" width="12.875" style="2" customWidth="1"/>
    <col min="8" max="8" width="17.625" style="2" customWidth="1"/>
    <col min="9" max="9" width="8.875" style="2"/>
    <col min="10" max="10" width="16.75" style="2" customWidth="1"/>
    <col min="11" max="11" width="10" style="2" customWidth="1"/>
    <col min="12" max="12" width="16.625" style="2" customWidth="1"/>
    <col min="13" max="13" width="13.25" style="2" customWidth="1"/>
    <col min="14" max="14" width="31.125" style="2" customWidth="1"/>
    <col min="15" max="15" width="4.875" style="2" customWidth="1"/>
    <col min="16" max="16384" width="8.875" style="2"/>
  </cols>
  <sheetData>
    <row r="2" spans="1:14" x14ac:dyDescent="0.15">
      <c r="A2" s="2" t="s">
        <v>81</v>
      </c>
      <c r="I2" s="8"/>
      <c r="M2" s="8"/>
      <c r="N2" s="130" t="s">
        <v>123</v>
      </c>
    </row>
    <row r="3" spans="1:14" s="81" customFormat="1" ht="27" customHeight="1" x14ac:dyDescent="0.15">
      <c r="B3" s="207" t="s">
        <v>111</v>
      </c>
      <c r="C3" s="207" t="s">
        <v>14</v>
      </c>
      <c r="D3" s="207"/>
      <c r="E3" s="207"/>
      <c r="F3" s="207"/>
      <c r="G3" s="203" t="s">
        <v>64</v>
      </c>
      <c r="H3" s="203" t="s">
        <v>22</v>
      </c>
      <c r="I3" s="193" t="s">
        <v>1</v>
      </c>
      <c r="J3" s="193" t="s">
        <v>36</v>
      </c>
      <c r="K3" s="193" t="s">
        <v>80</v>
      </c>
      <c r="L3" s="193" t="s">
        <v>79</v>
      </c>
      <c r="M3" s="201" t="s">
        <v>23</v>
      </c>
      <c r="N3" s="203" t="s">
        <v>24</v>
      </c>
    </row>
    <row r="4" spans="1:14" ht="27" customHeight="1" x14ac:dyDescent="0.15">
      <c r="B4" s="204"/>
      <c r="C4" s="132" t="s">
        <v>17</v>
      </c>
      <c r="D4" s="80" t="s">
        <v>18</v>
      </c>
      <c r="E4" s="80" t="s">
        <v>19</v>
      </c>
      <c r="F4" s="80" t="s">
        <v>20</v>
      </c>
      <c r="G4" s="204"/>
      <c r="H4" s="204"/>
      <c r="I4" s="195"/>
      <c r="J4" s="195"/>
      <c r="K4" s="195"/>
      <c r="L4" s="195"/>
      <c r="M4" s="202"/>
      <c r="N4" s="204"/>
    </row>
    <row r="5" spans="1:14" ht="24" customHeight="1" x14ac:dyDescent="0.15">
      <c r="B5" s="74"/>
      <c r="C5" s="60"/>
      <c r="D5" s="60"/>
      <c r="E5" s="61"/>
      <c r="F5" s="60"/>
      <c r="G5" s="70"/>
      <c r="H5" s="62"/>
      <c r="I5" s="65"/>
      <c r="J5" s="65">
        <f>H5*I5</f>
        <v>0</v>
      </c>
      <c r="K5" s="111"/>
      <c r="L5" s="111"/>
      <c r="M5" s="64"/>
      <c r="N5" s="60"/>
    </row>
    <row r="6" spans="1:14" ht="24" customHeight="1" x14ac:dyDescent="0.15">
      <c r="B6" s="74"/>
      <c r="C6" s="60"/>
      <c r="D6" s="60"/>
      <c r="E6" s="61"/>
      <c r="F6" s="60"/>
      <c r="G6" s="60"/>
      <c r="H6" s="62"/>
      <c r="I6" s="63"/>
      <c r="J6" s="65">
        <f t="shared" ref="J6:J19" si="0">H6*I6</f>
        <v>0</v>
      </c>
      <c r="K6" s="111"/>
      <c r="L6" s="111"/>
      <c r="M6" s="64"/>
      <c r="N6" s="60"/>
    </row>
    <row r="7" spans="1:14" ht="24" customHeight="1" x14ac:dyDescent="0.15">
      <c r="B7" s="74"/>
      <c r="C7" s="60"/>
      <c r="D7" s="60"/>
      <c r="E7" s="61"/>
      <c r="F7" s="60"/>
      <c r="G7" s="60"/>
      <c r="H7" s="62"/>
      <c r="I7" s="63"/>
      <c r="J7" s="65">
        <f t="shared" si="0"/>
        <v>0</v>
      </c>
      <c r="K7" s="111"/>
      <c r="L7" s="111"/>
      <c r="M7" s="64"/>
      <c r="N7" s="60"/>
    </row>
    <row r="8" spans="1:14" ht="24" customHeight="1" x14ac:dyDescent="0.15">
      <c r="B8" s="74"/>
      <c r="C8" s="60"/>
      <c r="D8" s="60"/>
      <c r="E8" s="61"/>
      <c r="F8" s="60"/>
      <c r="G8" s="60"/>
      <c r="H8" s="62"/>
      <c r="I8" s="63"/>
      <c r="J8" s="65">
        <f t="shared" si="0"/>
        <v>0</v>
      </c>
      <c r="K8" s="111"/>
      <c r="L8" s="111"/>
      <c r="M8" s="64"/>
      <c r="N8" s="60"/>
    </row>
    <row r="9" spans="1:14" ht="24" customHeight="1" x14ac:dyDescent="0.15">
      <c r="B9" s="74"/>
      <c r="C9" s="60"/>
      <c r="D9" s="60"/>
      <c r="E9" s="61"/>
      <c r="F9" s="60"/>
      <c r="G9" s="60"/>
      <c r="H9" s="62"/>
      <c r="I9" s="63"/>
      <c r="J9" s="65">
        <f t="shared" si="0"/>
        <v>0</v>
      </c>
      <c r="K9" s="111"/>
      <c r="L9" s="111"/>
      <c r="M9" s="64"/>
      <c r="N9" s="60"/>
    </row>
    <row r="10" spans="1:14" ht="24" customHeight="1" x14ac:dyDescent="0.15">
      <c r="B10" s="74"/>
      <c r="C10" s="60"/>
      <c r="D10" s="60"/>
      <c r="E10" s="61"/>
      <c r="F10" s="60"/>
      <c r="G10" s="60"/>
      <c r="H10" s="62"/>
      <c r="I10" s="63"/>
      <c r="J10" s="65">
        <f t="shared" si="0"/>
        <v>0</v>
      </c>
      <c r="K10" s="111"/>
      <c r="L10" s="111"/>
      <c r="M10" s="64"/>
      <c r="N10" s="60"/>
    </row>
    <row r="11" spans="1:14" ht="24" customHeight="1" x14ac:dyDescent="0.15">
      <c r="B11" s="74"/>
      <c r="C11" s="60"/>
      <c r="D11" s="60"/>
      <c r="E11" s="61"/>
      <c r="F11" s="60"/>
      <c r="G11" s="60"/>
      <c r="H11" s="62"/>
      <c r="I11" s="63"/>
      <c r="J11" s="65">
        <f t="shared" si="0"/>
        <v>0</v>
      </c>
      <c r="K11" s="111"/>
      <c r="L11" s="111"/>
      <c r="M11" s="64"/>
      <c r="N11" s="60"/>
    </row>
    <row r="12" spans="1:14" ht="24" customHeight="1" x14ac:dyDescent="0.15">
      <c r="B12" s="74"/>
      <c r="C12" s="60"/>
      <c r="D12" s="60"/>
      <c r="E12" s="61"/>
      <c r="F12" s="60"/>
      <c r="G12" s="60"/>
      <c r="H12" s="62"/>
      <c r="I12" s="63"/>
      <c r="J12" s="65">
        <f t="shared" si="0"/>
        <v>0</v>
      </c>
      <c r="K12" s="111"/>
      <c r="L12" s="111"/>
      <c r="M12" s="64"/>
      <c r="N12" s="60"/>
    </row>
    <row r="13" spans="1:14" ht="24" customHeight="1" x14ac:dyDescent="0.15">
      <c r="B13" s="74"/>
      <c r="C13" s="60"/>
      <c r="D13" s="60"/>
      <c r="E13" s="61"/>
      <c r="F13" s="60"/>
      <c r="G13" s="60"/>
      <c r="H13" s="62"/>
      <c r="I13" s="63"/>
      <c r="J13" s="65">
        <f t="shared" si="0"/>
        <v>0</v>
      </c>
      <c r="K13" s="111"/>
      <c r="L13" s="111"/>
      <c r="M13" s="64"/>
      <c r="N13" s="60"/>
    </row>
    <row r="14" spans="1:14" ht="24" customHeight="1" x14ac:dyDescent="0.15">
      <c r="B14" s="74"/>
      <c r="C14" s="60"/>
      <c r="D14" s="60"/>
      <c r="E14" s="61"/>
      <c r="F14" s="60"/>
      <c r="G14" s="60"/>
      <c r="H14" s="62"/>
      <c r="I14" s="63"/>
      <c r="J14" s="65">
        <f t="shared" si="0"/>
        <v>0</v>
      </c>
      <c r="K14" s="111"/>
      <c r="L14" s="111"/>
      <c r="M14" s="64"/>
      <c r="N14" s="60"/>
    </row>
    <row r="15" spans="1:14" ht="24" customHeight="1" x14ac:dyDescent="0.15">
      <c r="B15" s="74"/>
      <c r="C15" s="60"/>
      <c r="D15" s="60"/>
      <c r="E15" s="61"/>
      <c r="F15" s="60"/>
      <c r="G15" s="60"/>
      <c r="H15" s="62"/>
      <c r="I15" s="63"/>
      <c r="J15" s="65">
        <f t="shared" si="0"/>
        <v>0</v>
      </c>
      <c r="K15" s="111"/>
      <c r="L15" s="111"/>
      <c r="M15" s="64"/>
      <c r="N15" s="60"/>
    </row>
    <row r="16" spans="1:14" ht="24" customHeight="1" x14ac:dyDescent="0.15">
      <c r="B16" s="74"/>
      <c r="C16" s="60"/>
      <c r="D16" s="60"/>
      <c r="E16" s="61"/>
      <c r="F16" s="60"/>
      <c r="G16" s="60"/>
      <c r="H16" s="62"/>
      <c r="I16" s="63"/>
      <c r="J16" s="65">
        <f t="shared" si="0"/>
        <v>0</v>
      </c>
      <c r="K16" s="111"/>
      <c r="L16" s="111"/>
      <c r="M16" s="64"/>
      <c r="N16" s="60"/>
    </row>
    <row r="17" spans="2:14" ht="24" customHeight="1" x14ac:dyDescent="0.15">
      <c r="B17" s="74"/>
      <c r="C17" s="60"/>
      <c r="D17" s="60"/>
      <c r="E17" s="61"/>
      <c r="F17" s="60"/>
      <c r="G17" s="60"/>
      <c r="H17" s="62"/>
      <c r="I17" s="63"/>
      <c r="J17" s="65">
        <f t="shared" si="0"/>
        <v>0</v>
      </c>
      <c r="K17" s="111"/>
      <c r="L17" s="111"/>
      <c r="M17" s="64"/>
      <c r="N17" s="60"/>
    </row>
    <row r="18" spans="2:14" ht="24" customHeight="1" x14ac:dyDescent="0.15">
      <c r="B18" s="74"/>
      <c r="C18" s="60"/>
      <c r="D18" s="60"/>
      <c r="E18" s="61"/>
      <c r="F18" s="60"/>
      <c r="G18" s="60"/>
      <c r="H18" s="62"/>
      <c r="I18" s="63"/>
      <c r="J18" s="65">
        <f t="shared" si="0"/>
        <v>0</v>
      </c>
      <c r="K18" s="111"/>
      <c r="L18" s="111"/>
      <c r="M18" s="64"/>
      <c r="N18" s="60"/>
    </row>
    <row r="19" spans="2:14" ht="24" customHeight="1" x14ac:dyDescent="0.15">
      <c r="B19" s="74"/>
      <c r="C19" s="60"/>
      <c r="D19" s="60"/>
      <c r="E19" s="61"/>
      <c r="F19" s="60"/>
      <c r="G19" s="60"/>
      <c r="H19" s="62"/>
      <c r="I19" s="63"/>
      <c r="J19" s="65">
        <f t="shared" si="0"/>
        <v>0</v>
      </c>
      <c r="K19" s="111"/>
      <c r="L19" s="111"/>
      <c r="M19" s="64"/>
      <c r="N19" s="60"/>
    </row>
    <row r="20" spans="2:14" ht="24" customHeight="1" x14ac:dyDescent="0.15">
      <c r="B20" s="156" t="s">
        <v>21</v>
      </c>
      <c r="C20" s="166"/>
      <c r="D20" s="166"/>
      <c r="E20" s="166"/>
      <c r="F20" s="166"/>
      <c r="G20" s="166"/>
      <c r="H20" s="166"/>
      <c r="I20" s="166"/>
      <c r="J20" s="63">
        <f>SUM(J5:J19)</f>
        <v>0</v>
      </c>
      <c r="K20" s="112" t="s">
        <v>69</v>
      </c>
      <c r="L20" s="113" t="s">
        <v>69</v>
      </c>
      <c r="M20" s="17" t="s">
        <v>69</v>
      </c>
      <c r="N20" s="74" t="s">
        <v>69</v>
      </c>
    </row>
  </sheetData>
  <mergeCells count="11">
    <mergeCell ref="K3:K4"/>
    <mergeCell ref="L3:L4"/>
    <mergeCell ref="M3:M4"/>
    <mergeCell ref="N3:N4"/>
    <mergeCell ref="B20:I20"/>
    <mergeCell ref="B3:B4"/>
    <mergeCell ref="C3:F3"/>
    <mergeCell ref="G3:G4"/>
    <mergeCell ref="H3:H4"/>
    <mergeCell ref="I3:I4"/>
    <mergeCell ref="J3:J4"/>
  </mergeCells>
  <phoneticPr fontId="1"/>
  <dataValidations count="3">
    <dataValidation type="list" allowBlank="1" showInputMessage="1" showErrorMessage="1" sqref="I5:I19">
      <formula1>"0,0.2,0.4,0.6,0.8,1"</formula1>
    </dataValidation>
    <dataValidation type="list" allowBlank="1" showInputMessage="1" showErrorMessage="1" sqref="G5:G19">
      <formula1>"戸建住宅,集合住宅,業工用"</formula1>
    </dataValidation>
    <dataValidation type="list" allowBlank="1" showInputMessage="1" showErrorMessage="1" sqref="K5:K19">
      <formula1>"不明,ＬＰガス,旧簡易ガス,都市ガス,電気"</formula1>
    </dataValidation>
  </dataValidations>
  <pageMargins left="0.31496062992125984" right="0.31496062992125984" top="0.74803149606299213" bottom="0.74803149606299213" header="0.31496062992125984" footer="0.31496062992125984"/>
  <pageSetup paperSize="9" scale="66" orientation="landscape"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0"/>
  <sheetViews>
    <sheetView showGridLines="0" view="pageBreakPreview" zoomScale="70" zoomScaleNormal="70" zoomScaleSheetLayoutView="70" workbookViewId="0">
      <selection activeCell="K18" sqref="K18"/>
    </sheetView>
  </sheetViews>
  <sheetFormatPr defaultColWidth="8.875" defaultRowHeight="13.5" x14ac:dyDescent="0.15"/>
  <cols>
    <col min="1" max="1" width="2.125" style="2" customWidth="1"/>
    <col min="2" max="2" width="4.5" style="87" customWidth="1"/>
    <col min="3" max="6" width="22.625" style="2" customWidth="1"/>
    <col min="7" max="7" width="12.875" style="2" customWidth="1"/>
    <col min="8" max="8" width="18.75" style="2" customWidth="1"/>
    <col min="9" max="9" width="10" style="2" customWidth="1"/>
    <col min="10" max="10" width="18.75" style="2" customWidth="1"/>
    <col min="11" max="11" width="13.25" style="2" customWidth="1"/>
    <col min="12" max="12" width="31.125" style="2" customWidth="1"/>
    <col min="13" max="13" width="4.875" style="2" customWidth="1"/>
    <col min="14" max="16384" width="8.875" style="2"/>
  </cols>
  <sheetData>
    <row r="2" spans="1:12" x14ac:dyDescent="0.15">
      <c r="A2" s="2" t="s">
        <v>83</v>
      </c>
      <c r="I2" s="8"/>
      <c r="K2" s="8"/>
      <c r="L2" s="130" t="s">
        <v>122</v>
      </c>
    </row>
    <row r="3" spans="1:12" s="87" customFormat="1" ht="27" customHeight="1" x14ac:dyDescent="0.15">
      <c r="B3" s="207" t="s">
        <v>111</v>
      </c>
      <c r="C3" s="207" t="s">
        <v>14</v>
      </c>
      <c r="D3" s="207"/>
      <c r="E3" s="207"/>
      <c r="F3" s="207"/>
      <c r="G3" s="203" t="s">
        <v>64</v>
      </c>
      <c r="H3" s="203" t="s">
        <v>22</v>
      </c>
      <c r="I3" s="193" t="s">
        <v>1</v>
      </c>
      <c r="J3" s="193" t="s">
        <v>36</v>
      </c>
      <c r="K3" s="201" t="s">
        <v>23</v>
      </c>
      <c r="L3" s="203" t="s">
        <v>24</v>
      </c>
    </row>
    <row r="4" spans="1:12" ht="27" customHeight="1" x14ac:dyDescent="0.15">
      <c r="B4" s="204"/>
      <c r="C4" s="92" t="s">
        <v>17</v>
      </c>
      <c r="D4" s="92" t="s">
        <v>18</v>
      </c>
      <c r="E4" s="92" t="s">
        <v>19</v>
      </c>
      <c r="F4" s="92" t="s">
        <v>20</v>
      </c>
      <c r="G4" s="204"/>
      <c r="H4" s="204"/>
      <c r="I4" s="195"/>
      <c r="J4" s="195"/>
      <c r="K4" s="202"/>
      <c r="L4" s="204"/>
    </row>
    <row r="5" spans="1:12" ht="24" customHeight="1" x14ac:dyDescent="0.15">
      <c r="B5" s="93"/>
      <c r="C5" s="105"/>
      <c r="D5" s="105"/>
      <c r="E5" s="61"/>
      <c r="F5" s="60"/>
      <c r="G5" s="70"/>
      <c r="H5" s="62"/>
      <c r="I5" s="121"/>
      <c r="J5" s="121">
        <f>H5*I5</f>
        <v>0</v>
      </c>
      <c r="K5" s="64"/>
      <c r="L5" s="105"/>
    </row>
    <row r="6" spans="1:12" ht="24" customHeight="1" x14ac:dyDescent="0.15">
      <c r="B6" s="93"/>
      <c r="C6" s="105"/>
      <c r="D6" s="105"/>
      <c r="E6" s="61"/>
      <c r="F6" s="60"/>
      <c r="G6" s="60"/>
      <c r="H6" s="62"/>
      <c r="I6" s="108"/>
      <c r="J6" s="121">
        <f t="shared" ref="J6:J19" si="0">H6*I6</f>
        <v>0</v>
      </c>
      <c r="K6" s="64"/>
      <c r="L6" s="105"/>
    </row>
    <row r="7" spans="1:12" ht="24" customHeight="1" x14ac:dyDescent="0.15">
      <c r="B7" s="93"/>
      <c r="C7" s="105"/>
      <c r="D7" s="105"/>
      <c r="E7" s="61"/>
      <c r="F7" s="60"/>
      <c r="G7" s="60"/>
      <c r="H7" s="62"/>
      <c r="I7" s="108"/>
      <c r="J7" s="121">
        <f t="shared" si="0"/>
        <v>0</v>
      </c>
      <c r="K7" s="64"/>
      <c r="L7" s="105"/>
    </row>
    <row r="8" spans="1:12" ht="24" customHeight="1" x14ac:dyDescent="0.15">
      <c r="B8" s="93"/>
      <c r="C8" s="105"/>
      <c r="D8" s="105"/>
      <c r="E8" s="61"/>
      <c r="F8" s="60"/>
      <c r="G8" s="60"/>
      <c r="H8" s="62"/>
      <c r="I8" s="108"/>
      <c r="J8" s="121">
        <f t="shared" si="0"/>
        <v>0</v>
      </c>
      <c r="K8" s="64"/>
      <c r="L8" s="105"/>
    </row>
    <row r="9" spans="1:12" ht="24" customHeight="1" x14ac:dyDescent="0.15">
      <c r="B9" s="93"/>
      <c r="C9" s="60"/>
      <c r="D9" s="60"/>
      <c r="E9" s="61"/>
      <c r="F9" s="60"/>
      <c r="G9" s="60"/>
      <c r="H9" s="62"/>
      <c r="I9" s="108"/>
      <c r="J9" s="121">
        <f t="shared" si="0"/>
        <v>0</v>
      </c>
      <c r="K9" s="64"/>
      <c r="L9" s="105"/>
    </row>
    <row r="10" spans="1:12" ht="24" customHeight="1" x14ac:dyDescent="0.15">
      <c r="B10" s="93"/>
      <c r="C10" s="60"/>
      <c r="D10" s="60"/>
      <c r="E10" s="61"/>
      <c r="F10" s="60"/>
      <c r="G10" s="60"/>
      <c r="H10" s="62"/>
      <c r="I10" s="108"/>
      <c r="J10" s="121">
        <f t="shared" si="0"/>
        <v>0</v>
      </c>
      <c r="K10" s="64"/>
      <c r="L10" s="105"/>
    </row>
    <row r="11" spans="1:12" ht="24" customHeight="1" x14ac:dyDescent="0.15">
      <c r="B11" s="93"/>
      <c r="C11" s="60"/>
      <c r="D11" s="60"/>
      <c r="E11" s="61"/>
      <c r="F11" s="60"/>
      <c r="G11" s="60"/>
      <c r="H11" s="62"/>
      <c r="I11" s="108"/>
      <c r="J11" s="121">
        <f t="shared" si="0"/>
        <v>0</v>
      </c>
      <c r="K11" s="64"/>
      <c r="L11" s="105"/>
    </row>
    <row r="12" spans="1:12" ht="24" customHeight="1" x14ac:dyDescent="0.15">
      <c r="B12" s="93"/>
      <c r="C12" s="60"/>
      <c r="D12" s="60"/>
      <c r="E12" s="61"/>
      <c r="F12" s="60"/>
      <c r="G12" s="60"/>
      <c r="H12" s="62"/>
      <c r="I12" s="108"/>
      <c r="J12" s="121">
        <f t="shared" si="0"/>
        <v>0</v>
      </c>
      <c r="K12" s="64"/>
      <c r="L12" s="105"/>
    </row>
    <row r="13" spans="1:12" ht="24" customHeight="1" x14ac:dyDescent="0.15">
      <c r="B13" s="93"/>
      <c r="C13" s="60"/>
      <c r="D13" s="60"/>
      <c r="E13" s="61"/>
      <c r="F13" s="60"/>
      <c r="G13" s="60"/>
      <c r="H13" s="62"/>
      <c r="I13" s="108"/>
      <c r="J13" s="121">
        <f t="shared" si="0"/>
        <v>0</v>
      </c>
      <c r="K13" s="64"/>
      <c r="L13" s="105"/>
    </row>
    <row r="14" spans="1:12" ht="24" customHeight="1" x14ac:dyDescent="0.15">
      <c r="B14" s="93"/>
      <c r="C14" s="60"/>
      <c r="D14" s="60"/>
      <c r="E14" s="61"/>
      <c r="F14" s="60"/>
      <c r="G14" s="60"/>
      <c r="H14" s="62"/>
      <c r="I14" s="108"/>
      <c r="J14" s="121">
        <f t="shared" si="0"/>
        <v>0</v>
      </c>
      <c r="K14" s="64"/>
      <c r="L14" s="105"/>
    </row>
    <row r="15" spans="1:12" ht="24" customHeight="1" x14ac:dyDescent="0.15">
      <c r="B15" s="93"/>
      <c r="C15" s="60"/>
      <c r="D15" s="60"/>
      <c r="E15" s="61"/>
      <c r="F15" s="60"/>
      <c r="G15" s="60"/>
      <c r="H15" s="62"/>
      <c r="I15" s="108"/>
      <c r="J15" s="121">
        <f t="shared" si="0"/>
        <v>0</v>
      </c>
      <c r="K15" s="64"/>
      <c r="L15" s="105"/>
    </row>
    <row r="16" spans="1:12" ht="24" customHeight="1" x14ac:dyDescent="0.15">
      <c r="B16" s="93"/>
      <c r="C16" s="60"/>
      <c r="D16" s="60"/>
      <c r="E16" s="61"/>
      <c r="F16" s="60"/>
      <c r="G16" s="60"/>
      <c r="H16" s="62"/>
      <c r="I16" s="108"/>
      <c r="J16" s="121">
        <f t="shared" si="0"/>
        <v>0</v>
      </c>
      <c r="K16" s="64"/>
      <c r="L16" s="105"/>
    </row>
    <row r="17" spans="2:12" ht="24" customHeight="1" x14ac:dyDescent="0.15">
      <c r="B17" s="93"/>
      <c r="C17" s="60"/>
      <c r="D17" s="60"/>
      <c r="E17" s="61"/>
      <c r="F17" s="60"/>
      <c r="G17" s="60"/>
      <c r="H17" s="62"/>
      <c r="I17" s="108"/>
      <c r="J17" s="121">
        <f t="shared" si="0"/>
        <v>0</v>
      </c>
      <c r="K17" s="64"/>
      <c r="L17" s="105"/>
    </row>
    <row r="18" spans="2:12" ht="24" customHeight="1" x14ac:dyDescent="0.15">
      <c r="B18" s="93"/>
      <c r="C18" s="60"/>
      <c r="D18" s="60"/>
      <c r="E18" s="61"/>
      <c r="F18" s="60"/>
      <c r="G18" s="60"/>
      <c r="H18" s="62"/>
      <c r="I18" s="108"/>
      <c r="J18" s="121">
        <f t="shared" si="0"/>
        <v>0</v>
      </c>
      <c r="K18" s="64"/>
      <c r="L18" s="105"/>
    </row>
    <row r="19" spans="2:12" ht="24" customHeight="1" x14ac:dyDescent="0.15">
      <c r="B19" s="93"/>
      <c r="C19" s="60"/>
      <c r="D19" s="60"/>
      <c r="E19" s="61"/>
      <c r="F19" s="60"/>
      <c r="G19" s="60"/>
      <c r="H19" s="62"/>
      <c r="I19" s="108"/>
      <c r="J19" s="121">
        <f t="shared" si="0"/>
        <v>0</v>
      </c>
      <c r="K19" s="64"/>
      <c r="L19" s="105"/>
    </row>
    <row r="20" spans="2:12" ht="24" customHeight="1" x14ac:dyDescent="0.15">
      <c r="B20" s="156" t="s">
        <v>21</v>
      </c>
      <c r="C20" s="166"/>
      <c r="D20" s="166"/>
      <c r="E20" s="166"/>
      <c r="F20" s="166"/>
      <c r="G20" s="166"/>
      <c r="H20" s="166"/>
      <c r="I20" s="166"/>
      <c r="J20" s="63">
        <f>SUM(J5:J19)</f>
        <v>0</v>
      </c>
      <c r="K20" s="88" t="s">
        <v>69</v>
      </c>
      <c r="L20" s="93" t="s">
        <v>69</v>
      </c>
    </row>
  </sheetData>
  <mergeCells count="9">
    <mergeCell ref="K3:K4"/>
    <mergeCell ref="L3:L4"/>
    <mergeCell ref="B20:I20"/>
    <mergeCell ref="B3:B4"/>
    <mergeCell ref="C3:F3"/>
    <mergeCell ref="G3:G4"/>
    <mergeCell ref="H3:H4"/>
    <mergeCell ref="I3:I4"/>
    <mergeCell ref="J3:J4"/>
  </mergeCells>
  <phoneticPr fontId="1"/>
  <dataValidations count="2">
    <dataValidation type="list" allowBlank="1" showInputMessage="1" showErrorMessage="1" sqref="I5:I19">
      <formula1>"0,0.2,0.4,0.6,0.8,1"</formula1>
    </dataValidation>
    <dataValidation type="list" allowBlank="1" showInputMessage="1" showErrorMessage="1" sqref="G5:G19">
      <formula1>"戸建住宅,集合住宅,業工用"</formula1>
    </dataValidation>
  </dataValidations>
  <pageMargins left="0.31496062992125984" right="0.31496062992125984" top="0.74803149606299213" bottom="0.74803149606299213" header="0.31496062992125984" footer="0.31496062992125984"/>
  <pageSetup paperSize="9" scale="69"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第１表【解除基準①（利用率）】</vt:lpstr>
      <vt:lpstr>第２表１（１）【解除基準②（H29.3以前 新築獲得）】</vt:lpstr>
      <vt:lpstr>第２表１（２）【解除基準②（H29.4以降 新築獲得）】</vt:lpstr>
      <vt:lpstr>第２表１（３）【解除基準②（新築不獲得）】</vt:lpstr>
      <vt:lpstr>第２表２（１）【解除基準②（H29.3以前_既築獲得）】</vt:lpstr>
      <vt:lpstr>第２表２（２）【解除基準②（H29.4以降_他燃料既築獲得）】</vt:lpstr>
      <vt:lpstr>第２表２（３）【解除基準②（H29.4以降_ｽｲｯﾁ既築獲得）</vt:lpstr>
      <vt:lpstr>第２表２（４）解除基準②（H29.3以前_既築離脱）</vt:lpstr>
      <vt:lpstr>第２表２（５）解除基準②（H29.4以降_スイッチ既築離脱）</vt:lpstr>
      <vt:lpstr>第２表３【解除基準②判定】</vt:lpstr>
      <vt:lpstr>第３表【解除基準③】</vt:lpstr>
      <vt:lpstr>第４表【解除基準④】</vt:lpstr>
      <vt:lpstr>様式第３【簡易報告】 </vt:lpstr>
      <vt:lpstr>'第１表【解除基準①（利用率）】'!Print_Area</vt:lpstr>
      <vt:lpstr>'第２表１（１）【解除基準②（H29.3以前 新築獲得）】'!Print_Area</vt:lpstr>
      <vt:lpstr>'第２表１（２）【解除基準②（H29.4以降 新築獲得）】'!Print_Area</vt:lpstr>
      <vt:lpstr>'第２表１（３）【解除基準②（新築不獲得）】'!Print_Area</vt:lpstr>
      <vt:lpstr>'第２表２（１）【解除基準②（H29.3以前_既築獲得）】'!Print_Area</vt:lpstr>
      <vt:lpstr>'第２表２（２）【解除基準②（H29.4以降_他燃料既築獲得）】'!Print_Area</vt:lpstr>
      <vt:lpstr>'第２表２（３）【解除基準②（H29.4以降_ｽｲｯﾁ既築獲得）'!Print_Area</vt:lpstr>
      <vt:lpstr>'第２表２（４）解除基準②（H29.3以前_既築離脱）'!Print_Area</vt:lpstr>
      <vt:lpstr>'第２表２（５）解除基準②（H29.4以降_スイッチ既築離脱）'!Print_Area</vt:lpstr>
      <vt:lpstr>第２表３【解除基準②判定】!Print_Area</vt:lpstr>
      <vt:lpstr>第３表【解除基準③】!Print_Area</vt:lpstr>
      <vt:lpstr>第４表【解除基準④】!Print_Area</vt:lpstr>
      <vt:lpstr>'様式第３【簡易報告】 '!Print_Area</vt:lpstr>
    </vt:vector>
  </TitlesOfParts>
  <Company>METI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Windows ユーザー</cp:lastModifiedBy>
  <cp:lastPrinted>2017-07-27T12:12:11Z</cp:lastPrinted>
  <dcterms:created xsi:type="dcterms:W3CDTF">2016-06-27T10:42:28Z</dcterms:created>
  <dcterms:modified xsi:type="dcterms:W3CDTF">2019-11-20T06:30:49Z</dcterms:modified>
</cp:coreProperties>
</file>