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30143D2A-FD79-4496-A821-CF9B01B37994}" xr6:coauthVersionLast="47" xr6:coauthVersionMax="47" xr10:uidLastSave="{00000000-0000-0000-0000-000000000000}"/>
  <bookViews>
    <workbookView xWindow="28680" yWindow="-120" windowWidth="29040" windowHeight="15840" xr2:uid="{638A5426-7B11-40DC-9728-0703939769E2}"/>
  </bookViews>
  <sheets>
    <sheet name="表紙" sheetId="2" r:id="rId1"/>
    <sheet name="表1" sheetId="14" r:id="rId2"/>
    <sheet name="表2" sheetId="15" r:id="rId3"/>
    <sheet name="表3" sheetId="16" r:id="rId4"/>
    <sheet name="表4" sheetId="17" r:id="rId5"/>
    <sheet name="表5-1" sheetId="12" r:id="rId6"/>
    <sheet name="表5-2" sheetId="20" r:id="rId7"/>
    <sheet name="表5-3" sheetId="4" r:id="rId8"/>
    <sheet name="表6" sheetId="18" r:id="rId9"/>
    <sheet name="表紙（メニュー別）" sheetId="1" r:id="rId10"/>
    <sheet name="表1（メニュー別）" sheetId="6" r:id="rId11"/>
    <sheet name="表2（メニュー別）" sheetId="11" r:id="rId12"/>
  </sheets>
  <definedNames>
    <definedName name="PPS値">#REF!</definedName>
    <definedName name="PPS名">#REF!</definedName>
    <definedName name="_xlnm.Print_Area" localSheetId="10">'表1（メニュー別）'!$A$1:$U$10</definedName>
    <definedName name="_xlnm.Print_Area" localSheetId="5">'表5-1'!$A$1:$D$31</definedName>
    <definedName name="_xlnm.Print_Area" localSheetId="6">'表5-2'!$A$1:$D$31</definedName>
    <definedName name="_xlnm.Print_Area" localSheetId="7">'表5-3'!$A$1:$N$21</definedName>
    <definedName name="_xlnm.Print_Area" localSheetId="8">表6!$A$1:$D$31</definedName>
    <definedName name="_xlnm.Print_Area" localSheetId="0">表紙!$A$1:$N$24</definedName>
    <definedName name="_xlnm.Print_Area" localSheetId="9">'表紙（メニュー別）'!$A$1:$U$18</definedName>
    <definedName name="Z_7C73768E_F605_4E66_A1EA_792805CF7D21_.wvu.Cols" localSheetId="1" hidden="1">表1!#REF!</definedName>
    <definedName name="Z_7C73768E_F605_4E66_A1EA_792805CF7D21_.wvu.Cols" localSheetId="2" hidden="1">表2!#REF!</definedName>
    <definedName name="Z_7C73768E_F605_4E66_A1EA_792805CF7D21_.wvu.Cols" localSheetId="3" hidden="1">表3!#REF!</definedName>
    <definedName name="Z_7C73768E_F605_4E66_A1EA_792805CF7D21_.wvu.Cols" localSheetId="4" hidden="1">表4!#REF!</definedName>
    <definedName name="Z_7C73768E_F605_4E66_A1EA_792805CF7D21_.wvu.PrintArea" localSheetId="1" hidden="1">表1!$A$1:$E$15</definedName>
    <definedName name="Z_7C73768E_F605_4E66_A1EA_792805CF7D21_.wvu.PrintArea" localSheetId="2" hidden="1">表2!$A$1:$F$16</definedName>
    <definedName name="Z_7C73768E_F605_4E66_A1EA_792805CF7D21_.wvu.PrintArea" localSheetId="3" hidden="1">表3!$A$1:$E$15</definedName>
    <definedName name="Z_7C73768E_F605_4E66_A1EA_792805CF7D21_.wvu.PrintArea" localSheetId="4" hidden="1">表4!$A$1:$F$16</definedName>
    <definedName name="データ">#REF!</definedName>
    <definedName name="電力会社名" localSheetId="1">#REF!</definedName>
    <definedName name="電力会社名" localSheetId="2">#REF!</definedName>
    <definedName name="電力会社名" localSheetId="3">#REF!</definedName>
    <definedName name="電力会社名" localSheetId="4">#REF!</definedName>
    <definedName name="電力会社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2" l="1"/>
  <c r="D9" i="6"/>
  <c r="F9" i="6"/>
  <c r="I16" i="4"/>
  <c r="M21" i="4" l="1"/>
  <c r="C31" i="20"/>
  <c r="M17" i="2"/>
  <c r="M15" i="2"/>
  <c r="I21" i="4"/>
  <c r="G16" i="4"/>
  <c r="G14" i="2" l="1"/>
  <c r="C26" i="12"/>
  <c r="C18" i="12"/>
  <c r="C4" i="11"/>
  <c r="S4" i="6"/>
  <c r="S4" i="1"/>
  <c r="B4" i="18"/>
  <c r="L4" i="4"/>
  <c r="B4" i="20"/>
  <c r="B4" i="12"/>
  <c r="D4" i="17"/>
  <c r="C4" i="16"/>
  <c r="D4" i="15"/>
  <c r="C4" i="14"/>
  <c r="C15" i="16"/>
  <c r="C26" i="20"/>
  <c r="C18" i="20"/>
  <c r="J15" i="1"/>
  <c r="J16" i="1"/>
  <c r="D16" i="1"/>
  <c r="D15" i="1"/>
  <c r="B16" i="1"/>
  <c r="B15" i="1"/>
  <c r="C29" i="11"/>
  <c r="D29" i="11"/>
  <c r="N8" i="6" s="1"/>
  <c r="N16" i="1" s="1"/>
  <c r="B10" i="6"/>
  <c r="B9" i="6" s="1"/>
  <c r="B17" i="1" s="1"/>
  <c r="A8" i="1"/>
  <c r="C31" i="12" l="1"/>
  <c r="B18" i="1"/>
  <c r="N7" i="6"/>
  <c r="E14" i="2"/>
  <c r="C26" i="18"/>
  <c r="C18" i="18"/>
  <c r="D15" i="17"/>
  <c r="D15" i="15"/>
  <c r="C15" i="14"/>
  <c r="B9" i="11" s="1"/>
  <c r="E9" i="11" l="1"/>
  <c r="N15" i="1"/>
  <c r="B19" i="11"/>
  <c r="E19" i="11" s="1"/>
  <c r="Q15" i="2"/>
  <c r="C31" i="18"/>
  <c r="I14" i="2" s="1"/>
  <c r="J10" i="6" s="1"/>
  <c r="E8" i="1"/>
  <c r="F10" i="6"/>
  <c r="F18" i="1" s="1"/>
  <c r="B24" i="11"/>
  <c r="E24" i="11" s="1"/>
  <c r="Q16" i="2"/>
  <c r="Q13" i="2"/>
  <c r="B14" i="11"/>
  <c r="E14" i="11" s="1"/>
  <c r="Q14" i="2"/>
  <c r="H10" i="6"/>
  <c r="G8" i="1"/>
  <c r="J9" i="6" l="1"/>
  <c r="J17" i="1" s="1"/>
  <c r="B29" i="11"/>
  <c r="H7" i="6"/>
  <c r="L7" i="6" s="1"/>
  <c r="R7" i="6" s="1"/>
  <c r="H8" i="6"/>
  <c r="J18" i="1"/>
  <c r="I8" i="1"/>
  <c r="H18" i="1"/>
  <c r="Q17" i="2"/>
  <c r="H9" i="6" l="1"/>
  <c r="H17" i="1" s="1"/>
  <c r="N10" i="6"/>
  <c r="N18" i="1" s="1"/>
  <c r="H15" i="1"/>
  <c r="H16" i="1"/>
  <c r="E29" i="11"/>
  <c r="N9" i="6" l="1"/>
  <c r="N17" i="1" s="1"/>
  <c r="C14" i="2"/>
  <c r="K17" i="2" s="1"/>
  <c r="D10" i="6" l="1"/>
  <c r="C8" i="1"/>
  <c r="M9" i="1" l="1"/>
  <c r="M11" i="1"/>
  <c r="P10" i="6"/>
  <c r="D17" i="1"/>
  <c r="D18" i="1"/>
  <c r="K11" i="1"/>
  <c r="L10" i="6"/>
  <c r="K9" i="1"/>
  <c r="T10" i="6" l="1"/>
  <c r="T18" i="1" s="1"/>
  <c r="R10" i="6"/>
  <c r="R18" i="1" s="1"/>
  <c r="L8" i="6"/>
  <c r="F15" i="1"/>
  <c r="F17" i="1"/>
  <c r="F16" i="1"/>
  <c r="L18" i="1"/>
  <c r="P18" i="1"/>
  <c r="R8" i="6" l="1"/>
  <c r="R16" i="1" s="1"/>
  <c r="P8" i="6"/>
  <c r="T8" i="6" s="1"/>
  <c r="T16" i="1" s="1"/>
  <c r="R15" i="1"/>
  <c r="P7" i="6"/>
  <c r="P15" i="1" s="1"/>
  <c r="L9" i="6"/>
  <c r="L15" i="1"/>
  <c r="L16" i="1"/>
  <c r="P16" i="1" l="1"/>
  <c r="P9" i="6"/>
  <c r="P17" i="1" s="1"/>
  <c r="T7" i="6"/>
  <c r="T15" i="1" s="1"/>
  <c r="L17" i="1"/>
  <c r="R9" i="6"/>
  <c r="R17" i="1" s="1"/>
  <c r="T9" i="6" l="1"/>
  <c r="T17" i="1" s="1"/>
</calcChain>
</file>

<file path=xl/sharedStrings.xml><?xml version="1.0" encoding="utf-8"?>
<sst xmlns="http://schemas.openxmlformats.org/spreadsheetml/2006/main" count="242" uniqueCount="128">
  <si>
    <t>(調整後二酸化炭素排出量)</t>
    <rPh sb="1" eb="4">
      <t>チョウセイゴ</t>
    </rPh>
    <rPh sb="4" eb="7">
      <t>ニサンカ</t>
    </rPh>
    <rPh sb="7" eb="9">
      <t>タンソ</t>
    </rPh>
    <rPh sb="9" eb="11">
      <t>ハイシュツ</t>
    </rPh>
    <rPh sb="11" eb="12">
      <t>リョウ</t>
    </rPh>
    <phoneticPr fontId="3"/>
  </si>
  <si>
    <t>(調整後排出係数)</t>
    <rPh sb="4" eb="6">
      <t>ハイシュツ</t>
    </rPh>
    <rPh sb="6" eb="8">
      <t>ケイスウ</t>
    </rPh>
    <phoneticPr fontId="3"/>
  </si>
  <si>
    <t>【メニュー別】</t>
    <rPh sb="5" eb="6">
      <t>ベツ</t>
    </rPh>
    <phoneticPr fontId="3"/>
  </si>
  <si>
    <t>会社名</t>
    <rPh sb="0" eb="3">
      <t>カイシャメイ</t>
    </rPh>
    <phoneticPr fontId="3"/>
  </si>
  <si>
    <t>差異分析</t>
    <rPh sb="0" eb="2">
      <t>サイ</t>
    </rPh>
    <rPh sb="2" eb="4">
      <t>ブンセキ</t>
    </rPh>
    <phoneticPr fontId="3"/>
  </si>
  <si>
    <t>(調整後二酸化炭素排出量)</t>
    <phoneticPr fontId="3"/>
  </si>
  <si>
    <t>(調整後排出係数)</t>
    <phoneticPr fontId="3"/>
  </si>
  <si>
    <t>合計</t>
    <rPh sb="0" eb="2">
      <t>ゴウケイ</t>
    </rPh>
    <phoneticPr fontId="3"/>
  </si>
  <si>
    <t>小計</t>
    <phoneticPr fontId="3"/>
  </si>
  <si>
    <t>事業者の名称</t>
    <rPh sb="0" eb="3">
      <t>ジギョウシャ</t>
    </rPh>
    <rPh sb="4" eb="6">
      <t>メイショウ</t>
    </rPh>
    <phoneticPr fontId="3"/>
  </si>
  <si>
    <t>小計</t>
    <rPh sb="0" eb="1">
      <t>ショウ</t>
    </rPh>
    <rPh sb="1" eb="2">
      <t>ケイ</t>
    </rPh>
    <phoneticPr fontId="3"/>
  </si>
  <si>
    <t>＜計算結果＞</t>
    <rPh sb="1" eb="3">
      <t>ケイサン</t>
    </rPh>
    <rPh sb="3" eb="5">
      <t>ケッカ</t>
    </rPh>
    <phoneticPr fontId="3"/>
  </si>
  <si>
    <t>メニューＡ</t>
    <phoneticPr fontId="3"/>
  </si>
  <si>
    <t>メニューＢ</t>
    <phoneticPr fontId="3"/>
  </si>
  <si>
    <t>メニューＣ</t>
    <phoneticPr fontId="3"/>
  </si>
  <si>
    <t>自ら排出量調整無効化した国内認証排出削減量の内訳
（令和○○年度実績）</t>
    <rPh sb="0" eb="1">
      <t>ミズカ</t>
    </rPh>
    <rPh sb="2" eb="4">
      <t>ハイシュツ</t>
    </rPh>
    <rPh sb="4" eb="5">
      <t>リョウ</t>
    </rPh>
    <rPh sb="5" eb="7">
      <t>チョウセイ</t>
    </rPh>
    <rPh sb="7" eb="9">
      <t>ムコウ</t>
    </rPh>
    <rPh sb="9" eb="10">
      <t>カ</t>
    </rPh>
    <rPh sb="12" eb="14">
      <t>コクナイ</t>
    </rPh>
    <rPh sb="14" eb="16">
      <t>ニンショウ</t>
    </rPh>
    <rPh sb="16" eb="18">
      <t>ハイシュツ</t>
    </rPh>
    <rPh sb="18" eb="21">
      <t>サクゲンリョウ</t>
    </rPh>
    <rPh sb="22" eb="24">
      <t>ウチワケ</t>
    </rPh>
    <rPh sb="26" eb="28">
      <t>レイワ</t>
    </rPh>
    <phoneticPr fontId="3"/>
  </si>
  <si>
    <t>削減量の種別</t>
    <phoneticPr fontId="3"/>
  </si>
  <si>
    <t>特定番号</t>
    <rPh sb="0" eb="2">
      <t>トクテイ</t>
    </rPh>
    <rPh sb="2" eb="4">
      <t>バンゴウ</t>
    </rPh>
    <phoneticPr fontId="3"/>
  </si>
  <si>
    <t>排出量調整
無効化日</t>
    <rPh sb="0" eb="2">
      <t>ハイシュツ</t>
    </rPh>
    <rPh sb="2" eb="3">
      <t>リョウ</t>
    </rPh>
    <rPh sb="3" eb="5">
      <t>チョウセイ</t>
    </rPh>
    <rPh sb="6" eb="8">
      <t>ムコウ</t>
    </rPh>
    <rPh sb="8" eb="9">
      <t>カ</t>
    </rPh>
    <rPh sb="9" eb="10">
      <t>ニチ</t>
    </rPh>
    <phoneticPr fontId="3"/>
  </si>
  <si>
    <t>削減量の種別</t>
    <rPh sb="0" eb="3">
      <t>サクゲンリョウ</t>
    </rPh>
    <rPh sb="4" eb="6">
      <t>シュベツ</t>
    </rPh>
    <phoneticPr fontId="3"/>
  </si>
  <si>
    <t>自ら排出量調整無効化した海外認証排出削減量の内訳
（令和○○年度実績）</t>
    <rPh sb="0" eb="1">
      <t>ミズカ</t>
    </rPh>
    <rPh sb="2" eb="4">
      <t>ハイシュツ</t>
    </rPh>
    <rPh sb="4" eb="5">
      <t>リョウ</t>
    </rPh>
    <rPh sb="5" eb="7">
      <t>チョウセイ</t>
    </rPh>
    <rPh sb="7" eb="9">
      <t>ムコウ</t>
    </rPh>
    <rPh sb="9" eb="10">
      <t>カ</t>
    </rPh>
    <rPh sb="12" eb="14">
      <t>カイガイ</t>
    </rPh>
    <rPh sb="14" eb="16">
      <t>ニンショウ</t>
    </rPh>
    <rPh sb="16" eb="18">
      <t>ハイシュツ</t>
    </rPh>
    <rPh sb="18" eb="21">
      <t>サクゲンリョウ</t>
    </rPh>
    <rPh sb="22" eb="24">
      <t>ウチワケ</t>
    </rPh>
    <rPh sb="26" eb="28">
      <t>レイワ</t>
    </rPh>
    <phoneticPr fontId="3"/>
  </si>
  <si>
    <t>メニューA</t>
    <phoneticPr fontId="3"/>
  </si>
  <si>
    <t>メニューB</t>
    <phoneticPr fontId="3"/>
  </si>
  <si>
    <t>メニューC</t>
    <phoneticPr fontId="3"/>
  </si>
  <si>
    <t>(基礎二酸化炭素排出量)</t>
    <rPh sb="6" eb="8">
      <t>タンソ</t>
    </rPh>
    <rPh sb="8" eb="10">
      <t>ハイシュツ</t>
    </rPh>
    <rPh sb="10" eb="11">
      <t>リョウ</t>
    </rPh>
    <phoneticPr fontId="3"/>
  </si>
  <si>
    <t>(基礎排出係数)</t>
    <rPh sb="5" eb="7">
      <t>ケイスウ</t>
    </rPh>
    <phoneticPr fontId="3"/>
  </si>
  <si>
    <t>(基礎排出係数)</t>
    <phoneticPr fontId="3"/>
  </si>
  <si>
    <t>≪表紙≫</t>
    <rPh sb="1" eb="2">
      <t>ヒョウ</t>
    </rPh>
    <rPh sb="2" eb="3">
      <t>カミ</t>
    </rPh>
    <phoneticPr fontId="3"/>
  </si>
  <si>
    <t>日付</t>
    <rPh sb="0" eb="2">
      <t>ヒヅケ</t>
    </rPh>
    <phoneticPr fontId="3"/>
  </si>
  <si>
    <t>令和　年　月　日</t>
    <rPh sb="0" eb="2">
      <t>レイワ</t>
    </rPh>
    <rPh sb="3" eb="4">
      <t>ネン</t>
    </rPh>
    <rPh sb="5" eb="6">
      <t>ツキ</t>
    </rPh>
    <rPh sb="7" eb="8">
      <t>ヒ</t>
    </rPh>
    <phoneticPr fontId="13"/>
  </si>
  <si>
    <t>【前年度報告との比較・分析】</t>
    <rPh sb="1" eb="4">
      <t>ゼンネンド</t>
    </rPh>
    <rPh sb="4" eb="6">
      <t>ホウコク</t>
    </rPh>
    <rPh sb="8" eb="10">
      <t>ヒカク</t>
    </rPh>
    <rPh sb="11" eb="13">
      <t>ブンセキ</t>
    </rPh>
    <phoneticPr fontId="13"/>
  </si>
  <si>
    <t>二酸化炭素排出量（t-CO2）</t>
    <phoneticPr fontId="3"/>
  </si>
  <si>
    <t>(基礎二酸化炭素排出量)</t>
    <rPh sb="3" eb="8">
      <t>ニサンカタンソ</t>
    </rPh>
    <rPh sb="10" eb="11">
      <t>リョウ</t>
    </rPh>
    <phoneticPr fontId="3"/>
  </si>
  <si>
    <t>販売ガス量（m3）</t>
    <phoneticPr fontId="3"/>
  </si>
  <si>
    <t>供給バイオガス量（m3）</t>
    <rPh sb="0" eb="2">
      <t>キョウキュウ</t>
    </rPh>
    <phoneticPr fontId="3"/>
  </si>
  <si>
    <t>【事業者別または営業地域別】</t>
    <phoneticPr fontId="13"/>
  </si>
  <si>
    <t>二酸化炭素排出量（t-CO2）</t>
    <rPh sb="0" eb="3">
      <t>ニサンカ</t>
    </rPh>
    <rPh sb="3" eb="5">
      <t>タンソ</t>
    </rPh>
    <phoneticPr fontId="3"/>
  </si>
  <si>
    <t>託送負担バイオガス量（m3）</t>
    <rPh sb="0" eb="4">
      <t>タクソウフタン</t>
    </rPh>
    <rPh sb="9" eb="10">
      <t>リョウ</t>
    </rPh>
    <phoneticPr fontId="3"/>
  </si>
  <si>
    <t>託送分配バイオガス量（m3）</t>
    <rPh sb="0" eb="2">
      <t>タクソウ</t>
    </rPh>
    <rPh sb="2" eb="4">
      <t>ブンパイ</t>
    </rPh>
    <rPh sb="9" eb="10">
      <t>リョウ</t>
    </rPh>
    <phoneticPr fontId="3"/>
  </si>
  <si>
    <t>供給合成メタン量（m3）</t>
    <rPh sb="0" eb="2">
      <t>キョウキュウ</t>
    </rPh>
    <rPh sb="2" eb="4">
      <t>ゴウセイ</t>
    </rPh>
    <phoneticPr fontId="3"/>
  </si>
  <si>
    <t>調整のため控除</t>
    <phoneticPr fontId="3"/>
  </si>
  <si>
    <t>表1</t>
    <rPh sb="0" eb="1">
      <t>ヒョウ</t>
    </rPh>
    <phoneticPr fontId="3"/>
  </si>
  <si>
    <t>表2</t>
    <rPh sb="0" eb="1">
      <t>ヒョウ</t>
    </rPh>
    <phoneticPr fontId="3"/>
  </si>
  <si>
    <t>表3</t>
    <rPh sb="0" eb="1">
      <t>ヒョウ</t>
    </rPh>
    <phoneticPr fontId="3"/>
  </si>
  <si>
    <t>表4</t>
    <rPh sb="0" eb="1">
      <t>ヒョウ</t>
    </rPh>
    <phoneticPr fontId="3"/>
  </si>
  <si>
    <t>排出量調整
無効化量（t-CO2）</t>
    <rPh sb="0" eb="3">
      <t>ハイシュツリョウ</t>
    </rPh>
    <rPh sb="3" eb="5">
      <t>チョウセイ</t>
    </rPh>
    <rPh sb="6" eb="9">
      <t>ムコウカ</t>
    </rPh>
    <rPh sb="9" eb="10">
      <t>リョウ</t>
    </rPh>
    <phoneticPr fontId="3"/>
  </si>
  <si>
    <t>※本表に記載した全ての海外認証排出削減量については、特定排出者（自社を含む）が温対法第２６条に基づき国に報告する調整後温室効果ガス排出量の算定に用いることはできない。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カイガイ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3"/>
  </si>
  <si>
    <t>≪表1≫</t>
    <rPh sb="1" eb="2">
      <t>ヒョウ</t>
    </rPh>
    <phoneticPr fontId="3"/>
  </si>
  <si>
    <t>自らの代わりに他の者が排出量調整無効化した国内認証排出削減量の内訳
（令和○○年度実績）</t>
    <rPh sb="0" eb="1">
      <t>ジ</t>
    </rPh>
    <rPh sb="3" eb="4">
      <t>カ</t>
    </rPh>
    <rPh sb="7" eb="8">
      <t>ホカ</t>
    </rPh>
    <rPh sb="9" eb="10">
      <t>モノ</t>
    </rPh>
    <rPh sb="11" eb="13">
      <t>ハイシュツ</t>
    </rPh>
    <phoneticPr fontId="3"/>
  </si>
  <si>
    <t>※本表に記載した全ての国内認証排出削減量については、特定排出者（自社を含む）が温対法第２６条に基づき国に報告する調整後温室効果ガス排出量の算定に用いることはできない。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コクナイ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3"/>
  </si>
  <si>
    <t>≪表2≫</t>
    <rPh sb="1" eb="2">
      <t>ヒョウ</t>
    </rPh>
    <phoneticPr fontId="3"/>
  </si>
  <si>
    <t>※本表に記載した全ての国内認証排出削減量について、当該ガス事業者が排出量調整無効化を行ったことを確認できる書類を添付すること。</t>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3"/>
  </si>
  <si>
    <t>≪表3≫</t>
    <rPh sb="1" eb="2">
      <t>ヒョウ</t>
    </rPh>
    <phoneticPr fontId="3"/>
  </si>
  <si>
    <t>※本表に記載した全ての海外認証排出削減量について、当該ガス事業者が排出量調整無効化を行ったことを確認できる書類を添付すること。</t>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3"/>
  </si>
  <si>
    <t>≪表4≫</t>
    <rPh sb="1" eb="2">
      <t>ヒョウ</t>
    </rPh>
    <phoneticPr fontId="3"/>
  </si>
  <si>
    <t>自らの代わりに他の者が排出量調整無効化した海外認証排出削減量の内訳
（令和○○年度実績）</t>
    <rPh sb="0" eb="1">
      <t>ジ</t>
    </rPh>
    <rPh sb="3" eb="4">
      <t>カ</t>
    </rPh>
    <rPh sb="7" eb="8">
      <t>ホカ</t>
    </rPh>
    <rPh sb="9" eb="10">
      <t>モノ</t>
    </rPh>
    <rPh sb="11" eb="13">
      <t>ハイシュツ</t>
    </rPh>
    <rPh sb="21" eb="23">
      <t>カイガイ</t>
    </rPh>
    <phoneticPr fontId="3"/>
  </si>
  <si>
    <t>≪表5-1≫</t>
    <rPh sb="1" eb="2">
      <t>ヒョウ</t>
    </rPh>
    <phoneticPr fontId="3"/>
  </si>
  <si>
    <t>託送分配バイオガス量（m3）</t>
    <rPh sb="0" eb="4">
      <t>タクソウブンパイ</t>
    </rPh>
    <rPh sb="9" eb="10">
      <t>リョウ</t>
    </rPh>
    <phoneticPr fontId="1"/>
  </si>
  <si>
    <t>≪表5-2≫</t>
    <rPh sb="1" eb="2">
      <t>ヒョウ</t>
    </rPh>
    <phoneticPr fontId="3"/>
  </si>
  <si>
    <t>バイオガス量（m3）</t>
    <rPh sb="5" eb="6">
      <t>リョウ</t>
    </rPh>
    <phoneticPr fontId="3"/>
  </si>
  <si>
    <t>（※）当該年度において卸供給実績があるものの小売供給実績がないガス事業者も含む</t>
    <rPh sb="3" eb="5">
      <t>トウガイ</t>
    </rPh>
    <rPh sb="5" eb="7">
      <t>ネンド</t>
    </rPh>
    <rPh sb="11" eb="12">
      <t>オロシ</t>
    </rPh>
    <rPh sb="12" eb="14">
      <t>キョウキュウ</t>
    </rPh>
    <rPh sb="14" eb="16">
      <t>ジッセキ</t>
    </rPh>
    <rPh sb="22" eb="24">
      <t>コウリ</t>
    </rPh>
    <rPh sb="24" eb="26">
      <t>キョウキュウ</t>
    </rPh>
    <rPh sb="26" eb="28">
      <t>ジッセキ</t>
    </rPh>
    <rPh sb="33" eb="36">
      <t>ジギョウシャ</t>
    </rPh>
    <rPh sb="37" eb="38">
      <t>フク</t>
    </rPh>
    <phoneticPr fontId="3"/>
  </si>
  <si>
    <t>供給バイオガス量（m3）</t>
    <rPh sb="0" eb="2">
      <t>キョウキュウ</t>
    </rPh>
    <rPh sb="7" eb="8">
      <t>リョウ</t>
    </rPh>
    <phoneticPr fontId="3"/>
  </si>
  <si>
    <t>≪表5-3≫</t>
    <rPh sb="1" eb="2">
      <t>ヒョウ</t>
    </rPh>
    <phoneticPr fontId="3"/>
  </si>
  <si>
    <t>合成メタン量（m3）</t>
    <rPh sb="0" eb="2">
      <t>ゴウセイ</t>
    </rPh>
    <rPh sb="5" eb="6">
      <t>リョウ</t>
    </rPh>
    <phoneticPr fontId="3"/>
  </si>
  <si>
    <t>供給合成メタン量（m3）</t>
    <rPh sb="0" eb="2">
      <t>キョウキュウ</t>
    </rPh>
    <rPh sb="2" eb="4">
      <t>ゴウセイ</t>
    </rPh>
    <rPh sb="7" eb="8">
      <t>リョウ</t>
    </rPh>
    <phoneticPr fontId="3"/>
  </si>
  <si>
    <t>≪表紙（メニュー別）≫</t>
    <rPh sb="1" eb="3">
      <t>ヒョウシ</t>
    </rPh>
    <rPh sb="8" eb="9">
      <t>ベツ</t>
    </rPh>
    <phoneticPr fontId="3"/>
  </si>
  <si>
    <t>全体</t>
    <rPh sb="0" eb="2">
      <t>ゼンタイ</t>
    </rPh>
    <phoneticPr fontId="3"/>
  </si>
  <si>
    <t>排出量調整無効化量（t-CO2）</t>
    <phoneticPr fontId="3"/>
  </si>
  <si>
    <t>託送負担バイオガス量（m3）</t>
    <phoneticPr fontId="3"/>
  </si>
  <si>
    <t>二酸化炭素排出係数（t-CO2/千m3）</t>
    <rPh sb="0" eb="3">
      <t>ニサンカ</t>
    </rPh>
    <rPh sb="3" eb="5">
      <t>タンソ</t>
    </rPh>
    <rPh sb="7" eb="9">
      <t>ケイスウ</t>
    </rPh>
    <rPh sb="16" eb="17">
      <t>セン</t>
    </rPh>
    <phoneticPr fontId="3"/>
  </si>
  <si>
    <t>≪表1（メニュー別）≫</t>
    <rPh sb="1" eb="2">
      <t>ヒョウ</t>
    </rPh>
    <rPh sb="8" eb="9">
      <t>ベツ</t>
    </rPh>
    <phoneticPr fontId="3"/>
  </si>
  <si>
    <t>≪表2（メニュー別）≫</t>
    <rPh sb="1" eb="2">
      <t>ヒョウ</t>
    </rPh>
    <rPh sb="8" eb="9">
      <t>ベツ</t>
    </rPh>
    <phoneticPr fontId="3"/>
  </si>
  <si>
    <t>販売ガス量（m3）</t>
    <rPh sb="0" eb="2">
      <t>ハンバイ</t>
    </rPh>
    <rPh sb="4" eb="5">
      <t>リョウ</t>
    </rPh>
    <phoneticPr fontId="3"/>
  </si>
  <si>
    <t>バイオガスが注入された
導管事業者の小売託送量（m3）</t>
    <rPh sb="6" eb="8">
      <t>チュウニュウ</t>
    </rPh>
    <rPh sb="12" eb="14">
      <t>ドウカン</t>
    </rPh>
    <rPh sb="14" eb="17">
      <t>ジギョウシャ</t>
    </rPh>
    <rPh sb="18" eb="20">
      <t>コウリ</t>
    </rPh>
    <rPh sb="20" eb="22">
      <t>タクソウ</t>
    </rPh>
    <rPh sb="22" eb="23">
      <t>リョウ</t>
    </rPh>
    <phoneticPr fontId="3"/>
  </si>
  <si>
    <t>②ガス事業者（※）からの卸調達量の内訳</t>
    <rPh sb="3" eb="6">
      <t>ジギョウシャ</t>
    </rPh>
    <rPh sb="12" eb="13">
      <t>オロシ</t>
    </rPh>
    <rPh sb="13" eb="15">
      <t>チョウタツ</t>
    </rPh>
    <rPh sb="15" eb="16">
      <t>リョウ</t>
    </rPh>
    <rPh sb="17" eb="19">
      <t>ウチワケ</t>
    </rPh>
    <phoneticPr fontId="3"/>
  </si>
  <si>
    <t>③上記①及び②のうちガス事業者（※）への卸販売量の内訳</t>
    <rPh sb="1" eb="3">
      <t>ジョウキ</t>
    </rPh>
    <rPh sb="4" eb="5">
      <t>オヨ</t>
    </rPh>
    <rPh sb="12" eb="15">
      <t>ジギョウシャ</t>
    </rPh>
    <rPh sb="20" eb="23">
      <t>オロシハンバイ</t>
    </rPh>
    <rPh sb="23" eb="24">
      <t>リョウ</t>
    </rPh>
    <rPh sb="25" eb="27">
      <t>ウチワケ</t>
    </rPh>
    <phoneticPr fontId="3"/>
  </si>
  <si>
    <t>バイオガスが注入された
導管事業者の連結先導管事業者
全体の連結託送量（m3）</t>
    <rPh sb="6" eb="8">
      <t>チュウニュウ</t>
    </rPh>
    <rPh sb="12" eb="14">
      <t>ドウカン</t>
    </rPh>
    <rPh sb="14" eb="17">
      <t>ジギョウシャ</t>
    </rPh>
    <rPh sb="30" eb="32">
      <t>レンケツ</t>
    </rPh>
    <rPh sb="32" eb="34">
      <t>タクソウ</t>
    </rPh>
    <rPh sb="34" eb="35">
      <t>リョウ</t>
    </rPh>
    <phoneticPr fontId="3"/>
  </si>
  <si>
    <t>基礎排出係数（t-CO2/千m3） = 基礎二酸化炭素排出量 / 販売ガス量</t>
    <rPh sb="20" eb="25">
      <t>キソニサンカ</t>
    </rPh>
    <rPh sb="25" eb="27">
      <t>タンソ</t>
    </rPh>
    <rPh sb="27" eb="30">
      <t>ハイシュツリョウ</t>
    </rPh>
    <rPh sb="33" eb="35">
      <t>ハンバイ</t>
    </rPh>
    <rPh sb="37" eb="38">
      <t>リョウ</t>
    </rPh>
    <phoneticPr fontId="3"/>
  </si>
  <si>
    <t>メニュー別基礎二酸化炭素排出量
（t-CO2）</t>
    <rPh sb="4" eb="5">
      <t>ベツ</t>
    </rPh>
    <rPh sb="5" eb="7">
      <t>キソ</t>
    </rPh>
    <rPh sb="7" eb="10">
      <t>ニサンカ</t>
    </rPh>
    <rPh sb="10" eb="12">
      <t>タンソ</t>
    </rPh>
    <rPh sb="12" eb="14">
      <t>ハイシュツ</t>
    </rPh>
    <rPh sb="14" eb="15">
      <t>リョウ</t>
    </rPh>
    <phoneticPr fontId="3"/>
  </si>
  <si>
    <t>メニュー別調整後二酸化炭素排出量
（t-CO2）</t>
    <rPh sb="4" eb="5">
      <t>ベツ</t>
    </rPh>
    <rPh sb="5" eb="8">
      <t>チョウセイゴ</t>
    </rPh>
    <rPh sb="8" eb="11">
      <t>ニサンカ</t>
    </rPh>
    <rPh sb="11" eb="13">
      <t>タンソ</t>
    </rPh>
    <rPh sb="13" eb="15">
      <t>ハイシュツ</t>
    </rPh>
    <rPh sb="15" eb="16">
      <t>リョウ</t>
    </rPh>
    <phoneticPr fontId="3"/>
  </si>
  <si>
    <t>省令の排出係数（t-CO2/千m3） =</t>
    <rPh sb="0" eb="2">
      <t>ショウレイ</t>
    </rPh>
    <rPh sb="3" eb="7">
      <t>ハイシュツケイスウ</t>
    </rPh>
    <rPh sb="14" eb="15">
      <t>セン</t>
    </rPh>
    <phoneticPr fontId="3"/>
  </si>
  <si>
    <t>【事業者別または営業地域別】（再掲）</t>
    <rPh sb="15" eb="17">
      <t>サイケイ</t>
    </rPh>
    <phoneticPr fontId="13"/>
  </si>
  <si>
    <t>託送分配バイオガス量（m3）</t>
    <rPh sb="2" eb="4">
      <t>ブンパイ</t>
    </rPh>
    <phoneticPr fontId="3"/>
  </si>
  <si>
    <t>「供給バイオガス量」（① + ② - ③）</t>
    <phoneticPr fontId="3"/>
  </si>
  <si>
    <t>「託送負担バイオガス量」（① + ② - ③）</t>
    <rPh sb="1" eb="5">
      <t>タクソウフタン</t>
    </rPh>
    <phoneticPr fontId="3"/>
  </si>
  <si>
    <t>「供給合成メタン量」（① + ② - ③）</t>
    <rPh sb="3" eb="5">
      <t>ゴウセイ</t>
    </rPh>
    <phoneticPr fontId="3"/>
  </si>
  <si>
    <t>メニュー別基礎排出係数
（t-CO2/千m3）</t>
    <rPh sb="5" eb="11">
      <t>キソハイシュツケイスウ</t>
    </rPh>
    <rPh sb="19" eb="20">
      <t>セン</t>
    </rPh>
    <phoneticPr fontId="3"/>
  </si>
  <si>
    <t>メニュー別調整後排出係数
（t-CO2/千m3）</t>
    <rPh sb="5" eb="8">
      <t>チョウセイゴ</t>
    </rPh>
    <rPh sb="8" eb="10">
      <t>ハイシュツ</t>
    </rPh>
    <rPh sb="20" eb="21">
      <t>セン</t>
    </rPh>
    <phoneticPr fontId="1"/>
  </si>
  <si>
    <t>温対法における特定排出者の都市ガスの使用に伴う二酸化炭素排出量の算定に用いられる排出係数（令和○○年度実績）</t>
    <rPh sb="0" eb="1">
      <t>アツシ</t>
    </rPh>
    <rPh sb="1" eb="2">
      <t>タイ</t>
    </rPh>
    <rPh sb="2" eb="3">
      <t>ホウ</t>
    </rPh>
    <rPh sb="7" eb="9">
      <t>トクテイ</t>
    </rPh>
    <rPh sb="9" eb="12">
      <t>ハイシュツシャ</t>
    </rPh>
    <rPh sb="13" eb="15">
      <t>トシ</t>
    </rPh>
    <rPh sb="18" eb="20">
      <t>シヨウ</t>
    </rPh>
    <rPh sb="21" eb="22">
      <t>トモナ</t>
    </rPh>
    <rPh sb="23" eb="26">
      <t>ニサンカ</t>
    </rPh>
    <rPh sb="26" eb="28">
      <t>タンソ</t>
    </rPh>
    <rPh sb="28" eb="31">
      <t>ハイシュツリョウ</t>
    </rPh>
    <rPh sb="32" eb="34">
      <t>サンテイ</t>
    </rPh>
    <rPh sb="35" eb="36">
      <t>モチ</t>
    </rPh>
    <rPh sb="40" eb="42">
      <t>ハイシュツ</t>
    </rPh>
    <rPh sb="42" eb="44">
      <t>ケイスウ</t>
    </rPh>
    <rPh sb="45" eb="47">
      <t>レイワ</t>
    </rPh>
    <phoneticPr fontId="3"/>
  </si>
  <si>
    <t>「託送負担バイオガス量」に係る卸売買の内訳
（令和○○年度実績）</t>
    <rPh sb="1" eb="5">
      <t>タクソウフタン</t>
    </rPh>
    <rPh sb="13" eb="14">
      <t>カカ</t>
    </rPh>
    <rPh sb="15" eb="16">
      <t>オロシ</t>
    </rPh>
    <rPh sb="16" eb="18">
      <t>バイバイ</t>
    </rPh>
    <rPh sb="19" eb="21">
      <t>ウチワケ</t>
    </rPh>
    <rPh sb="23" eb="25">
      <t>レイワ</t>
    </rPh>
    <phoneticPr fontId="3"/>
  </si>
  <si>
    <t>「託送分配バイオガス量」の算定（令和○○年度実績）</t>
    <rPh sb="1" eb="5">
      <t>タクソウブンパイ</t>
    </rPh>
    <rPh sb="10" eb="11">
      <t>リョウ</t>
    </rPh>
    <rPh sb="13" eb="15">
      <t>サンテイ</t>
    </rPh>
    <rPh sb="16" eb="18">
      <t>レイワ</t>
    </rPh>
    <phoneticPr fontId="3"/>
  </si>
  <si>
    <t>温対法における特定排出者の都市ガスの使用に伴う二酸化炭素排出量の算定に用いられるメニュー別排出係数の算定（令和○○年度実績）</t>
    <rPh sb="45" eb="49">
      <t>ハイシュツケイスウ</t>
    </rPh>
    <rPh sb="50" eb="52">
      <t>サンテイ</t>
    </rPh>
    <rPh sb="53" eb="55">
      <t>レイワ</t>
    </rPh>
    <phoneticPr fontId="3"/>
  </si>
  <si>
    <t>温対法における特定排出者の都市ガスの使用に伴う二酸化炭素排出量の算定に用いられるメニュー別排出係数（令和○○年度実績）</t>
    <rPh sb="0" eb="1">
      <t>アツシ</t>
    </rPh>
    <rPh sb="1" eb="2">
      <t>タイ</t>
    </rPh>
    <rPh sb="2" eb="3">
      <t>ホウ</t>
    </rPh>
    <rPh sb="7" eb="9">
      <t>トクテイ</t>
    </rPh>
    <rPh sb="9" eb="12">
      <t>ハイシュツシャ</t>
    </rPh>
    <rPh sb="13" eb="15">
      <t>トシ</t>
    </rPh>
    <rPh sb="18" eb="20">
      <t>シヨウ</t>
    </rPh>
    <rPh sb="21" eb="22">
      <t>トモナ</t>
    </rPh>
    <rPh sb="23" eb="26">
      <t>ニサンカ</t>
    </rPh>
    <rPh sb="26" eb="28">
      <t>タンソ</t>
    </rPh>
    <rPh sb="28" eb="31">
      <t>ハイシュツリョウ</t>
    </rPh>
    <rPh sb="32" eb="34">
      <t>サンテイ</t>
    </rPh>
    <rPh sb="35" eb="36">
      <t>モチ</t>
    </rPh>
    <rPh sb="44" eb="45">
      <t>ベツ</t>
    </rPh>
    <rPh sb="45" eb="47">
      <t>ハイシュツ</t>
    </rPh>
    <rPh sb="47" eb="49">
      <t>ケイスウ</t>
    </rPh>
    <rPh sb="50" eb="52">
      <t>レイワ</t>
    </rPh>
    <phoneticPr fontId="3"/>
  </si>
  <si>
    <t>「供給合成メタン量」に係る卸売買の内訳
（令和○○年度実績）</t>
    <rPh sb="3" eb="5">
      <t>ゴウセイ</t>
    </rPh>
    <rPh sb="11" eb="12">
      <t>カカ</t>
    </rPh>
    <rPh sb="13" eb="14">
      <t>オロシ</t>
    </rPh>
    <rPh sb="14" eb="16">
      <t>バイバイ</t>
    </rPh>
    <rPh sb="17" eb="19">
      <t>ウチワケ</t>
    </rPh>
    <rPh sb="21" eb="23">
      <t>レイワ</t>
    </rPh>
    <phoneticPr fontId="3"/>
  </si>
  <si>
    <t>調整後排出係数（t-CO2/千m3） = （基礎二酸化炭素排出量 - 国内認証排出削減量調整無効化量 - 海外認証排出削減量調整無効化量） / 販売ガス量</t>
    <rPh sb="0" eb="3">
      <t>チョウセイゴ</t>
    </rPh>
    <rPh sb="22" eb="24">
      <t>キソ</t>
    </rPh>
    <rPh sb="24" eb="27">
      <t>ニサンカ</t>
    </rPh>
    <rPh sb="27" eb="29">
      <t>タンソ</t>
    </rPh>
    <rPh sb="29" eb="31">
      <t>ハイシュツ</t>
    </rPh>
    <rPh sb="31" eb="32">
      <t>リョウ</t>
    </rPh>
    <rPh sb="35" eb="37">
      <t>コクナイ</t>
    </rPh>
    <rPh sb="37" eb="39">
      <t>ニンショウ</t>
    </rPh>
    <rPh sb="39" eb="41">
      <t>ハイシュツ</t>
    </rPh>
    <rPh sb="41" eb="43">
      <t>サクゲン</t>
    </rPh>
    <rPh sb="43" eb="44">
      <t>リョウ</t>
    </rPh>
    <rPh sb="44" eb="46">
      <t>チョウセイ</t>
    </rPh>
    <rPh sb="46" eb="48">
      <t>ムコウ</t>
    </rPh>
    <rPh sb="48" eb="49">
      <t>カ</t>
    </rPh>
    <rPh sb="49" eb="50">
      <t>リョウ</t>
    </rPh>
    <rPh sb="53" eb="55">
      <t>カイガイ</t>
    </rPh>
    <rPh sb="55" eb="57">
      <t>ニンショウ</t>
    </rPh>
    <rPh sb="57" eb="59">
      <t>ハイシュツ</t>
    </rPh>
    <rPh sb="59" eb="61">
      <t>サクゲン</t>
    </rPh>
    <rPh sb="61" eb="62">
      <t>リョウ</t>
    </rPh>
    <rPh sb="62" eb="64">
      <t>チョウセイ</t>
    </rPh>
    <rPh sb="64" eb="66">
      <t>ムコウ</t>
    </rPh>
    <rPh sb="66" eb="67">
      <t>カ</t>
    </rPh>
    <rPh sb="67" eb="68">
      <t>リョウ</t>
    </rPh>
    <rPh sb="72" eb="74">
      <t>ハンバイ</t>
    </rPh>
    <rPh sb="76" eb="77">
      <t>リョウ</t>
    </rPh>
    <phoneticPr fontId="3"/>
  </si>
  <si>
    <t>メニュー別基礎排出係数
（t-CO2/千m3）</t>
    <rPh sb="5" eb="11">
      <t>キソハイシュツケイスウ</t>
    </rPh>
    <rPh sb="18" eb="19">
      <t>セン</t>
    </rPh>
    <phoneticPr fontId="3"/>
  </si>
  <si>
    <t>二酸化炭素排出係数（t-CO2/千m3）</t>
    <rPh sb="0" eb="3">
      <t>ニサンカ</t>
    </rPh>
    <rPh sb="3" eb="5">
      <t>タンソ</t>
    </rPh>
    <rPh sb="5" eb="7">
      <t>ハイシュツ</t>
    </rPh>
    <rPh sb="7" eb="9">
      <t>ケイスウ</t>
    </rPh>
    <rPh sb="16" eb="17">
      <t>セン</t>
    </rPh>
    <phoneticPr fontId="3"/>
  </si>
  <si>
    <t>排出量調整無効化した国内及び海外認証排出削減量
（令和○○年度実績）</t>
    <rPh sb="25" eb="27">
      <t>レイワ</t>
    </rPh>
    <phoneticPr fontId="3"/>
  </si>
  <si>
    <t>表1 自ら排出量調整無効化した国内認証排出削減量の内訳</t>
    <rPh sb="3" eb="4">
      <t>ミズカ</t>
    </rPh>
    <rPh sb="25" eb="27">
      <t>ウチワケ</t>
    </rPh>
    <phoneticPr fontId="3"/>
  </si>
  <si>
    <t>表2 自らの代わりに他の者が排出量調整無効化した国内認証排出削減量の内訳</t>
    <rPh sb="3" eb="4">
      <t>ミズカ</t>
    </rPh>
    <rPh sb="6" eb="7">
      <t>カ</t>
    </rPh>
    <rPh sb="10" eb="11">
      <t>タ</t>
    </rPh>
    <rPh sb="12" eb="13">
      <t>モノ</t>
    </rPh>
    <rPh sb="14" eb="16">
      <t>ハイシュツ</t>
    </rPh>
    <rPh sb="16" eb="17">
      <t>リョウ</t>
    </rPh>
    <rPh sb="17" eb="19">
      <t>チョウセイ</t>
    </rPh>
    <rPh sb="19" eb="22">
      <t>ムコウカ</t>
    </rPh>
    <rPh sb="24" eb="26">
      <t>コクナイ</t>
    </rPh>
    <rPh sb="26" eb="28">
      <t>ニンショウ</t>
    </rPh>
    <rPh sb="28" eb="30">
      <t>ハイシュツ</t>
    </rPh>
    <rPh sb="30" eb="32">
      <t>サクゲン</t>
    </rPh>
    <rPh sb="32" eb="33">
      <t>リョウ</t>
    </rPh>
    <rPh sb="34" eb="36">
      <t>ウチワケ</t>
    </rPh>
    <phoneticPr fontId="3"/>
  </si>
  <si>
    <t>表3 自ら排出量調整無効化した海外認証排出削減量の内訳</t>
    <phoneticPr fontId="3"/>
  </si>
  <si>
    <t>表4 自らの代わりに他の者が排出量調整無効化した海外認証排出削減量の内訳</t>
    <phoneticPr fontId="3"/>
  </si>
  <si>
    <t>表1～4までの合計</t>
    <rPh sb="0" eb="1">
      <t>ヒョウ</t>
    </rPh>
    <rPh sb="7" eb="9">
      <t>ゴウケイ</t>
    </rPh>
    <phoneticPr fontId="3"/>
  </si>
  <si>
    <t>≪表6≫</t>
    <rPh sb="1" eb="2">
      <t>ヒョウ</t>
    </rPh>
    <phoneticPr fontId="3"/>
  </si>
  <si>
    <r>
      <t xml:space="preserve">「供給バイオガス量」に係る卸売買の内訳
（令和○○年度実績）
</t>
    </r>
    <r>
      <rPr>
        <sz val="14"/>
        <rFont val="ＭＳ Ｐゴシック"/>
        <family val="3"/>
        <charset val="128"/>
      </rPr>
      <t>※ただし、託送負担バイオガスに係るものについては表5-2にも記載のこと</t>
    </r>
    <rPh sb="11" eb="12">
      <t>カカ</t>
    </rPh>
    <rPh sb="13" eb="14">
      <t>オロシ</t>
    </rPh>
    <rPh sb="14" eb="16">
      <t>バイバイ</t>
    </rPh>
    <rPh sb="17" eb="19">
      <t>ウチワケ</t>
    </rPh>
    <rPh sb="21" eb="23">
      <t>レイワ</t>
    </rPh>
    <phoneticPr fontId="3"/>
  </si>
  <si>
    <t>供給合成メタン量 = 自社が調達した供給合成メタン量 + 卸調達量 - 卸販売量</t>
    <rPh sb="0" eb="2">
      <t>キョウキュウ</t>
    </rPh>
    <rPh sb="2" eb="4">
      <t>ゴウセイ</t>
    </rPh>
    <rPh sb="7" eb="8">
      <t>リョウ</t>
    </rPh>
    <rPh sb="11" eb="13">
      <t>ジシャ</t>
    </rPh>
    <rPh sb="14" eb="16">
      <t>チョウタツ</t>
    </rPh>
    <rPh sb="18" eb="20">
      <t>キョウキュウ</t>
    </rPh>
    <rPh sb="20" eb="22">
      <t>ゴウセイ</t>
    </rPh>
    <rPh sb="25" eb="26">
      <t>リョウ</t>
    </rPh>
    <rPh sb="29" eb="33">
      <t>オロシチョウタツリョウ</t>
    </rPh>
    <rPh sb="36" eb="40">
      <t>オロシハンバイリョウ</t>
    </rPh>
    <phoneticPr fontId="1"/>
  </si>
  <si>
    <t>供給バイオガス量 = 自社が調達した供給バイオガス量 + 卸調達量 - 卸販売量</t>
    <rPh sb="0" eb="2">
      <t>キョウキュウ</t>
    </rPh>
    <rPh sb="7" eb="8">
      <t>リョウ</t>
    </rPh>
    <rPh sb="11" eb="13">
      <t>ジシャ</t>
    </rPh>
    <rPh sb="14" eb="16">
      <t>チョウタツ</t>
    </rPh>
    <rPh sb="18" eb="20">
      <t>キョウキュウ</t>
    </rPh>
    <rPh sb="25" eb="26">
      <t>リョウ</t>
    </rPh>
    <rPh sb="29" eb="33">
      <t>オロシチョウタツリョウ</t>
    </rPh>
    <rPh sb="36" eb="40">
      <t>オロシハンバイリョウ</t>
    </rPh>
    <phoneticPr fontId="1"/>
  </si>
  <si>
    <t>①自社が調達した供給バイオガス量</t>
    <rPh sb="1" eb="3">
      <t>ジシャ</t>
    </rPh>
    <rPh sb="4" eb="6">
      <t>チョウタツ</t>
    </rPh>
    <rPh sb="8" eb="10">
      <t>キョウキュウ</t>
    </rPh>
    <phoneticPr fontId="3"/>
  </si>
  <si>
    <t>①自社が調達した供給合成メタン量</t>
    <rPh sb="8" eb="10">
      <t>キョウキュウ</t>
    </rPh>
    <rPh sb="10" eb="12">
      <t>ゴウセイ</t>
    </rPh>
    <phoneticPr fontId="3"/>
  </si>
  <si>
    <t>小計</t>
    <rPh sb="0" eb="2">
      <t>ショウケイ</t>
    </rPh>
    <phoneticPr fontId="3"/>
  </si>
  <si>
    <t>自社の販売ガス量（m3）</t>
    <rPh sb="0" eb="2">
      <t>ジシャ</t>
    </rPh>
    <rPh sb="3" eb="5">
      <t>ハンバイ</t>
    </rPh>
    <rPh sb="7" eb="8">
      <t>リョウ</t>
    </rPh>
    <phoneticPr fontId="3"/>
  </si>
  <si>
    <t>当該ガス事業者の託送分配バイオガス量は、以下の式により算出するものとする。
（１）バイオガスが注入された導管事業者から託送供給を受ける小売事業者
①託送負担バイオガス量に、バイオガスが注入された導管事業者の小売託送量を乗じ、当該導管事業者の小売託送量及び当該導管事業者の連結先導管事業者全体の連結託送量の和で除して、「バイオガスが注入された導管事業者に配分される託送負担バイオガス量」を算出する。
②①で算出した「バイオガスが注入された導管事業者に配分される託送負担バイオガス量」に、バイオガスが注入された導管事業者により託送される当該小売事業者の販売ガス量を乗じ、当該導管事業者の小売託送量で除して算出する。
（２）バイオガスが注入された導管事業者の連結先導管事業者から託送供給を受ける小売事業者
①託送負担バイオガス量に、バイオガスが注入された導管事業者の連結先導管事業者の受けた連結託送量を乗じ、当該導管事業者の小売託送量及び当該導管事業者の連結先導管事業者全体の連結託送量の和で除して、「バイオガスが注入された導管事業者の連結先導管事業者に配分される託送負担バイオガス量」を算出する。
②①で算出した「バイオガスが注入された導管事業者の連結先導管事業者に配分される託送負担バイオガス量」に、連結先導管事業者により託送される当該小売事業者の販売ガス量を乗じ、連結先導管事業者の小売託送量で除して算出する。</t>
    <phoneticPr fontId="1"/>
  </si>
  <si>
    <t>（１）バイオガスが注入された導管事業者から託送供給を受ける小売事業者</t>
    <phoneticPr fontId="1"/>
  </si>
  <si>
    <t>（２）バイオガスが注入された導管事業者の連結先導管事業者から託送供給を受ける小売事業者</t>
    <phoneticPr fontId="1"/>
  </si>
  <si>
    <t>バイオガスが注入された
導管事業者の連結先導管事業者の
受けた連結託送量（m3）</t>
    <rPh sb="6" eb="8">
      <t>チュウニュウ</t>
    </rPh>
    <rPh sb="12" eb="14">
      <t>ドウカン</t>
    </rPh>
    <rPh sb="14" eb="17">
      <t>ジギョウシャ</t>
    </rPh>
    <rPh sb="18" eb="20">
      <t>レンケツ</t>
    </rPh>
    <rPh sb="20" eb="21">
      <t>サキ</t>
    </rPh>
    <rPh sb="21" eb="23">
      <t>ドウカン</t>
    </rPh>
    <rPh sb="23" eb="26">
      <t>ジギョウシャ</t>
    </rPh>
    <rPh sb="28" eb="29">
      <t>ウ</t>
    </rPh>
    <rPh sb="31" eb="33">
      <t>レンケツ</t>
    </rPh>
    <rPh sb="33" eb="35">
      <t>タクソウ</t>
    </rPh>
    <rPh sb="35" eb="36">
      <t>リョウ</t>
    </rPh>
    <phoneticPr fontId="3"/>
  </si>
  <si>
    <t>バイオガスが注入された
導管事業者の小売託送量（m3）</t>
    <rPh sb="6" eb="8">
      <t>チュウニュウ</t>
    </rPh>
    <phoneticPr fontId="1"/>
  </si>
  <si>
    <t>バイオガスが注入された
導管事業者の連結先導管事業者の
小売託送量（m3）</t>
    <phoneticPr fontId="1"/>
  </si>
  <si>
    <t>バイオガスが注入された
導管事業者が受けた
託送負担バイオガス量（m3）</t>
    <rPh sb="12" eb="14">
      <t>ドウカン</t>
    </rPh>
    <rPh sb="14" eb="17">
      <t>ジギョウシャ</t>
    </rPh>
    <rPh sb="18" eb="19">
      <t>ウ</t>
    </rPh>
    <rPh sb="22" eb="24">
      <t>タクソウ</t>
    </rPh>
    <rPh sb="24" eb="26">
      <t>フタン</t>
    </rPh>
    <rPh sb="31" eb="32">
      <t>リョウ</t>
    </rPh>
    <phoneticPr fontId="3"/>
  </si>
  <si>
    <t>識別番号</t>
    <rPh sb="0" eb="4">
      <t>シキベツバンゴウ</t>
    </rPh>
    <phoneticPr fontId="3"/>
  </si>
  <si>
    <t>識別番号</t>
    <rPh sb="0" eb="2">
      <t>シキベツ</t>
    </rPh>
    <rPh sb="2" eb="4">
      <t>バンゴウ</t>
    </rPh>
    <phoneticPr fontId="3"/>
  </si>
  <si>
    <t>国内及び海外認証排出削減量
（t-CO2）</t>
    <phoneticPr fontId="3"/>
  </si>
  <si>
    <t>代理で無効化を行った者</t>
    <rPh sb="0" eb="2">
      <t>ダイリ</t>
    </rPh>
    <rPh sb="3" eb="5">
      <t>ムコウ</t>
    </rPh>
    <rPh sb="5" eb="6">
      <t>カ</t>
    </rPh>
    <rPh sb="7" eb="8">
      <t>オコナ</t>
    </rPh>
    <rPh sb="10" eb="11">
      <t>モノ</t>
    </rPh>
    <phoneticPr fontId="3"/>
  </si>
  <si>
    <t>※代理で無効化を行った他者を、事業者別にまとめて記載すること</t>
    <rPh sb="1" eb="3">
      <t>ダイリ</t>
    </rPh>
    <rPh sb="4" eb="7">
      <t>ムコウカ</t>
    </rPh>
    <rPh sb="8" eb="9">
      <t>オコナ</t>
    </rPh>
    <rPh sb="13" eb="16">
      <t>ジギョウシャ</t>
    </rPh>
    <rPh sb="16" eb="17">
      <t>ベツ</t>
    </rPh>
    <rPh sb="22" eb="24">
      <t>キサイ</t>
    </rPh>
    <phoneticPr fontId="3"/>
  </si>
  <si>
    <t>小売供給を行う地域（供給区域）</t>
    <rPh sb="0" eb="2">
      <t>コウリ</t>
    </rPh>
    <rPh sb="2" eb="4">
      <t>キョウキュウ</t>
    </rPh>
    <rPh sb="5" eb="6">
      <t>オコナ</t>
    </rPh>
    <rPh sb="7" eb="9">
      <t>チイキ</t>
    </rPh>
    <rPh sb="10" eb="12">
      <t>キョウキュウ</t>
    </rPh>
    <rPh sb="12" eb="14">
      <t>クイキ</t>
    </rPh>
    <phoneticPr fontId="3"/>
  </si>
  <si>
    <t>託送負担バイオガス量 = 自社が調達した託送負担バイオガス量 + 卸調達量 - 卸販売量</t>
    <rPh sb="0" eb="4">
      <t>タクソウフタン</t>
    </rPh>
    <rPh sb="9" eb="10">
      <t>リョウ</t>
    </rPh>
    <rPh sb="13" eb="15">
      <t>ジシャ</t>
    </rPh>
    <rPh sb="16" eb="18">
      <t>チョウタツ</t>
    </rPh>
    <rPh sb="20" eb="24">
      <t>タクソウフタン</t>
    </rPh>
    <rPh sb="29" eb="30">
      <t>リョウ</t>
    </rPh>
    <rPh sb="33" eb="37">
      <t>オロシチョウタツリョウ</t>
    </rPh>
    <rPh sb="40" eb="44">
      <t>オロシハンバイリョウ</t>
    </rPh>
    <phoneticPr fontId="1"/>
  </si>
  <si>
    <t>①自社が調達した託送負担バイオガス量</t>
    <rPh sb="1" eb="3">
      <t>ジシャ</t>
    </rPh>
    <rPh sb="4" eb="6">
      <t>チョウタツ</t>
    </rPh>
    <rPh sb="8" eb="10">
      <t>タクソウ</t>
    </rPh>
    <rPh sb="10" eb="12">
      <t>フタン</t>
    </rPh>
    <phoneticPr fontId="3"/>
  </si>
  <si>
    <t>（当該事業者が供給している都市ガスの標準環境状態における単位発熱量に炭素排出係数（0.0140 (tC/GJ)）及び44/12を乗じた係数を用いる。有効数字４桁目を四捨五入した数字を入力する。）</t>
    <rPh sb="1" eb="3">
      <t>トウガイ</t>
    </rPh>
    <rPh sb="74" eb="78">
      <t>ユウコウスウジ</t>
    </rPh>
    <rPh sb="79" eb="81">
      <t>ケタメ</t>
    </rPh>
    <rPh sb="82" eb="86">
      <t>シシャゴニュウ</t>
    </rPh>
    <rPh sb="88" eb="90">
      <t>スウジ</t>
    </rPh>
    <rPh sb="91" eb="93">
      <t>ニュウリョク</t>
    </rPh>
    <phoneticPr fontId="3"/>
  </si>
  <si>
    <t>販売ガス量（m3）</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</si>
</sst>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_ "/>
    <numFmt numFmtId="178" formatCode="0.00_ "/>
    <numFmt numFmtId="179" formatCode="0.000_ "/>
    <numFmt numFmtId="180" formatCode="#,##0;&quot;▲ &quot;#,##0"/>
    <numFmt numFmtId="181" formatCode="0.0_);[Red]\(0.0\)"/>
    <numFmt numFmtId="182" formatCode="#,##0.00_ ;[Red]\-#,##0.00\ "/>
    <numFmt numFmtId="183" formatCode="0.00_);[Red]\(0.00\)"/>
  </numFmts>
  <fonts count="17" x14ac:knownFonts="1">
    <font>
      <sz val="11"/>
      <color theme="1"/>
      <name val="ＭＳ Ｐゴシック"/>
      <family val="2"/>
      <charset val="128"/>
    </font>
    <font>
      <sz val="6"/>
      <name val="ＭＳ Ｐゴシック"/>
      <family val="2"/>
      <charset val="128"/>
    </font>
    <font>
      <b/>
      <sz val="20"/>
      <color theme="1"/>
      <name val="ＭＳ Ｐゴシック"/>
      <family val="3"/>
      <charset val="128"/>
    </font>
    <font>
      <sz val="6"/>
      <name val="ＭＳ Ｐゴシック"/>
      <family val="3"/>
      <charset val="128"/>
    </font>
    <font>
      <b/>
      <sz val="20"/>
      <name val="ＭＳ Ｐゴシック"/>
      <family val="3"/>
      <charset val="128"/>
    </font>
    <font>
      <sz val="14"/>
      <name val="ＭＳ Ｐゴシック"/>
      <family val="3"/>
      <charset val="128"/>
    </font>
    <font>
      <b/>
      <sz val="14"/>
      <name val="ＭＳ Ｐゴシック"/>
      <family val="3"/>
      <charset val="128"/>
    </font>
    <font>
      <sz val="11"/>
      <name val="ＭＳ Ｐゴシック"/>
      <family val="3"/>
      <charset val="128"/>
    </font>
    <font>
      <sz val="11"/>
      <color theme="1"/>
      <name val="游ゴシック"/>
      <family val="3"/>
      <charset val="128"/>
      <scheme val="minor"/>
    </font>
    <font>
      <sz val="11"/>
      <color theme="1"/>
      <name val="ＭＳ Ｐゴシック"/>
      <family val="2"/>
      <charset val="128"/>
    </font>
    <font>
      <sz val="14"/>
      <color theme="1"/>
      <name val="ＭＳ Ｐゴシック"/>
      <family val="3"/>
      <charset val="128"/>
    </font>
    <font>
      <sz val="14"/>
      <color rgb="FFFF0000"/>
      <name val="ＭＳ Ｐゴシック"/>
      <family val="3"/>
      <charset val="128"/>
    </font>
    <font>
      <sz val="20"/>
      <name val="ＭＳ Ｐゴシック"/>
      <family val="3"/>
      <charset val="128"/>
    </font>
    <font>
      <sz val="6"/>
      <name val="游ゴシック"/>
      <family val="2"/>
      <charset val="128"/>
      <scheme val="minor"/>
    </font>
    <font>
      <sz val="14"/>
      <color theme="1"/>
      <name val="游ゴシック"/>
      <family val="2"/>
      <charset val="128"/>
      <scheme val="minor"/>
    </font>
    <font>
      <sz val="20"/>
      <color theme="1"/>
      <name val="ＭＳ Ｐゴシック"/>
      <family val="3"/>
      <charset val="128"/>
    </font>
    <font>
      <sz val="14"/>
      <color theme="1"/>
      <name val="ＭＳ Ｐゴシック"/>
      <family val="2"/>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99"/>
        <bgColor indexed="64"/>
      </patternFill>
    </fill>
  </fills>
  <borders count="8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indexed="64"/>
      </bottom>
      <diagonal style="thin">
        <color indexed="64"/>
      </diagonal>
    </border>
    <border>
      <left/>
      <right style="thin">
        <color indexed="64"/>
      </right>
      <top/>
      <bottom style="medium">
        <color indexed="64"/>
      </bottom>
      <diagonal/>
    </border>
    <border>
      <left style="thin">
        <color indexed="64"/>
      </left>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6">
    <xf numFmtId="0" fontId="0" fillId="0" borderId="0">
      <alignment vertical="center"/>
    </xf>
    <xf numFmtId="0" fontId="7" fillId="0" borderId="0"/>
    <xf numFmtId="38" fontId="8" fillId="0" borderId="0" applyFont="0" applyFill="0" applyBorder="0" applyAlignment="0" applyProtection="0">
      <alignment vertical="center"/>
    </xf>
    <xf numFmtId="0" fontId="8" fillId="0" borderId="0">
      <alignment vertical="center"/>
    </xf>
    <xf numFmtId="38" fontId="9" fillId="0" borderId="0" applyFont="0" applyFill="0" applyBorder="0" applyAlignment="0" applyProtection="0">
      <alignment vertical="center"/>
    </xf>
    <xf numFmtId="0" fontId="7" fillId="0" borderId="0"/>
  </cellStyleXfs>
  <cellXfs count="308">
    <xf numFmtId="0" fontId="0" fillId="0" borderId="0" xfId="0">
      <alignment vertical="center"/>
    </xf>
    <xf numFmtId="0" fontId="6" fillId="0" borderId="0" xfId="0" applyFont="1">
      <alignment vertical="center"/>
    </xf>
    <xf numFmtId="0" fontId="0" fillId="0" borderId="0" xfId="0" applyAlignment="1"/>
    <xf numFmtId="0" fontId="0" fillId="0" borderId="0" xfId="0" applyAlignment="1">
      <alignment horizontal="center"/>
    </xf>
    <xf numFmtId="176" fontId="0" fillId="3" borderId="0" xfId="0" applyNumberFormat="1" applyFill="1">
      <alignment vertical="center"/>
    </xf>
    <xf numFmtId="180" fontId="0" fillId="0" borderId="0" xfId="0" applyNumberFormat="1">
      <alignmen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top" wrapText="1"/>
    </xf>
    <xf numFmtId="178" fontId="0" fillId="0" borderId="0" xfId="0" applyNumberFormat="1" applyFill="1" applyBorder="1" applyAlignment="1">
      <alignment horizontal="center" vertical="top" wrapText="1"/>
    </xf>
    <xf numFmtId="0" fontId="0" fillId="0" borderId="0" xfId="0" applyFill="1" applyBorder="1" applyAlignment="1">
      <alignment horizontal="center" vertical="top"/>
    </xf>
    <xf numFmtId="0" fontId="10" fillId="0" borderId="0" xfId="0" applyFont="1">
      <alignment vertical="center"/>
    </xf>
    <xf numFmtId="0" fontId="10" fillId="0" borderId="0" xfId="0" applyFont="1" applyAlignment="1"/>
    <xf numFmtId="0" fontId="10" fillId="0" borderId="0" xfId="0" applyFont="1" applyAlignment="1">
      <alignment horizontal="center" vertical="center"/>
    </xf>
    <xf numFmtId="176" fontId="10" fillId="0" borderId="0" xfId="0" applyNumberFormat="1" applyFont="1" applyAlignment="1">
      <alignment horizontal="center" vertical="center" wrapText="1"/>
    </xf>
    <xf numFmtId="177" fontId="10" fillId="0" borderId="0" xfId="0" applyNumberFormat="1" applyFont="1" applyAlignment="1">
      <alignment horizontal="center" vertical="center" wrapText="1"/>
    </xf>
    <xf numFmtId="178" fontId="10" fillId="0" borderId="0" xfId="0" applyNumberFormat="1" applyFont="1" applyAlignment="1">
      <alignment horizontal="center" vertical="center" wrapText="1"/>
    </xf>
    <xf numFmtId="0" fontId="12" fillId="0" borderId="0" xfId="3" applyFont="1" applyAlignment="1">
      <alignment horizontal="right" vertical="center"/>
    </xf>
    <xf numFmtId="0" fontId="5" fillId="0" borderId="0" xfId="3" applyFont="1" applyAlignment="1">
      <alignment horizontal="right" vertical="center"/>
    </xf>
    <xf numFmtId="0" fontId="5" fillId="4" borderId="0" xfId="3" applyFont="1" applyFill="1" applyAlignment="1">
      <alignment horizontal="right" vertical="center"/>
    </xf>
    <xf numFmtId="0" fontId="5" fillId="0" borderId="0" xfId="0" applyFont="1" applyFill="1" applyAlignment="1">
      <alignment vertical="center"/>
    </xf>
    <xf numFmtId="0" fontId="10" fillId="0" borderId="0" xfId="0" applyFont="1" applyAlignment="1">
      <alignment vertical="center"/>
    </xf>
    <xf numFmtId="177" fontId="5" fillId="0" borderId="0" xfId="3" applyNumberFormat="1" applyFont="1" applyAlignment="1">
      <alignment horizontal="center" vertical="center" wrapText="1"/>
    </xf>
    <xf numFmtId="178" fontId="5" fillId="0" borderId="0" xfId="3" applyNumberFormat="1" applyFont="1" applyAlignment="1">
      <alignment horizontal="center" vertical="center" wrapText="1"/>
    </xf>
    <xf numFmtId="177" fontId="10" fillId="0" borderId="0" xfId="0" applyNumberFormat="1" applyFont="1" applyBorder="1" applyAlignment="1">
      <alignment horizontal="center" vertical="center" wrapText="1"/>
    </xf>
    <xf numFmtId="178" fontId="10" fillId="0" borderId="0" xfId="0" applyNumberFormat="1" applyFont="1" applyBorder="1" applyAlignment="1">
      <alignment horizontal="center" vertical="center" wrapText="1"/>
    </xf>
    <xf numFmtId="0" fontId="10" fillId="0" borderId="0" xfId="0" applyFont="1" applyFill="1" applyAlignment="1">
      <alignment vertical="center"/>
    </xf>
    <xf numFmtId="0" fontId="10" fillId="0" borderId="0" xfId="0" applyFont="1" applyFill="1" applyAlignment="1">
      <alignment vertical="center" wrapText="1"/>
    </xf>
    <xf numFmtId="0" fontId="10" fillId="0" borderId="9"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Fill="1" applyBorder="1" applyAlignment="1">
      <alignment vertical="center"/>
    </xf>
    <xf numFmtId="0" fontId="0" fillId="0" borderId="0" xfId="0" applyAlignment="1">
      <alignment vertical="center"/>
    </xf>
    <xf numFmtId="0" fontId="5" fillId="0" borderId="0" xfId="3" applyFont="1" applyAlignment="1">
      <alignment vertical="center"/>
    </xf>
    <xf numFmtId="179" fontId="10" fillId="0" borderId="0" xfId="0" applyNumberFormat="1" applyFont="1" applyAlignment="1">
      <alignment horizontal="center" vertical="center" wrapText="1"/>
    </xf>
    <xf numFmtId="179" fontId="5" fillId="0" borderId="0" xfId="3" applyNumberFormat="1" applyFont="1" applyAlignment="1">
      <alignment horizontal="center" vertical="center" wrapText="1"/>
    </xf>
    <xf numFmtId="0" fontId="12" fillId="0" borderId="0" xfId="5" applyFont="1" applyAlignment="1">
      <alignment vertical="center"/>
    </xf>
    <xf numFmtId="0" fontId="12" fillId="0" borderId="0" xfId="5" applyFont="1" applyAlignment="1">
      <alignment horizontal="right" vertical="center"/>
    </xf>
    <xf numFmtId="0" fontId="7" fillId="0" borderId="0" xfId="5" applyAlignment="1">
      <alignment vertical="center"/>
    </xf>
    <xf numFmtId="0" fontId="5" fillId="0" borderId="0" xfId="5" applyFont="1" applyAlignment="1">
      <alignment vertical="center"/>
    </xf>
    <xf numFmtId="0" fontId="6" fillId="0" borderId="0" xfId="5" applyFont="1" applyAlignment="1">
      <alignment vertical="center"/>
    </xf>
    <xf numFmtId="0" fontId="5" fillId="0" borderId="31" xfId="5" applyFont="1" applyBorder="1" applyAlignment="1">
      <alignment vertical="center"/>
    </xf>
    <xf numFmtId="0" fontId="5" fillId="0" borderId="33" xfId="5" applyFont="1" applyBorder="1" applyAlignment="1">
      <alignment horizontal="center" vertical="center" wrapText="1"/>
    </xf>
    <xf numFmtId="0" fontId="5" fillId="0" borderId="16" xfId="5" applyFont="1" applyBorder="1" applyAlignment="1">
      <alignment horizontal="center" vertical="center" wrapText="1"/>
    </xf>
    <xf numFmtId="0" fontId="5" fillId="0" borderId="31" xfId="5" applyFont="1" applyBorder="1" applyAlignment="1">
      <alignment horizontal="center" vertical="center"/>
    </xf>
    <xf numFmtId="0" fontId="7" fillId="0" borderId="0" xfId="5"/>
    <xf numFmtId="0" fontId="5" fillId="0" borderId="0" xfId="0" applyFont="1">
      <alignment vertical="center"/>
    </xf>
    <xf numFmtId="0" fontId="5" fillId="0" borderId="55" xfId="0" applyFont="1" applyBorder="1" applyAlignment="1">
      <alignment horizontal="center" vertical="center"/>
    </xf>
    <xf numFmtId="0" fontId="15" fillId="0" borderId="0" xfId="0" applyFont="1">
      <alignment vertical="center"/>
    </xf>
    <xf numFmtId="180" fontId="5" fillId="0" borderId="33" xfId="0" applyNumberFormat="1" applyFont="1" applyBorder="1">
      <alignment vertical="center"/>
    </xf>
    <xf numFmtId="0" fontId="10" fillId="0" borderId="33" xfId="0" applyFont="1" applyBorder="1">
      <alignment vertical="center"/>
    </xf>
    <xf numFmtId="0" fontId="5" fillId="0" borderId="0" xfId="0" applyFont="1" applyFill="1">
      <alignment vertical="center"/>
    </xf>
    <xf numFmtId="0" fontId="10" fillId="0" borderId="0" xfId="0" applyFont="1" applyFill="1" applyAlignment="1">
      <alignment horizontal="right" vertical="center"/>
    </xf>
    <xf numFmtId="0" fontId="0" fillId="0" borderId="0" xfId="0" applyFill="1">
      <alignment vertical="center"/>
    </xf>
    <xf numFmtId="0" fontId="15" fillId="0" borderId="0" xfId="0" applyFont="1" applyAlignment="1">
      <alignment vertical="center"/>
    </xf>
    <xf numFmtId="0" fontId="5" fillId="0" borderId="58" xfId="0" applyFont="1" applyBorder="1" applyAlignment="1">
      <alignment horizontal="center" vertical="center" wrapText="1"/>
    </xf>
    <xf numFmtId="0" fontId="5" fillId="0" borderId="56" xfId="0" applyFont="1" applyBorder="1" applyAlignment="1">
      <alignment horizontal="center" vertical="center"/>
    </xf>
    <xf numFmtId="0" fontId="5" fillId="0" borderId="59" xfId="0" applyFont="1" applyBorder="1" applyAlignment="1">
      <alignment horizontal="center" vertical="center"/>
    </xf>
    <xf numFmtId="177" fontId="5" fillId="0" borderId="0" xfId="0" applyNumberFormat="1" applyFont="1">
      <alignment vertical="center"/>
    </xf>
    <xf numFmtId="0" fontId="2" fillId="0" borderId="0" xfId="0" applyFont="1">
      <alignment vertical="center"/>
    </xf>
    <xf numFmtId="176" fontId="5" fillId="0" borderId="18" xfId="0" applyNumberFormat="1" applyFont="1" applyBorder="1" applyAlignment="1">
      <alignment horizontal="center" vertical="center" wrapText="1"/>
    </xf>
    <xf numFmtId="176" fontId="5" fillId="0" borderId="19" xfId="0" applyNumberFormat="1" applyFont="1" applyBorder="1" applyAlignment="1">
      <alignment horizontal="center" vertical="center" wrapText="1"/>
    </xf>
    <xf numFmtId="176" fontId="5" fillId="0" borderId="50" xfId="0" applyNumberFormat="1" applyFont="1" applyBorder="1" applyAlignment="1">
      <alignment horizontal="center" vertical="center" wrapText="1"/>
    </xf>
    <xf numFmtId="0" fontId="5" fillId="0" borderId="0" xfId="0" applyFont="1" applyFill="1" applyBorder="1" applyAlignment="1">
      <alignment vertical="center"/>
    </xf>
    <xf numFmtId="181" fontId="11" fillId="0" borderId="0" xfId="0" quotePrefix="1" applyNumberFormat="1" applyFont="1" applyFill="1" applyAlignment="1">
      <alignment horizontal="center" vertical="center"/>
    </xf>
    <xf numFmtId="0" fontId="5" fillId="0" borderId="66" xfId="0" applyFont="1" applyBorder="1" applyAlignment="1">
      <alignment vertical="center"/>
    </xf>
    <xf numFmtId="0" fontId="6" fillId="0" borderId="0" xfId="0" applyFont="1" applyFill="1">
      <alignment vertical="center"/>
    </xf>
    <xf numFmtId="0" fontId="5" fillId="0" borderId="0" xfId="3" applyFont="1" applyFill="1" applyAlignment="1">
      <alignment horizontal="right" vertical="center"/>
    </xf>
    <xf numFmtId="0" fontId="5" fillId="0" borderId="0" xfId="5" applyFont="1" applyFill="1" applyBorder="1" applyAlignment="1">
      <alignment horizontal="right" vertical="center"/>
    </xf>
    <xf numFmtId="0" fontId="5" fillId="0" borderId="62" xfId="5" applyFont="1" applyBorder="1" applyAlignment="1">
      <alignment horizontal="center" vertical="center"/>
    </xf>
    <xf numFmtId="0" fontId="5" fillId="0" borderId="76" xfId="5" applyFont="1" applyBorder="1" applyAlignment="1">
      <alignment horizontal="center" vertical="center"/>
    </xf>
    <xf numFmtId="0" fontId="5" fillId="0" borderId="77" xfId="5" applyFont="1" applyBorder="1" applyAlignment="1">
      <alignment horizontal="center" vertical="center"/>
    </xf>
    <xf numFmtId="0" fontId="5" fillId="0" borderId="18" xfId="5" applyFont="1" applyBorder="1" applyAlignment="1">
      <alignment horizontal="center" vertical="center"/>
    </xf>
    <xf numFmtId="0" fontId="5" fillId="0" borderId="73" xfId="5" applyFont="1" applyBorder="1" applyAlignment="1">
      <alignment horizontal="center" vertical="center"/>
    </xf>
    <xf numFmtId="0" fontId="5" fillId="0" borderId="74" xfId="5" applyFont="1" applyBorder="1" applyAlignment="1">
      <alignment horizontal="center" vertical="center"/>
    </xf>
    <xf numFmtId="0" fontId="5" fillId="0" borderId="66" xfId="5" applyFont="1" applyBorder="1" applyAlignment="1">
      <alignment horizontal="center" vertical="center"/>
    </xf>
    <xf numFmtId="0" fontId="5" fillId="0" borderId="23" xfId="5" applyFont="1" applyBorder="1" applyAlignment="1">
      <alignment horizontal="center" vertical="center" wrapText="1"/>
    </xf>
    <xf numFmtId="0" fontId="5" fillId="0" borderId="78" xfId="5" applyFont="1" applyBorder="1" applyAlignment="1">
      <alignment vertical="center"/>
    </xf>
    <xf numFmtId="0" fontId="5" fillId="0" borderId="79" xfId="5" applyFont="1" applyBorder="1" applyAlignment="1">
      <alignment horizontal="center" vertical="center"/>
    </xf>
    <xf numFmtId="0" fontId="5" fillId="0" borderId="27" xfId="5" applyFont="1" applyBorder="1" applyAlignment="1">
      <alignment vertical="center"/>
    </xf>
    <xf numFmtId="0" fontId="5" fillId="0" borderId="14" xfId="5" applyFont="1" applyBorder="1" applyAlignment="1">
      <alignment vertical="center"/>
    </xf>
    <xf numFmtId="0" fontId="5" fillId="0" borderId="11" xfId="5" applyFont="1" applyBorder="1" applyAlignment="1">
      <alignment vertical="center"/>
    </xf>
    <xf numFmtId="0" fontId="5" fillId="0" borderId="13" xfId="5" applyFont="1" applyBorder="1" applyAlignment="1">
      <alignment vertical="center"/>
    </xf>
    <xf numFmtId="0" fontId="5" fillId="0" borderId="75" xfId="5" applyFont="1" applyBorder="1" applyAlignment="1">
      <alignment vertical="center"/>
    </xf>
    <xf numFmtId="0" fontId="5" fillId="0" borderId="8" xfId="5" applyFont="1" applyBorder="1" applyAlignment="1">
      <alignment vertical="center"/>
    </xf>
    <xf numFmtId="0" fontId="5" fillId="0" borderId="66" xfId="5" applyFont="1" applyBorder="1" applyAlignment="1">
      <alignment vertical="center"/>
    </xf>
    <xf numFmtId="0" fontId="5" fillId="0" borderId="44" xfId="5" applyFont="1" applyBorder="1" applyAlignment="1">
      <alignment vertical="center"/>
    </xf>
    <xf numFmtId="0" fontId="5" fillId="0" borderId="43" xfId="5" applyFont="1" applyBorder="1" applyAlignment="1">
      <alignment vertical="center"/>
    </xf>
    <xf numFmtId="182" fontId="5" fillId="4" borderId="47" xfId="5" applyNumberFormat="1" applyFont="1" applyFill="1" applyBorder="1" applyAlignment="1">
      <alignment vertical="center"/>
    </xf>
    <xf numFmtId="182" fontId="5" fillId="4" borderId="9" xfId="5" applyNumberFormat="1" applyFont="1" applyFill="1" applyBorder="1" applyAlignment="1">
      <alignment vertical="center"/>
    </xf>
    <xf numFmtId="182" fontId="5" fillId="4" borderId="55" xfId="5" applyNumberFormat="1" applyFont="1" applyFill="1" applyBorder="1" applyAlignment="1">
      <alignment vertical="center"/>
    </xf>
    <xf numFmtId="182" fontId="5" fillId="2" borderId="35" xfId="5" applyNumberFormat="1" applyFont="1" applyFill="1" applyBorder="1" applyAlignment="1">
      <alignment horizontal="right" vertical="center"/>
    </xf>
    <xf numFmtId="0" fontId="5" fillId="0" borderId="16" xfId="5" applyNumberFormat="1" applyFont="1" applyBorder="1" applyAlignment="1">
      <alignment horizontal="center" vertical="center" wrapText="1"/>
    </xf>
    <xf numFmtId="0" fontId="5" fillId="0" borderId="53" xfId="5" applyNumberFormat="1" applyFont="1" applyBorder="1" applyAlignment="1">
      <alignment horizontal="center" vertical="center" wrapText="1"/>
    </xf>
    <xf numFmtId="0" fontId="5" fillId="0" borderId="47" xfId="5" applyNumberFormat="1" applyFont="1" applyBorder="1" applyAlignment="1">
      <alignment vertical="center"/>
    </xf>
    <xf numFmtId="0" fontId="5" fillId="0" borderId="54" xfId="5" applyNumberFormat="1" applyFont="1" applyBorder="1" applyAlignment="1">
      <alignment vertical="center"/>
    </xf>
    <xf numFmtId="0" fontId="5" fillId="0" borderId="9" xfId="5" applyNumberFormat="1" applyFont="1" applyBorder="1" applyAlignment="1">
      <alignment vertical="center"/>
    </xf>
    <xf numFmtId="0" fontId="5" fillId="0" borderId="51" xfId="5" applyNumberFormat="1" applyFont="1" applyBorder="1" applyAlignment="1">
      <alignment vertical="center"/>
    </xf>
    <xf numFmtId="0" fontId="5" fillId="0" borderId="55" xfId="5" applyNumberFormat="1" applyFont="1" applyBorder="1" applyAlignment="1">
      <alignment vertical="center"/>
    </xf>
    <xf numFmtId="0" fontId="5" fillId="0" borderId="56" xfId="5" applyNumberFormat="1" applyFont="1" applyBorder="1" applyAlignment="1">
      <alignment vertical="center"/>
    </xf>
    <xf numFmtId="0" fontId="5" fillId="0" borderId="35" xfId="5" applyNumberFormat="1" applyFont="1" applyBorder="1" applyAlignment="1">
      <alignment horizontal="center" vertical="center"/>
    </xf>
    <xf numFmtId="0" fontId="5" fillId="0" borderId="57" xfId="5" applyNumberFormat="1" applyFont="1" applyBorder="1" applyAlignment="1">
      <alignment horizontal="center" vertical="center"/>
    </xf>
    <xf numFmtId="0" fontId="5" fillId="0" borderId="23" xfId="5" applyNumberFormat="1" applyFont="1" applyBorder="1" applyAlignment="1">
      <alignment horizontal="center" vertical="center" wrapText="1"/>
    </xf>
    <xf numFmtId="0" fontId="5" fillId="0" borderId="67" xfId="5" applyNumberFormat="1" applyFont="1" applyBorder="1" applyAlignment="1">
      <alignment horizontal="center" vertical="center" wrapText="1"/>
    </xf>
    <xf numFmtId="0" fontId="5" fillId="0" borderId="12" xfId="5" applyNumberFormat="1" applyFont="1" applyBorder="1" applyAlignment="1">
      <alignment vertical="center"/>
    </xf>
    <xf numFmtId="0" fontId="5" fillId="0" borderId="68" xfId="5" applyNumberFormat="1" applyFont="1" applyBorder="1" applyAlignment="1">
      <alignment vertical="center"/>
    </xf>
    <xf numFmtId="182" fontId="5" fillId="2" borderId="35" xfId="0" applyNumberFormat="1" applyFont="1" applyFill="1" applyBorder="1">
      <alignment vertical="center"/>
    </xf>
    <xf numFmtId="182" fontId="5" fillId="4" borderId="35" xfId="0" applyNumberFormat="1" applyFont="1" applyFill="1" applyBorder="1">
      <alignment vertical="center"/>
    </xf>
    <xf numFmtId="182" fontId="5" fillId="2" borderId="57" xfId="0" applyNumberFormat="1" applyFont="1" applyFill="1" applyBorder="1">
      <alignment vertical="center"/>
    </xf>
    <xf numFmtId="182" fontId="10" fillId="2" borderId="9" xfId="4" applyNumberFormat="1" applyFont="1" applyFill="1" applyBorder="1" applyAlignment="1">
      <alignment horizontal="right" vertical="center"/>
    </xf>
    <xf numFmtId="182" fontId="10" fillId="2" borderId="9" xfId="4" applyNumberFormat="1" applyFont="1" applyFill="1" applyBorder="1" applyAlignment="1">
      <alignment vertical="center"/>
    </xf>
    <xf numFmtId="0" fontId="10" fillId="0" borderId="0" xfId="0" applyFont="1" applyFill="1">
      <alignment vertical="center"/>
    </xf>
    <xf numFmtId="0" fontId="10" fillId="0" borderId="0" xfId="0" applyFont="1" applyAlignment="1">
      <alignment vertical="center"/>
    </xf>
    <xf numFmtId="0" fontId="5" fillId="0" borderId="16" xfId="5" applyNumberFormat="1" applyFont="1" applyFill="1" applyBorder="1" applyAlignment="1">
      <alignment horizontal="center" vertical="center" wrapText="1"/>
    </xf>
    <xf numFmtId="0" fontId="5" fillId="0" borderId="23" xfId="5" applyNumberFormat="1" applyFont="1" applyFill="1" applyBorder="1" applyAlignment="1">
      <alignment horizontal="center" vertical="center" wrapText="1"/>
    </xf>
    <xf numFmtId="0" fontId="10" fillId="0" borderId="22" xfId="5" applyFont="1" applyFill="1" applyBorder="1" applyAlignment="1">
      <alignment horizontal="center" vertical="center"/>
    </xf>
    <xf numFmtId="183" fontId="11" fillId="4" borderId="9" xfId="0" quotePrefix="1" applyNumberFormat="1" applyFont="1" applyFill="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9" xfId="0" applyFont="1" applyBorder="1" applyAlignment="1">
      <alignment horizontal="center" vertical="center" wrapText="1"/>
    </xf>
    <xf numFmtId="182" fontId="10" fillId="2" borderId="7" xfId="0" applyNumberFormat="1" applyFont="1" applyFill="1" applyBorder="1" applyAlignment="1">
      <alignment vertical="center" wrapText="1"/>
    </xf>
    <xf numFmtId="182" fontId="10" fillId="2" borderId="32" xfId="0" applyNumberFormat="1" applyFont="1" applyFill="1" applyBorder="1" applyAlignment="1">
      <alignment vertical="center" wrapText="1"/>
    </xf>
    <xf numFmtId="0" fontId="10" fillId="0" borderId="7" xfId="0" applyFont="1" applyBorder="1" applyAlignment="1">
      <alignment horizontal="center" vertical="center"/>
    </xf>
    <xf numFmtId="0" fontId="10" fillId="0" borderId="32" xfId="0" applyFont="1" applyBorder="1" applyAlignment="1">
      <alignment horizontal="center" vertical="center"/>
    </xf>
    <xf numFmtId="182" fontId="10" fillId="2" borderId="8" xfId="0" applyNumberFormat="1" applyFont="1" applyFill="1" applyBorder="1" applyAlignment="1">
      <alignment vertical="center" wrapText="1"/>
    </xf>
    <xf numFmtId="0" fontId="10" fillId="0" borderId="8" xfId="0" applyFont="1" applyBorder="1" applyAlignment="1">
      <alignment horizontal="center" vertical="center"/>
    </xf>
    <xf numFmtId="0" fontId="5" fillId="4" borderId="0" xfId="3" applyFont="1" applyFill="1" applyAlignment="1">
      <alignment horizontal="right" vertical="center"/>
    </xf>
    <xf numFmtId="0" fontId="14" fillId="4" borderId="0" xfId="0" applyFont="1" applyFill="1" applyAlignment="1">
      <alignment vertical="center"/>
    </xf>
    <xf numFmtId="0" fontId="5" fillId="4" borderId="0" xfId="3" applyFont="1" applyFill="1" applyAlignment="1">
      <alignment horizontal="center" vertical="center"/>
    </xf>
    <xf numFmtId="0" fontId="5" fillId="0" borderId="12" xfId="3" applyFont="1" applyBorder="1" applyAlignment="1">
      <alignment horizontal="center" vertical="center"/>
    </xf>
    <xf numFmtId="182" fontId="5" fillId="4" borderId="9" xfId="4" applyNumberFormat="1" applyFont="1" applyFill="1" applyBorder="1" applyAlignment="1">
      <alignment vertical="center"/>
    </xf>
    <xf numFmtId="0" fontId="10" fillId="0" borderId="9" xfId="0" applyFont="1" applyBorder="1" applyAlignment="1">
      <alignment horizontal="center" vertical="center"/>
    </xf>
    <xf numFmtId="0" fontId="10" fillId="0" borderId="22" xfId="0" applyFont="1" applyBorder="1" applyAlignment="1">
      <alignment horizontal="center" vertical="center" wrapText="1"/>
    </xf>
    <xf numFmtId="182" fontId="10" fillId="2" borderId="63" xfId="4" applyNumberFormat="1" applyFont="1" applyFill="1" applyBorder="1" applyAlignment="1">
      <alignment vertical="center" wrapText="1"/>
    </xf>
    <xf numFmtId="182" fontId="10" fillId="2" borderId="65" xfId="4" applyNumberFormat="1" applyFont="1" applyFill="1" applyBorder="1" applyAlignment="1">
      <alignment vertical="center" wrapText="1"/>
    </xf>
    <xf numFmtId="182" fontId="10" fillId="2" borderId="10" xfId="4" applyNumberFormat="1" applyFont="1" applyFill="1" applyBorder="1" applyAlignment="1">
      <alignment vertical="center" wrapText="1"/>
    </xf>
    <xf numFmtId="182" fontId="10" fillId="2" borderId="11" xfId="4" applyNumberFormat="1" applyFont="1" applyFill="1" applyBorder="1" applyAlignment="1">
      <alignment vertical="center" wrapText="1"/>
    </xf>
    <xf numFmtId="182" fontId="10" fillId="2" borderId="30" xfId="4" applyNumberFormat="1" applyFont="1" applyFill="1" applyBorder="1" applyAlignment="1">
      <alignment vertical="center" wrapText="1"/>
    </xf>
    <xf numFmtId="182" fontId="10" fillId="2" borderId="62" xfId="4" applyNumberFormat="1" applyFont="1" applyFill="1" applyBorder="1" applyAlignment="1">
      <alignment vertical="center" wrapText="1"/>
    </xf>
    <xf numFmtId="182" fontId="10" fillId="2" borderId="49" xfId="0" applyNumberFormat="1" applyFont="1" applyFill="1" applyBorder="1" applyAlignment="1">
      <alignment vertical="center" wrapText="1"/>
    </xf>
    <xf numFmtId="182" fontId="10" fillId="2" borderId="52" xfId="0" applyNumberFormat="1" applyFont="1" applyFill="1" applyBorder="1" applyAlignment="1">
      <alignment vertical="center" wrapText="1"/>
    </xf>
    <xf numFmtId="182" fontId="10" fillId="2" borderId="48" xfId="0" applyNumberFormat="1" applyFont="1" applyFill="1" applyBorder="1" applyAlignment="1">
      <alignment vertical="center" wrapText="1"/>
    </xf>
    <xf numFmtId="0" fontId="5" fillId="0" borderId="23" xfId="3" applyFont="1" applyBorder="1" applyAlignment="1">
      <alignment horizontal="center" vertical="center"/>
    </xf>
    <xf numFmtId="0" fontId="5" fillId="0" borderId="67" xfId="3" applyFont="1" applyBorder="1" applyAlignment="1">
      <alignment horizontal="center" vertical="center"/>
    </xf>
    <xf numFmtId="0" fontId="5" fillId="4" borderId="12" xfId="3" applyFont="1" applyFill="1" applyBorder="1" applyAlignment="1">
      <alignment vertical="center"/>
    </xf>
    <xf numFmtId="0" fontId="5" fillId="4" borderId="68" xfId="3" applyFont="1" applyFill="1" applyBorder="1" applyAlignment="1">
      <alignment vertical="center"/>
    </xf>
    <xf numFmtId="0" fontId="5" fillId="4" borderId="9" xfId="3" applyFont="1" applyFill="1" applyBorder="1" applyAlignment="1">
      <alignment vertical="center"/>
    </xf>
    <xf numFmtId="0" fontId="5" fillId="4" borderId="51" xfId="3" applyFont="1" applyFill="1" applyBorder="1" applyAlignment="1">
      <alignment vertical="center"/>
    </xf>
    <xf numFmtId="0" fontId="10" fillId="0" borderId="28" xfId="0" applyFont="1" applyBorder="1" applyAlignment="1">
      <alignment horizontal="center" vertical="center" wrapText="1"/>
    </xf>
    <xf numFmtId="0" fontId="10" fillId="0" borderId="24"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5" fillId="4" borderId="20" xfId="3" applyFont="1" applyFill="1" applyBorder="1" applyAlignment="1">
      <alignment vertical="center"/>
    </xf>
    <xf numFmtId="0" fontId="5" fillId="4" borderId="69" xfId="3" applyFont="1" applyFill="1" applyBorder="1" applyAlignment="1">
      <alignment vertical="center"/>
    </xf>
    <xf numFmtId="182" fontId="5" fillId="4" borderId="20" xfId="4" applyNumberFormat="1" applyFont="1" applyFill="1" applyBorder="1" applyAlignment="1">
      <alignment vertical="center"/>
    </xf>
    <xf numFmtId="182" fontId="5" fillId="4" borderId="50" xfId="4" applyNumberFormat="1" applyFont="1" applyFill="1" applyBorder="1" applyAlignment="1">
      <alignment vertical="center"/>
    </xf>
    <xf numFmtId="182" fontId="5" fillId="4" borderId="12" xfId="4" applyNumberFormat="1" applyFont="1" applyFill="1" applyBorder="1" applyAlignment="1">
      <alignment vertical="center"/>
    </xf>
    <xf numFmtId="182" fontId="5" fillId="4" borderId="18" xfId="4" applyNumberFormat="1" applyFont="1" applyFill="1" applyBorder="1" applyAlignment="1">
      <alignment vertical="center"/>
    </xf>
    <xf numFmtId="182" fontId="5" fillId="4" borderId="19" xfId="4" applyNumberFormat="1" applyFont="1" applyFill="1" applyBorder="1" applyAlignment="1">
      <alignment vertical="center"/>
    </xf>
    <xf numFmtId="0" fontId="5" fillId="0" borderId="0" xfId="0" applyFont="1" applyAlignment="1">
      <alignment vertical="center" wrapText="1"/>
    </xf>
    <xf numFmtId="0" fontId="5" fillId="0" borderId="66" xfId="3" applyFont="1" applyFill="1" applyBorder="1" applyAlignment="1">
      <alignment horizontal="center" vertical="center"/>
    </xf>
    <xf numFmtId="0" fontId="5" fillId="0" borderId="23" xfId="3" applyFont="1" applyFill="1" applyBorder="1" applyAlignment="1">
      <alignment horizontal="center" vertical="center"/>
    </xf>
    <xf numFmtId="0" fontId="10" fillId="0" borderId="21" xfId="0" applyFont="1" applyBorder="1" applyAlignment="1">
      <alignment horizontal="center" vertical="center" wrapText="1"/>
    </xf>
    <xf numFmtId="176" fontId="5" fillId="0" borderId="9" xfId="3" applyNumberFormat="1" applyFont="1" applyBorder="1" applyAlignment="1">
      <alignment horizontal="center" vertical="center"/>
    </xf>
    <xf numFmtId="0" fontId="5" fillId="0" borderId="9" xfId="3" applyFont="1" applyBorder="1" applyAlignment="1">
      <alignment horizontal="center" vertical="center"/>
    </xf>
    <xf numFmtId="182" fontId="10" fillId="4" borderId="64" xfId="4" applyNumberFormat="1" applyFont="1" applyFill="1" applyBorder="1" applyAlignment="1">
      <alignment vertical="center" wrapText="1"/>
    </xf>
    <xf numFmtId="182" fontId="10" fillId="4" borderId="65" xfId="4" applyNumberFormat="1" applyFont="1" applyFill="1" applyBorder="1" applyAlignment="1">
      <alignment vertical="center" wrapText="1"/>
    </xf>
    <xf numFmtId="182" fontId="10" fillId="4" borderId="17" xfId="4" applyNumberFormat="1" applyFont="1" applyFill="1" applyBorder="1" applyAlignment="1">
      <alignment vertical="center" wrapText="1"/>
    </xf>
    <xf numFmtId="182" fontId="10" fillId="4" borderId="11" xfId="4" applyNumberFormat="1" applyFont="1" applyFill="1" applyBorder="1" applyAlignment="1">
      <alignment vertical="center" wrapText="1"/>
    </xf>
    <xf numFmtId="182" fontId="10" fillId="4" borderId="59" xfId="4" applyNumberFormat="1" applyFont="1" applyFill="1" applyBorder="1" applyAlignment="1">
      <alignment vertical="center" wrapText="1"/>
    </xf>
    <xf numFmtId="182" fontId="10" fillId="4" borderId="62" xfId="4" applyNumberFormat="1" applyFont="1" applyFill="1" applyBorder="1" applyAlignment="1">
      <alignment vertical="center" wrapText="1"/>
    </xf>
    <xf numFmtId="0" fontId="2" fillId="0" borderId="1" xfId="5" applyFont="1" applyBorder="1" applyAlignment="1">
      <alignment horizontal="center" vertical="center" wrapText="1"/>
    </xf>
    <xf numFmtId="0" fontId="2" fillId="0" borderId="2" xfId="5" applyFont="1" applyBorder="1" applyAlignment="1">
      <alignment horizontal="center" vertical="center" wrapText="1"/>
    </xf>
    <xf numFmtId="0" fontId="2" fillId="0" borderId="3" xfId="5" applyFont="1" applyBorder="1" applyAlignment="1">
      <alignment horizontal="center" vertical="center" wrapText="1"/>
    </xf>
    <xf numFmtId="0" fontId="2" fillId="0" borderId="4" xfId="5" applyFont="1" applyBorder="1" applyAlignment="1">
      <alignment horizontal="center" vertical="center" wrapText="1"/>
    </xf>
    <xf numFmtId="0" fontId="2" fillId="0" borderId="5" xfId="5" applyFont="1" applyBorder="1" applyAlignment="1">
      <alignment horizontal="center" vertical="center" wrapText="1"/>
    </xf>
    <xf numFmtId="0" fontId="2" fillId="0" borderId="6" xfId="5" applyFont="1" applyBorder="1" applyAlignment="1">
      <alignment horizontal="center" vertical="center" wrapText="1"/>
    </xf>
    <xf numFmtId="0" fontId="5" fillId="0" borderId="0" xfId="5" applyFont="1" applyAlignment="1">
      <alignment vertical="center" wrapText="1"/>
    </xf>
    <xf numFmtId="0" fontId="10" fillId="0" borderId="0" xfId="5" applyFont="1" applyAlignment="1">
      <alignment vertical="center" wrapText="1"/>
    </xf>
    <xf numFmtId="0" fontId="5" fillId="2" borderId="2" xfId="5" applyFont="1" applyFill="1" applyBorder="1" applyAlignment="1">
      <alignment horizontal="right" vertical="center"/>
    </xf>
    <xf numFmtId="180" fontId="5" fillId="0" borderId="33" xfId="5" applyNumberFormat="1" applyFont="1" applyBorder="1" applyAlignment="1">
      <alignment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182" fontId="5" fillId="2" borderId="37" xfId="4" applyNumberFormat="1" applyFont="1" applyFill="1" applyBorder="1" applyAlignment="1">
      <alignment horizontal="right" vertical="center"/>
    </xf>
    <xf numFmtId="182" fontId="5" fillId="2" borderId="39" xfId="4" applyNumberFormat="1" applyFont="1" applyFill="1" applyBorder="1" applyAlignment="1">
      <alignment horizontal="right" vertical="center"/>
    </xf>
    <xf numFmtId="0" fontId="5" fillId="4" borderId="41" xfId="0" applyFont="1" applyFill="1" applyBorder="1" applyAlignment="1" applyProtection="1">
      <alignment vertical="center" shrinkToFit="1"/>
      <protection locked="0"/>
    </xf>
    <xf numFmtId="0" fontId="5" fillId="4" borderId="8" xfId="0" applyFont="1" applyFill="1" applyBorder="1" applyAlignment="1" applyProtection="1">
      <alignment vertical="center" shrinkToFit="1"/>
      <protection locked="0"/>
    </xf>
    <xf numFmtId="182" fontId="5" fillId="4" borderId="7" xfId="4" applyNumberFormat="1" applyFont="1" applyFill="1" applyBorder="1" applyAlignment="1">
      <alignment horizontal="right" vertical="center"/>
    </xf>
    <xf numFmtId="182" fontId="5" fillId="4" borderId="32" xfId="4" applyNumberFormat="1" applyFont="1" applyFill="1" applyBorder="1" applyAlignment="1">
      <alignment horizontal="right" vertical="center"/>
    </xf>
    <xf numFmtId="0" fontId="5" fillId="4" borderId="42" xfId="0" applyFont="1" applyFill="1" applyBorder="1" applyAlignment="1" applyProtection="1">
      <alignment vertical="center" shrinkToFit="1"/>
      <protection locked="0"/>
    </xf>
    <xf numFmtId="0" fontId="5" fillId="4" borderId="44" xfId="0" applyFont="1" applyFill="1" applyBorder="1" applyAlignment="1" applyProtection="1">
      <alignment vertical="center" shrinkToFit="1"/>
      <protection locked="0"/>
    </xf>
    <xf numFmtId="182" fontId="5" fillId="4" borderId="45" xfId="4" applyNumberFormat="1" applyFont="1" applyFill="1" applyBorder="1" applyAlignment="1">
      <alignment horizontal="right" vertical="center"/>
    </xf>
    <xf numFmtId="182" fontId="5" fillId="4" borderId="46" xfId="4"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0" xfId="3" applyFont="1" applyFill="1" applyAlignment="1">
      <alignment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0" xfId="0" applyFont="1" applyBorder="1" applyAlignment="1">
      <alignment vertical="center" wrapText="1"/>
    </xf>
    <xf numFmtId="182" fontId="5" fillId="4" borderId="37" xfId="4" applyNumberFormat="1" applyFont="1" applyFill="1" applyBorder="1" applyAlignment="1">
      <alignment horizontal="right" vertical="center"/>
    </xf>
    <xf numFmtId="182" fontId="5" fillId="4" borderId="39" xfId="4" applyNumberFormat="1" applyFont="1" applyFill="1" applyBorder="1" applyAlignment="1">
      <alignment horizontal="right" vertical="center"/>
    </xf>
    <xf numFmtId="0" fontId="5" fillId="0" borderId="0" xfId="0" applyFont="1" applyAlignment="1">
      <alignment horizontal="left" vertical="center" shrinkToFit="1"/>
    </xf>
    <xf numFmtId="0" fontId="5" fillId="4" borderId="40" xfId="0" applyFont="1" applyFill="1" applyBorder="1" applyAlignment="1">
      <alignment vertical="center" shrinkToFit="1"/>
    </xf>
    <xf numFmtId="0" fontId="5" fillId="4" borderId="28" xfId="0" applyFont="1" applyFill="1" applyBorder="1" applyAlignment="1">
      <alignment vertical="center" shrinkToFit="1"/>
    </xf>
    <xf numFmtId="182" fontId="5" fillId="4" borderId="26" xfId="4" applyNumberFormat="1" applyFont="1" applyFill="1" applyBorder="1" applyAlignment="1">
      <alignment horizontal="right" vertical="center"/>
    </xf>
    <xf numFmtId="182" fontId="5" fillId="4" borderId="29" xfId="4" applyNumberFormat="1" applyFont="1" applyFill="1" applyBorder="1" applyAlignment="1">
      <alignment horizontal="right" vertical="center"/>
    </xf>
    <xf numFmtId="0" fontId="5" fillId="0" borderId="31" xfId="0" applyFont="1" applyBorder="1" applyAlignment="1">
      <alignment vertical="center" wrapText="1"/>
    </xf>
    <xf numFmtId="0" fontId="5" fillId="4" borderId="42" xfId="0" applyFont="1" applyFill="1" applyBorder="1" applyAlignment="1">
      <alignment vertical="center" shrinkToFit="1"/>
    </xf>
    <xf numFmtId="0" fontId="5" fillId="4" borderId="44" xfId="0" applyFont="1" applyFill="1" applyBorder="1" applyAlignment="1">
      <alignment vertical="center" shrinkToFit="1"/>
    </xf>
    <xf numFmtId="0" fontId="5" fillId="4" borderId="41" xfId="0" applyFont="1" applyFill="1" applyBorder="1" applyAlignment="1">
      <alignment vertical="center" shrinkToFit="1"/>
    </xf>
    <xf numFmtId="0" fontId="5" fillId="4" borderId="8" xfId="0" applyFont="1" applyFill="1" applyBorder="1" applyAlignment="1">
      <alignment vertical="center" shrinkToFit="1"/>
    </xf>
    <xf numFmtId="182" fontId="5" fillId="4" borderId="73" xfId="4" applyNumberFormat="1" applyFont="1" applyFill="1" applyBorder="1" applyAlignment="1">
      <alignment vertical="center"/>
    </xf>
    <xf numFmtId="182" fontId="5" fillId="4" borderId="35" xfId="4" applyNumberFormat="1" applyFont="1" applyFill="1" applyBorder="1" applyAlignment="1">
      <alignment vertical="center"/>
    </xf>
    <xf numFmtId="182" fontId="5" fillId="2" borderId="35" xfId="4" applyNumberFormat="1" applyFont="1" applyFill="1" applyBorder="1" applyAlignment="1">
      <alignment vertical="center"/>
    </xf>
    <xf numFmtId="182" fontId="10" fillId="2" borderId="35" xfId="4" applyNumberFormat="1" applyFont="1" applyFill="1" applyBorder="1" applyAlignment="1">
      <alignment vertical="center"/>
    </xf>
    <xf numFmtId="182" fontId="10" fillId="2" borderId="57" xfId="4" applyNumberFormat="1" applyFont="1" applyFill="1" applyBorder="1" applyAlignment="1">
      <alignment vertical="center"/>
    </xf>
    <xf numFmtId="182" fontId="5" fillId="4" borderId="37" xfId="4" applyNumberFormat="1" applyFont="1" applyFill="1" applyBorder="1" applyAlignment="1">
      <alignment horizontal="center" vertical="center"/>
    </xf>
    <xf numFmtId="182" fontId="5" fillId="4" borderId="38" xfId="4" applyNumberFormat="1" applyFont="1" applyFill="1" applyBorder="1" applyAlignment="1">
      <alignment horizontal="center" vertical="center"/>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71"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15"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2" xfId="0" applyFont="1" applyBorder="1" applyAlignment="1">
      <alignment horizontal="center" vertical="center" wrapText="1"/>
    </xf>
    <xf numFmtId="0" fontId="10" fillId="0" borderId="0" xfId="0" applyFont="1" applyAlignment="1">
      <alignment vertical="center" wrapText="1"/>
    </xf>
    <xf numFmtId="0" fontId="5" fillId="0" borderId="23" xfId="0" applyFont="1" applyFill="1" applyBorder="1" applyAlignment="1">
      <alignment horizontal="center" vertical="center" wrapText="1"/>
    </xf>
    <xf numFmtId="182" fontId="10" fillId="2" borderId="12" xfId="4" applyNumberFormat="1" applyFont="1" applyFill="1" applyBorder="1" applyAlignment="1">
      <alignment vertical="center" wrapText="1"/>
    </xf>
    <xf numFmtId="182" fontId="10" fillId="2" borderId="9" xfId="4" applyNumberFormat="1" applyFont="1" applyFill="1" applyBorder="1" applyAlignment="1">
      <alignment vertical="center" wrapText="1"/>
    </xf>
    <xf numFmtId="182" fontId="10" fillId="2" borderId="20" xfId="4" applyNumberFormat="1" applyFont="1" applyFill="1" applyBorder="1" applyAlignment="1">
      <alignment vertical="center" wrapText="1"/>
    </xf>
    <xf numFmtId="0" fontId="10" fillId="0" borderId="66" xfId="0" applyFont="1" applyBorder="1" applyAlignment="1">
      <alignment horizontal="center" vertical="center" wrapText="1"/>
    </xf>
    <xf numFmtId="0" fontId="10" fillId="0" borderId="23" xfId="0" applyFont="1" applyBorder="1" applyAlignment="1">
      <alignment horizontal="center" vertical="center"/>
    </xf>
    <xf numFmtId="0" fontId="10" fillId="0" borderId="23" xfId="0" applyFont="1" applyBorder="1" applyAlignment="1">
      <alignment horizontal="center" vertical="center" wrapText="1"/>
    </xf>
    <xf numFmtId="0" fontId="10" fillId="0" borderId="23" xfId="0" applyFont="1" applyFill="1" applyBorder="1" applyAlignment="1">
      <alignment horizontal="center" vertical="center" wrapText="1"/>
    </xf>
    <xf numFmtId="0" fontId="10" fillId="0" borderId="23" xfId="0" applyFont="1" applyFill="1" applyBorder="1" applyAlignment="1">
      <alignment horizontal="center" vertical="center"/>
    </xf>
    <xf numFmtId="182" fontId="10" fillId="2" borderId="50" xfId="4" applyNumberFormat="1" applyFont="1" applyFill="1" applyBorder="1" applyAlignment="1">
      <alignment vertical="center" wrapText="1"/>
    </xf>
    <xf numFmtId="182" fontId="10" fillId="2" borderId="18" xfId="4" applyNumberFormat="1" applyFont="1" applyFill="1" applyBorder="1" applyAlignment="1">
      <alignment vertical="center" wrapText="1"/>
    </xf>
    <xf numFmtId="182" fontId="10" fillId="2" borderId="19" xfId="4" applyNumberFormat="1" applyFont="1" applyFill="1" applyBorder="1" applyAlignment="1">
      <alignment vertical="center" wrapText="1"/>
    </xf>
    <xf numFmtId="0" fontId="10" fillId="0" borderId="6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8" xfId="0" applyFont="1" applyBorder="1" applyAlignment="1">
      <alignment horizontal="center" vertical="center" wrapText="1"/>
    </xf>
    <xf numFmtId="182" fontId="10" fillId="2" borderId="9" xfId="0" applyNumberFormat="1" applyFont="1" applyFill="1" applyBorder="1" applyAlignment="1">
      <alignment vertical="center" wrapText="1"/>
    </xf>
    <xf numFmtId="182" fontId="10" fillId="2" borderId="20" xfId="0" applyNumberFormat="1" applyFont="1" applyFill="1" applyBorder="1" applyAlignment="1">
      <alignment vertical="center" wrapText="1"/>
    </xf>
    <xf numFmtId="182" fontId="10" fillId="2" borderId="51" xfId="0" applyNumberFormat="1" applyFont="1" applyFill="1" applyBorder="1" applyAlignment="1">
      <alignment vertical="center" wrapText="1"/>
    </xf>
    <xf numFmtId="0" fontId="10" fillId="0" borderId="51" xfId="0" applyFont="1" applyBorder="1" applyAlignment="1">
      <alignment horizontal="center" vertical="center"/>
    </xf>
    <xf numFmtId="182" fontId="10" fillId="2" borderId="69" xfId="0" applyNumberFormat="1" applyFont="1" applyFill="1" applyBorder="1" applyAlignment="1">
      <alignment vertical="center" wrapText="1"/>
    </xf>
    <xf numFmtId="0" fontId="10" fillId="0" borderId="12" xfId="0" applyFont="1" applyBorder="1" applyAlignment="1">
      <alignment horizontal="center" vertical="center"/>
    </xf>
    <xf numFmtId="0" fontId="5" fillId="0" borderId="23" xfId="0" applyFont="1" applyBorder="1" applyAlignment="1">
      <alignment horizontal="center" vertical="center" wrapText="1"/>
    </xf>
    <xf numFmtId="182" fontId="5" fillId="2" borderId="12" xfId="4" applyNumberFormat="1" applyFont="1" applyFill="1" applyBorder="1" applyAlignment="1">
      <alignment vertical="center"/>
    </xf>
    <xf numFmtId="182" fontId="5" fillId="2" borderId="26" xfId="4" applyNumberFormat="1" applyFont="1" applyFill="1" applyBorder="1" applyAlignment="1">
      <alignment vertical="center"/>
    </xf>
    <xf numFmtId="182" fontId="5" fillId="2" borderId="28" xfId="4" applyNumberFormat="1" applyFont="1" applyFill="1" applyBorder="1" applyAlignment="1">
      <alignment vertical="center"/>
    </xf>
    <xf numFmtId="182" fontId="5" fillId="2" borderId="26" xfId="0" applyNumberFormat="1" applyFont="1" applyFill="1" applyBorder="1" applyAlignment="1">
      <alignment vertical="center"/>
    </xf>
    <xf numFmtId="182" fontId="5" fillId="2" borderId="28" xfId="0" applyNumberFormat="1" applyFont="1" applyFill="1" applyBorder="1" applyAlignment="1">
      <alignment vertical="center"/>
    </xf>
    <xf numFmtId="182" fontId="16" fillId="2" borderId="26" xfId="0" applyNumberFormat="1" applyFont="1" applyFill="1" applyBorder="1" applyAlignment="1">
      <alignment vertical="center"/>
    </xf>
    <xf numFmtId="182" fontId="16" fillId="2" borderId="28" xfId="0" applyNumberFormat="1" applyFont="1" applyFill="1" applyBorder="1" applyAlignment="1">
      <alignment vertical="center"/>
    </xf>
    <xf numFmtId="182" fontId="5" fillId="2" borderId="7" xfId="0" applyNumberFormat="1" applyFont="1" applyFill="1" applyBorder="1" applyAlignment="1">
      <alignment vertical="center"/>
    </xf>
    <xf numFmtId="182" fontId="5" fillId="2" borderId="8" xfId="0" applyNumberFormat="1" applyFont="1" applyFill="1" applyBorder="1" applyAlignment="1">
      <alignment vertical="center"/>
    </xf>
    <xf numFmtId="182" fontId="16" fillId="2" borderId="7" xfId="0" applyNumberFormat="1" applyFont="1" applyFill="1" applyBorder="1" applyAlignment="1">
      <alignment vertical="center"/>
    </xf>
    <xf numFmtId="182" fontId="16" fillId="2" borderId="8" xfId="0" applyNumberFormat="1" applyFont="1" applyFill="1" applyBorder="1" applyAlignment="1">
      <alignment vertical="center"/>
    </xf>
    <xf numFmtId="182" fontId="5" fillId="2" borderId="7" xfId="4" applyNumberFormat="1" applyFont="1" applyFill="1" applyBorder="1" applyAlignment="1">
      <alignment vertical="center"/>
    </xf>
    <xf numFmtId="182" fontId="5" fillId="2" borderId="8" xfId="4" applyNumberFormat="1" applyFont="1" applyFill="1" applyBorder="1" applyAlignment="1">
      <alignment vertical="center"/>
    </xf>
    <xf numFmtId="182" fontId="5" fillId="2" borderId="49" xfId="0" applyNumberFormat="1" applyFont="1" applyFill="1" applyBorder="1" applyAlignment="1">
      <alignment vertical="center"/>
    </xf>
    <xf numFmtId="182" fontId="5" fillId="2" borderId="48" xfId="0" applyNumberFormat="1" applyFont="1" applyFill="1" applyBorder="1" applyAlignment="1">
      <alignment vertical="center"/>
    </xf>
    <xf numFmtId="182" fontId="16" fillId="2" borderId="49" xfId="0" applyNumberFormat="1" applyFont="1" applyFill="1" applyBorder="1" applyAlignment="1">
      <alignment vertical="center"/>
    </xf>
    <xf numFmtId="182" fontId="16" fillId="2" borderId="48" xfId="0" applyNumberFormat="1" applyFont="1" applyFill="1" applyBorder="1" applyAlignment="1">
      <alignment vertical="center"/>
    </xf>
    <xf numFmtId="182" fontId="5" fillId="2" borderId="49" xfId="4" applyNumberFormat="1" applyFont="1" applyFill="1" applyBorder="1" applyAlignment="1">
      <alignment vertical="center"/>
    </xf>
    <xf numFmtId="182" fontId="5" fillId="2" borderId="48" xfId="4" applyNumberFormat="1" applyFont="1" applyFill="1" applyBorder="1" applyAlignment="1">
      <alignment vertical="center"/>
    </xf>
    <xf numFmtId="0" fontId="5" fillId="0" borderId="67" xfId="0" applyFont="1" applyBorder="1" applyAlignment="1">
      <alignment horizontal="center" vertical="center" wrapText="1"/>
    </xf>
    <xf numFmtId="182" fontId="16" fillId="2" borderId="29" xfId="0" applyNumberFormat="1" applyFont="1" applyFill="1" applyBorder="1" applyAlignment="1">
      <alignment vertical="center"/>
    </xf>
    <xf numFmtId="182" fontId="16" fillId="2" borderId="32" xfId="0" applyNumberFormat="1" applyFont="1" applyFill="1" applyBorder="1" applyAlignment="1">
      <alignment vertical="center"/>
    </xf>
    <xf numFmtId="182" fontId="16" fillId="2" borderId="52" xfId="0" applyNumberFormat="1" applyFont="1" applyFill="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82" fontId="5" fillId="2" borderId="12" xfId="0" applyNumberFormat="1" applyFont="1" applyFill="1" applyBorder="1" applyAlignment="1">
      <alignment vertical="center"/>
    </xf>
    <xf numFmtId="182" fontId="5" fillId="2" borderId="9" xfId="4" applyNumberFormat="1" applyFont="1" applyFill="1" applyBorder="1" applyAlignment="1">
      <alignment vertical="center"/>
    </xf>
    <xf numFmtId="182" fontId="5" fillId="2" borderId="20" xfId="4" applyNumberFormat="1" applyFont="1" applyFill="1" applyBorder="1" applyAlignment="1">
      <alignment vertical="center"/>
    </xf>
    <xf numFmtId="182" fontId="5" fillId="2" borderId="20" xfId="0" applyNumberFormat="1" applyFont="1" applyFill="1" applyBorder="1" applyAlignment="1">
      <alignment vertical="center"/>
    </xf>
    <xf numFmtId="182" fontId="5" fillId="2" borderId="9" xfId="0" applyNumberFormat="1" applyFont="1" applyFill="1" applyBorder="1" applyAlignment="1">
      <alignment vertical="center"/>
    </xf>
    <xf numFmtId="182" fontId="16" fillId="2" borderId="20" xfId="0" applyNumberFormat="1" applyFont="1" applyFill="1" applyBorder="1" applyAlignment="1">
      <alignment vertical="center"/>
    </xf>
    <xf numFmtId="182" fontId="16" fillId="2" borderId="69" xfId="0" applyNumberFormat="1" applyFont="1" applyFill="1" applyBorder="1" applyAlignment="1">
      <alignment vertical="center"/>
    </xf>
    <xf numFmtId="182" fontId="16" fillId="2" borderId="12" xfId="0" applyNumberFormat="1" applyFont="1" applyFill="1" applyBorder="1" applyAlignment="1">
      <alignment vertical="center"/>
    </xf>
    <xf numFmtId="182" fontId="16" fillId="2" borderId="68" xfId="0" applyNumberFormat="1" applyFont="1" applyFill="1" applyBorder="1" applyAlignment="1">
      <alignment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0" xfId="0" applyFont="1" applyBorder="1" applyAlignment="1">
      <alignment horizontal="center" vertical="center"/>
    </xf>
    <xf numFmtId="0" fontId="5" fillId="0" borderId="61" xfId="0" applyFont="1" applyBorder="1" applyAlignment="1">
      <alignment horizontal="center" vertical="center"/>
    </xf>
  </cellXfs>
  <cellStyles count="6">
    <cellStyle name="桁区切り" xfId="4" builtinId="6"/>
    <cellStyle name="桁区切り 2" xfId="2" xr:uid="{F70A34D8-94EC-4444-8FB7-D6931C18331C}"/>
    <cellStyle name="標準" xfId="0" builtinId="0"/>
    <cellStyle name="標準 2" xfId="3" xr:uid="{EFE5BD97-DD02-4B49-B759-4FD6BBDC73F2}"/>
    <cellStyle name="標準 2 2" xfId="5" xr:uid="{9A2592F4-A644-4ED6-A623-F3A229773363}"/>
    <cellStyle name="標準 3" xfId="1" xr:uid="{8F484E88-123C-4CD0-92DF-395979E054B6}"/>
  </cellStyles>
  <dxfs count="0"/>
  <tableStyles count="0" defaultTableStyle="TableStyleMedium2" defaultPivotStyle="PivotStyleLight16"/>
  <colors>
    <mruColors>
      <color rgb="FFFFFF99"/>
      <color rgb="FFCCFF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18299-0C43-4B85-9DAD-E2465ADB11CF}">
  <sheetPr>
    <pageSetUpPr fitToPage="1"/>
  </sheetPr>
  <dimension ref="A1:U50"/>
  <sheetViews>
    <sheetView tabSelected="1" view="pageBreakPreview" topLeftCell="A6" zoomScale="70" zoomScaleNormal="70" zoomScaleSheetLayoutView="70" workbookViewId="0">
      <selection activeCell="L19" sqref="L19"/>
    </sheetView>
  </sheetViews>
  <sheetFormatPr defaultColWidth="9" defaultRowHeight="13.5" x14ac:dyDescent="0.15"/>
  <cols>
    <col min="1" max="14" width="20.625" customWidth="1"/>
    <col min="15" max="15" width="5.625" customWidth="1"/>
    <col min="16" max="17" width="10.625" customWidth="1"/>
    <col min="18" max="18" width="5.625" customWidth="1"/>
    <col min="19" max="20" width="20.625" customWidth="1"/>
    <col min="21" max="21" width="10.625" customWidth="1"/>
  </cols>
  <sheetData>
    <row r="1" spans="1:18" ht="40.15" customHeight="1" thickBot="1" x14ac:dyDescent="0.2">
      <c r="A1" s="20"/>
      <c r="B1" s="20"/>
      <c r="C1" s="20"/>
      <c r="D1" s="20"/>
      <c r="E1" s="20"/>
      <c r="F1" s="20"/>
      <c r="G1" s="20"/>
      <c r="H1" s="20"/>
      <c r="I1" s="20"/>
      <c r="J1" s="20"/>
      <c r="K1" s="20"/>
      <c r="L1" s="20"/>
      <c r="M1" s="20"/>
      <c r="N1" s="16" t="s">
        <v>27</v>
      </c>
    </row>
    <row r="2" spans="1:18" ht="40.15" customHeight="1" thickTop="1" x14ac:dyDescent="0.15">
      <c r="A2" s="116" t="s">
        <v>88</v>
      </c>
      <c r="B2" s="117"/>
      <c r="C2" s="117"/>
      <c r="D2" s="117"/>
      <c r="E2" s="117"/>
      <c r="F2" s="117"/>
      <c r="G2" s="117"/>
      <c r="H2" s="117"/>
      <c r="I2" s="117"/>
      <c r="J2" s="117"/>
      <c r="K2" s="117"/>
      <c r="L2" s="117"/>
      <c r="M2" s="117"/>
      <c r="N2" s="118"/>
    </row>
    <row r="3" spans="1:18" ht="40.15" customHeight="1" thickBot="1" x14ac:dyDescent="0.2">
      <c r="A3" s="119"/>
      <c r="B3" s="120"/>
      <c r="C3" s="120"/>
      <c r="D3" s="120"/>
      <c r="E3" s="120"/>
      <c r="F3" s="120"/>
      <c r="G3" s="120"/>
      <c r="H3" s="120"/>
      <c r="I3" s="120"/>
      <c r="J3" s="120"/>
      <c r="K3" s="120"/>
      <c r="L3" s="120"/>
      <c r="M3" s="120"/>
      <c r="N3" s="121"/>
    </row>
    <row r="4" spans="1:18" ht="40.15" customHeight="1" thickTop="1" x14ac:dyDescent="0.15">
      <c r="A4" s="20"/>
      <c r="B4" s="20"/>
      <c r="C4" s="20"/>
      <c r="D4" s="20"/>
      <c r="E4" s="20"/>
      <c r="F4" s="20"/>
      <c r="G4" s="25"/>
      <c r="H4" s="19"/>
      <c r="I4" s="31"/>
      <c r="J4" s="31"/>
      <c r="K4" s="31"/>
      <c r="L4" s="19"/>
      <c r="M4" s="17" t="s">
        <v>28</v>
      </c>
      <c r="N4" s="18" t="s">
        <v>29</v>
      </c>
    </row>
    <row r="5" spans="1:18" ht="40.15" customHeight="1" x14ac:dyDescent="0.15">
      <c r="A5" s="20"/>
      <c r="B5" s="20"/>
      <c r="C5" s="20"/>
      <c r="D5" s="20"/>
      <c r="E5" s="20"/>
      <c r="F5" s="20"/>
      <c r="G5" s="20"/>
      <c r="H5" s="31"/>
      <c r="I5" s="31"/>
      <c r="J5" s="31"/>
      <c r="K5" s="17" t="s">
        <v>3</v>
      </c>
      <c r="L5" s="132"/>
      <c r="M5" s="132"/>
      <c r="N5" s="133"/>
    </row>
    <row r="6" spans="1:18" ht="40.15" customHeight="1" x14ac:dyDescent="0.15">
      <c r="A6" s="20"/>
      <c r="B6" s="20"/>
      <c r="C6" s="20"/>
      <c r="D6" s="20"/>
      <c r="E6" s="20"/>
      <c r="F6" s="20"/>
      <c r="G6" s="20"/>
      <c r="H6" s="31"/>
      <c r="I6" s="31"/>
      <c r="J6" s="31"/>
      <c r="K6" s="17" t="s">
        <v>123</v>
      </c>
      <c r="L6" s="134"/>
      <c r="M6" s="134"/>
      <c r="N6" s="134"/>
    </row>
    <row r="7" spans="1:18" s="2" customFormat="1" ht="40.15" customHeight="1" x14ac:dyDescent="0.15">
      <c r="A7" s="30"/>
      <c r="B7" s="30"/>
      <c r="C7" s="30"/>
      <c r="D7" s="30"/>
      <c r="E7" s="30"/>
      <c r="F7" s="30"/>
      <c r="G7" s="30"/>
      <c r="H7" s="30"/>
      <c r="I7" s="30"/>
      <c r="J7" s="12"/>
      <c r="K7" s="20"/>
      <c r="L7" s="20"/>
      <c r="M7" s="20"/>
      <c r="N7" s="20"/>
    </row>
    <row r="8" spans="1:18" s="2" customFormat="1" ht="40.15" customHeight="1" x14ac:dyDescent="0.15">
      <c r="A8" s="62" t="s">
        <v>77</v>
      </c>
      <c r="B8" s="30"/>
      <c r="C8" s="30"/>
      <c r="D8" s="30"/>
      <c r="E8" s="30"/>
      <c r="F8" s="30"/>
      <c r="G8" s="30"/>
      <c r="H8" s="30"/>
      <c r="I8" s="30"/>
      <c r="J8" s="12"/>
      <c r="K8" s="20"/>
      <c r="L8" s="20"/>
      <c r="M8" s="20"/>
      <c r="N8" s="20"/>
    </row>
    <row r="9" spans="1:18" s="2" customFormat="1" ht="40.15" customHeight="1" x14ac:dyDescent="0.15">
      <c r="A9" s="62" t="s">
        <v>94</v>
      </c>
      <c r="B9" s="29"/>
      <c r="C9" s="28"/>
      <c r="D9" s="63"/>
      <c r="E9" s="25"/>
      <c r="F9" s="26"/>
      <c r="G9" s="26"/>
      <c r="H9" s="26"/>
      <c r="I9" s="26"/>
      <c r="J9" s="12"/>
      <c r="K9" s="20"/>
      <c r="L9" s="20"/>
      <c r="M9" s="20"/>
      <c r="N9" s="20"/>
    </row>
    <row r="10" spans="1:18" s="2" customFormat="1" ht="40.15" customHeight="1" x14ac:dyDescent="0.15">
      <c r="A10" s="164" t="s">
        <v>80</v>
      </c>
      <c r="B10" s="164"/>
      <c r="C10" s="115"/>
      <c r="D10" s="25" t="s">
        <v>126</v>
      </c>
      <c r="F10" s="26"/>
      <c r="G10" s="26"/>
      <c r="H10" s="26"/>
      <c r="I10" s="26"/>
      <c r="J10" s="12"/>
      <c r="K10" s="20"/>
      <c r="L10" s="20"/>
      <c r="M10" s="20"/>
      <c r="N10" s="20"/>
    </row>
    <row r="11" spans="1:18" s="2" customFormat="1" ht="40.15" customHeight="1" x14ac:dyDescent="0.15">
      <c r="A11" s="20"/>
      <c r="B11" s="20"/>
      <c r="C11" s="20"/>
      <c r="D11" s="20"/>
      <c r="E11" s="20"/>
      <c r="F11" s="20"/>
      <c r="G11" s="20"/>
      <c r="H11" s="20"/>
      <c r="I11" s="20"/>
      <c r="J11" s="20"/>
      <c r="K11" s="20"/>
      <c r="L11" s="20"/>
      <c r="M11" s="20"/>
      <c r="N11" s="20"/>
    </row>
    <row r="12" spans="1:18" s="2" customFormat="1" ht="40.15" customHeight="1" thickBot="1" x14ac:dyDescent="0.2">
      <c r="A12" s="32" t="s">
        <v>35</v>
      </c>
      <c r="B12" s="20"/>
      <c r="C12" s="20"/>
      <c r="D12" s="20"/>
      <c r="E12" s="20"/>
      <c r="F12" s="20"/>
      <c r="G12" s="20"/>
      <c r="H12" s="20"/>
      <c r="I12" s="20"/>
      <c r="J12" s="20"/>
      <c r="K12" s="20"/>
      <c r="L12" s="20"/>
      <c r="M12" s="20"/>
      <c r="N12" s="20"/>
      <c r="P12" s="137" t="s">
        <v>40</v>
      </c>
      <c r="Q12" s="137"/>
    </row>
    <row r="13" spans="1:18" s="2" customFormat="1" ht="40.15" customHeight="1" thickBot="1" x14ac:dyDescent="0.2">
      <c r="A13" s="167" t="s">
        <v>33</v>
      </c>
      <c r="B13" s="138"/>
      <c r="C13" s="122" t="s">
        <v>34</v>
      </c>
      <c r="D13" s="138"/>
      <c r="E13" s="122" t="s">
        <v>37</v>
      </c>
      <c r="F13" s="138"/>
      <c r="G13" s="122" t="s">
        <v>38</v>
      </c>
      <c r="H13" s="138"/>
      <c r="I13" s="155" t="s">
        <v>39</v>
      </c>
      <c r="J13" s="156"/>
      <c r="K13" s="122" t="s">
        <v>36</v>
      </c>
      <c r="L13" s="138"/>
      <c r="M13" s="122" t="s">
        <v>69</v>
      </c>
      <c r="N13" s="123"/>
      <c r="O13" s="6"/>
      <c r="P13" s="27" t="s">
        <v>41</v>
      </c>
      <c r="Q13" s="108">
        <f>表1!C15</f>
        <v>0</v>
      </c>
      <c r="R13" s="7"/>
    </row>
    <row r="14" spans="1:18" s="2" customFormat="1" ht="40.15" customHeight="1" thickTop="1" x14ac:dyDescent="0.15">
      <c r="A14" s="170"/>
      <c r="B14" s="171"/>
      <c r="C14" s="139">
        <f>'表5-1'!C31</f>
        <v>0</v>
      </c>
      <c r="D14" s="140"/>
      <c r="E14" s="139">
        <f>'表5-2'!C31</f>
        <v>0</v>
      </c>
      <c r="F14" s="140"/>
      <c r="G14" s="139">
        <f>'表5-3'!I16+'表5-3'!M21</f>
        <v>0</v>
      </c>
      <c r="H14" s="140"/>
      <c r="I14" s="139">
        <f>表6!C31</f>
        <v>0</v>
      </c>
      <c r="J14" s="140"/>
      <c r="K14" s="124" t="s">
        <v>24</v>
      </c>
      <c r="L14" s="154"/>
      <c r="M14" s="124" t="s">
        <v>25</v>
      </c>
      <c r="N14" s="125"/>
      <c r="O14" s="7"/>
      <c r="P14" s="27" t="s">
        <v>42</v>
      </c>
      <c r="Q14" s="108">
        <f>表2!D15</f>
        <v>0</v>
      </c>
      <c r="R14" s="8"/>
    </row>
    <row r="15" spans="1:18" s="2" customFormat="1" ht="40.15" customHeight="1" x14ac:dyDescent="0.15">
      <c r="A15" s="172"/>
      <c r="B15" s="173"/>
      <c r="C15" s="141"/>
      <c r="D15" s="142"/>
      <c r="E15" s="141"/>
      <c r="F15" s="142"/>
      <c r="G15" s="141"/>
      <c r="H15" s="142"/>
      <c r="I15" s="141"/>
      <c r="J15" s="142"/>
      <c r="K15" s="126">
        <f>(A14-C14+E14-G14-I14)*C10/1000</f>
        <v>0</v>
      </c>
      <c r="L15" s="130"/>
      <c r="M15" s="126">
        <f>IF(A14=0,0,ROUND((K15/A14)*1000,2))</f>
        <v>0</v>
      </c>
      <c r="N15" s="127"/>
      <c r="O15" s="8"/>
      <c r="P15" s="27" t="s">
        <v>43</v>
      </c>
      <c r="Q15" s="108">
        <f>表3!C15</f>
        <v>0</v>
      </c>
      <c r="R15" s="9"/>
    </row>
    <row r="16" spans="1:18" s="2" customFormat="1" ht="40.15" customHeight="1" x14ac:dyDescent="0.15">
      <c r="A16" s="172"/>
      <c r="B16" s="173"/>
      <c r="C16" s="141"/>
      <c r="D16" s="142"/>
      <c r="E16" s="141"/>
      <c r="F16" s="142"/>
      <c r="G16" s="141"/>
      <c r="H16" s="142"/>
      <c r="I16" s="141"/>
      <c r="J16" s="142"/>
      <c r="K16" s="128" t="s">
        <v>0</v>
      </c>
      <c r="L16" s="131"/>
      <c r="M16" s="128" t="s">
        <v>1</v>
      </c>
      <c r="N16" s="129"/>
      <c r="O16" s="9"/>
      <c r="P16" s="27" t="s">
        <v>44</v>
      </c>
      <c r="Q16" s="108">
        <f>表4!D15</f>
        <v>0</v>
      </c>
      <c r="R16" s="8"/>
    </row>
    <row r="17" spans="1:17" s="2" customFormat="1" ht="40.15" customHeight="1" thickBot="1" x14ac:dyDescent="0.2">
      <c r="A17" s="174"/>
      <c r="B17" s="175"/>
      <c r="C17" s="143"/>
      <c r="D17" s="144"/>
      <c r="E17" s="143"/>
      <c r="F17" s="144"/>
      <c r="G17" s="143"/>
      <c r="H17" s="144"/>
      <c r="I17" s="143"/>
      <c r="J17" s="144"/>
      <c r="K17" s="145">
        <f>(K15-Q17)</f>
        <v>0</v>
      </c>
      <c r="L17" s="147"/>
      <c r="M17" s="145">
        <f>IF(A14=0,0,ROUND((K17/A14)*1000,2))</f>
        <v>0</v>
      </c>
      <c r="N17" s="146"/>
      <c r="O17" s="8"/>
      <c r="P17" s="27" t="s">
        <v>7</v>
      </c>
      <c r="Q17" s="109">
        <f>SUM(Q13:Q16)</f>
        <v>0</v>
      </c>
    </row>
    <row r="18" spans="1:17" s="2" customFormat="1" ht="40.15" customHeight="1" x14ac:dyDescent="0.15">
      <c r="A18" s="13"/>
      <c r="B18" s="13"/>
      <c r="C18" s="33"/>
      <c r="D18" s="33"/>
      <c r="E18" s="33"/>
      <c r="F18" s="14"/>
      <c r="G18" s="14"/>
      <c r="H18" s="14"/>
      <c r="I18" s="14"/>
      <c r="J18" s="15"/>
      <c r="K18" s="15"/>
      <c r="L18" s="20"/>
      <c r="M18" s="20"/>
      <c r="N18" s="20"/>
    </row>
    <row r="19" spans="1:17" s="2" customFormat="1" ht="40.15" customHeight="1" thickBot="1" x14ac:dyDescent="0.2">
      <c r="A19" s="32" t="s">
        <v>30</v>
      </c>
      <c r="B19" s="32"/>
      <c r="C19" s="34"/>
      <c r="D19" s="34"/>
      <c r="E19" s="34"/>
      <c r="F19" s="21"/>
      <c r="G19" s="22"/>
      <c r="H19" s="32"/>
      <c r="I19" s="23"/>
      <c r="J19" s="24"/>
      <c r="K19" s="24"/>
      <c r="L19" s="20"/>
      <c r="M19" s="20"/>
      <c r="N19" s="20"/>
    </row>
    <row r="20" spans="1:17" s="2" customFormat="1" ht="40.15" customHeight="1" thickBot="1" x14ac:dyDescent="0.2">
      <c r="A20" s="165" t="s">
        <v>127</v>
      </c>
      <c r="B20" s="166"/>
      <c r="C20" s="148" t="s">
        <v>31</v>
      </c>
      <c r="D20" s="148"/>
      <c r="E20" s="148" t="s">
        <v>96</v>
      </c>
      <c r="F20" s="148"/>
      <c r="G20" s="148" t="s">
        <v>4</v>
      </c>
      <c r="H20" s="148"/>
      <c r="I20" s="148"/>
      <c r="J20" s="149"/>
      <c r="K20" s="20"/>
      <c r="L20" s="20"/>
    </row>
    <row r="21" spans="1:17" s="2" customFormat="1" ht="40.15" customHeight="1" thickTop="1" x14ac:dyDescent="0.15">
      <c r="A21" s="160"/>
      <c r="B21" s="161"/>
      <c r="C21" s="135" t="s">
        <v>32</v>
      </c>
      <c r="D21" s="135"/>
      <c r="E21" s="135" t="s">
        <v>26</v>
      </c>
      <c r="F21" s="135"/>
      <c r="G21" s="150"/>
      <c r="H21" s="150"/>
      <c r="I21" s="150"/>
      <c r="J21" s="151"/>
      <c r="K21" s="20"/>
      <c r="L21" s="20"/>
    </row>
    <row r="22" spans="1:17" s="2" customFormat="1" ht="40.15" customHeight="1" x14ac:dyDescent="0.15">
      <c r="A22" s="162"/>
      <c r="B22" s="136"/>
      <c r="C22" s="136"/>
      <c r="D22" s="136"/>
      <c r="E22" s="136"/>
      <c r="F22" s="136"/>
      <c r="G22" s="152"/>
      <c r="H22" s="152"/>
      <c r="I22" s="152"/>
      <c r="J22" s="153"/>
      <c r="K22" s="20"/>
      <c r="L22" s="20"/>
    </row>
    <row r="23" spans="1:17" s="2" customFormat="1" ht="40.15" customHeight="1" x14ac:dyDescent="0.15">
      <c r="A23" s="162"/>
      <c r="B23" s="136"/>
      <c r="C23" s="168" t="s">
        <v>5</v>
      </c>
      <c r="D23" s="168"/>
      <c r="E23" s="169" t="s">
        <v>6</v>
      </c>
      <c r="F23" s="169"/>
      <c r="G23" s="152"/>
      <c r="H23" s="152"/>
      <c r="I23" s="152"/>
      <c r="J23" s="153"/>
      <c r="K23" s="20"/>
      <c r="L23" s="20"/>
    </row>
    <row r="24" spans="1:17" s="2" customFormat="1" ht="40.15" customHeight="1" thickBot="1" x14ac:dyDescent="0.2">
      <c r="A24" s="163"/>
      <c r="B24" s="159"/>
      <c r="C24" s="159"/>
      <c r="D24" s="159"/>
      <c r="E24" s="159"/>
      <c r="F24" s="159"/>
      <c r="G24" s="157"/>
      <c r="H24" s="157"/>
      <c r="I24" s="157"/>
      <c r="J24" s="158"/>
      <c r="K24" s="20"/>
      <c r="L24" s="20"/>
    </row>
    <row r="25" spans="1:17" s="2" customFormat="1" x14ac:dyDescent="0.15"/>
    <row r="26" spans="1:17" s="2" customFormat="1" x14ac:dyDescent="0.15"/>
    <row r="27" spans="1:17" s="2" customFormat="1" x14ac:dyDescent="0.15"/>
    <row r="28" spans="1:17" s="2" customFormat="1" x14ac:dyDescent="0.15">
      <c r="A28"/>
      <c r="B28"/>
      <c r="C28"/>
      <c r="D28"/>
      <c r="E28"/>
      <c r="F28"/>
      <c r="G28"/>
      <c r="H28"/>
      <c r="I28"/>
      <c r="J28"/>
      <c r="K28"/>
    </row>
    <row r="29" spans="1:17" s="2" customFormat="1" x14ac:dyDescent="0.15">
      <c r="A29"/>
      <c r="B29"/>
      <c r="C29"/>
      <c r="D29"/>
      <c r="E29"/>
      <c r="F29"/>
      <c r="G29"/>
      <c r="H29"/>
      <c r="I29"/>
      <c r="J29"/>
      <c r="K29"/>
    </row>
    <row r="30" spans="1:17" s="2" customFormat="1" x14ac:dyDescent="0.15">
      <c r="A30"/>
      <c r="B30"/>
      <c r="C30"/>
      <c r="D30"/>
      <c r="E30"/>
      <c r="F30"/>
      <c r="G30"/>
      <c r="H30"/>
      <c r="I30"/>
      <c r="J30"/>
      <c r="K30"/>
    </row>
    <row r="31" spans="1:17" s="2" customFormat="1" x14ac:dyDescent="0.15">
      <c r="A31"/>
      <c r="B31"/>
      <c r="C31"/>
      <c r="D31"/>
      <c r="E31"/>
      <c r="F31"/>
      <c r="G31"/>
      <c r="H31"/>
      <c r="I31"/>
      <c r="J31"/>
      <c r="K31"/>
    </row>
    <row r="32" spans="1:17" s="2" customFormat="1" x14ac:dyDescent="0.15">
      <c r="A32"/>
      <c r="B32"/>
      <c r="C32"/>
      <c r="D32"/>
      <c r="E32"/>
      <c r="F32"/>
      <c r="G32"/>
      <c r="H32"/>
      <c r="I32"/>
      <c r="J32"/>
      <c r="K32"/>
    </row>
    <row r="33" spans="1:21" s="2" customFormat="1" x14ac:dyDescent="0.15">
      <c r="A33"/>
      <c r="B33"/>
      <c r="C33"/>
      <c r="D33"/>
      <c r="E33"/>
      <c r="F33"/>
      <c r="G33"/>
      <c r="H33"/>
      <c r="I33"/>
      <c r="J33"/>
      <c r="K33"/>
    </row>
    <row r="34" spans="1:21" s="2" customFormat="1" x14ac:dyDescent="0.15">
      <c r="A34"/>
      <c r="B34"/>
      <c r="C34"/>
      <c r="D34"/>
      <c r="E34"/>
      <c r="F34"/>
      <c r="G34"/>
      <c r="H34"/>
      <c r="I34"/>
      <c r="J34"/>
      <c r="K34"/>
    </row>
    <row r="35" spans="1:21" s="2" customFormat="1" x14ac:dyDescent="0.15">
      <c r="A35"/>
      <c r="B35"/>
      <c r="C35"/>
      <c r="D35"/>
      <c r="E35"/>
      <c r="F35"/>
      <c r="G35"/>
      <c r="H35"/>
      <c r="I35"/>
      <c r="J35"/>
      <c r="K35"/>
    </row>
    <row r="36" spans="1:21" s="2" customFormat="1" x14ac:dyDescent="0.15">
      <c r="A36"/>
      <c r="B36"/>
      <c r="C36"/>
      <c r="D36"/>
      <c r="E36"/>
      <c r="F36"/>
      <c r="G36"/>
      <c r="H36"/>
      <c r="I36"/>
      <c r="J36"/>
      <c r="K36"/>
    </row>
    <row r="37" spans="1:21" s="2" customFormat="1" x14ac:dyDescent="0.15">
      <c r="A37"/>
      <c r="B37"/>
      <c r="C37"/>
      <c r="D37"/>
      <c r="E37"/>
      <c r="F37"/>
      <c r="G37"/>
      <c r="H37"/>
      <c r="I37"/>
      <c r="J37"/>
      <c r="K37"/>
    </row>
    <row r="38" spans="1:21" s="2" customFormat="1" x14ac:dyDescent="0.15">
      <c r="A38"/>
      <c r="B38"/>
      <c r="C38"/>
      <c r="D38"/>
      <c r="E38"/>
      <c r="F38"/>
      <c r="G38"/>
      <c r="H38"/>
      <c r="I38"/>
      <c r="J38"/>
      <c r="K38"/>
      <c r="S38"/>
      <c r="T38"/>
      <c r="U38"/>
    </row>
    <row r="39" spans="1:21" s="2" customFormat="1" x14ac:dyDescent="0.15">
      <c r="A39"/>
      <c r="B39"/>
      <c r="C39"/>
      <c r="D39"/>
      <c r="E39"/>
      <c r="F39"/>
      <c r="G39"/>
      <c r="H39"/>
      <c r="I39"/>
      <c r="J39"/>
      <c r="K39"/>
      <c r="S39"/>
      <c r="T39"/>
      <c r="U39"/>
    </row>
    <row r="40" spans="1:21" s="2" customFormat="1" x14ac:dyDescent="0.15">
      <c r="A40"/>
      <c r="B40"/>
      <c r="C40"/>
      <c r="D40"/>
      <c r="E40"/>
      <c r="F40"/>
      <c r="G40"/>
      <c r="H40"/>
      <c r="I40"/>
      <c r="J40"/>
      <c r="K40"/>
      <c r="S40"/>
      <c r="T40"/>
      <c r="U40"/>
    </row>
    <row r="41" spans="1:21" s="2" customFormat="1" x14ac:dyDescent="0.15">
      <c r="A41"/>
      <c r="B41"/>
      <c r="C41"/>
      <c r="D41"/>
      <c r="E41"/>
      <c r="F41"/>
      <c r="G41"/>
      <c r="H41"/>
      <c r="I41"/>
      <c r="J41"/>
      <c r="K41"/>
      <c r="S41"/>
      <c r="T41"/>
      <c r="U41"/>
    </row>
    <row r="42" spans="1:21" s="2" customFormat="1" x14ac:dyDescent="0.15">
      <c r="A42"/>
      <c r="B42"/>
      <c r="C42"/>
      <c r="D42"/>
      <c r="E42"/>
      <c r="F42"/>
      <c r="G42"/>
      <c r="H42"/>
      <c r="I42"/>
      <c r="J42"/>
      <c r="K42"/>
      <c r="Q42"/>
      <c r="S42"/>
      <c r="T42"/>
      <c r="U42"/>
    </row>
    <row r="43" spans="1:21" s="2" customFormat="1" x14ac:dyDescent="0.15">
      <c r="A43"/>
      <c r="B43"/>
      <c r="C43"/>
      <c r="D43"/>
      <c r="E43"/>
      <c r="F43"/>
      <c r="G43"/>
      <c r="H43"/>
      <c r="I43"/>
      <c r="J43"/>
      <c r="K43"/>
      <c r="Q43"/>
      <c r="S43"/>
      <c r="T43"/>
      <c r="U43"/>
    </row>
    <row r="44" spans="1:21" s="2" customFormat="1" x14ac:dyDescent="0.15">
      <c r="A44"/>
      <c r="B44"/>
      <c r="C44"/>
      <c r="D44"/>
      <c r="E44"/>
      <c r="F44"/>
      <c r="G44"/>
      <c r="H44"/>
      <c r="I44"/>
      <c r="J44"/>
      <c r="K44"/>
      <c r="P44"/>
      <c r="Q44"/>
      <c r="R44"/>
      <c r="S44"/>
      <c r="T44"/>
      <c r="U44"/>
    </row>
    <row r="45" spans="1:21" s="2" customFormat="1" x14ac:dyDescent="0.15">
      <c r="A45"/>
      <c r="B45"/>
      <c r="C45"/>
      <c r="D45"/>
      <c r="E45"/>
      <c r="F45"/>
      <c r="G45"/>
      <c r="H45"/>
      <c r="I45"/>
      <c r="J45"/>
      <c r="K45"/>
      <c r="L45"/>
      <c r="M45"/>
      <c r="N45"/>
      <c r="P45"/>
      <c r="Q45"/>
      <c r="R45"/>
      <c r="S45"/>
      <c r="T45"/>
      <c r="U45"/>
    </row>
    <row r="46" spans="1:21" s="2" customFormat="1" x14ac:dyDescent="0.15">
      <c r="A46"/>
      <c r="B46"/>
      <c r="C46"/>
      <c r="D46"/>
      <c r="E46"/>
      <c r="F46"/>
      <c r="G46"/>
      <c r="H46"/>
      <c r="I46"/>
      <c r="J46"/>
      <c r="K46"/>
      <c r="L46"/>
      <c r="M46"/>
      <c r="N46"/>
      <c r="P46"/>
      <c r="Q46"/>
      <c r="R46"/>
      <c r="S46"/>
      <c r="T46"/>
      <c r="U46"/>
    </row>
    <row r="47" spans="1:21" s="2" customFormat="1" x14ac:dyDescent="0.15">
      <c r="A47"/>
      <c r="B47"/>
      <c r="C47"/>
      <c r="D47"/>
      <c r="E47"/>
      <c r="F47"/>
      <c r="G47"/>
      <c r="H47"/>
      <c r="I47"/>
      <c r="J47"/>
      <c r="K47"/>
      <c r="L47"/>
      <c r="M47"/>
      <c r="N47"/>
      <c r="P47"/>
      <c r="Q47"/>
      <c r="R47"/>
      <c r="S47"/>
      <c r="T47"/>
      <c r="U47"/>
    </row>
    <row r="48" spans="1:21" s="2" customFormat="1" x14ac:dyDescent="0.15">
      <c r="A48"/>
      <c r="B48"/>
      <c r="C48"/>
      <c r="D48"/>
      <c r="E48"/>
      <c r="F48"/>
      <c r="G48"/>
      <c r="H48"/>
      <c r="I48"/>
      <c r="J48"/>
      <c r="K48"/>
      <c r="L48"/>
      <c r="M48"/>
      <c r="N48"/>
      <c r="P48"/>
      <c r="Q48"/>
      <c r="R48"/>
      <c r="S48"/>
      <c r="T48"/>
      <c r="U48"/>
    </row>
    <row r="49" spans="1:21" s="2" customFormat="1" x14ac:dyDescent="0.15">
      <c r="A49"/>
      <c r="B49"/>
      <c r="C49"/>
      <c r="D49"/>
      <c r="E49"/>
      <c r="F49"/>
      <c r="G49"/>
      <c r="H49"/>
      <c r="I49"/>
      <c r="J49"/>
      <c r="K49"/>
      <c r="L49"/>
      <c r="M49"/>
      <c r="N49"/>
      <c r="P49"/>
      <c r="Q49"/>
      <c r="R49"/>
      <c r="S49"/>
      <c r="T49"/>
      <c r="U49"/>
    </row>
    <row r="50" spans="1:21" s="2" customFormat="1" x14ac:dyDescent="0.15">
      <c r="A50"/>
      <c r="B50"/>
      <c r="C50"/>
      <c r="D50"/>
      <c r="E50"/>
      <c r="F50"/>
      <c r="G50"/>
      <c r="H50"/>
      <c r="I50"/>
      <c r="J50"/>
      <c r="K50"/>
      <c r="L50"/>
      <c r="M50"/>
      <c r="N50"/>
      <c r="P50"/>
      <c r="Q50"/>
      <c r="R50"/>
      <c r="S50"/>
      <c r="T50"/>
      <c r="U50"/>
    </row>
  </sheetData>
  <mergeCells count="40">
    <mergeCell ref="G23:J24"/>
    <mergeCell ref="E24:F24"/>
    <mergeCell ref="A21:B24"/>
    <mergeCell ref="A10:B10"/>
    <mergeCell ref="E14:F17"/>
    <mergeCell ref="E13:F13"/>
    <mergeCell ref="A20:B20"/>
    <mergeCell ref="C20:D20"/>
    <mergeCell ref="C13:D13"/>
    <mergeCell ref="C14:D17"/>
    <mergeCell ref="A13:B13"/>
    <mergeCell ref="C23:D23"/>
    <mergeCell ref="E23:F23"/>
    <mergeCell ref="C24:D24"/>
    <mergeCell ref="A14:B17"/>
    <mergeCell ref="E20:F20"/>
    <mergeCell ref="C21:D21"/>
    <mergeCell ref="E21:F21"/>
    <mergeCell ref="C22:D22"/>
    <mergeCell ref="E22:F22"/>
    <mergeCell ref="P12:Q12"/>
    <mergeCell ref="G13:H13"/>
    <mergeCell ref="G14:H17"/>
    <mergeCell ref="M17:N17"/>
    <mergeCell ref="K17:L17"/>
    <mergeCell ref="G20:J20"/>
    <mergeCell ref="G21:J22"/>
    <mergeCell ref="K14:L14"/>
    <mergeCell ref="I13:J13"/>
    <mergeCell ref="I14:J17"/>
    <mergeCell ref="K13:L13"/>
    <mergeCell ref="A2:N3"/>
    <mergeCell ref="M13:N13"/>
    <mergeCell ref="M14:N14"/>
    <mergeCell ref="M15:N15"/>
    <mergeCell ref="M16:N16"/>
    <mergeCell ref="K15:L15"/>
    <mergeCell ref="K16:L16"/>
    <mergeCell ref="L5:N5"/>
    <mergeCell ref="L6:N6"/>
  </mergeCells>
  <phoneticPr fontId="3"/>
  <dataValidations count="1">
    <dataValidation type="decimal" operator="lessThanOrEqual" allowBlank="1" showInputMessage="1" showErrorMessage="1" sqref="C10" xr:uid="{69CD45BC-75B6-4585-ABFE-97FE41DC5F52}">
      <formula1>3</formula1>
    </dataValidation>
  </dataValidations>
  <pageMargins left="0.7" right="0.7" top="0.75" bottom="0.75" header="0.3" footer="0.3"/>
  <pageSetup paperSize="9" scale="4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DE4C1-DF32-496E-BCFE-B288F10E020C}">
  <sheetPr>
    <pageSetUpPr fitToPage="1"/>
  </sheetPr>
  <dimension ref="A1:U24"/>
  <sheetViews>
    <sheetView view="pageBreakPreview" zoomScale="70" zoomScaleNormal="70" zoomScaleSheetLayoutView="70" workbookViewId="0">
      <selection activeCell="L14" sqref="L14:M14"/>
    </sheetView>
  </sheetViews>
  <sheetFormatPr defaultColWidth="9" defaultRowHeight="13.5" x14ac:dyDescent="0.15"/>
  <cols>
    <col min="1" max="21" width="20.625" customWidth="1"/>
  </cols>
  <sheetData>
    <row r="1" spans="1:21" ht="40.15" customHeight="1" thickBot="1" x14ac:dyDescent="0.2">
      <c r="A1" s="53"/>
      <c r="B1" s="53"/>
      <c r="C1" s="53"/>
      <c r="D1" s="53"/>
      <c r="E1" s="53"/>
      <c r="F1" s="53"/>
      <c r="G1" s="53"/>
      <c r="H1" s="53"/>
      <c r="I1" s="53"/>
      <c r="J1" s="53"/>
      <c r="K1" s="53"/>
      <c r="L1" s="53"/>
      <c r="M1" s="53"/>
      <c r="U1" s="36" t="s">
        <v>65</v>
      </c>
    </row>
    <row r="2" spans="1:21" ht="40.15" customHeight="1" thickTop="1" x14ac:dyDescent="0.15">
      <c r="A2" s="116" t="s">
        <v>92</v>
      </c>
      <c r="B2" s="117"/>
      <c r="C2" s="117"/>
      <c r="D2" s="117"/>
      <c r="E2" s="117"/>
      <c r="F2" s="117"/>
      <c r="G2" s="117"/>
      <c r="H2" s="117"/>
      <c r="I2" s="117"/>
      <c r="J2" s="117"/>
      <c r="K2" s="117"/>
      <c r="L2" s="117"/>
      <c r="M2" s="117"/>
      <c r="N2" s="117"/>
      <c r="O2" s="117"/>
      <c r="P2" s="117"/>
      <c r="Q2" s="117"/>
      <c r="R2" s="117"/>
      <c r="S2" s="117"/>
      <c r="T2" s="117"/>
      <c r="U2" s="118"/>
    </row>
    <row r="3" spans="1:21" ht="40.15" customHeight="1" thickBot="1" x14ac:dyDescent="0.2">
      <c r="A3" s="119"/>
      <c r="B3" s="120"/>
      <c r="C3" s="120"/>
      <c r="D3" s="120"/>
      <c r="E3" s="120"/>
      <c r="F3" s="120"/>
      <c r="G3" s="120"/>
      <c r="H3" s="120"/>
      <c r="I3" s="120"/>
      <c r="J3" s="120"/>
      <c r="K3" s="120"/>
      <c r="L3" s="120"/>
      <c r="M3" s="120"/>
      <c r="N3" s="120"/>
      <c r="O3" s="120"/>
      <c r="P3" s="120"/>
      <c r="Q3" s="120"/>
      <c r="R3" s="120"/>
      <c r="S3" s="120"/>
      <c r="T3" s="120"/>
      <c r="U3" s="121"/>
    </row>
    <row r="4" spans="1:21" ht="40.15" customHeight="1" thickTop="1" x14ac:dyDescent="0.15">
      <c r="A4" s="20"/>
      <c r="B4" s="20"/>
      <c r="C4" s="20"/>
      <c r="D4" s="20"/>
      <c r="E4" s="20"/>
      <c r="F4" s="25"/>
      <c r="G4" s="19"/>
      <c r="H4" s="19"/>
      <c r="I4" s="19"/>
      <c r="J4" s="31"/>
      <c r="K4" s="20"/>
      <c r="L4" s="20"/>
      <c r="M4" s="20"/>
      <c r="R4" s="17" t="s">
        <v>3</v>
      </c>
      <c r="S4" s="184" t="str">
        <f>IF(表紙!$L$5="","",表紙!$L$5)</f>
        <v/>
      </c>
      <c r="T4" s="184"/>
      <c r="U4" s="184"/>
    </row>
    <row r="5" spans="1:21" s="2" customFormat="1" ht="40.15" customHeight="1" x14ac:dyDescent="0.15">
      <c r="A5" s="20"/>
      <c r="B5" s="20"/>
      <c r="C5" s="20"/>
      <c r="D5" s="20"/>
      <c r="E5" s="20"/>
      <c r="F5" s="20"/>
      <c r="G5" s="20"/>
      <c r="H5" s="20"/>
      <c r="I5" s="20"/>
      <c r="J5" s="20"/>
      <c r="K5" s="20"/>
      <c r="L5" s="20"/>
      <c r="M5" s="20"/>
      <c r="N5" s="20"/>
    </row>
    <row r="6" spans="1:21" s="2" customFormat="1" ht="40.15" customHeight="1" thickBot="1" x14ac:dyDescent="0.2">
      <c r="A6" s="32" t="s">
        <v>81</v>
      </c>
      <c r="B6" s="20"/>
      <c r="C6" s="20"/>
      <c r="D6" s="20"/>
      <c r="E6" s="20"/>
      <c r="F6" s="20"/>
      <c r="G6" s="20"/>
      <c r="H6" s="20"/>
      <c r="I6" s="20"/>
      <c r="J6" s="20"/>
      <c r="K6" s="20"/>
      <c r="L6" s="20"/>
      <c r="M6" s="20"/>
      <c r="N6" s="20"/>
    </row>
    <row r="7" spans="1:21" s="2" customFormat="1" ht="40.15" customHeight="1" thickBot="1" x14ac:dyDescent="0.2">
      <c r="A7" s="248" t="s">
        <v>33</v>
      </c>
      <c r="B7" s="249"/>
      <c r="C7" s="250" t="s">
        <v>34</v>
      </c>
      <c r="D7" s="249"/>
      <c r="E7" s="250" t="s">
        <v>37</v>
      </c>
      <c r="F7" s="249"/>
      <c r="G7" s="250" t="s">
        <v>38</v>
      </c>
      <c r="H7" s="249"/>
      <c r="I7" s="251" t="s">
        <v>39</v>
      </c>
      <c r="J7" s="252"/>
      <c r="K7" s="250" t="s">
        <v>36</v>
      </c>
      <c r="L7" s="249"/>
      <c r="M7" s="250" t="s">
        <v>69</v>
      </c>
      <c r="N7" s="256"/>
    </row>
    <row r="8" spans="1:21" s="2" customFormat="1" ht="40.15" customHeight="1" thickTop="1" x14ac:dyDescent="0.15">
      <c r="A8" s="253">
        <f>表紙!A14</f>
        <v>0</v>
      </c>
      <c r="B8" s="245"/>
      <c r="C8" s="245">
        <f>表紙!C14</f>
        <v>0</v>
      </c>
      <c r="D8" s="245"/>
      <c r="E8" s="245">
        <f>表紙!E14</f>
        <v>0</v>
      </c>
      <c r="F8" s="245"/>
      <c r="G8" s="245">
        <f>表紙!G14</f>
        <v>0</v>
      </c>
      <c r="H8" s="245"/>
      <c r="I8" s="245">
        <f>表紙!I14</f>
        <v>0</v>
      </c>
      <c r="J8" s="245"/>
      <c r="K8" s="257" t="s">
        <v>24</v>
      </c>
      <c r="L8" s="264"/>
      <c r="M8" s="257" t="s">
        <v>25</v>
      </c>
      <c r="N8" s="258"/>
    </row>
    <row r="9" spans="1:21" s="2" customFormat="1" ht="40.15" customHeight="1" x14ac:dyDescent="0.15">
      <c r="A9" s="254"/>
      <c r="B9" s="246"/>
      <c r="C9" s="246"/>
      <c r="D9" s="246"/>
      <c r="E9" s="246"/>
      <c r="F9" s="246"/>
      <c r="G9" s="246"/>
      <c r="H9" s="246"/>
      <c r="I9" s="246"/>
      <c r="J9" s="246"/>
      <c r="K9" s="259">
        <f>表紙!K15</f>
        <v>0</v>
      </c>
      <c r="L9" s="259"/>
      <c r="M9" s="259">
        <f>表紙!M15</f>
        <v>0</v>
      </c>
      <c r="N9" s="261"/>
    </row>
    <row r="10" spans="1:21" s="2" customFormat="1" ht="40.15" customHeight="1" x14ac:dyDescent="0.15">
      <c r="A10" s="254"/>
      <c r="B10" s="246"/>
      <c r="C10" s="246"/>
      <c r="D10" s="246"/>
      <c r="E10" s="246"/>
      <c r="F10" s="246"/>
      <c r="G10" s="246"/>
      <c r="H10" s="246"/>
      <c r="I10" s="246"/>
      <c r="J10" s="246"/>
      <c r="K10" s="137" t="s">
        <v>0</v>
      </c>
      <c r="L10" s="137"/>
      <c r="M10" s="137" t="s">
        <v>1</v>
      </c>
      <c r="N10" s="262"/>
    </row>
    <row r="11" spans="1:21" s="2" customFormat="1" ht="40.15" customHeight="1" thickBot="1" x14ac:dyDescent="0.2">
      <c r="A11" s="255"/>
      <c r="B11" s="247"/>
      <c r="C11" s="247"/>
      <c r="D11" s="247"/>
      <c r="E11" s="247"/>
      <c r="F11" s="247"/>
      <c r="G11" s="247"/>
      <c r="H11" s="247"/>
      <c r="I11" s="247"/>
      <c r="J11" s="247"/>
      <c r="K11" s="260">
        <f>表紙!K17</f>
        <v>0</v>
      </c>
      <c r="L11" s="260"/>
      <c r="M11" s="260">
        <f>表紙!M17</f>
        <v>0</v>
      </c>
      <c r="N11" s="263"/>
    </row>
    <row r="12" spans="1:21" s="2" customFormat="1" ht="40.15" customHeight="1" x14ac:dyDescent="0.15">
      <c r="A12" s="20"/>
      <c r="B12" s="20"/>
      <c r="C12" s="20"/>
      <c r="D12" s="20"/>
      <c r="E12" s="20"/>
      <c r="F12" s="20"/>
      <c r="G12" s="20"/>
      <c r="H12" s="20"/>
      <c r="I12" s="20"/>
      <c r="J12" s="20"/>
      <c r="K12" s="20"/>
      <c r="L12" s="20"/>
      <c r="M12" s="20"/>
      <c r="N12" s="20"/>
    </row>
    <row r="13" spans="1:21" s="2" customFormat="1" ht="40.15" customHeight="1" thickBot="1" x14ac:dyDescent="0.2">
      <c r="A13" s="20" t="s">
        <v>2</v>
      </c>
      <c r="B13" s="20"/>
      <c r="C13" s="20"/>
      <c r="D13" s="20"/>
      <c r="E13" s="20"/>
      <c r="F13" s="20"/>
      <c r="G13" s="20"/>
      <c r="H13" s="20"/>
      <c r="I13" s="20"/>
      <c r="J13" s="20"/>
      <c r="K13" s="20"/>
      <c r="L13" s="20"/>
      <c r="M13" s="20"/>
      <c r="N13" s="20"/>
    </row>
    <row r="14" spans="1:21" s="2" customFormat="1" ht="40.15" customHeight="1" thickBot="1" x14ac:dyDescent="0.2">
      <c r="A14" s="64"/>
      <c r="B14" s="265" t="s">
        <v>72</v>
      </c>
      <c r="C14" s="265"/>
      <c r="D14" s="244" t="s">
        <v>34</v>
      </c>
      <c r="E14" s="244"/>
      <c r="F14" s="265" t="s">
        <v>68</v>
      </c>
      <c r="G14" s="265"/>
      <c r="H14" s="265" t="s">
        <v>82</v>
      </c>
      <c r="I14" s="265"/>
      <c r="J14" s="244" t="s">
        <v>39</v>
      </c>
      <c r="K14" s="244"/>
      <c r="L14" s="244" t="s">
        <v>78</v>
      </c>
      <c r="M14" s="244"/>
      <c r="N14" s="244" t="s">
        <v>120</v>
      </c>
      <c r="O14" s="244"/>
      <c r="P14" s="244" t="s">
        <v>79</v>
      </c>
      <c r="Q14" s="244"/>
      <c r="R14" s="265" t="s">
        <v>95</v>
      </c>
      <c r="S14" s="265"/>
      <c r="T14" s="265" t="s">
        <v>87</v>
      </c>
      <c r="U14" s="285"/>
    </row>
    <row r="15" spans="1:21" s="2" customFormat="1" ht="40.15" customHeight="1" thickTop="1" x14ac:dyDescent="0.15">
      <c r="A15" s="61" t="s">
        <v>12</v>
      </c>
      <c r="B15" s="266">
        <f>'表1（メニュー別）'!B7</f>
        <v>0</v>
      </c>
      <c r="C15" s="266"/>
      <c r="D15" s="266">
        <f>'表1（メニュー別）'!D7</f>
        <v>0</v>
      </c>
      <c r="E15" s="266"/>
      <c r="F15" s="267">
        <f>'表1（メニュー別）'!F7</f>
        <v>0</v>
      </c>
      <c r="G15" s="268"/>
      <c r="H15" s="267">
        <f>'表1（メニュー別）'!H7</f>
        <v>0</v>
      </c>
      <c r="I15" s="268"/>
      <c r="J15" s="267">
        <f>'表1（メニュー別）'!J7</f>
        <v>0</v>
      </c>
      <c r="K15" s="268"/>
      <c r="L15" s="269">
        <f>'表1（メニュー別）'!L7</f>
        <v>0</v>
      </c>
      <c r="M15" s="270"/>
      <c r="N15" s="269">
        <f>'表1（メニュー別）'!N7</f>
        <v>0</v>
      </c>
      <c r="O15" s="270"/>
      <c r="P15" s="269">
        <f>'表1（メニュー別）'!P7</f>
        <v>0</v>
      </c>
      <c r="Q15" s="270"/>
      <c r="R15" s="271">
        <f>'表1（メニュー別）'!R7</f>
        <v>0</v>
      </c>
      <c r="S15" s="272"/>
      <c r="T15" s="271">
        <f>'表1（メニュー別）'!T7</f>
        <v>0</v>
      </c>
      <c r="U15" s="286"/>
    </row>
    <row r="16" spans="1:21" s="2" customFormat="1" ht="40.15" customHeight="1" x14ac:dyDescent="0.15">
      <c r="A16" s="59" t="s">
        <v>13</v>
      </c>
      <c r="B16" s="277">
        <f>'表1（メニュー別）'!B8</f>
        <v>0</v>
      </c>
      <c r="C16" s="278"/>
      <c r="D16" s="277">
        <f>'表1（メニュー別）'!D8</f>
        <v>0</v>
      </c>
      <c r="E16" s="278"/>
      <c r="F16" s="277">
        <f>'表1（メニュー別）'!F8</f>
        <v>0</v>
      </c>
      <c r="G16" s="278"/>
      <c r="H16" s="277">
        <f>'表1（メニュー別）'!H8</f>
        <v>0</v>
      </c>
      <c r="I16" s="278"/>
      <c r="J16" s="277">
        <f>'表1（メニュー別）'!J8</f>
        <v>0</v>
      </c>
      <c r="K16" s="278"/>
      <c r="L16" s="273">
        <f>'表1（メニュー別）'!L8</f>
        <v>0</v>
      </c>
      <c r="M16" s="274"/>
      <c r="N16" s="273">
        <f>'表1（メニュー別）'!N8</f>
        <v>0</v>
      </c>
      <c r="O16" s="274"/>
      <c r="P16" s="273">
        <f>'表1（メニュー別）'!P8</f>
        <v>0</v>
      </c>
      <c r="Q16" s="274"/>
      <c r="R16" s="275">
        <f>'表1（メニュー別）'!R8</f>
        <v>0</v>
      </c>
      <c r="S16" s="276"/>
      <c r="T16" s="275">
        <f>'表1（メニュー別）'!T8</f>
        <v>0</v>
      </c>
      <c r="U16" s="287"/>
    </row>
    <row r="17" spans="1:21" s="2" customFormat="1" ht="40.15" customHeight="1" x14ac:dyDescent="0.15">
      <c r="A17" s="59" t="s">
        <v>14</v>
      </c>
      <c r="B17" s="277">
        <f>'表1（メニュー別）'!B9</f>
        <v>0</v>
      </c>
      <c r="C17" s="278"/>
      <c r="D17" s="277">
        <f>'表1（メニュー別）'!D9</f>
        <v>0</v>
      </c>
      <c r="E17" s="278"/>
      <c r="F17" s="277">
        <f>'表1（メニュー別）'!F9</f>
        <v>0</v>
      </c>
      <c r="G17" s="278"/>
      <c r="H17" s="277">
        <f>'表1（メニュー別）'!H9</f>
        <v>0</v>
      </c>
      <c r="I17" s="278"/>
      <c r="J17" s="277">
        <f>'表1（メニュー別）'!J9</f>
        <v>0</v>
      </c>
      <c r="K17" s="278"/>
      <c r="L17" s="273">
        <f>'表1（メニュー別）'!L9</f>
        <v>0</v>
      </c>
      <c r="M17" s="274"/>
      <c r="N17" s="273">
        <f>'表1（メニュー別）'!N9</f>
        <v>0</v>
      </c>
      <c r="O17" s="274"/>
      <c r="P17" s="273">
        <f>'表1（メニュー別）'!P9</f>
        <v>0</v>
      </c>
      <c r="Q17" s="274"/>
      <c r="R17" s="275">
        <f>'表1（メニュー別）'!R9</f>
        <v>0</v>
      </c>
      <c r="S17" s="276"/>
      <c r="T17" s="275">
        <f>'表1（メニュー別）'!T9</f>
        <v>0</v>
      </c>
      <c r="U17" s="287"/>
    </row>
    <row r="18" spans="1:21" s="2" customFormat="1" ht="40.15" customHeight="1" thickBot="1" x14ac:dyDescent="0.2">
      <c r="A18" s="60" t="s">
        <v>66</v>
      </c>
      <c r="B18" s="283">
        <f>'表1（メニュー別）'!B10</f>
        <v>0</v>
      </c>
      <c r="C18" s="284"/>
      <c r="D18" s="283">
        <f>'表1（メニュー別）'!D10</f>
        <v>0</v>
      </c>
      <c r="E18" s="284"/>
      <c r="F18" s="283">
        <f>'表1（メニュー別）'!F10</f>
        <v>0</v>
      </c>
      <c r="G18" s="284"/>
      <c r="H18" s="283">
        <f>'表1（メニュー別）'!H10</f>
        <v>0</v>
      </c>
      <c r="I18" s="284"/>
      <c r="J18" s="283">
        <f>'表1（メニュー別）'!J10</f>
        <v>0</v>
      </c>
      <c r="K18" s="284"/>
      <c r="L18" s="279">
        <f>'表1（メニュー別）'!L10</f>
        <v>0</v>
      </c>
      <c r="M18" s="280"/>
      <c r="N18" s="279">
        <f>'表1（メニュー別）'!N10</f>
        <v>0</v>
      </c>
      <c r="O18" s="280"/>
      <c r="P18" s="279">
        <f>'表1（メニュー別）'!P10</f>
        <v>0</v>
      </c>
      <c r="Q18" s="280"/>
      <c r="R18" s="281">
        <f>'表1（メニュー別）'!R10</f>
        <v>0</v>
      </c>
      <c r="S18" s="282"/>
      <c r="T18" s="281">
        <f>'表1（メニュー別）'!T10</f>
        <v>0</v>
      </c>
      <c r="U18" s="288"/>
    </row>
    <row r="19" spans="1:21" s="2" customFormat="1" x14ac:dyDescent="0.15">
      <c r="A19" s="3"/>
    </row>
    <row r="20" spans="1:21" s="2" customFormat="1" x14ac:dyDescent="0.15"/>
    <row r="21" spans="1:21" s="2" customFormat="1" x14ac:dyDescent="0.15">
      <c r="A21" s="4"/>
    </row>
    <row r="22" spans="1:21" s="2" customFormat="1" x14ac:dyDescent="0.15"/>
    <row r="23" spans="1:21" s="2" customFormat="1" x14ac:dyDescent="0.15"/>
    <row r="24" spans="1:21" s="2" customFormat="1" x14ac:dyDescent="0.15"/>
  </sheetData>
  <mergeCells count="72">
    <mergeCell ref="T14:U14"/>
    <mergeCell ref="T15:U15"/>
    <mergeCell ref="T16:U16"/>
    <mergeCell ref="T17:U17"/>
    <mergeCell ref="T18:U18"/>
    <mergeCell ref="L18:M18"/>
    <mergeCell ref="N18:O18"/>
    <mergeCell ref="P18:Q18"/>
    <mergeCell ref="R18:S18"/>
    <mergeCell ref="A2:U3"/>
    <mergeCell ref="S4:U4"/>
    <mergeCell ref="B18:C18"/>
    <mergeCell ref="D18:E18"/>
    <mergeCell ref="F18:G18"/>
    <mergeCell ref="H18:I18"/>
    <mergeCell ref="J18:K18"/>
    <mergeCell ref="L16:M16"/>
    <mergeCell ref="N16:O16"/>
    <mergeCell ref="P16:Q16"/>
    <mergeCell ref="R16:S16"/>
    <mergeCell ref="B17:C17"/>
    <mergeCell ref="N17:O17"/>
    <mergeCell ref="P17:Q17"/>
    <mergeCell ref="R17:S17"/>
    <mergeCell ref="B16:C16"/>
    <mergeCell ref="D16:E16"/>
    <mergeCell ref="F16:G16"/>
    <mergeCell ref="H16:I16"/>
    <mergeCell ref="J16:K16"/>
    <mergeCell ref="D17:E17"/>
    <mergeCell ref="F17:G17"/>
    <mergeCell ref="H17:I17"/>
    <mergeCell ref="J17:K17"/>
    <mergeCell ref="L17:M17"/>
    <mergeCell ref="P14:Q14"/>
    <mergeCell ref="R14:S14"/>
    <mergeCell ref="B15:C15"/>
    <mergeCell ref="D15:E15"/>
    <mergeCell ref="F15:G15"/>
    <mergeCell ref="H15:I15"/>
    <mergeCell ref="J15:K15"/>
    <mergeCell ref="L15:M15"/>
    <mergeCell ref="N15:O15"/>
    <mergeCell ref="P15:Q15"/>
    <mergeCell ref="R15:S15"/>
    <mergeCell ref="B14:C14"/>
    <mergeCell ref="D14:E14"/>
    <mergeCell ref="F14:G14"/>
    <mergeCell ref="H14:I14"/>
    <mergeCell ref="J14:K14"/>
    <mergeCell ref="K11:L11"/>
    <mergeCell ref="M9:N9"/>
    <mergeCell ref="M10:N10"/>
    <mergeCell ref="M11:N11"/>
    <mergeCell ref="K7:L7"/>
    <mergeCell ref="K8:L8"/>
    <mergeCell ref="L14:M14"/>
    <mergeCell ref="N14:O14"/>
    <mergeCell ref="C8:D11"/>
    <mergeCell ref="E8:F11"/>
    <mergeCell ref="A7:B7"/>
    <mergeCell ref="C7:D7"/>
    <mergeCell ref="I7:J7"/>
    <mergeCell ref="G7:H7"/>
    <mergeCell ref="E7:F7"/>
    <mergeCell ref="A8:B11"/>
    <mergeCell ref="I8:J11"/>
    <mergeCell ref="M7:N7"/>
    <mergeCell ref="G8:H11"/>
    <mergeCell ref="M8:N8"/>
    <mergeCell ref="K9:L9"/>
    <mergeCell ref="K10:L10"/>
  </mergeCells>
  <phoneticPr fontId="1"/>
  <pageMargins left="0.7" right="0.7" top="0.75" bottom="0.75" header="0.3" footer="0.3"/>
  <pageSetup paperSize="9" scale="3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44BC-0122-44FD-889A-AA91058F648E}">
  <sheetPr>
    <pageSetUpPr fitToPage="1"/>
  </sheetPr>
  <dimension ref="A1:U13"/>
  <sheetViews>
    <sheetView view="pageBreakPreview" zoomScale="70" zoomScaleNormal="100" zoomScaleSheetLayoutView="70" workbookViewId="0">
      <selection activeCell="J20" sqref="J20"/>
    </sheetView>
  </sheetViews>
  <sheetFormatPr defaultColWidth="9" defaultRowHeight="13.5" x14ac:dyDescent="0.15"/>
  <cols>
    <col min="1" max="21" width="20.625" customWidth="1"/>
  </cols>
  <sheetData>
    <row r="1" spans="1:21" ht="40.15" customHeight="1" thickBot="1" x14ac:dyDescent="0.2">
      <c r="A1" s="58"/>
      <c r="B1" s="58"/>
      <c r="C1" s="58"/>
      <c r="D1" s="58"/>
      <c r="E1" s="58"/>
      <c r="F1" s="58"/>
      <c r="G1" s="58"/>
      <c r="U1" s="36" t="s">
        <v>70</v>
      </c>
    </row>
    <row r="2" spans="1:21" ht="40.15" customHeight="1" thickTop="1" x14ac:dyDescent="0.15">
      <c r="A2" s="289" t="s">
        <v>91</v>
      </c>
      <c r="B2" s="290"/>
      <c r="C2" s="290"/>
      <c r="D2" s="290"/>
      <c r="E2" s="290"/>
      <c r="F2" s="290"/>
      <c r="G2" s="290"/>
      <c r="H2" s="290"/>
      <c r="I2" s="290"/>
      <c r="J2" s="290"/>
      <c r="K2" s="290"/>
      <c r="L2" s="290"/>
      <c r="M2" s="290"/>
      <c r="N2" s="290"/>
      <c r="O2" s="290"/>
      <c r="P2" s="290"/>
      <c r="Q2" s="290"/>
      <c r="R2" s="290"/>
      <c r="S2" s="290"/>
      <c r="T2" s="290"/>
      <c r="U2" s="291"/>
    </row>
    <row r="3" spans="1:21" ht="40.15" customHeight="1" thickBot="1" x14ac:dyDescent="0.2">
      <c r="A3" s="292"/>
      <c r="B3" s="293"/>
      <c r="C3" s="293"/>
      <c r="D3" s="293"/>
      <c r="E3" s="293"/>
      <c r="F3" s="293"/>
      <c r="G3" s="293"/>
      <c r="H3" s="293"/>
      <c r="I3" s="293"/>
      <c r="J3" s="293"/>
      <c r="K3" s="293"/>
      <c r="L3" s="293"/>
      <c r="M3" s="293"/>
      <c r="N3" s="293"/>
      <c r="O3" s="293"/>
      <c r="P3" s="293"/>
      <c r="Q3" s="293"/>
      <c r="R3" s="293"/>
      <c r="S3" s="293"/>
      <c r="T3" s="293"/>
      <c r="U3" s="294"/>
    </row>
    <row r="4" spans="1:21" ht="40.15" customHeight="1" thickTop="1" x14ac:dyDescent="0.15">
      <c r="A4" s="10"/>
      <c r="B4" s="10"/>
      <c r="C4" s="10"/>
      <c r="D4" s="10"/>
      <c r="E4" s="10"/>
      <c r="F4" s="10"/>
      <c r="G4" s="10"/>
      <c r="R4" s="17" t="s">
        <v>3</v>
      </c>
      <c r="S4" s="184" t="str">
        <f>IF(表紙!$L$5="","",表紙!$L$5)</f>
        <v/>
      </c>
      <c r="T4" s="184"/>
      <c r="U4" s="184"/>
    </row>
    <row r="5" spans="1:21" ht="40.15" customHeight="1" thickBot="1" x14ac:dyDescent="0.2">
      <c r="A5" s="28"/>
      <c r="B5" s="28"/>
      <c r="C5" s="28"/>
      <c r="D5" s="28"/>
      <c r="E5" s="28"/>
      <c r="F5" s="28"/>
      <c r="G5" s="28"/>
      <c r="H5" s="28"/>
    </row>
    <row r="6" spans="1:21" ht="40.15" customHeight="1" thickBot="1" x14ac:dyDescent="0.2">
      <c r="A6" s="64"/>
      <c r="B6" s="265" t="s">
        <v>72</v>
      </c>
      <c r="C6" s="265"/>
      <c r="D6" s="244" t="s">
        <v>34</v>
      </c>
      <c r="E6" s="244"/>
      <c r="F6" s="265" t="s">
        <v>68</v>
      </c>
      <c r="G6" s="265"/>
      <c r="H6" s="265" t="s">
        <v>82</v>
      </c>
      <c r="I6" s="265"/>
      <c r="J6" s="244" t="s">
        <v>39</v>
      </c>
      <c r="K6" s="244"/>
      <c r="L6" s="244" t="s">
        <v>78</v>
      </c>
      <c r="M6" s="244"/>
      <c r="N6" s="244" t="s">
        <v>120</v>
      </c>
      <c r="O6" s="244"/>
      <c r="P6" s="244" t="s">
        <v>79</v>
      </c>
      <c r="Q6" s="244"/>
      <c r="R6" s="265" t="s">
        <v>86</v>
      </c>
      <c r="S6" s="265"/>
      <c r="T6" s="265" t="s">
        <v>87</v>
      </c>
      <c r="U6" s="285"/>
    </row>
    <row r="7" spans="1:21" ht="40.15" customHeight="1" thickTop="1" x14ac:dyDescent="0.15">
      <c r="A7" s="61" t="s">
        <v>12</v>
      </c>
      <c r="B7" s="161"/>
      <c r="C7" s="161"/>
      <c r="D7" s="161"/>
      <c r="E7" s="161"/>
      <c r="F7" s="161"/>
      <c r="G7" s="161"/>
      <c r="H7" s="266">
        <f>IF(B7=0,0,$H$10*B7/$B$10)</f>
        <v>0</v>
      </c>
      <c r="I7" s="266"/>
      <c r="J7" s="161"/>
      <c r="K7" s="161"/>
      <c r="L7" s="295">
        <f>(B7-D7+F7-H7-J7)*表紙!$C$10/1000</f>
        <v>0</v>
      </c>
      <c r="M7" s="295"/>
      <c r="N7" s="295">
        <f>'表2（メニュー別）'!C29</f>
        <v>0</v>
      </c>
      <c r="O7" s="295"/>
      <c r="P7" s="295">
        <f>L7-N7</f>
        <v>0</v>
      </c>
      <c r="Q7" s="295"/>
      <c r="R7" s="302">
        <f>IF(B7=0,0,ROUND((L7/B7)*1000,2))</f>
        <v>0</v>
      </c>
      <c r="S7" s="302"/>
      <c r="T7" s="302">
        <f>IF(B7=0,0,ROUND((P7/B7)*1000,2))</f>
        <v>0</v>
      </c>
      <c r="U7" s="303"/>
    </row>
    <row r="8" spans="1:21" ht="40.15" customHeight="1" x14ac:dyDescent="0.15">
      <c r="A8" s="59" t="s">
        <v>13</v>
      </c>
      <c r="B8" s="136"/>
      <c r="C8" s="136"/>
      <c r="D8" s="136"/>
      <c r="E8" s="136"/>
      <c r="F8" s="161"/>
      <c r="G8" s="161"/>
      <c r="H8" s="277">
        <f>IF(B8=0,0,$H$10*B8/$B$10)</f>
        <v>0</v>
      </c>
      <c r="I8" s="278"/>
      <c r="J8" s="136"/>
      <c r="K8" s="136"/>
      <c r="L8" s="273">
        <f>(B8-D8+F8-H8-J8)*表紙!$C$10/1000</f>
        <v>0</v>
      </c>
      <c r="M8" s="274"/>
      <c r="N8" s="299">
        <f>'表2（メニュー別）'!D29</f>
        <v>0</v>
      </c>
      <c r="O8" s="299"/>
      <c r="P8" s="273">
        <f>L8-N8</f>
        <v>0</v>
      </c>
      <c r="Q8" s="274"/>
      <c r="R8" s="275">
        <f>IF(B8=0,0,ROUND((L8/B8)*1000,2))</f>
        <v>0</v>
      </c>
      <c r="S8" s="276"/>
      <c r="T8" s="275">
        <f t="shared" ref="T8:T9" si="0">IF(B8=0,0,ROUND((P8/B8)*1000,2))</f>
        <v>0</v>
      </c>
      <c r="U8" s="287"/>
    </row>
    <row r="9" spans="1:21" ht="40.15" customHeight="1" x14ac:dyDescent="0.15">
      <c r="A9" s="59" t="s">
        <v>14</v>
      </c>
      <c r="B9" s="296">
        <f>B10-B7-B8</f>
        <v>0</v>
      </c>
      <c r="C9" s="296"/>
      <c r="D9" s="296">
        <f>D10-D7-D8</f>
        <v>0</v>
      </c>
      <c r="E9" s="296"/>
      <c r="F9" s="296">
        <f>F10-F7-F8</f>
        <v>0</v>
      </c>
      <c r="G9" s="296"/>
      <c r="H9" s="296">
        <f>H10-H7-H8</f>
        <v>0</v>
      </c>
      <c r="I9" s="296"/>
      <c r="J9" s="296">
        <f>J10-J7-J8</f>
        <v>0</v>
      </c>
      <c r="K9" s="296"/>
      <c r="L9" s="296">
        <f t="shared" ref="L9" si="1">L10-L7-L8</f>
        <v>0</v>
      </c>
      <c r="M9" s="296"/>
      <c r="N9" s="296">
        <f>N10-N7-N8</f>
        <v>0</v>
      </c>
      <c r="O9" s="296"/>
      <c r="P9" s="296">
        <f>P10-P7-P8</f>
        <v>0</v>
      </c>
      <c r="Q9" s="296"/>
      <c r="R9" s="275">
        <f>IF(B9=0,0,ROUND((L9/B9)*1000,2))</f>
        <v>0</v>
      </c>
      <c r="S9" s="276"/>
      <c r="T9" s="275">
        <f t="shared" si="0"/>
        <v>0</v>
      </c>
      <c r="U9" s="287"/>
    </row>
    <row r="10" spans="1:21" ht="40.15" customHeight="1" thickBot="1" x14ac:dyDescent="0.2">
      <c r="A10" s="60" t="s">
        <v>66</v>
      </c>
      <c r="B10" s="297">
        <f>表紙!A14</f>
        <v>0</v>
      </c>
      <c r="C10" s="297"/>
      <c r="D10" s="297">
        <f>表紙!C14</f>
        <v>0</v>
      </c>
      <c r="E10" s="297"/>
      <c r="F10" s="297">
        <f>表紙!E14</f>
        <v>0</v>
      </c>
      <c r="G10" s="297"/>
      <c r="H10" s="297">
        <f>表紙!G14</f>
        <v>0</v>
      </c>
      <c r="I10" s="297"/>
      <c r="J10" s="297">
        <f>表紙!I14</f>
        <v>0</v>
      </c>
      <c r="K10" s="297"/>
      <c r="L10" s="298">
        <f>表紙!K15</f>
        <v>0</v>
      </c>
      <c r="M10" s="298"/>
      <c r="N10" s="298">
        <f>表紙!Q17</f>
        <v>0</v>
      </c>
      <c r="O10" s="298"/>
      <c r="P10" s="298">
        <f>表紙!K17</f>
        <v>0</v>
      </c>
      <c r="Q10" s="298"/>
      <c r="R10" s="300">
        <f>表紙!M15</f>
        <v>0</v>
      </c>
      <c r="S10" s="300"/>
      <c r="T10" s="300">
        <f>表紙!M17</f>
        <v>0</v>
      </c>
      <c r="U10" s="301"/>
    </row>
    <row r="11" spans="1:21" s="2" customFormat="1" x14ac:dyDescent="0.15"/>
    <row r="12" spans="1:21" s="2" customFormat="1" x14ac:dyDescent="0.15"/>
    <row r="13" spans="1:21" s="2" customFormat="1" x14ac:dyDescent="0.15"/>
  </sheetData>
  <mergeCells count="52">
    <mergeCell ref="T10:U10"/>
    <mergeCell ref="T9:U9"/>
    <mergeCell ref="T8:U8"/>
    <mergeCell ref="T7:U7"/>
    <mergeCell ref="R10:S10"/>
    <mergeCell ref="R9:S9"/>
    <mergeCell ref="R8:S8"/>
    <mergeCell ref="R7:S7"/>
    <mergeCell ref="B10:C10"/>
    <mergeCell ref="B9:C9"/>
    <mergeCell ref="B8:C8"/>
    <mergeCell ref="B7:C7"/>
    <mergeCell ref="P10:Q10"/>
    <mergeCell ref="P9:Q9"/>
    <mergeCell ref="P8:Q8"/>
    <mergeCell ref="N7:O7"/>
    <mergeCell ref="N8:O8"/>
    <mergeCell ref="N9:O9"/>
    <mergeCell ref="N10:O10"/>
    <mergeCell ref="L10:M10"/>
    <mergeCell ref="L9:M9"/>
    <mergeCell ref="L8:M8"/>
    <mergeCell ref="L7:M7"/>
    <mergeCell ref="F7:G7"/>
    <mergeCell ref="D8:E8"/>
    <mergeCell ref="D9:E9"/>
    <mergeCell ref="D10:E10"/>
    <mergeCell ref="J8:K8"/>
    <mergeCell ref="J9:K9"/>
    <mergeCell ref="J10:K10"/>
    <mergeCell ref="F10:G10"/>
    <mergeCell ref="F9:G9"/>
    <mergeCell ref="F8:G8"/>
    <mergeCell ref="H8:I8"/>
    <mergeCell ref="H9:I9"/>
    <mergeCell ref="H10:I10"/>
    <mergeCell ref="A2:U3"/>
    <mergeCell ref="S4:U4"/>
    <mergeCell ref="P7:Q7"/>
    <mergeCell ref="B6:C6"/>
    <mergeCell ref="D6:E6"/>
    <mergeCell ref="F6:G6"/>
    <mergeCell ref="J6:K6"/>
    <mergeCell ref="L6:M6"/>
    <mergeCell ref="N6:O6"/>
    <mergeCell ref="P6:Q6"/>
    <mergeCell ref="T6:U6"/>
    <mergeCell ref="R6:S6"/>
    <mergeCell ref="J7:K7"/>
    <mergeCell ref="D7:E7"/>
    <mergeCell ref="H6:I6"/>
    <mergeCell ref="H7:I7"/>
  </mergeCells>
  <phoneticPr fontId="1"/>
  <dataValidations count="1">
    <dataValidation type="custom" allowBlank="1" showInputMessage="1" showErrorMessage="1" sqref="F7:G8" xr:uid="{E63A0578-AD8C-4CC3-B89C-973C0EC1B3A1}">
      <formula1>D7-F7&gt;=0</formula1>
    </dataValidation>
  </dataValidations>
  <pageMargins left="0.7" right="0.7" top="0.75" bottom="0.75" header="0.3" footer="0.3"/>
  <pageSetup paperSize="9" scale="3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04824-EDC1-4FEF-B75E-A06EED4CABF6}">
  <sheetPr>
    <pageSetUpPr fitToPage="1"/>
  </sheetPr>
  <dimension ref="A1:E30"/>
  <sheetViews>
    <sheetView view="pageBreakPreview" zoomScale="70" zoomScaleNormal="100" zoomScaleSheetLayoutView="70" workbookViewId="0">
      <selection activeCell="B27" sqref="B27:E27"/>
    </sheetView>
  </sheetViews>
  <sheetFormatPr defaultColWidth="9" defaultRowHeight="13.5" x14ac:dyDescent="0.15"/>
  <cols>
    <col min="1" max="5" width="20.625" customWidth="1"/>
    <col min="6" max="6" width="9.625" bestFit="1" customWidth="1"/>
  </cols>
  <sheetData>
    <row r="1" spans="1:5" ht="40.15" customHeight="1" thickBot="1" x14ac:dyDescent="0.2">
      <c r="A1" s="47"/>
      <c r="B1" s="47"/>
      <c r="C1" s="47"/>
      <c r="D1" s="47"/>
      <c r="E1" s="36" t="s">
        <v>71</v>
      </c>
    </row>
    <row r="2" spans="1:5" ht="40.15" customHeight="1" thickTop="1" x14ac:dyDescent="0.15">
      <c r="A2" s="289" t="s">
        <v>97</v>
      </c>
      <c r="B2" s="290"/>
      <c r="C2" s="290"/>
      <c r="D2" s="290"/>
      <c r="E2" s="291"/>
    </row>
    <row r="3" spans="1:5" ht="40.15" customHeight="1" thickBot="1" x14ac:dyDescent="0.2">
      <c r="A3" s="292"/>
      <c r="B3" s="293"/>
      <c r="C3" s="293"/>
      <c r="D3" s="293"/>
      <c r="E3" s="294"/>
    </row>
    <row r="4" spans="1:5" ht="40.15" customHeight="1" thickTop="1" x14ac:dyDescent="0.15">
      <c r="A4" s="1"/>
      <c r="B4" s="17" t="s">
        <v>3</v>
      </c>
      <c r="C4" s="184" t="str">
        <f>IF(表紙!$L$5="","",表紙!$L$5)</f>
        <v/>
      </c>
      <c r="D4" s="184"/>
      <c r="E4" s="184"/>
    </row>
    <row r="5" spans="1:5" s="52" customFormat="1" ht="40.15" customHeight="1" x14ac:dyDescent="0.15">
      <c r="A5" s="65"/>
      <c r="B5" s="66"/>
      <c r="C5" s="67"/>
      <c r="D5" s="67"/>
      <c r="E5" s="67"/>
    </row>
    <row r="6" spans="1:5" ht="40.15" customHeight="1" thickBot="1" x14ac:dyDescent="0.2">
      <c r="A6" s="45" t="s">
        <v>98</v>
      </c>
      <c r="B6" s="1"/>
      <c r="C6" s="1"/>
      <c r="D6" s="1"/>
      <c r="E6" s="1"/>
    </row>
    <row r="7" spans="1:5" ht="40.15" customHeight="1" x14ac:dyDescent="0.15">
      <c r="A7" s="306"/>
      <c r="B7" s="239" t="s">
        <v>67</v>
      </c>
      <c r="C7" s="304"/>
      <c r="D7" s="304"/>
      <c r="E7" s="305"/>
    </row>
    <row r="8" spans="1:5" ht="40.15" customHeight="1" thickBot="1" x14ac:dyDescent="0.2">
      <c r="A8" s="307"/>
      <c r="B8" s="54"/>
      <c r="C8" s="46" t="s">
        <v>21</v>
      </c>
      <c r="D8" s="46" t="s">
        <v>22</v>
      </c>
      <c r="E8" s="55" t="s">
        <v>23</v>
      </c>
    </row>
    <row r="9" spans="1:5" ht="40.15" customHeight="1" thickTop="1" thickBot="1" x14ac:dyDescent="0.2">
      <c r="A9" s="56" t="s">
        <v>109</v>
      </c>
      <c r="B9" s="105">
        <f>表1!C15</f>
        <v>0</v>
      </c>
      <c r="C9" s="106"/>
      <c r="D9" s="106"/>
      <c r="E9" s="107">
        <f>IF(B9=0,0,B9-C9-D9)</f>
        <v>0</v>
      </c>
    </row>
    <row r="10" spans="1:5" s="2" customFormat="1" ht="40.15" customHeight="1" x14ac:dyDescent="0.2">
      <c r="A10" s="11"/>
      <c r="B10" s="11"/>
      <c r="C10" s="11"/>
      <c r="D10" s="11"/>
      <c r="E10" s="11"/>
    </row>
    <row r="11" spans="1:5" ht="40.15" customHeight="1" thickBot="1" x14ac:dyDescent="0.2">
      <c r="A11" s="45" t="s">
        <v>99</v>
      </c>
      <c r="B11" s="1"/>
      <c r="C11" s="1"/>
      <c r="D11" s="1"/>
      <c r="E11" s="1"/>
    </row>
    <row r="12" spans="1:5" ht="40.15" customHeight="1" x14ac:dyDescent="0.15">
      <c r="A12" s="306"/>
      <c r="B12" s="239" t="s">
        <v>67</v>
      </c>
      <c r="C12" s="304"/>
      <c r="D12" s="304"/>
      <c r="E12" s="305"/>
    </row>
    <row r="13" spans="1:5" ht="40.15" customHeight="1" thickBot="1" x14ac:dyDescent="0.2">
      <c r="A13" s="307"/>
      <c r="B13" s="54"/>
      <c r="C13" s="46" t="s">
        <v>21</v>
      </c>
      <c r="D13" s="46" t="s">
        <v>22</v>
      </c>
      <c r="E13" s="55" t="s">
        <v>23</v>
      </c>
    </row>
    <row r="14" spans="1:5" ht="40.15" customHeight="1" thickTop="1" thickBot="1" x14ac:dyDescent="0.2">
      <c r="A14" s="56" t="s">
        <v>109</v>
      </c>
      <c r="B14" s="105">
        <f>表2!D15</f>
        <v>0</v>
      </c>
      <c r="C14" s="106"/>
      <c r="D14" s="106"/>
      <c r="E14" s="107">
        <f>IF(B14=0,0,B14-C14-D14)</f>
        <v>0</v>
      </c>
    </row>
    <row r="15" spans="1:5" s="2" customFormat="1" ht="40.15" customHeight="1" x14ac:dyDescent="0.2">
      <c r="A15" s="11"/>
      <c r="B15" s="11"/>
      <c r="C15" s="11"/>
      <c r="D15" s="11"/>
      <c r="E15" s="11"/>
    </row>
    <row r="16" spans="1:5" ht="40.15" customHeight="1" thickBot="1" x14ac:dyDescent="0.2">
      <c r="A16" s="45" t="s">
        <v>100</v>
      </c>
      <c r="B16" s="1"/>
      <c r="C16" s="1"/>
      <c r="D16" s="1"/>
      <c r="E16" s="1"/>
    </row>
    <row r="17" spans="1:5" ht="40.15" customHeight="1" x14ac:dyDescent="0.15">
      <c r="A17" s="306"/>
      <c r="B17" s="239" t="s">
        <v>67</v>
      </c>
      <c r="C17" s="304"/>
      <c r="D17" s="304"/>
      <c r="E17" s="305"/>
    </row>
    <row r="18" spans="1:5" ht="40.15" customHeight="1" thickBot="1" x14ac:dyDescent="0.2">
      <c r="A18" s="307"/>
      <c r="B18" s="54"/>
      <c r="C18" s="46" t="s">
        <v>21</v>
      </c>
      <c r="D18" s="46" t="s">
        <v>22</v>
      </c>
      <c r="E18" s="55" t="s">
        <v>23</v>
      </c>
    </row>
    <row r="19" spans="1:5" ht="40.15" customHeight="1" thickTop="1" thickBot="1" x14ac:dyDescent="0.2">
      <c r="A19" s="56" t="s">
        <v>109</v>
      </c>
      <c r="B19" s="105">
        <f>表3!C15</f>
        <v>0</v>
      </c>
      <c r="C19" s="106"/>
      <c r="D19" s="106"/>
      <c r="E19" s="107">
        <f>IF(B19=0,0,B19-C19-D19)</f>
        <v>0</v>
      </c>
    </row>
    <row r="20" spans="1:5" s="2" customFormat="1" ht="40.15" customHeight="1" x14ac:dyDescent="0.2">
      <c r="A20" s="11"/>
      <c r="B20" s="11"/>
      <c r="C20" s="11"/>
      <c r="D20" s="11"/>
      <c r="E20" s="11"/>
    </row>
    <row r="21" spans="1:5" ht="40.15" customHeight="1" thickBot="1" x14ac:dyDescent="0.2">
      <c r="A21" s="45" t="s">
        <v>101</v>
      </c>
      <c r="B21" s="1"/>
      <c r="C21" s="1"/>
      <c r="D21" s="1"/>
      <c r="E21" s="1"/>
    </row>
    <row r="22" spans="1:5" ht="40.15" customHeight="1" x14ac:dyDescent="0.15">
      <c r="A22" s="306"/>
      <c r="B22" s="239" t="s">
        <v>67</v>
      </c>
      <c r="C22" s="304"/>
      <c r="D22" s="304"/>
      <c r="E22" s="305"/>
    </row>
    <row r="23" spans="1:5" ht="40.15" customHeight="1" thickBot="1" x14ac:dyDescent="0.2">
      <c r="A23" s="307"/>
      <c r="B23" s="54"/>
      <c r="C23" s="46" t="s">
        <v>21</v>
      </c>
      <c r="D23" s="46" t="s">
        <v>22</v>
      </c>
      <c r="E23" s="55" t="s">
        <v>23</v>
      </c>
    </row>
    <row r="24" spans="1:5" ht="40.15" customHeight="1" thickTop="1" thickBot="1" x14ac:dyDescent="0.2">
      <c r="A24" s="56" t="s">
        <v>109</v>
      </c>
      <c r="B24" s="105">
        <f>表4!D15</f>
        <v>0</v>
      </c>
      <c r="C24" s="106"/>
      <c r="D24" s="106"/>
      <c r="E24" s="107">
        <f>IF(B24=0,0,B24-C24-D24)</f>
        <v>0</v>
      </c>
    </row>
    <row r="25" spans="1:5" ht="40.15" customHeight="1" x14ac:dyDescent="0.15">
      <c r="A25" s="28"/>
      <c r="B25" s="10"/>
      <c r="C25" s="57"/>
      <c r="D25" s="57"/>
      <c r="E25" s="57"/>
    </row>
    <row r="26" spans="1:5" ht="40.15" customHeight="1" thickBot="1" x14ac:dyDescent="0.2">
      <c r="A26" s="45" t="s">
        <v>102</v>
      </c>
      <c r="B26" s="1"/>
      <c r="C26" s="1"/>
      <c r="D26" s="1"/>
      <c r="E26" s="1"/>
    </row>
    <row r="27" spans="1:5" ht="40.15" customHeight="1" x14ac:dyDescent="0.15">
      <c r="A27" s="306"/>
      <c r="B27" s="239" t="s">
        <v>67</v>
      </c>
      <c r="C27" s="304"/>
      <c r="D27" s="304"/>
      <c r="E27" s="305"/>
    </row>
    <row r="28" spans="1:5" ht="40.15" customHeight="1" thickBot="1" x14ac:dyDescent="0.2">
      <c r="A28" s="307"/>
      <c r="B28" s="54"/>
      <c r="C28" s="46" t="s">
        <v>21</v>
      </c>
      <c r="D28" s="46" t="s">
        <v>22</v>
      </c>
      <c r="E28" s="55" t="s">
        <v>23</v>
      </c>
    </row>
    <row r="29" spans="1:5" ht="40.15" customHeight="1" thickTop="1" thickBot="1" x14ac:dyDescent="0.2">
      <c r="A29" s="56" t="s">
        <v>7</v>
      </c>
      <c r="B29" s="105">
        <f>B9+B14+B19+B24</f>
        <v>0</v>
      </c>
      <c r="C29" s="105">
        <f t="shared" ref="C29:E29" si="0">C9+C14+C19+C24</f>
        <v>0</v>
      </c>
      <c r="D29" s="105">
        <f t="shared" si="0"/>
        <v>0</v>
      </c>
      <c r="E29" s="107">
        <f t="shared" si="0"/>
        <v>0</v>
      </c>
    </row>
    <row r="30" spans="1:5" s="2" customFormat="1" x14ac:dyDescent="0.15"/>
  </sheetData>
  <mergeCells count="12">
    <mergeCell ref="A2:E3"/>
    <mergeCell ref="B27:E27"/>
    <mergeCell ref="A12:A13"/>
    <mergeCell ref="B12:E12"/>
    <mergeCell ref="A17:A18"/>
    <mergeCell ref="B17:E17"/>
    <mergeCell ref="A22:A23"/>
    <mergeCell ref="B22:E22"/>
    <mergeCell ref="A7:A8"/>
    <mergeCell ref="B7:E7"/>
    <mergeCell ref="A27:A28"/>
    <mergeCell ref="C4:E4"/>
  </mergeCells>
  <phoneticPr fontId="1"/>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4B6B1-6B24-4E4C-ADBA-0C9A72FB4FB3}">
  <sheetPr>
    <pageSetUpPr fitToPage="1"/>
  </sheetPr>
  <dimension ref="A1:E31"/>
  <sheetViews>
    <sheetView view="pageBreakPreview" zoomScale="70" zoomScaleNormal="100" zoomScaleSheetLayoutView="70" workbookViewId="0"/>
  </sheetViews>
  <sheetFormatPr defaultColWidth="9.625" defaultRowHeight="13.5" x14ac:dyDescent="0.15"/>
  <cols>
    <col min="1" max="5" width="20.625" style="37" customWidth="1"/>
    <col min="6" max="16384" width="9.625" style="37"/>
  </cols>
  <sheetData>
    <row r="1" spans="1:5" ht="40.15" customHeight="1" thickBot="1" x14ac:dyDescent="0.2">
      <c r="A1" s="35"/>
      <c r="B1" s="35"/>
      <c r="C1" s="35"/>
      <c r="D1" s="35"/>
      <c r="E1" s="36" t="s">
        <v>47</v>
      </c>
    </row>
    <row r="2" spans="1:5" ht="40.15" customHeight="1" thickTop="1" x14ac:dyDescent="0.15">
      <c r="A2" s="176" t="s">
        <v>15</v>
      </c>
      <c r="B2" s="177"/>
      <c r="C2" s="177"/>
      <c r="D2" s="177"/>
      <c r="E2" s="178"/>
    </row>
    <row r="3" spans="1:5" ht="40.15" customHeight="1" thickBot="1" x14ac:dyDescent="0.2">
      <c r="A3" s="179"/>
      <c r="B3" s="180"/>
      <c r="C3" s="180"/>
      <c r="D3" s="180"/>
      <c r="E3" s="181"/>
    </row>
    <row r="4" spans="1:5" ht="40.15" customHeight="1" thickTop="1" x14ac:dyDescent="0.15">
      <c r="A4" s="38"/>
      <c r="B4" s="17" t="s">
        <v>3</v>
      </c>
      <c r="C4" s="184" t="str">
        <f>IF(表紙!$L$5="","",表紙!$L$5)</f>
        <v/>
      </c>
      <c r="D4" s="184"/>
      <c r="E4" s="184"/>
    </row>
    <row r="5" spans="1:5" ht="40.15" customHeight="1" thickBot="1" x14ac:dyDescent="0.2">
      <c r="A5" s="38"/>
      <c r="B5" s="38"/>
      <c r="C5" s="39"/>
      <c r="D5" s="39"/>
      <c r="E5" s="40"/>
    </row>
    <row r="6" spans="1:5" ht="40.15" customHeight="1" thickBot="1" x14ac:dyDescent="0.2">
      <c r="A6" s="76"/>
      <c r="B6" s="41" t="s">
        <v>16</v>
      </c>
      <c r="C6" s="42" t="s">
        <v>45</v>
      </c>
      <c r="D6" s="91" t="s">
        <v>17</v>
      </c>
      <c r="E6" s="92" t="s">
        <v>18</v>
      </c>
    </row>
    <row r="7" spans="1:5" ht="40.15" customHeight="1" thickTop="1" x14ac:dyDescent="0.15">
      <c r="A7" s="77">
        <v>1</v>
      </c>
      <c r="B7" s="78"/>
      <c r="C7" s="87"/>
      <c r="D7" s="93"/>
      <c r="E7" s="94"/>
    </row>
    <row r="8" spans="1:5" ht="40.15" customHeight="1" x14ac:dyDescent="0.15">
      <c r="A8" s="70">
        <v>2</v>
      </c>
      <c r="B8" s="79"/>
      <c r="C8" s="88"/>
      <c r="D8" s="95"/>
      <c r="E8" s="96"/>
    </row>
    <row r="9" spans="1:5" ht="40.15" customHeight="1" x14ac:dyDescent="0.15">
      <c r="A9" s="71">
        <v>3</v>
      </c>
      <c r="B9" s="79"/>
      <c r="C9" s="88"/>
      <c r="D9" s="95"/>
      <c r="E9" s="96"/>
    </row>
    <row r="10" spans="1:5" ht="40.15" customHeight="1" x14ac:dyDescent="0.15">
      <c r="A10" s="69">
        <v>4</v>
      </c>
      <c r="B10" s="79"/>
      <c r="C10" s="88"/>
      <c r="D10" s="95"/>
      <c r="E10" s="96"/>
    </row>
    <row r="11" spans="1:5" ht="40.15" customHeight="1" x14ac:dyDescent="0.15">
      <c r="A11" s="70">
        <v>5</v>
      </c>
      <c r="B11" s="79"/>
      <c r="C11" s="88"/>
      <c r="D11" s="95"/>
      <c r="E11" s="96"/>
    </row>
    <row r="12" spans="1:5" ht="40.15" customHeight="1" x14ac:dyDescent="0.15">
      <c r="A12" s="70">
        <v>6</v>
      </c>
      <c r="B12" s="79"/>
      <c r="C12" s="88"/>
      <c r="D12" s="95"/>
      <c r="E12" s="96"/>
    </row>
    <row r="13" spans="1:5" ht="40.15" customHeight="1" x14ac:dyDescent="0.15">
      <c r="A13" s="71">
        <v>7</v>
      </c>
      <c r="B13" s="79"/>
      <c r="C13" s="88"/>
      <c r="D13" s="95"/>
      <c r="E13" s="96"/>
    </row>
    <row r="14" spans="1:5" ht="40.15" customHeight="1" thickBot="1" x14ac:dyDescent="0.2">
      <c r="A14" s="73">
        <v>8</v>
      </c>
      <c r="B14" s="86"/>
      <c r="C14" s="89"/>
      <c r="D14" s="97"/>
      <c r="E14" s="98"/>
    </row>
    <row r="15" spans="1:5" ht="40.15" customHeight="1" thickTop="1" thickBot="1" x14ac:dyDescent="0.2">
      <c r="A15" s="72" t="s">
        <v>7</v>
      </c>
      <c r="B15" s="43"/>
      <c r="C15" s="90">
        <f>SUM(C7:C14)</f>
        <v>0</v>
      </c>
      <c r="D15" s="99"/>
      <c r="E15" s="100"/>
    </row>
    <row r="16" spans="1:5" ht="40.15" customHeight="1" x14ac:dyDescent="0.15">
      <c r="A16" s="182" t="s">
        <v>51</v>
      </c>
      <c r="B16" s="182"/>
      <c r="C16" s="182"/>
      <c r="D16" s="182"/>
      <c r="E16" s="182"/>
    </row>
    <row r="17" spans="1:5" s="44" customFormat="1" ht="40.15" customHeight="1" x14ac:dyDescent="0.15">
      <c r="A17" s="183" t="s">
        <v>49</v>
      </c>
      <c r="B17" s="183"/>
      <c r="C17" s="183"/>
      <c r="D17" s="183"/>
      <c r="E17" s="183"/>
    </row>
    <row r="18" spans="1:5" s="44" customFormat="1" x14ac:dyDescent="0.15"/>
    <row r="19" spans="1:5" s="44" customFormat="1" x14ac:dyDescent="0.15"/>
    <row r="20" spans="1:5" s="44" customFormat="1" x14ac:dyDescent="0.15"/>
    <row r="21" spans="1:5" s="44" customFormat="1" x14ac:dyDescent="0.15"/>
    <row r="22" spans="1:5" s="44" customFormat="1" x14ac:dyDescent="0.15"/>
    <row r="23" spans="1:5" s="44" customFormat="1" x14ac:dyDescent="0.15"/>
    <row r="24" spans="1:5" s="44" customFormat="1" x14ac:dyDescent="0.15"/>
    <row r="25" spans="1:5" s="44" customFormat="1" x14ac:dyDescent="0.15"/>
    <row r="26" spans="1:5" s="44" customFormat="1" x14ac:dyDescent="0.15"/>
    <row r="27" spans="1:5" s="44" customFormat="1" x14ac:dyDescent="0.15"/>
    <row r="28" spans="1:5" s="44" customFormat="1" x14ac:dyDescent="0.15"/>
    <row r="29" spans="1:5" s="44" customFormat="1" x14ac:dyDescent="0.15"/>
    <row r="30" spans="1:5" s="44" customFormat="1" x14ac:dyDescent="0.15"/>
    <row r="31" spans="1:5" s="44" customFormat="1" x14ac:dyDescent="0.15"/>
  </sheetData>
  <mergeCells count="4">
    <mergeCell ref="A2:E3"/>
    <mergeCell ref="A16:E16"/>
    <mergeCell ref="A17:E17"/>
    <mergeCell ref="C4:E4"/>
  </mergeCells>
  <phoneticPr fontId="1"/>
  <pageMargins left="0.78740157480314965" right="0.78740157480314965" top="0.39370078740157483" bottom="0.39370078740157483" header="0.51181102362204722" footer="0.51181102362204722"/>
  <pageSetup paperSize="9" scale="84"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74E2F-CB37-4C7A-91E9-6B4DDD821531}">
  <sheetPr>
    <pageSetUpPr fitToPage="1"/>
  </sheetPr>
  <dimension ref="A1:F32"/>
  <sheetViews>
    <sheetView view="pageBreakPreview" zoomScale="70" zoomScaleNormal="100" zoomScaleSheetLayoutView="70" workbookViewId="0">
      <selection activeCell="A16" sqref="A16:F16"/>
    </sheetView>
  </sheetViews>
  <sheetFormatPr defaultColWidth="9.625" defaultRowHeight="13.5" x14ac:dyDescent="0.15"/>
  <cols>
    <col min="1" max="1" width="20.625" style="37" customWidth="1"/>
    <col min="2" max="2" width="31" style="37" bestFit="1" customWidth="1"/>
    <col min="3" max="6" width="20.625" style="37" customWidth="1"/>
    <col min="7" max="16384" width="9.625" style="37"/>
  </cols>
  <sheetData>
    <row r="1" spans="1:6" ht="40.15" customHeight="1" thickBot="1" x14ac:dyDescent="0.2">
      <c r="A1" s="35"/>
      <c r="B1" s="35"/>
      <c r="C1" s="35"/>
      <c r="D1" s="35"/>
      <c r="E1" s="35"/>
      <c r="F1" s="36" t="s">
        <v>50</v>
      </c>
    </row>
    <row r="2" spans="1:6" ht="40.15" customHeight="1" thickTop="1" x14ac:dyDescent="0.15">
      <c r="A2" s="176" t="s">
        <v>48</v>
      </c>
      <c r="B2" s="177"/>
      <c r="C2" s="177"/>
      <c r="D2" s="177"/>
      <c r="E2" s="177"/>
      <c r="F2" s="178"/>
    </row>
    <row r="3" spans="1:6" ht="40.15" customHeight="1" thickBot="1" x14ac:dyDescent="0.2">
      <c r="A3" s="179"/>
      <c r="B3" s="180"/>
      <c r="C3" s="180"/>
      <c r="D3" s="180"/>
      <c r="E3" s="180"/>
      <c r="F3" s="181"/>
    </row>
    <row r="4" spans="1:6" ht="40.15" customHeight="1" thickTop="1" x14ac:dyDescent="0.15">
      <c r="A4" s="38"/>
      <c r="B4" s="38"/>
      <c r="C4" s="17" t="s">
        <v>3</v>
      </c>
      <c r="D4" s="184" t="str">
        <f>IF(表紙!$L$5="","",表紙!$L$5)</f>
        <v/>
      </c>
      <c r="E4" s="184"/>
      <c r="F4" s="184"/>
    </row>
    <row r="5" spans="1:6" ht="40.15" customHeight="1" thickBot="1" x14ac:dyDescent="0.2">
      <c r="A5" s="38"/>
      <c r="B5" s="38"/>
      <c r="C5" s="38"/>
      <c r="D5" s="39"/>
      <c r="E5" s="39"/>
      <c r="F5" s="38"/>
    </row>
    <row r="6" spans="1:6" ht="40.15" customHeight="1" thickBot="1" x14ac:dyDescent="0.2">
      <c r="A6" s="74"/>
      <c r="B6" s="114" t="s">
        <v>121</v>
      </c>
      <c r="C6" s="75" t="s">
        <v>19</v>
      </c>
      <c r="D6" s="75" t="s">
        <v>45</v>
      </c>
      <c r="E6" s="101" t="s">
        <v>17</v>
      </c>
      <c r="F6" s="102" t="s">
        <v>18</v>
      </c>
    </row>
    <row r="7" spans="1:6" ht="40.15" customHeight="1" thickTop="1" x14ac:dyDescent="0.15">
      <c r="A7" s="69">
        <v>1</v>
      </c>
      <c r="B7" s="80"/>
      <c r="C7" s="81"/>
      <c r="D7" s="87"/>
      <c r="E7" s="103"/>
      <c r="F7" s="104"/>
    </row>
    <row r="8" spans="1:6" ht="40.15" customHeight="1" x14ac:dyDescent="0.15">
      <c r="A8" s="70">
        <v>2</v>
      </c>
      <c r="B8" s="82"/>
      <c r="C8" s="79"/>
      <c r="D8" s="88"/>
      <c r="E8" s="95"/>
      <c r="F8" s="96"/>
    </row>
    <row r="9" spans="1:6" ht="40.15" customHeight="1" x14ac:dyDescent="0.15">
      <c r="A9" s="71">
        <v>3</v>
      </c>
      <c r="B9" s="83"/>
      <c r="C9" s="79"/>
      <c r="D9" s="88"/>
      <c r="E9" s="95"/>
      <c r="F9" s="96"/>
    </row>
    <row r="10" spans="1:6" ht="40.15" customHeight="1" x14ac:dyDescent="0.15">
      <c r="A10" s="69">
        <v>4</v>
      </c>
      <c r="B10" s="80"/>
      <c r="C10" s="79"/>
      <c r="D10" s="88"/>
      <c r="E10" s="95"/>
      <c r="F10" s="96"/>
    </row>
    <row r="11" spans="1:6" ht="40.15" customHeight="1" x14ac:dyDescent="0.15">
      <c r="A11" s="70">
        <v>5</v>
      </c>
      <c r="B11" s="82"/>
      <c r="C11" s="79"/>
      <c r="D11" s="88"/>
      <c r="E11" s="95"/>
      <c r="F11" s="96"/>
    </row>
    <row r="12" spans="1:6" ht="40.15" customHeight="1" x14ac:dyDescent="0.15">
      <c r="A12" s="70">
        <v>6</v>
      </c>
      <c r="B12" s="82"/>
      <c r="C12" s="79"/>
      <c r="D12" s="88"/>
      <c r="E12" s="95"/>
      <c r="F12" s="96"/>
    </row>
    <row r="13" spans="1:6" ht="40.15" customHeight="1" x14ac:dyDescent="0.15">
      <c r="A13" s="71">
        <v>7</v>
      </c>
      <c r="B13" s="83"/>
      <c r="C13" s="79"/>
      <c r="D13" s="88"/>
      <c r="E13" s="95"/>
      <c r="F13" s="96"/>
    </row>
    <row r="14" spans="1:6" ht="40.15" customHeight="1" thickBot="1" x14ac:dyDescent="0.2">
      <c r="A14" s="73">
        <v>8</v>
      </c>
      <c r="B14" s="85"/>
      <c r="C14" s="86"/>
      <c r="D14" s="89"/>
      <c r="E14" s="97"/>
      <c r="F14" s="98"/>
    </row>
    <row r="15" spans="1:6" ht="40.15" customHeight="1" thickTop="1" thickBot="1" x14ac:dyDescent="0.2">
      <c r="A15" s="72" t="s">
        <v>7</v>
      </c>
      <c r="B15" s="68"/>
      <c r="C15" s="43"/>
      <c r="D15" s="90">
        <f>SUM(D7:D14)</f>
        <v>0</v>
      </c>
      <c r="E15" s="99"/>
      <c r="F15" s="100"/>
    </row>
    <row r="16" spans="1:6" ht="40.15" customHeight="1" x14ac:dyDescent="0.15">
      <c r="A16" s="185" t="s">
        <v>122</v>
      </c>
      <c r="B16" s="185"/>
      <c r="C16" s="185"/>
      <c r="D16" s="185"/>
      <c r="E16" s="185"/>
      <c r="F16" s="185"/>
    </row>
    <row r="17" spans="1:6" ht="40.15" customHeight="1" x14ac:dyDescent="0.15">
      <c r="A17" s="182" t="s">
        <v>51</v>
      </c>
      <c r="B17" s="182"/>
      <c r="C17" s="182"/>
      <c r="D17" s="182"/>
      <c r="E17" s="182"/>
      <c r="F17" s="182"/>
    </row>
    <row r="18" spans="1:6" s="44" customFormat="1" ht="40.15" customHeight="1" x14ac:dyDescent="0.15">
      <c r="A18" s="183" t="s">
        <v>49</v>
      </c>
      <c r="B18" s="183"/>
      <c r="C18" s="183"/>
      <c r="D18" s="183"/>
      <c r="E18" s="183"/>
      <c r="F18" s="183"/>
    </row>
    <row r="19" spans="1:6" s="44" customFormat="1" x14ac:dyDescent="0.15"/>
    <row r="20" spans="1:6" s="44" customFormat="1" x14ac:dyDescent="0.15"/>
    <row r="21" spans="1:6" s="44" customFormat="1" x14ac:dyDescent="0.15"/>
    <row r="22" spans="1:6" s="44" customFormat="1" x14ac:dyDescent="0.15"/>
    <row r="23" spans="1:6" s="44" customFormat="1" x14ac:dyDescent="0.15"/>
    <row r="24" spans="1:6" s="44" customFormat="1" x14ac:dyDescent="0.15"/>
    <row r="25" spans="1:6" s="44" customFormat="1" x14ac:dyDescent="0.15"/>
    <row r="26" spans="1:6" s="44" customFormat="1" x14ac:dyDescent="0.15"/>
    <row r="27" spans="1:6" s="44" customFormat="1" x14ac:dyDescent="0.15"/>
    <row r="28" spans="1:6" s="44" customFormat="1" x14ac:dyDescent="0.15"/>
    <row r="29" spans="1:6" s="44" customFormat="1" x14ac:dyDescent="0.15"/>
    <row r="30" spans="1:6" s="44" customFormat="1" x14ac:dyDescent="0.15"/>
    <row r="31" spans="1:6" s="44" customFormat="1" x14ac:dyDescent="0.15"/>
    <row r="32" spans="1:6" s="44" customFormat="1" x14ac:dyDescent="0.15"/>
  </sheetData>
  <mergeCells count="5">
    <mergeCell ref="A17:F17"/>
    <mergeCell ref="A18:F18"/>
    <mergeCell ref="A16:F16"/>
    <mergeCell ref="A2:F3"/>
    <mergeCell ref="D4:F4"/>
  </mergeCells>
  <phoneticPr fontId="1"/>
  <pageMargins left="0.78740157480314965" right="0.78740157480314965" top="0.39370078740157483" bottom="0.39370078740157483" header="0.51181102362204722" footer="0.51181102362204722"/>
  <pageSetup paperSize="9" scale="64"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3E8F-79BC-42BC-8ECF-B0FEE912EB1D}">
  <sheetPr>
    <pageSetUpPr fitToPage="1"/>
  </sheetPr>
  <dimension ref="A1:E31"/>
  <sheetViews>
    <sheetView view="pageBreakPreview" zoomScale="70" zoomScaleNormal="100" zoomScaleSheetLayoutView="70" workbookViewId="0">
      <selection activeCell="D6" sqref="D6"/>
    </sheetView>
  </sheetViews>
  <sheetFormatPr defaultColWidth="9.625" defaultRowHeight="13.5" x14ac:dyDescent="0.15"/>
  <cols>
    <col min="1" max="5" width="20.625" style="37" customWidth="1"/>
    <col min="6" max="16384" width="9.625" style="37"/>
  </cols>
  <sheetData>
    <row r="1" spans="1:5" ht="40.15" customHeight="1" thickBot="1" x14ac:dyDescent="0.2">
      <c r="A1" s="35"/>
      <c r="B1" s="35"/>
      <c r="C1" s="35"/>
      <c r="D1" s="35"/>
      <c r="E1" s="36" t="s">
        <v>52</v>
      </c>
    </row>
    <row r="2" spans="1:5" ht="40.15" customHeight="1" thickTop="1" x14ac:dyDescent="0.15">
      <c r="A2" s="176" t="s">
        <v>20</v>
      </c>
      <c r="B2" s="177"/>
      <c r="C2" s="177"/>
      <c r="D2" s="177"/>
      <c r="E2" s="178"/>
    </row>
    <row r="3" spans="1:5" ht="40.15" customHeight="1" thickBot="1" x14ac:dyDescent="0.2">
      <c r="A3" s="179"/>
      <c r="B3" s="180"/>
      <c r="C3" s="180"/>
      <c r="D3" s="180"/>
      <c r="E3" s="181"/>
    </row>
    <row r="4" spans="1:5" ht="40.15" customHeight="1" thickTop="1" x14ac:dyDescent="0.15">
      <c r="A4" s="38"/>
      <c r="B4" s="17" t="s">
        <v>3</v>
      </c>
      <c r="C4" s="184" t="str">
        <f>IF(表紙!$L$5="","",表紙!$L$5)</f>
        <v/>
      </c>
      <c r="D4" s="184"/>
      <c r="E4" s="184"/>
    </row>
    <row r="5" spans="1:5" ht="40.15" customHeight="1" thickBot="1" x14ac:dyDescent="0.2">
      <c r="A5" s="38"/>
      <c r="B5" s="38"/>
      <c r="C5" s="39"/>
      <c r="D5" s="39"/>
      <c r="E5" s="40"/>
    </row>
    <row r="6" spans="1:5" ht="40.15" customHeight="1" thickBot="1" x14ac:dyDescent="0.2">
      <c r="A6" s="84"/>
      <c r="B6" s="41" t="s">
        <v>16</v>
      </c>
      <c r="C6" s="42" t="s">
        <v>45</v>
      </c>
      <c r="D6" s="112" t="s">
        <v>118</v>
      </c>
      <c r="E6" s="92" t="s">
        <v>18</v>
      </c>
    </row>
    <row r="7" spans="1:5" ht="40.15" customHeight="1" thickTop="1" x14ac:dyDescent="0.15">
      <c r="A7" s="69">
        <v>1</v>
      </c>
      <c r="B7" s="78"/>
      <c r="C7" s="87"/>
      <c r="D7" s="93"/>
      <c r="E7" s="94"/>
    </row>
    <row r="8" spans="1:5" ht="40.15" customHeight="1" x14ac:dyDescent="0.15">
      <c r="A8" s="70">
        <v>2</v>
      </c>
      <c r="B8" s="79"/>
      <c r="C8" s="88"/>
      <c r="D8" s="95"/>
      <c r="E8" s="96"/>
    </row>
    <row r="9" spans="1:5" ht="40.15" customHeight="1" x14ac:dyDescent="0.15">
      <c r="A9" s="71">
        <v>3</v>
      </c>
      <c r="B9" s="79"/>
      <c r="C9" s="88"/>
      <c r="D9" s="95"/>
      <c r="E9" s="96"/>
    </row>
    <row r="10" spans="1:5" ht="40.15" customHeight="1" x14ac:dyDescent="0.15">
      <c r="A10" s="69">
        <v>4</v>
      </c>
      <c r="B10" s="79"/>
      <c r="C10" s="88"/>
      <c r="D10" s="95"/>
      <c r="E10" s="96"/>
    </row>
    <row r="11" spans="1:5" ht="40.15" customHeight="1" x14ac:dyDescent="0.15">
      <c r="A11" s="70">
        <v>5</v>
      </c>
      <c r="B11" s="79"/>
      <c r="C11" s="88"/>
      <c r="D11" s="95"/>
      <c r="E11" s="96"/>
    </row>
    <row r="12" spans="1:5" ht="40.15" customHeight="1" x14ac:dyDescent="0.15">
      <c r="A12" s="70">
        <v>6</v>
      </c>
      <c r="B12" s="79"/>
      <c r="C12" s="88"/>
      <c r="D12" s="95"/>
      <c r="E12" s="96"/>
    </row>
    <row r="13" spans="1:5" ht="40.15" customHeight="1" x14ac:dyDescent="0.15">
      <c r="A13" s="71">
        <v>7</v>
      </c>
      <c r="B13" s="79"/>
      <c r="C13" s="88"/>
      <c r="D13" s="95"/>
      <c r="E13" s="96"/>
    </row>
    <row r="14" spans="1:5" ht="40.15" customHeight="1" thickBot="1" x14ac:dyDescent="0.2">
      <c r="A14" s="73">
        <v>8</v>
      </c>
      <c r="B14" s="86"/>
      <c r="C14" s="89"/>
      <c r="D14" s="97"/>
      <c r="E14" s="98"/>
    </row>
    <row r="15" spans="1:5" ht="40.15" customHeight="1" thickTop="1" thickBot="1" x14ac:dyDescent="0.2">
      <c r="A15" s="72" t="s">
        <v>7</v>
      </c>
      <c r="B15" s="43"/>
      <c r="C15" s="90">
        <f>SUM(C7:C14)</f>
        <v>0</v>
      </c>
      <c r="D15" s="99"/>
      <c r="E15" s="100"/>
    </row>
    <row r="16" spans="1:5" ht="40.15" customHeight="1" x14ac:dyDescent="0.15">
      <c r="A16" s="182" t="s">
        <v>53</v>
      </c>
      <c r="B16" s="182"/>
      <c r="C16" s="182"/>
      <c r="D16" s="182"/>
      <c r="E16" s="182"/>
    </row>
    <row r="17" spans="1:5" s="44" customFormat="1" ht="40.15" customHeight="1" x14ac:dyDescent="0.15">
      <c r="A17" s="183" t="s">
        <v>46</v>
      </c>
      <c r="B17" s="183"/>
      <c r="C17" s="183"/>
      <c r="D17" s="183"/>
      <c r="E17" s="183"/>
    </row>
    <row r="18" spans="1:5" s="44" customFormat="1" x14ac:dyDescent="0.15"/>
    <row r="19" spans="1:5" s="44" customFormat="1" x14ac:dyDescent="0.15"/>
    <row r="20" spans="1:5" s="44" customFormat="1" x14ac:dyDescent="0.15"/>
    <row r="21" spans="1:5" s="44" customFormat="1" x14ac:dyDescent="0.15"/>
    <row r="22" spans="1:5" s="44" customFormat="1" x14ac:dyDescent="0.15"/>
    <row r="23" spans="1:5" s="44" customFormat="1" x14ac:dyDescent="0.15"/>
    <row r="24" spans="1:5" s="44" customFormat="1" x14ac:dyDescent="0.15"/>
    <row r="25" spans="1:5" s="44" customFormat="1" x14ac:dyDescent="0.15"/>
    <row r="26" spans="1:5" s="44" customFormat="1" x14ac:dyDescent="0.15"/>
    <row r="27" spans="1:5" s="44" customFormat="1" x14ac:dyDescent="0.15"/>
    <row r="28" spans="1:5" s="44" customFormat="1" x14ac:dyDescent="0.15"/>
    <row r="29" spans="1:5" s="44" customFormat="1" x14ac:dyDescent="0.15"/>
    <row r="30" spans="1:5" s="44" customFormat="1" x14ac:dyDescent="0.15"/>
    <row r="31" spans="1:5" s="44" customFormat="1" x14ac:dyDescent="0.15"/>
  </sheetData>
  <mergeCells count="4">
    <mergeCell ref="A2:E3"/>
    <mergeCell ref="A16:E16"/>
    <mergeCell ref="A17:E17"/>
    <mergeCell ref="C4:E4"/>
  </mergeCells>
  <phoneticPr fontId="1"/>
  <pageMargins left="0.78740157480314965" right="0.78740157480314965" top="0.39370078740157483" bottom="0.39370078740157483" header="0.51181102362204722" footer="0.51181102362204722"/>
  <pageSetup paperSize="9" scale="84"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BB6C-0BD5-4CFC-B76D-E40A568AD0BA}">
  <sheetPr>
    <pageSetUpPr fitToPage="1"/>
  </sheetPr>
  <dimension ref="A1:F32"/>
  <sheetViews>
    <sheetView view="pageBreakPreview" zoomScale="70" zoomScaleNormal="100" zoomScaleSheetLayoutView="70" workbookViewId="0">
      <selection activeCell="B6" sqref="B6"/>
    </sheetView>
  </sheetViews>
  <sheetFormatPr defaultColWidth="9.625" defaultRowHeight="13.5" x14ac:dyDescent="0.15"/>
  <cols>
    <col min="1" max="1" width="20.625" style="37" customWidth="1"/>
    <col min="2" max="2" width="31" style="37" bestFit="1" customWidth="1"/>
    <col min="3" max="6" width="20.625" style="37" customWidth="1"/>
    <col min="7" max="16384" width="9.625" style="37"/>
  </cols>
  <sheetData>
    <row r="1" spans="1:6" ht="40.15" customHeight="1" thickBot="1" x14ac:dyDescent="0.2">
      <c r="A1" s="35"/>
      <c r="B1" s="35"/>
      <c r="C1" s="35"/>
      <c r="D1" s="35"/>
      <c r="E1" s="35"/>
      <c r="F1" s="36" t="s">
        <v>54</v>
      </c>
    </row>
    <row r="2" spans="1:6" ht="40.15" customHeight="1" thickTop="1" x14ac:dyDescent="0.15">
      <c r="A2" s="176" t="s">
        <v>55</v>
      </c>
      <c r="B2" s="177"/>
      <c r="C2" s="177"/>
      <c r="D2" s="177"/>
      <c r="E2" s="177"/>
      <c r="F2" s="178"/>
    </row>
    <row r="3" spans="1:6" ht="40.15" customHeight="1" thickBot="1" x14ac:dyDescent="0.2">
      <c r="A3" s="179"/>
      <c r="B3" s="180"/>
      <c r="C3" s="180"/>
      <c r="D3" s="180"/>
      <c r="E3" s="180"/>
      <c r="F3" s="181"/>
    </row>
    <row r="4" spans="1:6" ht="40.15" customHeight="1" thickTop="1" x14ac:dyDescent="0.15">
      <c r="A4" s="38"/>
      <c r="B4" s="38"/>
      <c r="C4" s="17" t="s">
        <v>3</v>
      </c>
      <c r="D4" s="184" t="str">
        <f>IF(表紙!$L$5="","",表紙!$L$5)</f>
        <v/>
      </c>
      <c r="E4" s="184"/>
      <c r="F4" s="184"/>
    </row>
    <row r="5" spans="1:6" ht="40.15" customHeight="1" thickBot="1" x14ac:dyDescent="0.2">
      <c r="A5" s="38"/>
      <c r="B5" s="38"/>
      <c r="C5" s="38"/>
      <c r="D5" s="39"/>
      <c r="E5" s="39"/>
      <c r="F5" s="38"/>
    </row>
    <row r="6" spans="1:6" ht="40.15" customHeight="1" thickBot="1" x14ac:dyDescent="0.2">
      <c r="A6" s="74"/>
      <c r="B6" s="114" t="s">
        <v>121</v>
      </c>
      <c r="C6" s="75" t="s">
        <v>19</v>
      </c>
      <c r="D6" s="75" t="s">
        <v>45</v>
      </c>
      <c r="E6" s="113" t="s">
        <v>119</v>
      </c>
      <c r="F6" s="102" t="s">
        <v>18</v>
      </c>
    </row>
    <row r="7" spans="1:6" ht="40.15" customHeight="1" thickTop="1" x14ac:dyDescent="0.15">
      <c r="A7" s="69">
        <v>1</v>
      </c>
      <c r="B7" s="80"/>
      <c r="C7" s="81"/>
      <c r="D7" s="87"/>
      <c r="E7" s="103"/>
      <c r="F7" s="104"/>
    </row>
    <row r="8" spans="1:6" ht="40.15" customHeight="1" x14ac:dyDescent="0.15">
      <c r="A8" s="70">
        <v>2</v>
      </c>
      <c r="B8" s="82"/>
      <c r="C8" s="79"/>
      <c r="D8" s="88"/>
      <c r="E8" s="95"/>
      <c r="F8" s="96"/>
    </row>
    <row r="9" spans="1:6" ht="40.15" customHeight="1" x14ac:dyDescent="0.15">
      <c r="A9" s="71">
        <v>3</v>
      </c>
      <c r="B9" s="83"/>
      <c r="C9" s="79"/>
      <c r="D9" s="88"/>
      <c r="E9" s="95"/>
      <c r="F9" s="96"/>
    </row>
    <row r="10" spans="1:6" ht="40.15" customHeight="1" x14ac:dyDescent="0.15">
      <c r="A10" s="69">
        <v>4</v>
      </c>
      <c r="B10" s="80"/>
      <c r="C10" s="79"/>
      <c r="D10" s="88"/>
      <c r="E10" s="95"/>
      <c r="F10" s="96"/>
    </row>
    <row r="11" spans="1:6" ht="40.15" customHeight="1" x14ac:dyDescent="0.15">
      <c r="A11" s="70">
        <v>5</v>
      </c>
      <c r="B11" s="82"/>
      <c r="C11" s="79"/>
      <c r="D11" s="88"/>
      <c r="E11" s="95"/>
      <c r="F11" s="96"/>
    </row>
    <row r="12" spans="1:6" ht="40.15" customHeight="1" x14ac:dyDescent="0.15">
      <c r="A12" s="70">
        <v>6</v>
      </c>
      <c r="B12" s="82"/>
      <c r="C12" s="79"/>
      <c r="D12" s="88"/>
      <c r="E12" s="95"/>
      <c r="F12" s="96"/>
    </row>
    <row r="13" spans="1:6" ht="40.15" customHeight="1" x14ac:dyDescent="0.15">
      <c r="A13" s="71">
        <v>7</v>
      </c>
      <c r="B13" s="83"/>
      <c r="C13" s="79"/>
      <c r="D13" s="88"/>
      <c r="E13" s="95"/>
      <c r="F13" s="96"/>
    </row>
    <row r="14" spans="1:6" ht="40.15" customHeight="1" thickBot="1" x14ac:dyDescent="0.2">
      <c r="A14" s="73">
        <v>8</v>
      </c>
      <c r="B14" s="85"/>
      <c r="C14" s="86"/>
      <c r="D14" s="89"/>
      <c r="E14" s="97"/>
      <c r="F14" s="98"/>
    </row>
    <row r="15" spans="1:6" ht="40.15" customHeight="1" thickTop="1" thickBot="1" x14ac:dyDescent="0.2">
      <c r="A15" s="72" t="s">
        <v>7</v>
      </c>
      <c r="B15" s="68"/>
      <c r="C15" s="43"/>
      <c r="D15" s="90">
        <f>SUM(D7:D14)</f>
        <v>0</v>
      </c>
      <c r="E15" s="99"/>
      <c r="F15" s="100"/>
    </row>
    <row r="16" spans="1:6" ht="40.15" customHeight="1" x14ac:dyDescent="0.15">
      <c r="A16" s="185" t="s">
        <v>122</v>
      </c>
      <c r="B16" s="185"/>
      <c r="C16" s="185"/>
      <c r="D16" s="185"/>
      <c r="E16" s="185"/>
      <c r="F16" s="185"/>
    </row>
    <row r="17" spans="1:6" ht="40.15" customHeight="1" x14ac:dyDescent="0.15">
      <c r="A17" s="182" t="s">
        <v>53</v>
      </c>
      <c r="B17" s="182"/>
      <c r="C17" s="182"/>
      <c r="D17" s="182"/>
      <c r="E17" s="182"/>
      <c r="F17" s="182"/>
    </row>
    <row r="18" spans="1:6" s="44" customFormat="1" ht="40.15" customHeight="1" x14ac:dyDescent="0.15">
      <c r="A18" s="183" t="s">
        <v>46</v>
      </c>
      <c r="B18" s="183"/>
      <c r="C18" s="183"/>
      <c r="D18" s="183"/>
      <c r="E18" s="183"/>
      <c r="F18" s="183"/>
    </row>
    <row r="19" spans="1:6" s="44" customFormat="1" x14ac:dyDescent="0.15"/>
    <row r="20" spans="1:6" s="44" customFormat="1" x14ac:dyDescent="0.15"/>
    <row r="21" spans="1:6" s="44" customFormat="1" x14ac:dyDescent="0.15"/>
    <row r="22" spans="1:6" s="44" customFormat="1" x14ac:dyDescent="0.15"/>
    <row r="23" spans="1:6" s="44" customFormat="1" x14ac:dyDescent="0.15"/>
    <row r="24" spans="1:6" s="44" customFormat="1" x14ac:dyDescent="0.15"/>
    <row r="25" spans="1:6" s="44" customFormat="1" x14ac:dyDescent="0.15"/>
    <row r="26" spans="1:6" s="44" customFormat="1" x14ac:dyDescent="0.15"/>
    <row r="27" spans="1:6" s="44" customFormat="1" x14ac:dyDescent="0.15"/>
    <row r="28" spans="1:6" s="44" customFormat="1" x14ac:dyDescent="0.15"/>
    <row r="29" spans="1:6" s="44" customFormat="1" x14ac:dyDescent="0.15"/>
    <row r="30" spans="1:6" s="44" customFormat="1" x14ac:dyDescent="0.15"/>
    <row r="31" spans="1:6" s="44" customFormat="1" x14ac:dyDescent="0.15"/>
    <row r="32" spans="1:6" s="44" customFormat="1" x14ac:dyDescent="0.15"/>
  </sheetData>
  <mergeCells count="5">
    <mergeCell ref="A16:F16"/>
    <mergeCell ref="A17:F17"/>
    <mergeCell ref="A18:F18"/>
    <mergeCell ref="A2:F3"/>
    <mergeCell ref="D4:F4"/>
  </mergeCells>
  <phoneticPr fontId="1"/>
  <pageMargins left="0.78740157480314965" right="0.78740157480314965" top="0.39370078740157483" bottom="0.39370078740157483" header="0.51181102362204722" footer="0.51181102362204722"/>
  <pageSetup paperSize="9" scale="64" fitToHeight="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40E3-3F43-47A2-9BE1-1F53396BB784}">
  <sheetPr>
    <pageSetUpPr fitToPage="1"/>
  </sheetPr>
  <dimension ref="A1:E31"/>
  <sheetViews>
    <sheetView view="pageBreakPreview" zoomScale="70" zoomScaleNormal="100" zoomScaleSheetLayoutView="70" workbookViewId="0">
      <selection activeCell="C30" sqref="C30:D30"/>
    </sheetView>
  </sheetViews>
  <sheetFormatPr defaultColWidth="9" defaultRowHeight="13.5" outlineLevelRow="1" x14ac:dyDescent="0.15"/>
  <cols>
    <col min="1" max="4" width="20.625" customWidth="1"/>
  </cols>
  <sheetData>
    <row r="1" spans="1:4" ht="40.15" customHeight="1" thickBot="1" x14ac:dyDescent="0.2">
      <c r="A1" s="47"/>
      <c r="B1" s="47"/>
      <c r="C1" s="47"/>
      <c r="D1" s="36" t="s">
        <v>56</v>
      </c>
    </row>
    <row r="2" spans="1:4" ht="40.15" customHeight="1" thickTop="1" x14ac:dyDescent="0.15">
      <c r="A2" s="198" t="s">
        <v>104</v>
      </c>
      <c r="B2" s="199"/>
      <c r="C2" s="199"/>
      <c r="D2" s="200"/>
    </row>
    <row r="3" spans="1:4" ht="40.15" customHeight="1" thickBot="1" x14ac:dyDescent="0.2">
      <c r="A3" s="201"/>
      <c r="B3" s="202"/>
      <c r="C3" s="202"/>
      <c r="D3" s="203"/>
    </row>
    <row r="4" spans="1:4" ht="40.15" customHeight="1" thickTop="1" x14ac:dyDescent="0.15">
      <c r="A4" s="17" t="s">
        <v>3</v>
      </c>
      <c r="B4" s="184" t="str">
        <f>IF(表紙!$L$5="","",表紙!$L$5)</f>
        <v/>
      </c>
      <c r="C4" s="184"/>
      <c r="D4" s="184"/>
    </row>
    <row r="5" spans="1:4" ht="40.15" customHeight="1" x14ac:dyDescent="0.15">
      <c r="A5" s="66"/>
      <c r="B5" s="67"/>
      <c r="C5" s="67"/>
      <c r="D5" s="67"/>
    </row>
    <row r="6" spans="1:4" ht="40.15" customHeight="1" x14ac:dyDescent="0.15">
      <c r="A6" s="204" t="s">
        <v>106</v>
      </c>
      <c r="B6" s="204"/>
      <c r="C6" s="204"/>
      <c r="D6" s="204"/>
    </row>
    <row r="7" spans="1:4" ht="40.15" customHeight="1" x14ac:dyDescent="0.15">
      <c r="A7" s="65"/>
      <c r="B7" s="65"/>
      <c r="C7" s="110"/>
      <c r="D7" s="52"/>
    </row>
    <row r="8" spans="1:4" ht="40.15" customHeight="1" thickBot="1" x14ac:dyDescent="0.2">
      <c r="A8" s="50" t="s">
        <v>107</v>
      </c>
      <c r="B8" s="1"/>
      <c r="C8" s="10"/>
      <c r="D8" s="10"/>
    </row>
    <row r="9" spans="1:4" ht="40.15" customHeight="1" thickBot="1" x14ac:dyDescent="0.2">
      <c r="A9" s="205"/>
      <c r="B9" s="206"/>
      <c r="C9" s="207" t="s">
        <v>59</v>
      </c>
      <c r="D9" s="208"/>
    </row>
    <row r="10" spans="1:4" ht="40.15" customHeight="1" thickTop="1" thickBot="1" x14ac:dyDescent="0.2">
      <c r="A10" s="186" t="s">
        <v>8</v>
      </c>
      <c r="B10" s="187"/>
      <c r="C10" s="210"/>
      <c r="D10" s="211"/>
    </row>
    <row r="11" spans="1:4" ht="40.15" customHeight="1" x14ac:dyDescent="0.15">
      <c r="A11" s="10"/>
      <c r="B11" s="10"/>
      <c r="C11" s="10"/>
      <c r="D11" s="10"/>
    </row>
    <row r="12" spans="1:4" ht="40.15" customHeight="1" x14ac:dyDescent="0.15">
      <c r="A12" s="45" t="s">
        <v>74</v>
      </c>
      <c r="B12" s="1"/>
      <c r="C12" s="10"/>
      <c r="D12" s="10"/>
    </row>
    <row r="13" spans="1:4" ht="40.15" customHeight="1" thickBot="1" x14ac:dyDescent="0.2">
      <c r="A13" s="209" t="s">
        <v>60</v>
      </c>
      <c r="B13" s="209"/>
      <c r="C13" s="209"/>
      <c r="D13" s="209"/>
    </row>
    <row r="14" spans="1:4" ht="40.15" customHeight="1" thickBot="1" x14ac:dyDescent="0.2">
      <c r="A14" s="205" t="s">
        <v>9</v>
      </c>
      <c r="B14" s="206"/>
      <c r="C14" s="207" t="s">
        <v>59</v>
      </c>
      <c r="D14" s="208"/>
    </row>
    <row r="15" spans="1:4" ht="40.15" customHeight="1" outlineLevel="1" thickTop="1" x14ac:dyDescent="0.15">
      <c r="A15" s="190"/>
      <c r="B15" s="191"/>
      <c r="C15" s="192"/>
      <c r="D15" s="193"/>
    </row>
    <row r="16" spans="1:4" ht="40.15" customHeight="1" outlineLevel="1" x14ac:dyDescent="0.15">
      <c r="A16" s="190"/>
      <c r="B16" s="191"/>
      <c r="C16" s="192"/>
      <c r="D16" s="193"/>
    </row>
    <row r="17" spans="1:5" ht="40.15" customHeight="1" thickBot="1" x14ac:dyDescent="0.2">
      <c r="A17" s="194"/>
      <c r="B17" s="195"/>
      <c r="C17" s="196"/>
      <c r="D17" s="197"/>
    </row>
    <row r="18" spans="1:5" ht="40.15" customHeight="1" thickTop="1" thickBot="1" x14ac:dyDescent="0.2">
      <c r="A18" s="186" t="s">
        <v>10</v>
      </c>
      <c r="B18" s="187"/>
      <c r="C18" s="188">
        <f>SUM(C15:C17)</f>
        <v>0</v>
      </c>
      <c r="D18" s="189"/>
    </row>
    <row r="19" spans="1:5" ht="40.15" customHeight="1" x14ac:dyDescent="0.15">
      <c r="A19" s="45"/>
      <c r="B19" s="45"/>
      <c r="C19" s="48"/>
      <c r="D19" s="49"/>
    </row>
    <row r="20" spans="1:5" ht="40.15" customHeight="1" x14ac:dyDescent="0.15">
      <c r="A20" s="212" t="s">
        <v>75</v>
      </c>
      <c r="B20" s="212"/>
      <c r="C20" s="212"/>
      <c r="D20" s="212"/>
    </row>
    <row r="21" spans="1:5" ht="40.15" customHeight="1" thickBot="1" x14ac:dyDescent="0.2">
      <c r="A21" s="217" t="s">
        <v>60</v>
      </c>
      <c r="B21" s="217"/>
      <c r="C21" s="217"/>
      <c r="D21" s="217"/>
    </row>
    <row r="22" spans="1:5" ht="40.15" customHeight="1" thickBot="1" x14ac:dyDescent="0.2">
      <c r="A22" s="205" t="s">
        <v>9</v>
      </c>
      <c r="B22" s="206"/>
      <c r="C22" s="207" t="s">
        <v>59</v>
      </c>
      <c r="D22" s="208"/>
    </row>
    <row r="23" spans="1:5" ht="40.15" customHeight="1" thickTop="1" x14ac:dyDescent="0.15">
      <c r="A23" s="213"/>
      <c r="B23" s="214"/>
      <c r="C23" s="215"/>
      <c r="D23" s="216"/>
    </row>
    <row r="24" spans="1:5" ht="40.15" customHeight="1" outlineLevel="1" x14ac:dyDescent="0.15">
      <c r="A24" s="220"/>
      <c r="B24" s="221"/>
      <c r="C24" s="192"/>
      <c r="D24" s="193"/>
    </row>
    <row r="25" spans="1:5" ht="40.15" customHeight="1" thickBot="1" x14ac:dyDescent="0.2">
      <c r="A25" s="218"/>
      <c r="B25" s="219"/>
      <c r="C25" s="196"/>
      <c r="D25" s="197"/>
    </row>
    <row r="26" spans="1:5" ht="40.15" customHeight="1" thickTop="1" thickBot="1" x14ac:dyDescent="0.2">
      <c r="A26" s="186" t="s">
        <v>10</v>
      </c>
      <c r="B26" s="187"/>
      <c r="C26" s="188">
        <f>SUM(C23:C25)</f>
        <v>0</v>
      </c>
      <c r="D26" s="189"/>
    </row>
    <row r="27" spans="1:5" ht="40.15" customHeight="1" x14ac:dyDescent="0.15">
      <c r="A27" s="45"/>
      <c r="B27" s="45"/>
      <c r="C27" s="48"/>
      <c r="D27" s="49"/>
    </row>
    <row r="28" spans="1:5" ht="40.15" customHeight="1" x14ac:dyDescent="0.15">
      <c r="A28" s="45" t="s">
        <v>11</v>
      </c>
      <c r="B28" s="1"/>
      <c r="C28" s="10"/>
      <c r="D28" s="10"/>
    </row>
    <row r="29" spans="1:5" ht="40.15" customHeight="1" thickBot="1" x14ac:dyDescent="0.2">
      <c r="A29" s="50" t="s">
        <v>83</v>
      </c>
      <c r="B29" s="1"/>
      <c r="C29" s="10"/>
      <c r="D29" s="10"/>
    </row>
    <row r="30" spans="1:5" ht="40.15" customHeight="1" thickBot="1" x14ac:dyDescent="0.2">
      <c r="A30" s="205"/>
      <c r="B30" s="206"/>
      <c r="C30" s="207" t="s">
        <v>61</v>
      </c>
      <c r="D30" s="208"/>
    </row>
    <row r="31" spans="1:5" ht="40.15" customHeight="1" thickTop="1" thickBot="1" x14ac:dyDescent="0.2">
      <c r="A31" s="186" t="s">
        <v>7</v>
      </c>
      <c r="B31" s="187"/>
      <c r="C31" s="188">
        <f>C10+C18-C26</f>
        <v>0</v>
      </c>
      <c r="D31" s="189"/>
      <c r="E31" s="5"/>
    </row>
  </sheetData>
  <mergeCells count="34">
    <mergeCell ref="A31:B31"/>
    <mergeCell ref="C31:D31"/>
    <mergeCell ref="C24:D24"/>
    <mergeCell ref="A25:B25"/>
    <mergeCell ref="C25:D25"/>
    <mergeCell ref="A26:B26"/>
    <mergeCell ref="C26:D26"/>
    <mergeCell ref="A24:B24"/>
    <mergeCell ref="C30:D30"/>
    <mergeCell ref="A30:B30"/>
    <mergeCell ref="A20:D20"/>
    <mergeCell ref="A22:B22"/>
    <mergeCell ref="C22:D22"/>
    <mergeCell ref="A23:B23"/>
    <mergeCell ref="C23:D23"/>
    <mergeCell ref="A21:D21"/>
    <mergeCell ref="A2:D3"/>
    <mergeCell ref="B4:D4"/>
    <mergeCell ref="A6:D6"/>
    <mergeCell ref="A14:B14"/>
    <mergeCell ref="C14:D14"/>
    <mergeCell ref="A13:D13"/>
    <mergeCell ref="A9:B9"/>
    <mergeCell ref="C9:D9"/>
    <mergeCell ref="A10:B10"/>
    <mergeCell ref="C10:D10"/>
    <mergeCell ref="A18:B18"/>
    <mergeCell ref="C18:D18"/>
    <mergeCell ref="A15:B15"/>
    <mergeCell ref="A16:B16"/>
    <mergeCell ref="C15:D15"/>
    <mergeCell ref="C16:D16"/>
    <mergeCell ref="A17:B17"/>
    <mergeCell ref="C17:D17"/>
  </mergeCells>
  <phoneticPr fontId="1"/>
  <pageMargins left="0.7" right="0.7" top="0.75" bottom="0.75" header="0.3" footer="0.3"/>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CD219-CBB2-40E5-B6AB-15ECECBF2D26}">
  <sheetPr>
    <pageSetUpPr fitToPage="1"/>
  </sheetPr>
  <dimension ref="A1:E31"/>
  <sheetViews>
    <sheetView view="pageBreakPreview" topLeftCell="A2" zoomScale="70" zoomScaleNormal="100" zoomScaleSheetLayoutView="70" workbookViewId="0">
      <selection activeCell="G4" sqref="G4"/>
    </sheetView>
  </sheetViews>
  <sheetFormatPr defaultColWidth="9" defaultRowHeight="13.5" outlineLevelRow="1" x14ac:dyDescent="0.15"/>
  <cols>
    <col min="1" max="3" width="20.625" customWidth="1"/>
    <col min="4" max="4" width="28.875" customWidth="1"/>
  </cols>
  <sheetData>
    <row r="1" spans="1:4" ht="40.15" customHeight="1" thickBot="1" x14ac:dyDescent="0.2">
      <c r="A1" s="47"/>
      <c r="B1" s="47"/>
      <c r="C1" s="47"/>
      <c r="D1" s="36" t="s">
        <v>58</v>
      </c>
    </row>
    <row r="2" spans="1:4" ht="40.15" customHeight="1" thickTop="1" x14ac:dyDescent="0.15">
      <c r="A2" s="198" t="s">
        <v>89</v>
      </c>
      <c r="B2" s="199"/>
      <c r="C2" s="199"/>
      <c r="D2" s="200"/>
    </row>
    <row r="3" spans="1:4" ht="40.15" customHeight="1" thickBot="1" x14ac:dyDescent="0.2">
      <c r="A3" s="201"/>
      <c r="B3" s="202"/>
      <c r="C3" s="202"/>
      <c r="D3" s="203"/>
    </row>
    <row r="4" spans="1:4" ht="40.15" customHeight="1" thickTop="1" x14ac:dyDescent="0.15">
      <c r="A4" s="17" t="s">
        <v>3</v>
      </c>
      <c r="B4" s="184" t="str">
        <f>IF(表紙!$L$5="","",表紙!$L$5)</f>
        <v/>
      </c>
      <c r="C4" s="184"/>
      <c r="D4" s="184"/>
    </row>
    <row r="5" spans="1:4" ht="40.15" customHeight="1" x14ac:dyDescent="0.15">
      <c r="A5" s="66"/>
      <c r="B5" s="67"/>
      <c r="C5" s="67"/>
      <c r="D5" s="67"/>
    </row>
    <row r="6" spans="1:4" ht="40.15" customHeight="1" x14ac:dyDescent="0.15">
      <c r="A6" s="204" t="s">
        <v>124</v>
      </c>
      <c r="B6" s="204"/>
      <c r="C6" s="204"/>
      <c r="D6" s="204"/>
    </row>
    <row r="7" spans="1:4" ht="40.15" customHeight="1" x14ac:dyDescent="0.15">
      <c r="A7" s="1"/>
      <c r="B7" s="1"/>
      <c r="C7" s="10"/>
    </row>
    <row r="8" spans="1:4" ht="40.15" customHeight="1" thickBot="1" x14ac:dyDescent="0.2">
      <c r="A8" s="50" t="s">
        <v>125</v>
      </c>
      <c r="B8" s="1"/>
      <c r="C8" s="10"/>
      <c r="D8" s="10"/>
    </row>
    <row r="9" spans="1:4" ht="40.15" customHeight="1" thickBot="1" x14ac:dyDescent="0.2">
      <c r="A9" s="205"/>
      <c r="B9" s="206"/>
      <c r="C9" s="207" t="s">
        <v>59</v>
      </c>
      <c r="D9" s="208"/>
    </row>
    <row r="10" spans="1:4" ht="40.15" customHeight="1" thickTop="1" thickBot="1" x14ac:dyDescent="0.2">
      <c r="A10" s="186" t="s">
        <v>8</v>
      </c>
      <c r="B10" s="187"/>
      <c r="C10" s="210"/>
      <c r="D10" s="211"/>
    </row>
    <row r="11" spans="1:4" ht="40.15" customHeight="1" x14ac:dyDescent="0.15">
      <c r="A11" s="10"/>
      <c r="B11" s="10"/>
      <c r="C11" s="10"/>
      <c r="D11" s="10"/>
    </row>
    <row r="12" spans="1:4" ht="40.15" customHeight="1" x14ac:dyDescent="0.15">
      <c r="A12" s="45" t="s">
        <v>74</v>
      </c>
      <c r="B12" s="1"/>
      <c r="C12" s="10"/>
      <c r="D12" s="10"/>
    </row>
    <row r="13" spans="1:4" ht="40.15" customHeight="1" thickBot="1" x14ac:dyDescent="0.2">
      <c r="A13" s="209" t="s">
        <v>60</v>
      </c>
      <c r="B13" s="209"/>
      <c r="C13" s="209"/>
      <c r="D13" s="209"/>
    </row>
    <row r="14" spans="1:4" ht="40.15" customHeight="1" thickBot="1" x14ac:dyDescent="0.2">
      <c r="A14" s="205" t="s">
        <v>9</v>
      </c>
      <c r="B14" s="206"/>
      <c r="C14" s="207" t="s">
        <v>59</v>
      </c>
      <c r="D14" s="208"/>
    </row>
    <row r="15" spans="1:4" ht="40.15" customHeight="1" outlineLevel="1" thickTop="1" x14ac:dyDescent="0.15">
      <c r="A15" s="190"/>
      <c r="B15" s="191"/>
      <c r="C15" s="192"/>
      <c r="D15" s="193"/>
    </row>
    <row r="16" spans="1:4" ht="40.15" customHeight="1" outlineLevel="1" x14ac:dyDescent="0.15">
      <c r="A16" s="190"/>
      <c r="B16" s="191"/>
      <c r="C16" s="192"/>
      <c r="D16" s="193"/>
    </row>
    <row r="17" spans="1:5" ht="40.15" customHeight="1" thickBot="1" x14ac:dyDescent="0.2">
      <c r="A17" s="194"/>
      <c r="B17" s="195"/>
      <c r="C17" s="196"/>
      <c r="D17" s="197"/>
    </row>
    <row r="18" spans="1:5" ht="40.15" customHeight="1" thickTop="1" thickBot="1" x14ac:dyDescent="0.2">
      <c r="A18" s="186" t="s">
        <v>10</v>
      </c>
      <c r="B18" s="187"/>
      <c r="C18" s="188">
        <f>SUM(C15:C17)</f>
        <v>0</v>
      </c>
      <c r="D18" s="189"/>
    </row>
    <row r="19" spans="1:5" ht="40.15" customHeight="1" x14ac:dyDescent="0.15">
      <c r="A19" s="45"/>
      <c r="B19" s="45"/>
      <c r="C19" s="48"/>
      <c r="D19" s="49"/>
    </row>
    <row r="20" spans="1:5" ht="40.15" customHeight="1" x14ac:dyDescent="0.15">
      <c r="A20" s="212" t="s">
        <v>75</v>
      </c>
      <c r="B20" s="212"/>
      <c r="C20" s="212"/>
      <c r="D20" s="212"/>
    </row>
    <row r="21" spans="1:5" ht="40.15" customHeight="1" thickBot="1" x14ac:dyDescent="0.2">
      <c r="A21" s="209" t="s">
        <v>60</v>
      </c>
      <c r="B21" s="209"/>
      <c r="C21" s="209"/>
      <c r="D21" s="209"/>
    </row>
    <row r="22" spans="1:5" ht="40.15" customHeight="1" thickBot="1" x14ac:dyDescent="0.2">
      <c r="A22" s="205" t="s">
        <v>9</v>
      </c>
      <c r="B22" s="206"/>
      <c r="C22" s="207" t="s">
        <v>59</v>
      </c>
      <c r="D22" s="208"/>
    </row>
    <row r="23" spans="1:5" ht="40.15" customHeight="1" thickTop="1" x14ac:dyDescent="0.15">
      <c r="A23" s="213"/>
      <c r="B23" s="214"/>
      <c r="C23" s="215"/>
      <c r="D23" s="216"/>
    </row>
    <row r="24" spans="1:5" ht="40.15" customHeight="1" outlineLevel="1" x14ac:dyDescent="0.15">
      <c r="A24" s="220"/>
      <c r="B24" s="221"/>
      <c r="C24" s="192"/>
      <c r="D24" s="193"/>
    </row>
    <row r="25" spans="1:5" ht="40.15" customHeight="1" thickBot="1" x14ac:dyDescent="0.2">
      <c r="A25" s="218"/>
      <c r="B25" s="219"/>
      <c r="C25" s="196"/>
      <c r="D25" s="197"/>
    </row>
    <row r="26" spans="1:5" ht="40.15" customHeight="1" thickTop="1" thickBot="1" x14ac:dyDescent="0.2">
      <c r="A26" s="186" t="s">
        <v>10</v>
      </c>
      <c r="B26" s="187"/>
      <c r="C26" s="188">
        <f>SUM(C23:C25)</f>
        <v>0</v>
      </c>
      <c r="D26" s="189"/>
    </row>
    <row r="27" spans="1:5" ht="40.15" customHeight="1" x14ac:dyDescent="0.15">
      <c r="A27" s="45"/>
      <c r="B27" s="45"/>
      <c r="C27" s="48"/>
      <c r="D27" s="49"/>
    </row>
    <row r="28" spans="1:5" ht="40.15" customHeight="1" x14ac:dyDescent="0.15">
      <c r="A28" s="45" t="s">
        <v>11</v>
      </c>
      <c r="B28" s="1"/>
      <c r="C28" s="10"/>
      <c r="D28" s="10"/>
    </row>
    <row r="29" spans="1:5" ht="40.15" customHeight="1" thickBot="1" x14ac:dyDescent="0.2">
      <c r="A29" s="50" t="s">
        <v>84</v>
      </c>
      <c r="B29" s="1"/>
      <c r="C29" s="10"/>
      <c r="D29" s="10"/>
    </row>
    <row r="30" spans="1:5" ht="40.15" customHeight="1" thickBot="1" x14ac:dyDescent="0.2">
      <c r="A30" s="205"/>
      <c r="B30" s="206"/>
      <c r="C30" s="207" t="s">
        <v>37</v>
      </c>
      <c r="D30" s="208"/>
    </row>
    <row r="31" spans="1:5" ht="40.15" customHeight="1" thickTop="1" thickBot="1" x14ac:dyDescent="0.2">
      <c r="A31" s="186" t="s">
        <v>7</v>
      </c>
      <c r="B31" s="187"/>
      <c r="C31" s="188">
        <f>C10+C18-C26</f>
        <v>0</v>
      </c>
      <c r="D31" s="189"/>
      <c r="E31" s="5"/>
    </row>
  </sheetData>
  <mergeCells count="34">
    <mergeCell ref="A30:B30"/>
    <mergeCell ref="C30:D30"/>
    <mergeCell ref="A31:B31"/>
    <mergeCell ref="C31:D31"/>
    <mergeCell ref="B4:D4"/>
    <mergeCell ref="A24:B24"/>
    <mergeCell ref="C24:D24"/>
    <mergeCell ref="A25:B25"/>
    <mergeCell ref="C25:D25"/>
    <mergeCell ref="A26:B26"/>
    <mergeCell ref="C26:D26"/>
    <mergeCell ref="A18:B18"/>
    <mergeCell ref="C18:D18"/>
    <mergeCell ref="A20:D20"/>
    <mergeCell ref="A22:B22"/>
    <mergeCell ref="C22:D22"/>
    <mergeCell ref="A23:B23"/>
    <mergeCell ref="C23:D23"/>
    <mergeCell ref="A15:B15"/>
    <mergeCell ref="C15:D15"/>
    <mergeCell ref="A16:B16"/>
    <mergeCell ref="C16:D16"/>
    <mergeCell ref="A17:B17"/>
    <mergeCell ref="C17:D17"/>
    <mergeCell ref="A14:B14"/>
    <mergeCell ref="C14:D14"/>
    <mergeCell ref="A21:D21"/>
    <mergeCell ref="A13:D13"/>
    <mergeCell ref="A2:D3"/>
    <mergeCell ref="A9:B9"/>
    <mergeCell ref="C9:D9"/>
    <mergeCell ref="A10:B10"/>
    <mergeCell ref="C10:D10"/>
    <mergeCell ref="A6:D6"/>
  </mergeCells>
  <phoneticPr fontId="1"/>
  <pageMargins left="0.7" right="0.7" top="0.75" bottom="0.75" header="0.3" footer="0.3"/>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5CAC-218C-4D59-BC9A-37604014C66F}">
  <sheetPr>
    <pageSetUpPr fitToPage="1"/>
  </sheetPr>
  <dimension ref="A1:N27"/>
  <sheetViews>
    <sheetView view="pageBreakPreview" topLeftCell="A6" zoomScale="70" zoomScaleNormal="100" zoomScaleSheetLayoutView="70" workbookViewId="0">
      <selection activeCell="A14" sqref="A14:B15"/>
    </sheetView>
  </sheetViews>
  <sheetFormatPr defaultColWidth="9" defaultRowHeight="13.5" x14ac:dyDescent="0.15"/>
  <cols>
    <col min="1" max="14" width="20.625" customWidth="1"/>
  </cols>
  <sheetData>
    <row r="1" spans="1:14" ht="40.15" customHeight="1" thickBot="1" x14ac:dyDescent="0.2">
      <c r="A1" s="20"/>
      <c r="B1" s="20"/>
      <c r="C1" s="20"/>
      <c r="D1" s="20"/>
      <c r="E1" s="20"/>
      <c r="F1" s="20"/>
      <c r="G1" s="20"/>
      <c r="H1" s="20"/>
      <c r="I1" s="20"/>
      <c r="N1" s="36" t="s">
        <v>62</v>
      </c>
    </row>
    <row r="2" spans="1:14" ht="40.15" customHeight="1" thickTop="1" x14ac:dyDescent="0.15">
      <c r="A2" s="116" t="s">
        <v>90</v>
      </c>
      <c r="B2" s="117"/>
      <c r="C2" s="117"/>
      <c r="D2" s="117"/>
      <c r="E2" s="117"/>
      <c r="F2" s="117"/>
      <c r="G2" s="117"/>
      <c r="H2" s="117"/>
      <c r="I2" s="117"/>
      <c r="J2" s="117"/>
      <c r="K2" s="117"/>
      <c r="L2" s="117"/>
      <c r="M2" s="117"/>
      <c r="N2" s="118"/>
    </row>
    <row r="3" spans="1:14" ht="40.15" customHeight="1" thickBot="1" x14ac:dyDescent="0.2">
      <c r="A3" s="119"/>
      <c r="B3" s="120"/>
      <c r="C3" s="120"/>
      <c r="D3" s="120"/>
      <c r="E3" s="120"/>
      <c r="F3" s="120"/>
      <c r="G3" s="120"/>
      <c r="H3" s="120"/>
      <c r="I3" s="120"/>
      <c r="J3" s="120"/>
      <c r="K3" s="120"/>
      <c r="L3" s="120"/>
      <c r="M3" s="120"/>
      <c r="N3" s="121"/>
    </row>
    <row r="4" spans="1:14" ht="40.15" customHeight="1" thickTop="1" x14ac:dyDescent="0.15">
      <c r="A4" s="20"/>
      <c r="K4" s="17" t="s">
        <v>3</v>
      </c>
      <c r="L4" s="184" t="str">
        <f>IF(表紙!$L$5="","",表紙!$L$5)</f>
        <v/>
      </c>
      <c r="M4" s="184"/>
      <c r="N4" s="184"/>
    </row>
    <row r="5" spans="1:14" ht="40.15" customHeight="1" x14ac:dyDescent="0.15">
      <c r="A5" s="20"/>
      <c r="G5" s="17"/>
      <c r="H5" s="67"/>
      <c r="I5" s="67"/>
    </row>
    <row r="6" spans="1:14" ht="40.15" customHeight="1" x14ac:dyDescent="0.15">
      <c r="A6" s="243" t="s">
        <v>111</v>
      </c>
      <c r="B6" s="243"/>
      <c r="C6" s="243"/>
      <c r="D6" s="243"/>
      <c r="E6" s="243"/>
      <c r="F6" s="243"/>
      <c r="G6" s="243"/>
      <c r="H6" s="243"/>
      <c r="I6" s="243"/>
      <c r="J6" s="243"/>
      <c r="K6" s="243"/>
      <c r="L6" s="243"/>
      <c r="M6" s="243"/>
      <c r="N6" s="243"/>
    </row>
    <row r="7" spans="1:14" ht="40.15" customHeight="1" x14ac:dyDescent="0.15">
      <c r="A7" s="243"/>
      <c r="B7" s="243"/>
      <c r="C7" s="243"/>
      <c r="D7" s="243"/>
      <c r="E7" s="243"/>
      <c r="F7" s="243"/>
      <c r="G7" s="243"/>
      <c r="H7" s="243"/>
      <c r="I7" s="243"/>
      <c r="J7" s="243"/>
      <c r="K7" s="243"/>
      <c r="L7" s="243"/>
      <c r="M7" s="243"/>
      <c r="N7" s="243"/>
    </row>
    <row r="8" spans="1:14" ht="40.15" customHeight="1" x14ac:dyDescent="0.15">
      <c r="A8" s="243"/>
      <c r="B8" s="243"/>
      <c r="C8" s="243"/>
      <c r="D8" s="243"/>
      <c r="E8" s="243"/>
      <c r="F8" s="243"/>
      <c r="G8" s="243"/>
      <c r="H8" s="243"/>
      <c r="I8" s="243"/>
      <c r="J8" s="243"/>
      <c r="K8" s="243"/>
      <c r="L8" s="243"/>
      <c r="M8" s="243"/>
      <c r="N8" s="243"/>
    </row>
    <row r="9" spans="1:14" ht="40.15" customHeight="1" x14ac:dyDescent="0.15">
      <c r="A9" s="243"/>
      <c r="B9" s="243"/>
      <c r="C9" s="243"/>
      <c r="D9" s="243"/>
      <c r="E9" s="243"/>
      <c r="F9" s="243"/>
      <c r="G9" s="243"/>
      <c r="H9" s="243"/>
      <c r="I9" s="243"/>
      <c r="J9" s="243"/>
      <c r="K9" s="243"/>
      <c r="L9" s="243"/>
      <c r="M9" s="243"/>
      <c r="N9" s="243"/>
    </row>
    <row r="10" spans="1:14" ht="40.15" customHeight="1" x14ac:dyDescent="0.15">
      <c r="A10" s="243"/>
      <c r="B10" s="243"/>
      <c r="C10" s="243"/>
      <c r="D10" s="243"/>
      <c r="E10" s="243"/>
      <c r="F10" s="243"/>
      <c r="G10" s="243"/>
      <c r="H10" s="243"/>
      <c r="I10" s="243"/>
      <c r="J10" s="243"/>
      <c r="K10" s="243"/>
      <c r="L10" s="243"/>
      <c r="M10" s="243"/>
      <c r="N10" s="243"/>
    </row>
    <row r="11" spans="1:14" ht="40.15" customHeight="1" x14ac:dyDescent="0.15">
      <c r="A11" s="243"/>
      <c r="B11" s="243"/>
      <c r="C11" s="243"/>
      <c r="D11" s="243"/>
      <c r="E11" s="243"/>
      <c r="F11" s="243"/>
      <c r="G11" s="243"/>
      <c r="H11" s="243"/>
      <c r="I11" s="243"/>
      <c r="J11" s="243"/>
      <c r="K11" s="243"/>
      <c r="L11" s="243"/>
      <c r="M11" s="243"/>
      <c r="N11" s="243"/>
    </row>
    <row r="12" spans="1:14" ht="40.15" customHeight="1" x14ac:dyDescent="0.15">
      <c r="A12" s="111"/>
      <c r="B12" s="111"/>
      <c r="C12" s="111"/>
      <c r="D12" s="111"/>
      <c r="E12" s="111"/>
      <c r="F12" s="111"/>
      <c r="G12" s="111"/>
      <c r="H12" s="111"/>
      <c r="I12" s="111"/>
      <c r="J12" s="111"/>
    </row>
    <row r="13" spans="1:14" ht="40.15" customHeight="1" thickBot="1" x14ac:dyDescent="0.2">
      <c r="A13" s="20" t="s">
        <v>112</v>
      </c>
      <c r="B13" s="20"/>
      <c r="C13" s="20"/>
      <c r="D13" s="20"/>
      <c r="E13" s="20"/>
      <c r="F13" s="20"/>
      <c r="G13" s="20"/>
      <c r="H13" s="20"/>
      <c r="I13" s="20"/>
      <c r="J13" s="20"/>
    </row>
    <row r="14" spans="1:14" ht="40.15" customHeight="1" x14ac:dyDescent="0.15">
      <c r="A14" s="229" t="s">
        <v>117</v>
      </c>
      <c r="B14" s="230"/>
      <c r="C14" s="233" t="s">
        <v>73</v>
      </c>
      <c r="D14" s="233"/>
      <c r="E14" s="233" t="s">
        <v>76</v>
      </c>
      <c r="F14" s="233"/>
      <c r="G14" s="233" t="s">
        <v>110</v>
      </c>
      <c r="H14" s="233"/>
      <c r="I14" s="235" t="s">
        <v>57</v>
      </c>
      <c r="J14" s="236"/>
    </row>
    <row r="15" spans="1:14" ht="40.15" customHeight="1" thickBot="1" x14ac:dyDescent="0.2">
      <c r="A15" s="231"/>
      <c r="B15" s="232"/>
      <c r="C15" s="234"/>
      <c r="D15" s="234"/>
      <c r="E15" s="234"/>
      <c r="F15" s="234"/>
      <c r="G15" s="234"/>
      <c r="H15" s="234"/>
      <c r="I15" s="237"/>
      <c r="J15" s="238"/>
    </row>
    <row r="16" spans="1:14" ht="40.15" customHeight="1" thickTop="1" thickBot="1" x14ac:dyDescent="0.2">
      <c r="A16" s="222"/>
      <c r="B16" s="223"/>
      <c r="C16" s="223"/>
      <c r="D16" s="223"/>
      <c r="E16" s="223"/>
      <c r="F16" s="223"/>
      <c r="G16" s="224">
        <f>表紙!$A$14</f>
        <v>0</v>
      </c>
      <c r="H16" s="224"/>
      <c r="I16" s="225">
        <f>IF(A16=0,0,(A16*C16/(C16+E16)*G16/C16))</f>
        <v>0</v>
      </c>
      <c r="J16" s="226"/>
    </row>
    <row r="17" spans="1:14" s="2" customFormat="1" ht="40.15" customHeight="1" x14ac:dyDescent="0.15"/>
    <row r="18" spans="1:14" s="2" customFormat="1" ht="40.15" customHeight="1" thickBot="1" x14ac:dyDescent="0.2">
      <c r="A18" s="111" t="s">
        <v>113</v>
      </c>
      <c r="B18" s="111"/>
      <c r="C18" s="111"/>
      <c r="D18" s="111"/>
      <c r="E18" s="111"/>
      <c r="F18" s="111"/>
      <c r="G18" s="111"/>
      <c r="H18" s="111"/>
      <c r="I18" s="111"/>
      <c r="J18" s="111"/>
    </row>
    <row r="19" spans="1:14" s="2" customFormat="1" ht="40.15" customHeight="1" x14ac:dyDescent="0.15">
      <c r="A19" s="229" t="s">
        <v>117</v>
      </c>
      <c r="B19" s="230"/>
      <c r="C19" s="233" t="s">
        <v>114</v>
      </c>
      <c r="D19" s="233"/>
      <c r="E19" s="239" t="s">
        <v>115</v>
      </c>
      <c r="F19" s="240"/>
      <c r="G19" s="233" t="s">
        <v>76</v>
      </c>
      <c r="H19" s="233"/>
      <c r="I19" s="233" t="s">
        <v>110</v>
      </c>
      <c r="J19" s="233"/>
      <c r="K19" s="239" t="s">
        <v>116</v>
      </c>
      <c r="L19" s="240"/>
      <c r="M19" s="235" t="s">
        <v>57</v>
      </c>
      <c r="N19" s="236"/>
    </row>
    <row r="20" spans="1:14" s="2" customFormat="1" ht="40.15" customHeight="1" thickBot="1" x14ac:dyDescent="0.2">
      <c r="A20" s="231"/>
      <c r="B20" s="232"/>
      <c r="C20" s="234"/>
      <c r="D20" s="234"/>
      <c r="E20" s="241"/>
      <c r="F20" s="242"/>
      <c r="G20" s="234"/>
      <c r="H20" s="234"/>
      <c r="I20" s="234"/>
      <c r="J20" s="234"/>
      <c r="K20" s="241"/>
      <c r="L20" s="242"/>
      <c r="M20" s="237"/>
      <c r="N20" s="238"/>
    </row>
    <row r="21" spans="1:14" s="2" customFormat="1" ht="40.15" customHeight="1" thickTop="1" thickBot="1" x14ac:dyDescent="0.2">
      <c r="A21" s="222"/>
      <c r="B21" s="223"/>
      <c r="C21" s="223"/>
      <c r="D21" s="223"/>
      <c r="E21" s="227"/>
      <c r="F21" s="228"/>
      <c r="G21" s="223"/>
      <c r="H21" s="223"/>
      <c r="I21" s="224">
        <f>表紙!$A$14</f>
        <v>0</v>
      </c>
      <c r="J21" s="224"/>
      <c r="K21" s="223"/>
      <c r="L21" s="223"/>
      <c r="M21" s="225">
        <f>IF(A21=0,0,(A21*C21/(E21+G21)*I21/K21))</f>
        <v>0</v>
      </c>
      <c r="N21" s="226"/>
    </row>
    <row r="22" spans="1:14" s="2" customFormat="1" x14ac:dyDescent="0.15"/>
    <row r="23" spans="1:14" s="2" customFormat="1" x14ac:dyDescent="0.15"/>
    <row r="24" spans="1:14" s="2" customFormat="1" x14ac:dyDescent="0.15"/>
    <row r="25" spans="1:14" s="2" customFormat="1" x14ac:dyDescent="0.15"/>
    <row r="26" spans="1:14" s="2" customFormat="1" x14ac:dyDescent="0.15"/>
    <row r="27" spans="1:14" s="2" customFormat="1" x14ac:dyDescent="0.15"/>
  </sheetData>
  <mergeCells count="27">
    <mergeCell ref="A2:N3"/>
    <mergeCell ref="A6:N11"/>
    <mergeCell ref="C16:D16"/>
    <mergeCell ref="E16:F16"/>
    <mergeCell ref="L4:N4"/>
    <mergeCell ref="I16:J16"/>
    <mergeCell ref="A14:B15"/>
    <mergeCell ref="G14:H15"/>
    <mergeCell ref="C14:D15"/>
    <mergeCell ref="E14:F15"/>
    <mergeCell ref="I14:J15"/>
    <mergeCell ref="A16:B16"/>
    <mergeCell ref="G16:H16"/>
    <mergeCell ref="A19:B20"/>
    <mergeCell ref="C19:D20"/>
    <mergeCell ref="G19:H20"/>
    <mergeCell ref="I19:J20"/>
    <mergeCell ref="M19:N20"/>
    <mergeCell ref="E19:F20"/>
    <mergeCell ref="K19:L20"/>
    <mergeCell ref="A21:B21"/>
    <mergeCell ref="C21:D21"/>
    <mergeCell ref="G21:H21"/>
    <mergeCell ref="I21:J21"/>
    <mergeCell ref="M21:N21"/>
    <mergeCell ref="E21:F21"/>
    <mergeCell ref="K21:L21"/>
  </mergeCells>
  <phoneticPr fontId="1"/>
  <pageMargins left="0.7" right="0.7" top="0.75" bottom="0.75" header="0.3" footer="0.3"/>
  <pageSetup paperSize="9"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FD9FB-721B-4FCA-B7A8-5F1015E3B56A}">
  <sheetPr>
    <pageSetUpPr fitToPage="1"/>
  </sheetPr>
  <dimension ref="A1:E31"/>
  <sheetViews>
    <sheetView view="pageBreakPreview" topLeftCell="A2" zoomScale="70" zoomScaleNormal="100" zoomScaleSheetLayoutView="70" workbookViewId="0">
      <selection activeCell="C30" sqref="C30:D30"/>
    </sheetView>
  </sheetViews>
  <sheetFormatPr defaultColWidth="9" defaultRowHeight="13.5" outlineLevelRow="1" x14ac:dyDescent="0.15"/>
  <cols>
    <col min="1" max="4" width="20.625" customWidth="1"/>
  </cols>
  <sheetData>
    <row r="1" spans="1:4" ht="40.15" customHeight="1" thickBot="1" x14ac:dyDescent="0.2">
      <c r="A1" s="47"/>
      <c r="B1" s="47"/>
      <c r="C1" s="47"/>
      <c r="D1" s="36" t="s">
        <v>103</v>
      </c>
    </row>
    <row r="2" spans="1:4" ht="40.15" customHeight="1" thickTop="1" x14ac:dyDescent="0.15">
      <c r="A2" s="198" t="s">
        <v>93</v>
      </c>
      <c r="B2" s="199"/>
      <c r="C2" s="199"/>
      <c r="D2" s="200"/>
    </row>
    <row r="3" spans="1:4" ht="40.15" customHeight="1" thickBot="1" x14ac:dyDescent="0.2">
      <c r="A3" s="201"/>
      <c r="B3" s="202"/>
      <c r="C3" s="202"/>
      <c r="D3" s="203"/>
    </row>
    <row r="4" spans="1:4" ht="40.15" customHeight="1" thickTop="1" x14ac:dyDescent="0.15">
      <c r="A4" s="17" t="s">
        <v>3</v>
      </c>
      <c r="B4" s="184" t="str">
        <f>IF(表紙!$L$5="","",表紙!$L$5)</f>
        <v/>
      </c>
      <c r="C4" s="184"/>
      <c r="D4" s="184"/>
    </row>
    <row r="5" spans="1:4" s="52" customFormat="1" ht="40.15" customHeight="1" x14ac:dyDescent="0.15">
      <c r="A5" s="66"/>
      <c r="B5" s="67"/>
      <c r="C5" s="67"/>
      <c r="D5" s="67"/>
    </row>
    <row r="6" spans="1:4" s="52" customFormat="1" ht="40.15" customHeight="1" x14ac:dyDescent="0.15">
      <c r="A6" s="204" t="s">
        <v>105</v>
      </c>
      <c r="B6" s="204"/>
      <c r="C6" s="204"/>
      <c r="D6" s="204"/>
    </row>
    <row r="7" spans="1:4" ht="40.15" customHeight="1" x14ac:dyDescent="0.15">
      <c r="A7" s="1"/>
      <c r="B7" s="1"/>
      <c r="C7" s="10"/>
      <c r="D7" s="51"/>
    </row>
    <row r="8" spans="1:4" ht="40.15" customHeight="1" thickBot="1" x14ac:dyDescent="0.2">
      <c r="A8" s="50" t="s">
        <v>108</v>
      </c>
      <c r="B8" s="1"/>
      <c r="C8" s="10"/>
      <c r="D8" s="10"/>
    </row>
    <row r="9" spans="1:4" ht="40.15" customHeight="1" thickBot="1" x14ac:dyDescent="0.2">
      <c r="A9" s="205"/>
      <c r="B9" s="206"/>
      <c r="C9" s="207" t="s">
        <v>63</v>
      </c>
      <c r="D9" s="208"/>
    </row>
    <row r="10" spans="1:4" ht="40.15" customHeight="1" thickTop="1" thickBot="1" x14ac:dyDescent="0.2">
      <c r="A10" s="186" t="s">
        <v>8</v>
      </c>
      <c r="B10" s="187"/>
      <c r="C10" s="210"/>
      <c r="D10" s="211"/>
    </row>
    <row r="11" spans="1:4" ht="40.15" customHeight="1" x14ac:dyDescent="0.15">
      <c r="A11" s="10"/>
      <c r="B11" s="10"/>
      <c r="C11" s="10"/>
      <c r="D11" s="10"/>
    </row>
    <row r="12" spans="1:4" ht="40.15" customHeight="1" x14ac:dyDescent="0.15">
      <c r="A12" s="45" t="s">
        <v>74</v>
      </c>
      <c r="B12" s="1"/>
      <c r="C12" s="10"/>
      <c r="D12" s="10"/>
    </row>
    <row r="13" spans="1:4" ht="40.15" customHeight="1" thickBot="1" x14ac:dyDescent="0.2">
      <c r="A13" s="217" t="s">
        <v>60</v>
      </c>
      <c r="B13" s="217"/>
      <c r="C13" s="217"/>
      <c r="D13" s="217"/>
    </row>
    <row r="14" spans="1:4" ht="40.15" customHeight="1" thickBot="1" x14ac:dyDescent="0.2">
      <c r="A14" s="205" t="s">
        <v>9</v>
      </c>
      <c r="B14" s="206"/>
      <c r="C14" s="207" t="s">
        <v>63</v>
      </c>
      <c r="D14" s="208"/>
    </row>
    <row r="15" spans="1:4" ht="40.15" customHeight="1" outlineLevel="1" thickTop="1" x14ac:dyDescent="0.15">
      <c r="A15" s="190"/>
      <c r="B15" s="191"/>
      <c r="C15" s="192"/>
      <c r="D15" s="193"/>
    </row>
    <row r="16" spans="1:4" ht="40.15" customHeight="1" outlineLevel="1" x14ac:dyDescent="0.15">
      <c r="A16" s="190"/>
      <c r="B16" s="191"/>
      <c r="C16" s="192"/>
      <c r="D16" s="193"/>
    </row>
    <row r="17" spans="1:5" ht="40.15" customHeight="1" thickBot="1" x14ac:dyDescent="0.2">
      <c r="A17" s="194"/>
      <c r="B17" s="195"/>
      <c r="C17" s="196"/>
      <c r="D17" s="197"/>
    </row>
    <row r="18" spans="1:5" ht="40.15" customHeight="1" thickTop="1" thickBot="1" x14ac:dyDescent="0.2">
      <c r="A18" s="186" t="s">
        <v>10</v>
      </c>
      <c r="B18" s="187"/>
      <c r="C18" s="188">
        <f>SUM(C15:C17)</f>
        <v>0</v>
      </c>
      <c r="D18" s="189"/>
    </row>
    <row r="19" spans="1:5" ht="40.15" customHeight="1" x14ac:dyDescent="0.15">
      <c r="A19" s="45"/>
      <c r="B19" s="45"/>
      <c r="C19" s="48"/>
      <c r="D19" s="49"/>
    </row>
    <row r="20" spans="1:5" ht="40.15" customHeight="1" x14ac:dyDescent="0.15">
      <c r="A20" s="212" t="s">
        <v>75</v>
      </c>
      <c r="B20" s="212"/>
      <c r="C20" s="212"/>
      <c r="D20" s="212"/>
    </row>
    <row r="21" spans="1:5" ht="40.15" customHeight="1" thickBot="1" x14ac:dyDescent="0.2">
      <c r="A21" s="217" t="s">
        <v>60</v>
      </c>
      <c r="B21" s="217"/>
      <c r="C21" s="217"/>
      <c r="D21" s="217"/>
    </row>
    <row r="22" spans="1:5" ht="40.15" customHeight="1" thickBot="1" x14ac:dyDescent="0.2">
      <c r="A22" s="205" t="s">
        <v>9</v>
      </c>
      <c r="B22" s="206"/>
      <c r="C22" s="207" t="s">
        <v>63</v>
      </c>
      <c r="D22" s="208"/>
    </row>
    <row r="23" spans="1:5" ht="40.15" customHeight="1" thickTop="1" x14ac:dyDescent="0.15">
      <c r="A23" s="213"/>
      <c r="B23" s="214"/>
      <c r="C23" s="215"/>
      <c r="D23" s="216"/>
    </row>
    <row r="24" spans="1:5" ht="40.15" customHeight="1" outlineLevel="1" x14ac:dyDescent="0.15">
      <c r="A24" s="220"/>
      <c r="B24" s="221"/>
      <c r="C24" s="192"/>
      <c r="D24" s="193"/>
    </row>
    <row r="25" spans="1:5" ht="40.15" customHeight="1" thickBot="1" x14ac:dyDescent="0.2">
      <c r="A25" s="218"/>
      <c r="B25" s="219"/>
      <c r="C25" s="196"/>
      <c r="D25" s="197"/>
    </row>
    <row r="26" spans="1:5" ht="40.15" customHeight="1" thickTop="1" thickBot="1" x14ac:dyDescent="0.2">
      <c r="A26" s="186" t="s">
        <v>10</v>
      </c>
      <c r="B26" s="187"/>
      <c r="C26" s="188">
        <f>SUM(C23:D25)</f>
        <v>0</v>
      </c>
      <c r="D26" s="189"/>
    </row>
    <row r="27" spans="1:5" ht="40.15" customHeight="1" x14ac:dyDescent="0.15">
      <c r="A27" s="45"/>
      <c r="B27" s="45"/>
      <c r="C27" s="48"/>
      <c r="D27" s="49"/>
    </row>
    <row r="28" spans="1:5" ht="40.15" customHeight="1" x14ac:dyDescent="0.15">
      <c r="A28" s="45" t="s">
        <v>11</v>
      </c>
      <c r="B28" s="1"/>
      <c r="C28" s="10"/>
      <c r="D28" s="10"/>
    </row>
    <row r="29" spans="1:5" ht="40.15" customHeight="1" thickBot="1" x14ac:dyDescent="0.2">
      <c r="A29" s="50" t="s">
        <v>85</v>
      </c>
      <c r="B29" s="1"/>
      <c r="C29" s="10"/>
      <c r="D29" s="10"/>
    </row>
    <row r="30" spans="1:5" ht="40.15" customHeight="1" thickBot="1" x14ac:dyDescent="0.2">
      <c r="A30" s="205"/>
      <c r="B30" s="206"/>
      <c r="C30" s="207" t="s">
        <v>64</v>
      </c>
      <c r="D30" s="208"/>
    </row>
    <row r="31" spans="1:5" ht="40.15" customHeight="1" thickTop="1" thickBot="1" x14ac:dyDescent="0.2">
      <c r="A31" s="186" t="s">
        <v>7</v>
      </c>
      <c r="B31" s="187"/>
      <c r="C31" s="188">
        <f>C10+C18-C26</f>
        <v>0</v>
      </c>
      <c r="D31" s="189"/>
      <c r="E31" s="5"/>
    </row>
  </sheetData>
  <mergeCells count="34">
    <mergeCell ref="A2:D3"/>
    <mergeCell ref="B4:D4"/>
    <mergeCell ref="C18:D18"/>
    <mergeCell ref="A20:D20"/>
    <mergeCell ref="A9:B9"/>
    <mergeCell ref="C9:D9"/>
    <mergeCell ref="A10:B10"/>
    <mergeCell ref="C10:D10"/>
    <mergeCell ref="A13:D13"/>
    <mergeCell ref="A30:B30"/>
    <mergeCell ref="C30:D30"/>
    <mergeCell ref="A31:B31"/>
    <mergeCell ref="C31:D31"/>
    <mergeCell ref="A23:B23"/>
    <mergeCell ref="C23:D23"/>
    <mergeCell ref="A24:B24"/>
    <mergeCell ref="C24:D24"/>
    <mergeCell ref="A25:B25"/>
    <mergeCell ref="C25:D25"/>
    <mergeCell ref="A21:D21"/>
    <mergeCell ref="A6:D6"/>
    <mergeCell ref="A26:B26"/>
    <mergeCell ref="C26:D26"/>
    <mergeCell ref="A22:B22"/>
    <mergeCell ref="C22:D22"/>
    <mergeCell ref="A14:B14"/>
    <mergeCell ref="C14:D14"/>
    <mergeCell ref="A15:B15"/>
    <mergeCell ref="C15:D15"/>
    <mergeCell ref="A16:B16"/>
    <mergeCell ref="C16:D16"/>
    <mergeCell ref="A17:B17"/>
    <mergeCell ref="C17:D17"/>
    <mergeCell ref="A18:B18"/>
  </mergeCells>
  <phoneticPr fontId="1"/>
  <pageMargins left="0.7" right="0.7" top="0.75" bottom="0.75" header="0.3" footer="0.3"/>
  <pageSetup paperSize="9"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13" ma:contentTypeDescription="新しいドキュメントを作成します。" ma:contentTypeScope="" ma:versionID="ee1883c9f0c577d898ffa3434bccd344">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604e5a7943acb9f2961f43e0ae1af85b"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documentManagement>
</p:properties>
</file>

<file path=customXml/itemProps1.xml><?xml version="1.0" encoding="utf-8"?>
<ds:datastoreItem xmlns:ds="http://schemas.openxmlformats.org/officeDocument/2006/customXml" ds:itemID="{A0D86FC8-DEFB-4EC0-ABD9-BBDDCE7562C6}"/>
</file>

<file path=customXml/itemProps2.xml><?xml version="1.0" encoding="utf-8"?>
<ds:datastoreItem xmlns:ds="http://schemas.openxmlformats.org/officeDocument/2006/customXml" ds:itemID="{6AE770EB-06CF-467A-8056-4D1B07594446}"/>
</file>

<file path=customXml/itemProps3.xml><?xml version="1.0" encoding="utf-8"?>
<ds:datastoreItem xmlns:ds="http://schemas.openxmlformats.org/officeDocument/2006/customXml" ds:itemID="{660E1D95-9CDC-4BF4-AD19-A69D1F419B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表紙</vt:lpstr>
      <vt:lpstr>表1</vt:lpstr>
      <vt:lpstr>表2</vt:lpstr>
      <vt:lpstr>表3</vt:lpstr>
      <vt:lpstr>表4</vt:lpstr>
      <vt:lpstr>表5-1</vt:lpstr>
      <vt:lpstr>表5-2</vt:lpstr>
      <vt:lpstr>表5-3</vt:lpstr>
      <vt:lpstr>表6</vt:lpstr>
      <vt:lpstr>表紙（メニュー別）</vt:lpstr>
      <vt:lpstr>表1（メニュー別）</vt:lpstr>
      <vt:lpstr>表2（メニュー別）</vt:lpstr>
      <vt:lpstr>'表1（メニュー別）'!Print_Area</vt:lpstr>
      <vt:lpstr>'表5-1'!Print_Area</vt:lpstr>
      <vt:lpstr>'表5-2'!Print_Area</vt:lpstr>
      <vt:lpstr>'表5-3'!Print_Area</vt:lpstr>
      <vt:lpstr>表6!Print_Area</vt:lpstr>
      <vt:lpstr>表紙!Print_Area</vt:lpstr>
      <vt:lpstr>'表紙（メニュー別）'!Print_Area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2024-03-21T05:07:04Z</dcterms:created>
  <dcterms:modified xsi:type="dcterms:W3CDTF">2025-02-13T05:37:48Z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