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85F23D25-32F9-40D2-81D3-BF00C9F932C3}" xr6:coauthVersionLast="47" xr6:coauthVersionMax="47" xr10:uidLastSave="{00000000-0000-0000-0000-000000000000}"/>
  <bookViews>
    <workbookView xWindow="-120" yWindow="-120" windowWidth="29040" windowHeight="15720" xr2:uid="{0B0DEE21-9FC6-437D-B417-1BA62079A74C}"/>
  </bookViews>
  <sheets>
    <sheet name="フォーマット案（初回承認時・調達契約追加時）" sheetId="2" r:id="rId1"/>
    <sheet name="フォーマット案 (定期承認時)" sheetId="5" r:id="rId2"/>
    <sheet name="フォーマット案 (変更承認時)_翌年度" sheetId="6" r:id="rId3"/>
    <sheet name="フォーマット案 (変更承認時)_翌々年度" sheetId="9" r:id="rId4"/>
  </sheets>
  <definedNames>
    <definedName name="_xlnm._FilterDatabase" localSheetId="2" hidden="1">'フォーマット案 (変更承認時)_翌年度'!$A$44:$J$53</definedName>
    <definedName name="_xlnm._FilterDatabase" localSheetId="3" hidden="1">'フォーマット案 (変更承認時)_翌々年度'!$A$52:$J$61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69" i="9" l="1"/>
  <c r="E368" i="9"/>
  <c r="E367" i="9"/>
  <c r="E366" i="9"/>
  <c r="E365" i="9"/>
  <c r="C359" i="9"/>
  <c r="E333" i="9"/>
  <c r="C333" i="9"/>
  <c r="C326" i="9"/>
  <c r="E325" i="9"/>
  <c r="E324" i="9"/>
  <c r="E323" i="9"/>
  <c r="E322" i="9"/>
  <c r="E321" i="9"/>
  <c r="C316" i="9"/>
  <c r="E315" i="9"/>
  <c r="I315" i="9" s="1"/>
  <c r="E314" i="9"/>
  <c r="I314" i="9" s="1"/>
  <c r="E313" i="9"/>
  <c r="I313" i="9" s="1"/>
  <c r="E312" i="9"/>
  <c r="I311" i="9"/>
  <c r="C305" i="9"/>
  <c r="E304" i="9"/>
  <c r="E303" i="9"/>
  <c r="E302" i="9"/>
  <c r="E301" i="9"/>
  <c r="E300" i="9"/>
  <c r="C200" i="9"/>
  <c r="E199" i="9"/>
  <c r="E198" i="9"/>
  <c r="E197" i="9"/>
  <c r="E196" i="9"/>
  <c r="C190" i="9"/>
  <c r="E167" i="9"/>
  <c r="C167" i="9"/>
  <c r="C160" i="9"/>
  <c r="E159" i="9"/>
  <c r="E158" i="9"/>
  <c r="E157" i="9"/>
  <c r="E156" i="9"/>
  <c r="E155" i="9"/>
  <c r="C150" i="9"/>
  <c r="E149" i="9"/>
  <c r="I149" i="9" s="1"/>
  <c r="E148" i="9"/>
  <c r="I148" i="9" s="1"/>
  <c r="E147" i="9"/>
  <c r="I147" i="9" s="1"/>
  <c r="E146" i="9"/>
  <c r="I146" i="9" s="1"/>
  <c r="E145" i="9"/>
  <c r="I145" i="9" s="1"/>
  <c r="C139" i="9"/>
  <c r="E138" i="9"/>
  <c r="E137" i="9"/>
  <c r="E136" i="9"/>
  <c r="E135" i="9"/>
  <c r="E134" i="9"/>
  <c r="C121" i="9"/>
  <c r="E120" i="9"/>
  <c r="E119" i="9"/>
  <c r="E118" i="9"/>
  <c r="E117" i="9"/>
  <c r="C111" i="9"/>
  <c r="E88" i="9"/>
  <c r="C88" i="9"/>
  <c r="C81" i="9"/>
  <c r="E80" i="9"/>
  <c r="E79" i="9"/>
  <c r="E78" i="9"/>
  <c r="E77" i="9"/>
  <c r="E76" i="9"/>
  <c r="C71" i="9"/>
  <c r="E70" i="9"/>
  <c r="I70" i="9" s="1"/>
  <c r="E69" i="9"/>
  <c r="I69" i="9" s="1"/>
  <c r="E68" i="9"/>
  <c r="I68" i="9" s="1"/>
  <c r="E67" i="9"/>
  <c r="I66" i="9"/>
  <c r="C60" i="9"/>
  <c r="E59" i="9"/>
  <c r="E58" i="9"/>
  <c r="E57" i="9"/>
  <c r="E56" i="9"/>
  <c r="E55" i="9"/>
  <c r="C28" i="9"/>
  <c r="C20" i="9"/>
  <c r="E147" i="6"/>
  <c r="E148" i="6"/>
  <c r="E137" i="6"/>
  <c r="I137" i="6" s="1"/>
  <c r="E68" i="6"/>
  <c r="E161" i="5"/>
  <c r="E160" i="5"/>
  <c r="E77" i="5"/>
  <c r="E76" i="5"/>
  <c r="E56" i="5"/>
  <c r="E50" i="2"/>
  <c r="E51" i="2"/>
  <c r="E52" i="2"/>
  <c r="E53" i="2"/>
  <c r="E54" i="2"/>
  <c r="E40" i="2"/>
  <c r="I40" i="2" s="1"/>
  <c r="E41" i="2"/>
  <c r="I41" i="2" s="1"/>
  <c r="E42" i="2"/>
  <c r="I42" i="2" s="1"/>
  <c r="E43" i="2"/>
  <c r="I43" i="2" s="1"/>
  <c r="E44" i="2"/>
  <c r="I44" i="2" s="1"/>
  <c r="E107" i="5"/>
  <c r="E316" i="9" l="1"/>
  <c r="E369" i="9"/>
  <c r="E305" i="9"/>
  <c r="I312" i="9"/>
  <c r="I316" i="9" s="1"/>
  <c r="B296" i="9" s="1"/>
  <c r="E326" i="9"/>
  <c r="E121" i="9"/>
  <c r="E60" i="9"/>
  <c r="E160" i="9"/>
  <c r="I150" i="9"/>
  <c r="E200" i="9"/>
  <c r="E139" i="9"/>
  <c r="E71" i="9"/>
  <c r="I67" i="9"/>
  <c r="I71" i="9" s="1"/>
  <c r="E81" i="9"/>
  <c r="E150" i="9"/>
  <c r="C239" i="9" l="1"/>
  <c r="E238" i="9"/>
  <c r="E237" i="9"/>
  <c r="E236" i="9"/>
  <c r="E235" i="9"/>
  <c r="E234" i="9"/>
  <c r="C236" i="6"/>
  <c r="E235" i="6"/>
  <c r="E234" i="6"/>
  <c r="E233" i="6"/>
  <c r="E232" i="6"/>
  <c r="E231" i="6"/>
  <c r="C152" i="6"/>
  <c r="E151" i="6"/>
  <c r="E150" i="6"/>
  <c r="E149" i="6"/>
  <c r="C73" i="6"/>
  <c r="E72" i="6"/>
  <c r="E71" i="6"/>
  <c r="E70" i="6"/>
  <c r="E69" i="6"/>
  <c r="C155" i="5"/>
  <c r="E154" i="5"/>
  <c r="E153" i="5"/>
  <c r="E152" i="5"/>
  <c r="E151" i="5"/>
  <c r="E150" i="5"/>
  <c r="C71" i="5"/>
  <c r="E70" i="5"/>
  <c r="E69" i="5"/>
  <c r="E68" i="5"/>
  <c r="E67" i="5"/>
  <c r="E66" i="5"/>
  <c r="D290" i="9"/>
  <c r="F290" i="9" s="1"/>
  <c r="C39" i="9" s="1"/>
  <c r="E281" i="9"/>
  <c r="E280" i="9"/>
  <c r="E279" i="9"/>
  <c r="C272" i="9"/>
  <c r="E246" i="9"/>
  <c r="C246" i="9"/>
  <c r="C229" i="9"/>
  <c r="E228" i="9"/>
  <c r="I228" i="9" s="1"/>
  <c r="E227" i="9"/>
  <c r="I227" i="9" s="1"/>
  <c r="E226" i="9"/>
  <c r="I226" i="9" s="1"/>
  <c r="E225" i="9"/>
  <c r="I225" i="9" s="1"/>
  <c r="I224" i="9"/>
  <c r="C218" i="9"/>
  <c r="E217" i="9"/>
  <c r="E216" i="9"/>
  <c r="E215" i="9"/>
  <c r="E214" i="9"/>
  <c r="E213" i="9"/>
  <c r="C387" i="9"/>
  <c r="C49" i="9" s="1"/>
  <c r="E377" i="9"/>
  <c r="G377" i="9" s="1"/>
  <c r="E376" i="9"/>
  <c r="G376" i="9" s="1"/>
  <c r="E375" i="9"/>
  <c r="D208" i="9"/>
  <c r="F208" i="9" s="1"/>
  <c r="C31" i="9" s="1"/>
  <c r="D129" i="9"/>
  <c r="F129" i="9" s="1"/>
  <c r="C23" i="9" s="1"/>
  <c r="C297" i="6"/>
  <c r="C41" i="6" s="1"/>
  <c r="E287" i="6"/>
  <c r="G287" i="6" s="1"/>
  <c r="E286" i="6"/>
  <c r="G286" i="6" s="1"/>
  <c r="E285" i="6"/>
  <c r="E278" i="6"/>
  <c r="E277" i="6"/>
  <c r="E276" i="6"/>
  <c r="C269" i="6"/>
  <c r="E243" i="6"/>
  <c r="C243" i="6"/>
  <c r="C226" i="6"/>
  <c r="E225" i="6"/>
  <c r="I225" i="6" s="1"/>
  <c r="E224" i="6"/>
  <c r="I224" i="6" s="1"/>
  <c r="E223" i="6"/>
  <c r="I223" i="6" s="1"/>
  <c r="E222" i="6"/>
  <c r="I221" i="6"/>
  <c r="C215" i="6"/>
  <c r="E214" i="6"/>
  <c r="E213" i="6"/>
  <c r="E212" i="6"/>
  <c r="E211" i="6"/>
  <c r="E210" i="6"/>
  <c r="E191" i="6"/>
  <c r="E190" i="6"/>
  <c r="E189" i="6"/>
  <c r="E188" i="6"/>
  <c r="C159" i="6"/>
  <c r="E159" i="6"/>
  <c r="E112" i="6"/>
  <c r="E111" i="6"/>
  <c r="E110" i="6"/>
  <c r="E109" i="6"/>
  <c r="E236" i="6" l="1"/>
  <c r="E71" i="5"/>
  <c r="E239" i="9"/>
  <c r="E152" i="6"/>
  <c r="E73" i="6"/>
  <c r="E155" i="5"/>
  <c r="C282" i="9"/>
  <c r="I229" i="9"/>
  <c r="E218" i="9"/>
  <c r="E278" i="9"/>
  <c r="E282" i="9" s="1"/>
  <c r="C36" i="9" s="1"/>
  <c r="E229" i="9"/>
  <c r="E378" i="9"/>
  <c r="G375" i="9"/>
  <c r="G378" i="9" s="1"/>
  <c r="C46" i="9" s="1"/>
  <c r="E226" i="6"/>
  <c r="E288" i="6"/>
  <c r="C279" i="6"/>
  <c r="G285" i="6"/>
  <c r="G288" i="6" s="1"/>
  <c r="C38" i="6" s="1"/>
  <c r="I222" i="6"/>
  <c r="I226" i="6" s="1"/>
  <c r="E215" i="6"/>
  <c r="E275" i="6"/>
  <c r="E279" i="6" s="1"/>
  <c r="E192" i="6"/>
  <c r="C192" i="6"/>
  <c r="E113" i="6"/>
  <c r="C113" i="6"/>
  <c r="C34" i="9" l="1"/>
  <c r="C18" i="9"/>
  <c r="B206" i="6"/>
  <c r="C35" i="6" s="1"/>
  <c r="C43" i="9"/>
  <c r="C26" i="9"/>
  <c r="C15" i="9" l="1"/>
  <c r="E194" i="5" l="1"/>
  <c r="E193" i="5"/>
  <c r="E192" i="5"/>
  <c r="E191" i="5"/>
  <c r="E110" i="5"/>
  <c r="E109" i="5"/>
  <c r="E108" i="5"/>
  <c r="C23" i="2"/>
  <c r="E94" i="2"/>
  <c r="E93" i="2"/>
  <c r="E92" i="2"/>
  <c r="E204" i="5"/>
  <c r="G204" i="5" s="1"/>
  <c r="E205" i="5"/>
  <c r="G205" i="5" s="1"/>
  <c r="C182" i="6"/>
  <c r="C28" i="6" s="1"/>
  <c r="C142" i="6"/>
  <c r="C131" i="6"/>
  <c r="C103" i="6"/>
  <c r="C20" i="6" s="1"/>
  <c r="E80" i="6"/>
  <c r="C80" i="6"/>
  <c r="C63" i="6"/>
  <c r="C52" i="6"/>
  <c r="C185" i="5"/>
  <c r="E162" i="5"/>
  <c r="C162" i="5"/>
  <c r="C145" i="5"/>
  <c r="E144" i="5"/>
  <c r="I144" i="5" s="1"/>
  <c r="E143" i="5"/>
  <c r="I143" i="5" s="1"/>
  <c r="E142" i="5"/>
  <c r="I142" i="5" s="1"/>
  <c r="E141" i="5"/>
  <c r="I141" i="5" s="1"/>
  <c r="I140" i="5"/>
  <c r="C134" i="5"/>
  <c r="E133" i="5"/>
  <c r="E132" i="5"/>
  <c r="E131" i="5"/>
  <c r="E130" i="5"/>
  <c r="E129" i="5"/>
  <c r="C215" i="5"/>
  <c r="C39" i="5" s="1"/>
  <c r="D119" i="5"/>
  <c r="F119" i="5" s="1"/>
  <c r="C26" i="5" s="1"/>
  <c r="C101" i="5"/>
  <c r="E78" i="5"/>
  <c r="C78" i="5"/>
  <c r="C61" i="5"/>
  <c r="C50" i="5"/>
  <c r="C85" i="2"/>
  <c r="E62" i="2"/>
  <c r="C62" i="2"/>
  <c r="C45" i="2"/>
  <c r="C34" i="2"/>
  <c r="C95" i="2" l="1"/>
  <c r="E91" i="2"/>
  <c r="E95" i="2" s="1"/>
  <c r="C20" i="2" s="1"/>
  <c r="E195" i="5"/>
  <c r="C195" i="5"/>
  <c r="C111" i="5"/>
  <c r="E111" i="5"/>
  <c r="C23" i="5" s="1"/>
  <c r="E134" i="5"/>
  <c r="I145" i="5"/>
  <c r="E145" i="5"/>
  <c r="E55" i="2"/>
  <c r="C55" i="2"/>
  <c r="D121" i="6"/>
  <c r="F121" i="6" s="1"/>
  <c r="C23" i="6" s="1"/>
  <c r="D200" i="6"/>
  <c r="F200" i="6" s="1"/>
  <c r="C31" i="6" s="1"/>
  <c r="E203" i="5"/>
  <c r="E29" i="2"/>
  <c r="E141" i="6"/>
  <c r="I141" i="6" s="1"/>
  <c r="E140" i="6"/>
  <c r="I140" i="6" s="1"/>
  <c r="E139" i="6"/>
  <c r="I139" i="6" s="1"/>
  <c r="E138" i="6"/>
  <c r="E130" i="6"/>
  <c r="E129" i="6"/>
  <c r="E128" i="6"/>
  <c r="E127" i="6"/>
  <c r="E126" i="6"/>
  <c r="E62" i="6"/>
  <c r="I62" i="6" s="1"/>
  <c r="E61" i="6"/>
  <c r="I61" i="6" s="1"/>
  <c r="E60" i="6"/>
  <c r="I60" i="6" s="1"/>
  <c r="E59" i="6"/>
  <c r="I58" i="6"/>
  <c r="E51" i="6"/>
  <c r="E50" i="6"/>
  <c r="E49" i="6"/>
  <c r="E48" i="6"/>
  <c r="E47" i="6"/>
  <c r="E60" i="5"/>
  <c r="I60" i="5" s="1"/>
  <c r="E59" i="5"/>
  <c r="I59" i="5" s="1"/>
  <c r="E58" i="5"/>
  <c r="I58" i="5" s="1"/>
  <c r="E57" i="5"/>
  <c r="I56" i="5"/>
  <c r="E49" i="5"/>
  <c r="E48" i="5"/>
  <c r="E47" i="5"/>
  <c r="E46" i="5"/>
  <c r="E45" i="5"/>
  <c r="E30" i="2"/>
  <c r="E31" i="2"/>
  <c r="E32" i="2"/>
  <c r="E33" i="2"/>
  <c r="B125" i="5" l="1"/>
  <c r="C33" i="5" s="1"/>
  <c r="G203" i="5"/>
  <c r="E206" i="5"/>
  <c r="E52" i="6"/>
  <c r="I138" i="6"/>
  <c r="I142" i="6" s="1"/>
  <c r="E142" i="6"/>
  <c r="E131" i="6"/>
  <c r="I59" i="6"/>
  <c r="I63" i="6" s="1"/>
  <c r="E63" i="6"/>
  <c r="I57" i="5"/>
  <c r="I61" i="5" s="1"/>
  <c r="E61" i="5"/>
  <c r="E50" i="5"/>
  <c r="E45" i="2"/>
  <c r="E34" i="2"/>
  <c r="I45" i="2"/>
  <c r="C18" i="6" l="1"/>
  <c r="C21" i="5"/>
  <c r="C18" i="2"/>
  <c r="C15" i="2" s="1"/>
  <c r="C26" i="6"/>
  <c r="G206" i="5"/>
  <c r="C36" i="5" s="1"/>
  <c r="C29" i="5" s="1"/>
  <c r="C16" i="5" l="1"/>
  <c r="C18" i="5"/>
  <c r="C15" i="6"/>
</calcChain>
</file>

<file path=xl/sharedStrings.xml><?xml version="1.0" encoding="utf-8"?>
<sst xmlns="http://schemas.openxmlformats.org/spreadsheetml/2006/main" count="1504" uniqueCount="136">
  <si>
    <t>記載上の留意事項</t>
    <rPh sb="0" eb="2">
      <t>キサイ</t>
    </rPh>
    <rPh sb="2" eb="3">
      <t>ジョウ</t>
    </rPh>
    <rPh sb="4" eb="8">
      <t>リュウイジコウ</t>
    </rPh>
    <phoneticPr fontId="3"/>
  </si>
  <si>
    <t>・設備名、費目名、金額等は例示であり、申請内容に置き換えること。</t>
    <rPh sb="1" eb="4">
      <t>セツビメイ</t>
    </rPh>
    <rPh sb="5" eb="7">
      <t>ヒモク</t>
    </rPh>
    <rPh sb="7" eb="8">
      <t>メイ</t>
    </rPh>
    <rPh sb="9" eb="11">
      <t>キンガク</t>
    </rPh>
    <rPh sb="11" eb="12">
      <t>トウ</t>
    </rPh>
    <rPh sb="13" eb="15">
      <t>レイジ</t>
    </rPh>
    <rPh sb="19" eb="21">
      <t>シンセイ</t>
    </rPh>
    <rPh sb="21" eb="23">
      <t>ナイヨウ</t>
    </rPh>
    <rPh sb="24" eb="25">
      <t>オ</t>
    </rPh>
    <rPh sb="26" eb="27">
      <t>カ</t>
    </rPh>
    <phoneticPr fontId="3"/>
  </si>
  <si>
    <t>イ</t>
    <phoneticPr fontId="3"/>
  </si>
  <si>
    <t>金額（外貨）</t>
    <rPh sb="0" eb="2">
      <t>キンガク</t>
    </rPh>
    <rPh sb="3" eb="5">
      <t>ガイカ</t>
    </rPh>
    <phoneticPr fontId="3"/>
  </si>
  <si>
    <t>為替相場</t>
    <rPh sb="0" eb="2">
      <t>カワセ</t>
    </rPh>
    <rPh sb="2" eb="4">
      <t>ソウバ</t>
    </rPh>
    <phoneticPr fontId="3"/>
  </si>
  <si>
    <t>金額（円貨換算後）</t>
    <rPh sb="0" eb="2">
      <t>キンガク</t>
    </rPh>
    <rPh sb="3" eb="5">
      <t>エンカ</t>
    </rPh>
    <rPh sb="5" eb="8">
      <t>カンザンゴ</t>
    </rPh>
    <phoneticPr fontId="3"/>
  </si>
  <si>
    <t>根拠（建設費の契約書や見積書、為替相場など）</t>
    <rPh sb="0" eb="2">
      <t>コンキョ</t>
    </rPh>
    <rPh sb="3" eb="6">
      <t>ケンセツヒ</t>
    </rPh>
    <rPh sb="7" eb="9">
      <t>ケイヤク</t>
    </rPh>
    <rPh sb="9" eb="10">
      <t>ショ</t>
    </rPh>
    <rPh sb="11" eb="14">
      <t>ミツモリショ</t>
    </rPh>
    <rPh sb="15" eb="17">
      <t>カワセ</t>
    </rPh>
    <rPh sb="17" eb="19">
      <t>ソウバ</t>
    </rPh>
    <phoneticPr fontId="3"/>
  </si>
  <si>
    <t>グリーン水素製造用電解設備</t>
    <rPh sb="4" eb="6">
      <t>スイソ</t>
    </rPh>
    <rPh sb="6" eb="9">
      <t>セイゾウヨウ</t>
    </rPh>
    <rPh sb="9" eb="11">
      <t>デンカイ</t>
    </rPh>
    <rPh sb="11" eb="13">
      <t>セツビ</t>
    </rPh>
    <phoneticPr fontId="3"/>
  </si>
  <si>
    <t>別添No.1「グリーン水素製造用電解設備_契約書」
別添No.2「為替相場証憑」</t>
    <rPh sb="0" eb="2">
      <t>ベッテン</t>
    </rPh>
    <rPh sb="11" eb="13">
      <t>スイソ</t>
    </rPh>
    <rPh sb="13" eb="16">
      <t>セイゾウヨウ</t>
    </rPh>
    <rPh sb="16" eb="18">
      <t>デンカイ</t>
    </rPh>
    <rPh sb="18" eb="20">
      <t>セツビ</t>
    </rPh>
    <rPh sb="21" eb="24">
      <t>ケイヤクショ</t>
    </rPh>
    <rPh sb="26" eb="28">
      <t>ベッテン</t>
    </rPh>
    <rPh sb="33" eb="37">
      <t>カワセソウバ</t>
    </rPh>
    <rPh sb="37" eb="39">
      <t>ショウヒョウ</t>
    </rPh>
    <phoneticPr fontId="3"/>
  </si>
  <si>
    <t>必要に応じて、行挿入で項目を追加すること。</t>
    <rPh sb="0" eb="2">
      <t>ヒツヨウ</t>
    </rPh>
    <rPh sb="3" eb="4">
      <t>オウ</t>
    </rPh>
    <rPh sb="7" eb="10">
      <t>ギョウソウニュウ</t>
    </rPh>
    <rPh sb="11" eb="13">
      <t>コウモク</t>
    </rPh>
    <rPh sb="14" eb="16">
      <t>ツイカ</t>
    </rPh>
    <phoneticPr fontId="3"/>
  </si>
  <si>
    <t>ロ</t>
    <phoneticPr fontId="3"/>
  </si>
  <si>
    <t>合成メタン等の供給後に発生する合成メタン等の継続的な供給に必要な一酸化炭素又は二酸化炭素及び水素の調達、製造、液化及び輸送又は</t>
    <rPh sb="0" eb="2">
      <t>ゴウセイ</t>
    </rPh>
    <rPh sb="5" eb="6">
      <t>トウ</t>
    </rPh>
    <rPh sb="7" eb="9">
      <t>キョウキュウ</t>
    </rPh>
    <rPh sb="9" eb="10">
      <t>ゴ</t>
    </rPh>
    <rPh sb="11" eb="13">
      <t>ハッセイ</t>
    </rPh>
    <rPh sb="15" eb="17">
      <t>ゴウセイ</t>
    </rPh>
    <rPh sb="20" eb="21">
      <t>トウ</t>
    </rPh>
    <rPh sb="22" eb="25">
      <t>ケイゾクテキ</t>
    </rPh>
    <rPh sb="26" eb="28">
      <t>キョウキュウ</t>
    </rPh>
    <rPh sb="29" eb="31">
      <t>ヒツヨウ</t>
    </rPh>
    <rPh sb="32" eb="35">
      <t>イッサンカ</t>
    </rPh>
    <rPh sb="35" eb="37">
      <t>タンソ</t>
    </rPh>
    <rPh sb="37" eb="38">
      <t>マタ</t>
    </rPh>
    <rPh sb="39" eb="44">
      <t>ニサンカタンソ</t>
    </rPh>
    <rPh sb="44" eb="45">
      <t>オヨ</t>
    </rPh>
    <rPh sb="46" eb="48">
      <t>スイソ</t>
    </rPh>
    <rPh sb="49" eb="51">
      <t>チョウタツ</t>
    </rPh>
    <rPh sb="52" eb="54">
      <t>セイゾウ</t>
    </rPh>
    <rPh sb="55" eb="57">
      <t>エキカ</t>
    </rPh>
    <rPh sb="57" eb="58">
      <t>オヨ</t>
    </rPh>
    <rPh sb="59" eb="61">
      <t>ユソウ</t>
    </rPh>
    <rPh sb="61" eb="62">
      <t>マタ</t>
    </rPh>
    <phoneticPr fontId="3"/>
  </si>
  <si>
    <t>費目名</t>
    <rPh sb="0" eb="3">
      <t>ヒモクメイ</t>
    </rPh>
    <phoneticPr fontId="3"/>
  </si>
  <si>
    <t>消費者物価指数比</t>
    <rPh sb="0" eb="3">
      <t>ショウヒシャ</t>
    </rPh>
    <rPh sb="3" eb="7">
      <t>ブッカシスウ</t>
    </rPh>
    <rPh sb="7" eb="8">
      <t>ヒ</t>
    </rPh>
    <phoneticPr fontId="3"/>
  </si>
  <si>
    <t>根拠（消費者物価指数）</t>
    <rPh sb="0" eb="2">
      <t>コンキョ</t>
    </rPh>
    <rPh sb="3" eb="6">
      <t>ショウヒシャ</t>
    </rPh>
    <rPh sb="6" eb="10">
      <t>ブッカシスウ</t>
    </rPh>
    <phoneticPr fontId="3"/>
  </si>
  <si>
    <t>金額
（消費者物価指数考慮後）</t>
    <rPh sb="0" eb="2">
      <t>キンガク</t>
    </rPh>
    <rPh sb="4" eb="7">
      <t>ショウヒシャ</t>
    </rPh>
    <rPh sb="7" eb="9">
      <t>ブッカ</t>
    </rPh>
    <rPh sb="9" eb="11">
      <t>シスウ</t>
    </rPh>
    <rPh sb="11" eb="13">
      <t>コウリョ</t>
    </rPh>
    <rPh sb="13" eb="14">
      <t>ゴ</t>
    </rPh>
    <phoneticPr fontId="3"/>
  </si>
  <si>
    <t>人件費</t>
    <rPh sb="0" eb="3">
      <t>ジンケンヒ</t>
    </rPh>
    <phoneticPr fontId="3"/>
  </si>
  <si>
    <t>別添No.3「プラント部門実績」</t>
    <rPh sb="0" eb="2">
      <t>ベッテン</t>
    </rPh>
    <rPh sb="11" eb="13">
      <t>ブモン</t>
    </rPh>
    <rPh sb="13" eb="15">
      <t>ジッセキ</t>
    </rPh>
    <phoneticPr fontId="3"/>
  </si>
  <si>
    <t>別添No.4「消費者物価指数根拠」</t>
    <rPh sb="0" eb="2">
      <t>ベッテン</t>
    </rPh>
    <rPh sb="7" eb="10">
      <t>ショウヒシャ</t>
    </rPh>
    <rPh sb="10" eb="14">
      <t>ブッカシスウ</t>
    </rPh>
    <rPh sb="14" eb="16">
      <t>コンキョ</t>
    </rPh>
    <phoneticPr fontId="3"/>
  </si>
  <si>
    <t>ハ</t>
    <phoneticPr fontId="3"/>
  </si>
  <si>
    <t>法人税</t>
    <rPh sb="0" eb="3">
      <t>ホウジンゼイ</t>
    </rPh>
    <phoneticPr fontId="3"/>
  </si>
  <si>
    <t>別添No.5「課税標準額及び税率根拠」</t>
    <rPh sb="0" eb="2">
      <t>ベッテン</t>
    </rPh>
    <rPh sb="7" eb="12">
      <t>カゼイヒョウジュンガク</t>
    </rPh>
    <rPh sb="12" eb="13">
      <t>オヨ</t>
    </rPh>
    <rPh sb="14" eb="16">
      <t>ゼイリツ</t>
    </rPh>
    <rPh sb="16" eb="18">
      <t>コンキョ</t>
    </rPh>
    <phoneticPr fontId="3"/>
  </si>
  <si>
    <t>ニ</t>
    <phoneticPr fontId="3"/>
  </si>
  <si>
    <t>別添No.6「算定根拠」</t>
    <rPh sb="0" eb="2">
      <t>ベッテン</t>
    </rPh>
    <rPh sb="7" eb="9">
      <t>サンテイ</t>
    </rPh>
    <rPh sb="9" eb="11">
      <t>コンキョ</t>
    </rPh>
    <phoneticPr fontId="3"/>
  </si>
  <si>
    <t>ホ</t>
    <phoneticPr fontId="3"/>
  </si>
  <si>
    <t>ヘ</t>
    <phoneticPr fontId="3"/>
  </si>
  <si>
    <t>原料</t>
    <rPh sb="0" eb="2">
      <t>ゲンリョウ</t>
    </rPh>
    <phoneticPr fontId="3"/>
  </si>
  <si>
    <t>根拠</t>
    <rPh sb="0" eb="2">
      <t>コンキョ</t>
    </rPh>
    <phoneticPr fontId="3"/>
  </si>
  <si>
    <t>ト</t>
    <phoneticPr fontId="3"/>
  </si>
  <si>
    <t>チ</t>
    <phoneticPr fontId="3"/>
  </si>
  <si>
    <t>リ</t>
    <phoneticPr fontId="3"/>
  </si>
  <si>
    <t>ヌ</t>
    <phoneticPr fontId="3"/>
  </si>
  <si>
    <t>総量</t>
    <rPh sb="0" eb="2">
      <t>ソウリョウ</t>
    </rPh>
    <phoneticPr fontId="3"/>
  </si>
  <si>
    <t>ル</t>
    <phoneticPr fontId="3"/>
  </si>
  <si>
    <t>金額（円貨）</t>
    <rPh sb="0" eb="2">
      <t>キンガク</t>
    </rPh>
    <rPh sb="3" eb="5">
      <t>エンカ</t>
    </rPh>
    <phoneticPr fontId="3"/>
  </si>
  <si>
    <t>円</t>
    <rPh sb="0" eb="1">
      <t>エン</t>
    </rPh>
    <phoneticPr fontId="3"/>
  </si>
  <si>
    <t>C：過年度における為替相場、費用が発生する国の適切な消費者物価指数、調達して導管に注入した合成メタン等の総量（合成メタン等の生成その他調達に係る費用に相当する額の算出の際に用いるものに限る。）等に基づいて算定された</t>
    <phoneticPr fontId="3"/>
  </si>
  <si>
    <t>　　 合成メタン等の生成その他調達に係る費用に相当する額（告示第２条第１項第２号チ）</t>
    <phoneticPr fontId="3"/>
  </si>
  <si>
    <t>D：過年度に調達して導管に注入した合成メタン等の総熱量に熱量換算した量の液化天然ガスの費用に相当する額（液化天然ガス（輸入されたものに限る。）の円建て貿易統計価格の過年度における一年間の平均値に基づいて算定される額</t>
    <phoneticPr fontId="3"/>
  </si>
  <si>
    <t>E：過年度に一般ガス導管事業者又は特定ガス導管事業者から払い渡された合成メタン等調達費相当金の実績の額（告示第２条第１項第２号リ）</t>
  </si>
  <si>
    <t>・必要に応じて、行挿入にて項目を追加すること。</t>
    <rPh sb="1" eb="3">
      <t>ヒツヨウ</t>
    </rPh>
    <rPh sb="4" eb="5">
      <t>オウ</t>
    </rPh>
    <rPh sb="8" eb="11">
      <t>ギョウソウニュウ</t>
    </rPh>
    <rPh sb="13" eb="15">
      <t>コウモク</t>
    </rPh>
    <rPh sb="16" eb="18">
      <t>ツイカ</t>
    </rPh>
    <phoneticPr fontId="3"/>
  </si>
  <si>
    <t>合成メタン等調達費の額（A－B）＋（C－D－E）（当該欄は下記より集計）</t>
    <rPh sb="0" eb="2">
      <t>ゴウセイ</t>
    </rPh>
    <rPh sb="5" eb="6">
      <t>トウ</t>
    </rPh>
    <rPh sb="6" eb="9">
      <t>チョウタツヒ</t>
    </rPh>
    <rPh sb="10" eb="11">
      <t>ガク</t>
    </rPh>
    <rPh sb="25" eb="27">
      <t>トウガイ</t>
    </rPh>
    <rPh sb="27" eb="28">
      <t>ラン</t>
    </rPh>
    <rPh sb="29" eb="31">
      <t>カキ</t>
    </rPh>
    <rPh sb="33" eb="35">
      <t>シュウケイ</t>
    </rPh>
    <phoneticPr fontId="3"/>
  </si>
  <si>
    <t>合成メタン等調達費の額（A-B）（当該欄は下記より集計）</t>
    <rPh sb="0" eb="2">
      <t>ゴウセイ</t>
    </rPh>
    <rPh sb="5" eb="6">
      <t>トウ</t>
    </rPh>
    <rPh sb="6" eb="9">
      <t>チョウタツヒ</t>
    </rPh>
    <rPh sb="10" eb="11">
      <t>ガク</t>
    </rPh>
    <phoneticPr fontId="3"/>
  </si>
  <si>
    <t>合成メタン等調達費の額（a1－b1）＋（a2－b2）＋（C－D－E）（当該欄は下記より集計）</t>
    <rPh sb="0" eb="2">
      <t>ゴウセイ</t>
    </rPh>
    <rPh sb="5" eb="6">
      <t>トウ</t>
    </rPh>
    <rPh sb="6" eb="9">
      <t>チョウタツヒ</t>
    </rPh>
    <rPh sb="10" eb="11">
      <t>ガク</t>
    </rPh>
    <rPh sb="35" eb="37">
      <t>トウガイ</t>
    </rPh>
    <rPh sb="37" eb="38">
      <t>ラン</t>
    </rPh>
    <rPh sb="39" eb="41">
      <t>カキ</t>
    </rPh>
    <rPh sb="43" eb="45">
      <t>シュウケイ</t>
    </rPh>
    <phoneticPr fontId="3"/>
  </si>
  <si>
    <t>初回承認時は該当なし</t>
    <rPh sb="0" eb="5">
      <t>ショカイショウニンジ</t>
    </rPh>
    <rPh sb="6" eb="8">
      <t>ガイトウ</t>
    </rPh>
    <phoneticPr fontId="3"/>
  </si>
  <si>
    <t>合成メタン等の総量</t>
    <rPh sb="0" eb="2">
      <t>ゴウセイ</t>
    </rPh>
    <rPh sb="5" eb="6">
      <t>トウ</t>
    </rPh>
    <rPh sb="7" eb="9">
      <t>ソウリョウ</t>
    </rPh>
    <phoneticPr fontId="3"/>
  </si>
  <si>
    <t>過年度における為替相場、費用が発生する国の適切な消費者物価指数、液化天然ガス（輸入限定）の円建て貿易統計価格の平均値の額及びルに規定する量等に基づいて算定された合成メタン等調達費に係る費用</t>
    <rPh sb="0" eb="3">
      <t>カネンド</t>
    </rPh>
    <rPh sb="7" eb="11">
      <t>カワセソウバ</t>
    </rPh>
    <rPh sb="12" eb="14">
      <t>ヒヨウ</t>
    </rPh>
    <rPh sb="15" eb="17">
      <t>ハッセイ</t>
    </rPh>
    <rPh sb="19" eb="20">
      <t>クニ</t>
    </rPh>
    <rPh sb="21" eb="23">
      <t>テキセツ</t>
    </rPh>
    <rPh sb="24" eb="27">
      <t>ショウヒシャ</t>
    </rPh>
    <rPh sb="27" eb="31">
      <t>ブッカシスウ</t>
    </rPh>
    <rPh sb="32" eb="34">
      <t>エキカ</t>
    </rPh>
    <rPh sb="34" eb="36">
      <t>テンネン</t>
    </rPh>
    <rPh sb="39" eb="43">
      <t>ユニュウゲンテイ</t>
    </rPh>
    <rPh sb="45" eb="47">
      <t>エンダ</t>
    </rPh>
    <rPh sb="48" eb="52">
      <t>ボウエキトウケイ</t>
    </rPh>
    <rPh sb="52" eb="54">
      <t>カカク</t>
    </rPh>
    <rPh sb="55" eb="58">
      <t>ヘイキンチ</t>
    </rPh>
    <rPh sb="59" eb="60">
      <t>ガク</t>
    </rPh>
    <rPh sb="60" eb="61">
      <t>オヨ</t>
    </rPh>
    <phoneticPr fontId="3"/>
  </si>
  <si>
    <t>合成メタン等の供給に必要な水素の製造、合成メタンの生成、エネルギーを運搬するための物質又は方法の変換、輸送及び二酸化炭素（CO2がその大部分を占める液体を含む）の貯留等に係る設備の建設費の算定額を合計した費用</t>
    <rPh sb="0" eb="2">
      <t>ゴウセイ</t>
    </rPh>
    <rPh sb="5" eb="6">
      <t>トウ</t>
    </rPh>
    <rPh sb="7" eb="9">
      <t>キョウキュウ</t>
    </rPh>
    <rPh sb="10" eb="12">
      <t>ヒツヨウ</t>
    </rPh>
    <rPh sb="13" eb="15">
      <t>スイソ</t>
    </rPh>
    <rPh sb="16" eb="18">
      <t>セイゾウ</t>
    </rPh>
    <rPh sb="19" eb="21">
      <t>ゴウセイ</t>
    </rPh>
    <rPh sb="25" eb="27">
      <t>セイセイ</t>
    </rPh>
    <rPh sb="34" eb="36">
      <t>ウンパン</t>
    </rPh>
    <rPh sb="41" eb="43">
      <t>ブッシツ</t>
    </rPh>
    <rPh sb="43" eb="44">
      <t>マタ</t>
    </rPh>
    <rPh sb="45" eb="47">
      <t>ホウホウ</t>
    </rPh>
    <rPh sb="48" eb="50">
      <t>ヘンカン</t>
    </rPh>
    <rPh sb="51" eb="53">
      <t>ユソウ</t>
    </rPh>
    <rPh sb="53" eb="54">
      <t>オヨ</t>
    </rPh>
    <rPh sb="55" eb="60">
      <t>ニサンカタンソ</t>
    </rPh>
    <rPh sb="67" eb="70">
      <t>ダイブブン</t>
    </rPh>
    <rPh sb="71" eb="72">
      <t>シ</t>
    </rPh>
    <rPh sb="74" eb="76">
      <t>エキタイ</t>
    </rPh>
    <rPh sb="77" eb="78">
      <t>フク</t>
    </rPh>
    <phoneticPr fontId="3"/>
  </si>
  <si>
    <t>合成メタン等の生成、液化及び輸送等に係る事業運営費に、必要に応じて、費用が発生する国の適切な消費者物価指数の比を乗じたもの（初回承認時は1）</t>
    <rPh sb="0" eb="2">
      <t>ゴウセイ</t>
    </rPh>
    <rPh sb="5" eb="6">
      <t>トウ</t>
    </rPh>
    <rPh sb="7" eb="9">
      <t>セイセイ</t>
    </rPh>
    <rPh sb="10" eb="12">
      <t>エキカ</t>
    </rPh>
    <rPh sb="12" eb="13">
      <t>オヨ</t>
    </rPh>
    <rPh sb="14" eb="16">
      <t>ユソウ</t>
    </rPh>
    <rPh sb="16" eb="17">
      <t>トウ</t>
    </rPh>
    <rPh sb="18" eb="19">
      <t>カカ</t>
    </rPh>
    <rPh sb="20" eb="25">
      <t>ジギョウウンエイヒ</t>
    </rPh>
    <rPh sb="27" eb="29">
      <t>ヒツヨウ</t>
    </rPh>
    <rPh sb="30" eb="31">
      <t>オウ</t>
    </rPh>
    <rPh sb="34" eb="36">
      <t>ヒヨウ</t>
    </rPh>
    <rPh sb="37" eb="39">
      <t>ハッセイ</t>
    </rPh>
    <rPh sb="41" eb="42">
      <t>クニ</t>
    </rPh>
    <rPh sb="43" eb="45">
      <t>テキセツ</t>
    </rPh>
    <rPh sb="46" eb="49">
      <t>ショウヒシャ</t>
    </rPh>
    <rPh sb="49" eb="53">
      <t>ブッカシスウ</t>
    </rPh>
    <rPh sb="54" eb="55">
      <t>ヒ</t>
    </rPh>
    <rPh sb="56" eb="57">
      <t>ジョウ</t>
    </rPh>
    <rPh sb="62" eb="67">
      <t>ショカイショウニンジ</t>
    </rPh>
    <phoneticPr fontId="3"/>
  </si>
  <si>
    <t>合成メタン等の供給事業の実施に係る法人税及び固定資産税等</t>
    <rPh sb="0" eb="2">
      <t>ゴウセイ</t>
    </rPh>
    <rPh sb="5" eb="6">
      <t>トウ</t>
    </rPh>
    <rPh sb="7" eb="9">
      <t>キョウキュウ</t>
    </rPh>
    <rPh sb="9" eb="11">
      <t>ジギョウ</t>
    </rPh>
    <rPh sb="12" eb="14">
      <t>ジッシ</t>
    </rPh>
    <rPh sb="15" eb="16">
      <t>カカ</t>
    </rPh>
    <rPh sb="17" eb="20">
      <t>ホウジンゼイ</t>
    </rPh>
    <rPh sb="20" eb="21">
      <t>オヨ</t>
    </rPh>
    <rPh sb="22" eb="24">
      <t>コテイ</t>
    </rPh>
    <rPh sb="24" eb="27">
      <t>シサンゼイ</t>
    </rPh>
    <rPh sb="27" eb="28">
      <t>トウ</t>
    </rPh>
    <phoneticPr fontId="3"/>
  </si>
  <si>
    <t>合成メタン等を生成しようとする者が受けるべき適正な利潤</t>
    <rPh sb="0" eb="2">
      <t>ゴウセイ</t>
    </rPh>
    <rPh sb="5" eb="6">
      <t>トウ</t>
    </rPh>
    <rPh sb="7" eb="9">
      <t>セイセイ</t>
    </rPh>
    <rPh sb="15" eb="16">
      <t>モノ</t>
    </rPh>
    <rPh sb="17" eb="18">
      <t>ウ</t>
    </rPh>
    <rPh sb="22" eb="24">
      <t>テキセイ</t>
    </rPh>
    <rPh sb="25" eb="27">
      <t>リジュン</t>
    </rPh>
    <phoneticPr fontId="3"/>
  </si>
  <si>
    <t>合成メタン等を供給しようとする者が受けるべき適正な利潤</t>
    <rPh sb="0" eb="2">
      <t>ゴウセイ</t>
    </rPh>
    <rPh sb="5" eb="6">
      <t>トウ</t>
    </rPh>
    <rPh sb="15" eb="16">
      <t>モノ</t>
    </rPh>
    <rPh sb="17" eb="18">
      <t>ウ</t>
    </rPh>
    <rPh sb="22" eb="24">
      <t>テキセイ</t>
    </rPh>
    <rPh sb="25" eb="27">
      <t>リジュン</t>
    </rPh>
    <phoneticPr fontId="3"/>
  </si>
  <si>
    <t>過年度における為替相場、費用が発生する国の適切な消費者物価指数、液化天然ガス（輸入限定）の円建て貿易統計価格の平均値の額及び</t>
    <rPh sb="0" eb="3">
      <t>カネンド</t>
    </rPh>
    <rPh sb="7" eb="11">
      <t>カワセソウバ</t>
    </rPh>
    <rPh sb="12" eb="14">
      <t>ヒヨウ</t>
    </rPh>
    <rPh sb="15" eb="17">
      <t>ハッセイ</t>
    </rPh>
    <rPh sb="19" eb="20">
      <t>クニ</t>
    </rPh>
    <rPh sb="21" eb="23">
      <t>テキセツ</t>
    </rPh>
    <rPh sb="24" eb="27">
      <t>ショウヒシャ</t>
    </rPh>
    <rPh sb="27" eb="31">
      <t>ブッカシスウ</t>
    </rPh>
    <rPh sb="32" eb="34">
      <t>エキカ</t>
    </rPh>
    <rPh sb="34" eb="36">
      <t>テンネン</t>
    </rPh>
    <rPh sb="39" eb="43">
      <t>ユニュウゲンテイ</t>
    </rPh>
    <rPh sb="45" eb="47">
      <t>エンダ</t>
    </rPh>
    <rPh sb="48" eb="52">
      <t>ボウエキトウケイ</t>
    </rPh>
    <rPh sb="52" eb="54">
      <t>カカク</t>
    </rPh>
    <rPh sb="55" eb="58">
      <t>ヘイキンチ</t>
    </rPh>
    <rPh sb="59" eb="60">
      <t>ガク</t>
    </rPh>
    <rPh sb="60" eb="61">
      <t>オヨ</t>
    </rPh>
    <phoneticPr fontId="3"/>
  </si>
  <si>
    <t>ルに規定する量等に基づいて算定された合成メタン等調達費に係る費用</t>
    <rPh sb="2" eb="4">
      <t>キテイ</t>
    </rPh>
    <rPh sb="6" eb="7">
      <t>リョウ</t>
    </rPh>
    <rPh sb="7" eb="8">
      <t>トウ</t>
    </rPh>
    <rPh sb="9" eb="10">
      <t>モト</t>
    </rPh>
    <rPh sb="13" eb="15">
      <t>サンテイ</t>
    </rPh>
    <rPh sb="18" eb="20">
      <t>ゴウセイ</t>
    </rPh>
    <rPh sb="23" eb="24">
      <t>トウ</t>
    </rPh>
    <rPh sb="24" eb="27">
      <t>チョウタツヒ</t>
    </rPh>
    <rPh sb="28" eb="29">
      <t>カカ</t>
    </rPh>
    <rPh sb="30" eb="32">
      <t>ヒヨウ</t>
    </rPh>
    <phoneticPr fontId="3"/>
  </si>
  <si>
    <t>一般ガス導管事業者又は特定ガス導管事業者から払い渡された合成メタン等調達費相当金の実績の額</t>
    <rPh sb="0" eb="2">
      <t>イッパン</t>
    </rPh>
    <rPh sb="4" eb="6">
      <t>ドウカン</t>
    </rPh>
    <rPh sb="6" eb="9">
      <t>ジギョウシャ</t>
    </rPh>
    <rPh sb="9" eb="10">
      <t>マタ</t>
    </rPh>
    <rPh sb="11" eb="13">
      <t>トクテイ</t>
    </rPh>
    <rPh sb="15" eb="20">
      <t>ドウカンジギョウシャ</t>
    </rPh>
    <rPh sb="22" eb="23">
      <t>ハラ</t>
    </rPh>
    <rPh sb="24" eb="25">
      <t>ワタ</t>
    </rPh>
    <rPh sb="28" eb="30">
      <t>ゴウセイ</t>
    </rPh>
    <rPh sb="33" eb="34">
      <t>トウ</t>
    </rPh>
    <rPh sb="34" eb="37">
      <t>チョウタツヒ</t>
    </rPh>
    <rPh sb="37" eb="40">
      <t>ソウトウキン</t>
    </rPh>
    <rPh sb="41" eb="43">
      <t>ジッセキ</t>
    </rPh>
    <rPh sb="44" eb="45">
      <t>ガク</t>
    </rPh>
    <phoneticPr fontId="3"/>
  </si>
  <si>
    <t>過年度にガス小売事業者が調達して導管に注入した合成メタン等の総量（合成メタン等の生成その他調達に係る費用に相当する額の算出の際に用いるものに限る）</t>
    <rPh sb="0" eb="3">
      <t>カネンド</t>
    </rPh>
    <rPh sb="6" eb="11">
      <t>コウリジギョウシャ</t>
    </rPh>
    <rPh sb="12" eb="14">
      <t>チョウタツ</t>
    </rPh>
    <rPh sb="16" eb="18">
      <t>ドウカン</t>
    </rPh>
    <rPh sb="19" eb="21">
      <t>チュウニュウ</t>
    </rPh>
    <rPh sb="23" eb="25">
      <t>ゴウセイ</t>
    </rPh>
    <rPh sb="28" eb="29">
      <t>トウ</t>
    </rPh>
    <rPh sb="30" eb="32">
      <t>ソウリョウ</t>
    </rPh>
    <phoneticPr fontId="3"/>
  </si>
  <si>
    <t>ガス小売事業者が調達して導管に注入する合成メタン等の総量（合成メタン等の生成その他調達に係る費用に相当する額の算出の際に用いるものに限る）</t>
    <rPh sb="2" eb="4">
      <t>コウリ</t>
    </rPh>
    <rPh sb="4" eb="7">
      <t>ジギョウシャ</t>
    </rPh>
    <rPh sb="8" eb="10">
      <t>チョウタツ</t>
    </rPh>
    <rPh sb="12" eb="14">
      <t>ドウカン</t>
    </rPh>
    <rPh sb="15" eb="17">
      <t>チュウニュウ</t>
    </rPh>
    <rPh sb="19" eb="21">
      <t>ゴウセイ</t>
    </rPh>
    <rPh sb="24" eb="25">
      <t>トウ</t>
    </rPh>
    <rPh sb="26" eb="28">
      <t>ソウリョウ</t>
    </rPh>
    <rPh sb="29" eb="31">
      <t>ゴウセイ</t>
    </rPh>
    <rPh sb="34" eb="35">
      <t>トウ</t>
    </rPh>
    <rPh sb="36" eb="38">
      <t>セイセイ</t>
    </rPh>
    <rPh sb="40" eb="41">
      <t>タ</t>
    </rPh>
    <rPh sb="41" eb="43">
      <t>チョウタツ</t>
    </rPh>
    <rPh sb="44" eb="45">
      <t>カカ</t>
    </rPh>
    <rPh sb="46" eb="48">
      <t>ヒヨウ</t>
    </rPh>
    <rPh sb="49" eb="51">
      <t>ソウトウ</t>
    </rPh>
    <rPh sb="53" eb="54">
      <t>ガク</t>
    </rPh>
    <rPh sb="55" eb="57">
      <t>サンシュツ</t>
    </rPh>
    <rPh sb="58" eb="59">
      <t>サイ</t>
    </rPh>
    <rPh sb="60" eb="61">
      <t>モチ</t>
    </rPh>
    <rPh sb="66" eb="67">
      <t>カギ</t>
    </rPh>
    <phoneticPr fontId="3"/>
  </si>
  <si>
    <t>合成メタン等の生成その他調達に係る費用に相当する額が、必要に応じて、外国為替及び外国貿易法（略）に基づいて、算定されていること</t>
    <rPh sb="0" eb="2">
      <t>ゴウセイ</t>
    </rPh>
    <rPh sb="5" eb="6">
      <t>トウ</t>
    </rPh>
    <rPh sb="7" eb="9">
      <t>セイセイ</t>
    </rPh>
    <rPh sb="11" eb="12">
      <t>タ</t>
    </rPh>
    <rPh sb="12" eb="14">
      <t>チョウタツ</t>
    </rPh>
    <rPh sb="15" eb="16">
      <t>カカ</t>
    </rPh>
    <rPh sb="17" eb="19">
      <t>ヒヨウ</t>
    </rPh>
    <rPh sb="20" eb="22">
      <t>ソウトウ</t>
    </rPh>
    <rPh sb="24" eb="25">
      <t>ガク</t>
    </rPh>
    <rPh sb="27" eb="29">
      <t>ヒツヨウ</t>
    </rPh>
    <rPh sb="30" eb="31">
      <t>オウ</t>
    </rPh>
    <rPh sb="34" eb="36">
      <t>ガイコク</t>
    </rPh>
    <rPh sb="36" eb="38">
      <t>カワセ</t>
    </rPh>
    <rPh sb="38" eb="39">
      <t>オヨ</t>
    </rPh>
    <rPh sb="40" eb="42">
      <t>ガイコク</t>
    </rPh>
    <rPh sb="42" eb="45">
      <t>ボウエキホウ</t>
    </rPh>
    <rPh sb="46" eb="47">
      <t>リャク</t>
    </rPh>
    <rPh sb="49" eb="50">
      <t>モト</t>
    </rPh>
    <rPh sb="54" eb="56">
      <t>サンテイ</t>
    </rPh>
    <phoneticPr fontId="3"/>
  </si>
  <si>
    <t>合成メタン等の生成、液化及び輸送等に係る事業運営費に、必要に応じて、費用が発生する国の適切な消費者物価指数の比を乗じたもの</t>
    <rPh sb="0" eb="2">
      <t>ゴウセイ</t>
    </rPh>
    <rPh sb="5" eb="6">
      <t>トウ</t>
    </rPh>
    <rPh sb="7" eb="9">
      <t>セイセイ</t>
    </rPh>
    <rPh sb="10" eb="12">
      <t>エキカ</t>
    </rPh>
    <rPh sb="12" eb="13">
      <t>オヨ</t>
    </rPh>
    <rPh sb="14" eb="16">
      <t>ユソウ</t>
    </rPh>
    <rPh sb="16" eb="17">
      <t>トウ</t>
    </rPh>
    <rPh sb="18" eb="19">
      <t>カカ</t>
    </rPh>
    <rPh sb="20" eb="25">
      <t>ジギョウウンエイヒ</t>
    </rPh>
    <rPh sb="27" eb="29">
      <t>ヒツヨウ</t>
    </rPh>
    <rPh sb="30" eb="31">
      <t>オウ</t>
    </rPh>
    <rPh sb="34" eb="36">
      <t>ヒヨウ</t>
    </rPh>
    <rPh sb="37" eb="39">
      <t>ハッセイ</t>
    </rPh>
    <rPh sb="41" eb="42">
      <t>クニ</t>
    </rPh>
    <rPh sb="43" eb="45">
      <t>テキセツ</t>
    </rPh>
    <rPh sb="46" eb="49">
      <t>ショウヒシャ</t>
    </rPh>
    <rPh sb="49" eb="53">
      <t>ブッカシスウ</t>
    </rPh>
    <rPh sb="54" eb="55">
      <t>ヒ</t>
    </rPh>
    <rPh sb="56" eb="57">
      <t>ジョウ</t>
    </rPh>
    <phoneticPr fontId="3"/>
  </si>
  <si>
    <t>A：申請翌年度以降に調達して導管に注入する予定となっている合成メタン等の生成その他調達に係る費用に相当する額（告示第２条第１項第１号）</t>
    <rPh sb="2" eb="4">
      <t>シンセイ</t>
    </rPh>
    <rPh sb="4" eb="7">
      <t>ヨクネンド</t>
    </rPh>
    <rPh sb="7" eb="9">
      <t>イコウ</t>
    </rPh>
    <rPh sb="10" eb="12">
      <t>チョウタツ</t>
    </rPh>
    <rPh sb="14" eb="16">
      <t>ドウカン</t>
    </rPh>
    <rPh sb="17" eb="19">
      <t>チュウニュウ</t>
    </rPh>
    <rPh sb="21" eb="23">
      <t>ヨテイ</t>
    </rPh>
    <rPh sb="29" eb="31">
      <t>ゴウセイ</t>
    </rPh>
    <rPh sb="34" eb="35">
      <t>トウ</t>
    </rPh>
    <rPh sb="36" eb="38">
      <t>セイセイ</t>
    </rPh>
    <rPh sb="40" eb="41">
      <t>タ</t>
    </rPh>
    <rPh sb="41" eb="43">
      <t>チョウタツ</t>
    </rPh>
    <rPh sb="44" eb="45">
      <t>カカ</t>
    </rPh>
    <rPh sb="46" eb="48">
      <t>ヒヨウ</t>
    </rPh>
    <rPh sb="49" eb="51">
      <t>ソウトウ</t>
    </rPh>
    <rPh sb="53" eb="54">
      <t>ガク</t>
    </rPh>
    <rPh sb="55" eb="57">
      <t>コクジ</t>
    </rPh>
    <rPh sb="57" eb="58">
      <t>ダイ</t>
    </rPh>
    <rPh sb="59" eb="60">
      <t>ジョウ</t>
    </rPh>
    <rPh sb="60" eb="61">
      <t>ダイ</t>
    </rPh>
    <rPh sb="62" eb="63">
      <t>コウ</t>
    </rPh>
    <rPh sb="63" eb="64">
      <t>ダイ</t>
    </rPh>
    <rPh sb="65" eb="66">
      <t>ゴウ</t>
    </rPh>
    <phoneticPr fontId="3"/>
  </si>
  <si>
    <t>B：申請翌年度以降に調達して導管に注入する予定となっている合成メタン等の総熱量に熱量換算した量の液化天然ガスの費用に相当する額（液化天然ガス（輸入されたものに限る。）の円建て貿易統計価格の直近一年間の平均値に基づいて算定される額）</t>
    <rPh sb="21" eb="23">
      <t>ヨテイ</t>
    </rPh>
    <phoneticPr fontId="3"/>
  </si>
  <si>
    <t>a1：変更の申請の翌年度以降に調達して導管に注入する予定となっている合成メタン等の生成その他調達に係る費用に相当する額（告示第２条第１項第１号）</t>
    <rPh sb="3" eb="5">
      <t>ヘンコウ</t>
    </rPh>
    <rPh sb="6" eb="8">
      <t>シンセイ</t>
    </rPh>
    <rPh sb="9" eb="12">
      <t>ヨクネンド</t>
    </rPh>
    <rPh sb="12" eb="14">
      <t>イコウ</t>
    </rPh>
    <rPh sb="15" eb="17">
      <t>チョウタツ</t>
    </rPh>
    <rPh sb="19" eb="21">
      <t>ドウカン</t>
    </rPh>
    <rPh sb="22" eb="24">
      <t>チュウニュウ</t>
    </rPh>
    <rPh sb="26" eb="28">
      <t>ヨテイ</t>
    </rPh>
    <rPh sb="34" eb="36">
      <t>ゴウセイ</t>
    </rPh>
    <rPh sb="39" eb="40">
      <t>トウ</t>
    </rPh>
    <rPh sb="41" eb="43">
      <t>セイセイ</t>
    </rPh>
    <rPh sb="45" eb="46">
      <t>タ</t>
    </rPh>
    <rPh sb="46" eb="48">
      <t>チョウタツ</t>
    </rPh>
    <rPh sb="49" eb="50">
      <t>カカ</t>
    </rPh>
    <rPh sb="51" eb="53">
      <t>ヒヨウ</t>
    </rPh>
    <rPh sb="54" eb="56">
      <t>ソウトウ</t>
    </rPh>
    <rPh sb="58" eb="59">
      <t>ガク</t>
    </rPh>
    <rPh sb="60" eb="62">
      <t>コクジ</t>
    </rPh>
    <rPh sb="62" eb="63">
      <t>ダイ</t>
    </rPh>
    <rPh sb="64" eb="65">
      <t>ジョウ</t>
    </rPh>
    <rPh sb="65" eb="66">
      <t>ダイ</t>
    </rPh>
    <rPh sb="67" eb="68">
      <t>コウ</t>
    </rPh>
    <rPh sb="68" eb="69">
      <t>ダイ</t>
    </rPh>
    <rPh sb="70" eb="71">
      <t>ゴウ</t>
    </rPh>
    <phoneticPr fontId="3"/>
  </si>
  <si>
    <t>b1：変更の申請の翌年度以降に調達して導管に注入する予定となっている合成メタン等の総熱量に熱量換算した量の液化天然ガスの費用に相当する額（液化天然ガスの円建て貿易統計価格の変更の申請の直近一年間の平均値に基づいて算定される額）（告示第２条第１項第１号）</t>
    <rPh sb="26" eb="28">
      <t>ヨテイ</t>
    </rPh>
    <phoneticPr fontId="3"/>
  </si>
  <si>
    <t>a2：変更の申請年度に調達して導管に注入する予定となっている合成メタン等の生成その他調達に係る費用に相当する額（変更の申請年度に調達して導管に注入する合成メタン等の見込量に基づき算定される額）</t>
    <rPh sb="3" eb="5">
      <t>ヘンコウ</t>
    </rPh>
    <rPh sb="6" eb="8">
      <t>シンセイ</t>
    </rPh>
    <rPh sb="8" eb="10">
      <t>ネンド</t>
    </rPh>
    <rPh sb="11" eb="13">
      <t>チョウタツ</t>
    </rPh>
    <rPh sb="15" eb="17">
      <t>ドウカン</t>
    </rPh>
    <rPh sb="18" eb="20">
      <t>チュウニュウ</t>
    </rPh>
    <rPh sb="22" eb="24">
      <t>ヨテイ</t>
    </rPh>
    <rPh sb="30" eb="32">
      <t>ゴウセイ</t>
    </rPh>
    <rPh sb="35" eb="36">
      <t>トウ</t>
    </rPh>
    <rPh sb="37" eb="39">
      <t>セイセイ</t>
    </rPh>
    <rPh sb="41" eb="42">
      <t>タ</t>
    </rPh>
    <rPh sb="42" eb="44">
      <t>チョウタツ</t>
    </rPh>
    <rPh sb="45" eb="46">
      <t>カカ</t>
    </rPh>
    <rPh sb="47" eb="49">
      <t>ヒヨウ</t>
    </rPh>
    <rPh sb="50" eb="52">
      <t>ソウトウ</t>
    </rPh>
    <rPh sb="54" eb="55">
      <t>ガク</t>
    </rPh>
    <rPh sb="56" eb="58">
      <t>ヘンコウ</t>
    </rPh>
    <rPh sb="59" eb="61">
      <t>シンセイ</t>
    </rPh>
    <rPh sb="61" eb="63">
      <t>ネンド</t>
    </rPh>
    <rPh sb="64" eb="66">
      <t>チョウタツ</t>
    </rPh>
    <rPh sb="68" eb="70">
      <t>ドウカン</t>
    </rPh>
    <rPh sb="71" eb="73">
      <t>チュウニュウ</t>
    </rPh>
    <rPh sb="75" eb="77">
      <t>ゴウセイ</t>
    </rPh>
    <rPh sb="80" eb="81">
      <t>トウ</t>
    </rPh>
    <rPh sb="82" eb="84">
      <t>ミコ</t>
    </rPh>
    <rPh sb="84" eb="85">
      <t>リョウ</t>
    </rPh>
    <rPh sb="86" eb="87">
      <t>モト</t>
    </rPh>
    <rPh sb="89" eb="91">
      <t>サンテイ</t>
    </rPh>
    <rPh sb="94" eb="95">
      <t>ガク</t>
    </rPh>
    <phoneticPr fontId="3"/>
  </si>
  <si>
    <t>b2：変更の申請年度に調達して導管に注入する予定となっている合成メタン等の総熱量に熱量換算した量の液化天然ガスの費用に相当する額（液化天然ガスの円建て貿易統計価格の変更の申請の直近一年間の平均値）</t>
    <rPh sb="22" eb="24">
      <t>ヨテイ</t>
    </rPh>
    <phoneticPr fontId="3"/>
  </si>
  <si>
    <t>a3：変更の申請の前年度に調達して導管に注入した合成メタン等の生成その他調達
に係る費用に相当する額</t>
    <rPh sb="3" eb="5">
      <t>ヘンコウ</t>
    </rPh>
    <rPh sb="6" eb="8">
      <t>シンセイ</t>
    </rPh>
    <rPh sb="9" eb="12">
      <t>ゼンネンド</t>
    </rPh>
    <rPh sb="13" eb="15">
      <t>チョウタツ</t>
    </rPh>
    <rPh sb="17" eb="19">
      <t>ドウカン</t>
    </rPh>
    <rPh sb="20" eb="22">
      <t>チュウニュウ</t>
    </rPh>
    <rPh sb="24" eb="26">
      <t>ゴウセイ</t>
    </rPh>
    <rPh sb="29" eb="30">
      <t>トウ</t>
    </rPh>
    <rPh sb="31" eb="33">
      <t>セイセイ</t>
    </rPh>
    <rPh sb="35" eb="36">
      <t>タ</t>
    </rPh>
    <rPh sb="36" eb="38">
      <t>チョウタツ</t>
    </rPh>
    <rPh sb="40" eb="41">
      <t>カカ</t>
    </rPh>
    <rPh sb="42" eb="44">
      <t>ヒヨウ</t>
    </rPh>
    <rPh sb="45" eb="47">
      <t>ソウトウ</t>
    </rPh>
    <rPh sb="49" eb="50">
      <t>ガク</t>
    </rPh>
    <phoneticPr fontId="3"/>
  </si>
  <si>
    <t>b3：変更の申請の前年度に調達して導管に注入した合成メタン等の総熱量に熱量換
算した量の液化天然ガスの費用に相当する額（液化天然ガスの円建て貿易統計
価格の変更の申請の前年度の平均値に基づいて算定される額）</t>
    <phoneticPr fontId="3"/>
  </si>
  <si>
    <t>・金額は1円単位で入力すること</t>
    <rPh sb="1" eb="3">
      <t>キンガク</t>
    </rPh>
    <rPh sb="5" eb="8">
      <t>エンタンイ</t>
    </rPh>
    <rPh sb="9" eb="11">
      <t>ニュウリョク</t>
    </rPh>
    <phoneticPr fontId="3"/>
  </si>
  <si>
    <t>申請ガス小売事業者名</t>
    <rPh sb="0" eb="2">
      <t>シンセイ</t>
    </rPh>
    <rPh sb="4" eb="6">
      <t>コウ</t>
    </rPh>
    <rPh sb="6" eb="10">
      <t>ジギョウシャメイ</t>
    </rPh>
    <phoneticPr fontId="3"/>
  </si>
  <si>
    <t>申請ガス小売事業者名：</t>
    <rPh sb="0" eb="2">
      <t>シンセイ</t>
    </rPh>
    <rPh sb="4" eb="6">
      <t>コウ</t>
    </rPh>
    <rPh sb="6" eb="10">
      <t>ジギョウシャメイ</t>
    </rPh>
    <phoneticPr fontId="3"/>
  </si>
  <si>
    <t>算定金額（円貨）</t>
    <rPh sb="0" eb="2">
      <t>サンテイ</t>
    </rPh>
    <rPh sb="2" eb="4">
      <t>キンガク</t>
    </rPh>
    <rPh sb="5" eb="7">
      <t>エンカ</t>
    </rPh>
    <phoneticPr fontId="3"/>
  </si>
  <si>
    <t>合成メタン等の総熱量</t>
    <rPh sb="0" eb="2">
      <t>ゴウセイ</t>
    </rPh>
    <rPh sb="5" eb="6">
      <t>トウ</t>
    </rPh>
    <rPh sb="7" eb="10">
      <t>ソウネツリョウ</t>
    </rPh>
    <phoneticPr fontId="3"/>
  </si>
  <si>
    <t>換算係数</t>
    <rPh sb="0" eb="2">
      <t>カンザン</t>
    </rPh>
    <rPh sb="2" eb="4">
      <t>ケイスウ</t>
    </rPh>
    <phoneticPr fontId="3"/>
  </si>
  <si>
    <t>液化天然ガスに換算した熱量</t>
    <rPh sb="0" eb="4">
      <t>エキカテンネン</t>
    </rPh>
    <rPh sb="7" eb="9">
      <t>カンザン</t>
    </rPh>
    <rPh sb="11" eb="13">
      <t>ネツリョウ</t>
    </rPh>
    <phoneticPr fontId="3"/>
  </si>
  <si>
    <t>貿易統計価格の平均値</t>
    <rPh sb="0" eb="6">
      <t>ボウエキトウケイカカク</t>
    </rPh>
    <rPh sb="7" eb="10">
      <t>ヘイキンチ</t>
    </rPh>
    <phoneticPr fontId="3"/>
  </si>
  <si>
    <t>液化天然ガスの費用に相当する額</t>
    <rPh sb="0" eb="4">
      <t>エキカテンネン</t>
    </rPh>
    <rPh sb="7" eb="9">
      <t>ヒヨウ</t>
    </rPh>
    <rPh sb="10" eb="12">
      <t>ソウトウ</t>
    </rPh>
    <rPh sb="14" eb="15">
      <t>ガク</t>
    </rPh>
    <phoneticPr fontId="3"/>
  </si>
  <si>
    <t>・外貨額がない場合は、為替相場を1とし、根拠欄に円貨額であることを明記すること。外貨の場合は、単位を根拠欄に明記</t>
    <rPh sb="1" eb="3">
      <t>ガイカ</t>
    </rPh>
    <rPh sb="3" eb="4">
      <t>ガク</t>
    </rPh>
    <rPh sb="7" eb="9">
      <t>バアイ</t>
    </rPh>
    <rPh sb="11" eb="13">
      <t>カワセ</t>
    </rPh>
    <rPh sb="13" eb="15">
      <t>ソウバ</t>
    </rPh>
    <rPh sb="20" eb="22">
      <t>コンキョ</t>
    </rPh>
    <rPh sb="22" eb="23">
      <t>ラン</t>
    </rPh>
    <rPh sb="24" eb="26">
      <t>エンカ</t>
    </rPh>
    <rPh sb="26" eb="27">
      <t>ガク</t>
    </rPh>
    <rPh sb="33" eb="35">
      <t>メイキ</t>
    </rPh>
    <rPh sb="40" eb="42">
      <t>ガイカ</t>
    </rPh>
    <rPh sb="43" eb="45">
      <t>バアイ</t>
    </rPh>
    <rPh sb="47" eb="49">
      <t>タンイ</t>
    </rPh>
    <rPh sb="50" eb="52">
      <t>コンキョ</t>
    </rPh>
    <rPh sb="52" eb="53">
      <t>ラン</t>
    </rPh>
    <rPh sb="54" eb="56">
      <t>メイキ</t>
    </rPh>
    <phoneticPr fontId="3"/>
  </si>
  <si>
    <t>年度</t>
    <rPh sb="0" eb="2">
      <t>ネンド</t>
    </rPh>
    <phoneticPr fontId="3"/>
  </si>
  <si>
    <t>液化天然ガスに換算した量</t>
    <rPh sb="0" eb="4">
      <t>エキカテンネン</t>
    </rPh>
    <rPh sb="7" eb="9">
      <t>カンザン</t>
    </rPh>
    <rPh sb="11" eb="12">
      <t>リョウ</t>
    </rPh>
    <phoneticPr fontId="3"/>
  </si>
  <si>
    <t>グリーン水素製造用電解設備</t>
    <phoneticPr fontId="3"/>
  </si>
  <si>
    <t>費用名</t>
    <rPh sb="0" eb="2">
      <t>ヒヨウ</t>
    </rPh>
    <rPh sb="2" eb="3">
      <t>メイ</t>
    </rPh>
    <phoneticPr fontId="3"/>
  </si>
  <si>
    <t>・設備名、費目名、金額等は例示であり、申請内容に置き換えること。</t>
    <phoneticPr fontId="3"/>
  </si>
  <si>
    <t>・Aの額は、原則、申請マニュアルで示された算定式によって算定するものとするが、例外的に事業の特性上、算定式の適用が不適当な場合は、合理的と考えられる算定式の提案を行うこと。</t>
    <rPh sb="61" eb="63">
      <t>バアイ</t>
    </rPh>
    <rPh sb="81" eb="82">
      <t>オコナ</t>
    </rPh>
    <phoneticPr fontId="3"/>
  </si>
  <si>
    <t>MJ</t>
    <phoneticPr fontId="3"/>
  </si>
  <si>
    <t>合成メタン又はバイオガスの供給を行おうとする地域</t>
    <rPh sb="0" eb="2">
      <t>ゴウセイ</t>
    </rPh>
    <rPh sb="5" eb="6">
      <t>マタ</t>
    </rPh>
    <rPh sb="13" eb="15">
      <t>キョウキュウ</t>
    </rPh>
    <rPh sb="16" eb="17">
      <t>オコナ</t>
    </rPh>
    <rPh sb="22" eb="24">
      <t>チイキ</t>
    </rPh>
    <phoneticPr fontId="3"/>
  </si>
  <si>
    <t>小計</t>
    <rPh sb="0" eb="2">
      <t>ショウケイ</t>
    </rPh>
    <phoneticPr fontId="3"/>
  </si>
  <si>
    <t>変動する項目、参照する指標等の合成メタン等調達費の額への反映方法</t>
    <rPh sb="0" eb="2">
      <t>ヘンドウ</t>
    </rPh>
    <rPh sb="4" eb="6">
      <t>コウモク</t>
    </rPh>
    <rPh sb="7" eb="9">
      <t>サンショウ</t>
    </rPh>
    <rPh sb="11" eb="13">
      <t>シヒョウ</t>
    </rPh>
    <rPh sb="13" eb="14">
      <t>トウ</t>
    </rPh>
    <rPh sb="15" eb="17">
      <t>ゴウセイ</t>
    </rPh>
    <rPh sb="20" eb="21">
      <t>トウ</t>
    </rPh>
    <rPh sb="21" eb="23">
      <t>チョウタツ</t>
    </rPh>
    <rPh sb="23" eb="24">
      <t>ヒ</t>
    </rPh>
    <rPh sb="25" eb="26">
      <t>ガク</t>
    </rPh>
    <rPh sb="28" eb="30">
      <t>ハンエイ</t>
    </rPh>
    <rPh sb="30" eb="32">
      <t>ホウホウ</t>
    </rPh>
    <phoneticPr fontId="3"/>
  </si>
  <si>
    <t>根拠（事業運営費の契約書や見積書、為替相場など）</t>
    <rPh sb="0" eb="2">
      <t>コンキョ</t>
    </rPh>
    <rPh sb="3" eb="5">
      <t>ジギョウ</t>
    </rPh>
    <rPh sb="5" eb="7">
      <t>ウンエイ</t>
    </rPh>
    <rPh sb="7" eb="8">
      <t>ヒ</t>
    </rPh>
    <rPh sb="9" eb="11">
      <t>ケイヤク</t>
    </rPh>
    <rPh sb="11" eb="12">
      <t>ショ</t>
    </rPh>
    <rPh sb="13" eb="16">
      <t>ミツモリショ</t>
    </rPh>
    <rPh sb="17" eb="19">
      <t>カワセ</t>
    </rPh>
    <rPh sb="19" eb="21">
      <t>ソウバ</t>
    </rPh>
    <phoneticPr fontId="3"/>
  </si>
  <si>
    <t>－</t>
    <phoneticPr fontId="3"/>
  </si>
  <si>
    <t>.</t>
    <phoneticPr fontId="3"/>
  </si>
  <si>
    <t>項目</t>
    <rPh sb="0" eb="2">
      <t>コウモク</t>
    </rPh>
    <phoneticPr fontId="3"/>
  </si>
  <si>
    <t>I.   必要な資金の額及びその調達方法</t>
  </si>
  <si>
    <t>（単位：百万円）</t>
  </si>
  <si>
    <t>費用　　　　　　　　　　　　　　　　　　　　　　　調達方法</t>
    <rPh sb="0" eb="2">
      <t>ヒヨウ</t>
    </rPh>
    <rPh sb="25" eb="27">
      <t>チョウタツ</t>
    </rPh>
    <rPh sb="27" eb="29">
      <t>ホウホウ</t>
    </rPh>
    <phoneticPr fontId="3"/>
  </si>
  <si>
    <t>政府関係金融機関からの借入れ</t>
  </si>
  <si>
    <t>民間金融機関等からの借入れ</t>
  </si>
  <si>
    <t>その他自己資金等</t>
  </si>
  <si>
    <t>合計</t>
  </si>
  <si>
    <t>備考</t>
  </si>
  <si>
    <t>事業に必要な資金の合計額</t>
    <phoneticPr fontId="3"/>
  </si>
  <si>
    <t>事業に必要な</t>
    <phoneticPr fontId="3"/>
  </si>
  <si>
    <t>年度</t>
  </si>
  <si>
    <t>資金の額</t>
    <phoneticPr fontId="3"/>
  </si>
  <si>
    <t>（注１）「政府関係金融機関からの借入れ」には政府関係金融機関からの借入れによる調達額を、「民間金融機関等からの借入れ」には政府関係金融機関以外の金融機関等からの借入れによる調達額を、</t>
    <phoneticPr fontId="3"/>
  </si>
  <si>
    <t>「その他自己資金等」には自己資金、出資、社債の発行、リースその他「政府関係金融機関からの借入れ」及び「民間金融機関等からの借入れ」以外の調達方法による調達額を、それぞれ調達先の名称及び金額の内訳を示しつつ記載すること。</t>
    <phoneticPr fontId="3"/>
  </si>
  <si>
    <t>（注２）「その他自己資金等」は、機構からの助成金を含む。</t>
  </si>
  <si>
    <t>（注３）民間金融機関からの融資について信用保証協会等による保証を受ける期待がある場合には、その旨を、借入先金融機関名を示しつつ「備考」に記載すること。</t>
  </si>
  <si>
    <t>（注４）合成メタン等の供給期間内の各年度の資金の調達方法について年度ごとに記載すること。</t>
  </si>
  <si>
    <t>II.  資金の調達方法に関する説明</t>
  </si>
  <si>
    <t>申請時の前年度のガス小売事業者のガス小売供給量（参考）</t>
  </si>
  <si>
    <t>・調達契約に変更がない場合は、合成メタン等調達費の額が、過去の承認において説明された算定方法並びに変動する項目及び参照する指標等の反映方法に基づいて算定されていることを提示し、</t>
    <rPh sb="1" eb="3">
      <t>チョウタツ</t>
    </rPh>
    <rPh sb="3" eb="5">
      <t>ケイヤク</t>
    </rPh>
    <rPh sb="6" eb="8">
      <t>ヘンコウ</t>
    </rPh>
    <rPh sb="11" eb="13">
      <t>バアイ</t>
    </rPh>
    <rPh sb="15" eb="17">
      <t>ゴウセイ</t>
    </rPh>
    <rPh sb="20" eb="21">
      <t>トウ</t>
    </rPh>
    <rPh sb="21" eb="23">
      <t>チョウタツ</t>
    </rPh>
    <rPh sb="23" eb="24">
      <t>ヒ</t>
    </rPh>
    <rPh sb="25" eb="26">
      <t>ガク</t>
    </rPh>
    <rPh sb="28" eb="30">
      <t>カコ</t>
    </rPh>
    <rPh sb="31" eb="33">
      <t>ショウニン</t>
    </rPh>
    <rPh sb="37" eb="39">
      <t>セツメイ</t>
    </rPh>
    <rPh sb="42" eb="44">
      <t>サンテイ</t>
    </rPh>
    <rPh sb="44" eb="46">
      <t>ホウホウ</t>
    </rPh>
    <rPh sb="46" eb="47">
      <t>ナラ</t>
    </rPh>
    <rPh sb="49" eb="51">
      <t>ヘンドウ</t>
    </rPh>
    <rPh sb="53" eb="55">
      <t>コウモク</t>
    </rPh>
    <rPh sb="55" eb="56">
      <t>オヨ</t>
    </rPh>
    <rPh sb="57" eb="59">
      <t>サンショウ</t>
    </rPh>
    <rPh sb="61" eb="63">
      <t>シヒョウ</t>
    </rPh>
    <rPh sb="63" eb="64">
      <t>トウ</t>
    </rPh>
    <rPh sb="65" eb="67">
      <t>ハンエイ</t>
    </rPh>
    <rPh sb="67" eb="69">
      <t>ホウホウ</t>
    </rPh>
    <rPh sb="70" eb="71">
      <t>モト</t>
    </rPh>
    <rPh sb="74" eb="76">
      <t>サンテイ</t>
    </rPh>
    <rPh sb="84" eb="86">
      <t>テイジ</t>
    </rPh>
    <phoneticPr fontId="3"/>
  </si>
  <si>
    <t>・Aの額は、原則、申請マニュアルで示された算定式によって算定するものとするが、例外的に事業の特性上、算定式の適用が不適当な場合は、合理的と考えられる算定式の提案を行うこと。</t>
    <phoneticPr fontId="3"/>
  </si>
  <si>
    <t>(AーB）の額</t>
    <rPh sb="6" eb="7">
      <t>ガク</t>
    </rPh>
    <phoneticPr fontId="3"/>
  </si>
  <si>
    <t>(CーDーE）の額</t>
    <rPh sb="8" eb="9">
      <t>ガク</t>
    </rPh>
    <phoneticPr fontId="3"/>
  </si>
  <si>
    <t>金額（円）</t>
    <rPh sb="0" eb="2">
      <t>キンガク</t>
    </rPh>
    <rPh sb="3" eb="4">
      <t>エン</t>
    </rPh>
    <phoneticPr fontId="3"/>
  </si>
  <si>
    <t>同調達契約で調達した合成メタン等の総量（参考）</t>
    <rPh sb="0" eb="1">
      <t>ドウ</t>
    </rPh>
    <rPh sb="1" eb="3">
      <t>チョウタツ</t>
    </rPh>
    <rPh sb="3" eb="5">
      <t>ケイヤク</t>
    </rPh>
    <rPh sb="6" eb="8">
      <t>チョウタツ</t>
    </rPh>
    <rPh sb="10" eb="12">
      <t>ゴウセイ</t>
    </rPh>
    <rPh sb="15" eb="16">
      <t>トウ</t>
    </rPh>
    <rPh sb="17" eb="19">
      <t>ソウリョウ</t>
    </rPh>
    <rPh sb="20" eb="22">
      <t>サンコウ</t>
    </rPh>
    <phoneticPr fontId="3"/>
  </si>
  <si>
    <t>根拠（事業運営費の契約書や見積書、為替相場など）</t>
    <rPh sb="0" eb="2">
      <t>コンキョ</t>
    </rPh>
    <rPh sb="3" eb="5">
      <t>ジギョウ</t>
    </rPh>
    <rPh sb="5" eb="8">
      <t>ウンエイヒ</t>
    </rPh>
    <rPh sb="9" eb="11">
      <t>ケイヤク</t>
    </rPh>
    <rPh sb="11" eb="12">
      <t>ショ</t>
    </rPh>
    <rPh sb="13" eb="16">
      <t>ミツモリショ</t>
    </rPh>
    <rPh sb="17" eb="19">
      <t>カワセ</t>
    </rPh>
    <rPh sb="19" eb="21">
      <t>ソウバ</t>
    </rPh>
    <phoneticPr fontId="3"/>
  </si>
  <si>
    <t>申請時の前年度のガス小売事業者のガス小売供給量（参考）</t>
    <phoneticPr fontId="3"/>
  </si>
  <si>
    <t xml:space="preserve">  調達契約に変更がある場合は、変更部分に係る算定方法や変動する項目及び参照する指標等の反映方法について、変更内容、変更理由及びその根拠を提示し、適正かつ合理的であるかを示すこと。</t>
    <rPh sb="85" eb="86">
      <t>シメ</t>
    </rPh>
    <phoneticPr fontId="3"/>
  </si>
  <si>
    <t>プロジェクト番号</t>
    <rPh sb="6" eb="8">
      <t>バンゴウ</t>
    </rPh>
    <phoneticPr fontId="3"/>
  </si>
  <si>
    <t>小計</t>
    <phoneticPr fontId="3"/>
  </si>
  <si>
    <t>費用　　　　　　　　　　　　　　　　　　　　　調達方法</t>
    <rPh sb="0" eb="2">
      <t>ヒヨウ</t>
    </rPh>
    <rPh sb="23" eb="25">
      <t>チョウタツ</t>
    </rPh>
    <rPh sb="25" eb="27">
      <t>ホウホウ</t>
    </rPh>
    <phoneticPr fontId="3"/>
  </si>
  <si>
    <t>合成メタン等に係る調達契約によりイからホまでに規定する事項を示すことができない場合にあっては、合成メタン等又は水素その他の合成メタン等の原料の市場価格を勘案して</t>
    <rPh sb="0" eb="2">
      <t>ゴウセイ</t>
    </rPh>
    <rPh sb="5" eb="6">
      <t>トウ</t>
    </rPh>
    <rPh sb="7" eb="8">
      <t>カカ</t>
    </rPh>
    <rPh sb="9" eb="11">
      <t>チョウタツ</t>
    </rPh>
    <rPh sb="11" eb="13">
      <t>ケイヤク</t>
    </rPh>
    <rPh sb="23" eb="25">
      <t>キテイ</t>
    </rPh>
    <rPh sb="27" eb="29">
      <t>ジコウ</t>
    </rPh>
    <rPh sb="30" eb="31">
      <t>シメ</t>
    </rPh>
    <rPh sb="39" eb="41">
      <t>バアイ</t>
    </rPh>
    <rPh sb="47" eb="49">
      <t>ゴウセイ</t>
    </rPh>
    <rPh sb="52" eb="53">
      <t>トウ</t>
    </rPh>
    <rPh sb="53" eb="54">
      <t>マタ</t>
    </rPh>
    <rPh sb="55" eb="57">
      <t>スイソ</t>
    </rPh>
    <rPh sb="59" eb="60">
      <t>タ</t>
    </rPh>
    <rPh sb="61" eb="63">
      <t>ゴウセイ</t>
    </rPh>
    <rPh sb="66" eb="67">
      <t>トウ</t>
    </rPh>
    <rPh sb="68" eb="70">
      <t>ゲンリョウ</t>
    </rPh>
    <rPh sb="71" eb="75">
      <t>シジョウカカク</t>
    </rPh>
    <rPh sb="76" eb="78">
      <t>カンアン</t>
    </rPh>
    <phoneticPr fontId="3"/>
  </si>
  <si>
    <t>合成メタン等の生成その他調達に係る費用に相当する額が、適正かつ合理的に定められていること</t>
    <rPh sb="0" eb="2">
      <t>ゴウセイ</t>
    </rPh>
    <rPh sb="5" eb="6">
      <t>トウ</t>
    </rPh>
    <rPh sb="7" eb="9">
      <t>セイセイ</t>
    </rPh>
    <rPh sb="11" eb="12">
      <t>タ</t>
    </rPh>
    <rPh sb="12" eb="14">
      <t>チョウタツ</t>
    </rPh>
    <rPh sb="15" eb="16">
      <t>カカ</t>
    </rPh>
    <rPh sb="17" eb="19">
      <t>ヒヨウ</t>
    </rPh>
    <rPh sb="20" eb="22">
      <t>ソウトウ</t>
    </rPh>
    <rPh sb="24" eb="25">
      <t>ガク</t>
    </rPh>
    <rPh sb="27" eb="29">
      <t>テキセイ</t>
    </rPh>
    <rPh sb="31" eb="34">
      <t>ゴウリテキ</t>
    </rPh>
    <rPh sb="35" eb="36">
      <t>サダ</t>
    </rPh>
    <phoneticPr fontId="3"/>
  </si>
  <si>
    <t>根拠（合成メタン等又は水素その他の合成メタン等の原料の市場価格等の根拠資料を含む）</t>
    <rPh sb="0" eb="2">
      <t>コンキョ</t>
    </rPh>
    <rPh sb="31" eb="32">
      <t>トウ</t>
    </rPh>
    <rPh sb="33" eb="35">
      <t>コンキョ</t>
    </rPh>
    <rPh sb="35" eb="37">
      <t>シリョウ</t>
    </rPh>
    <rPh sb="38" eb="39">
      <t>フク</t>
    </rPh>
    <phoneticPr fontId="3"/>
  </si>
  <si>
    <t>調達契約に変更がある場合
（変更部分に係る算定方法、変動する項目及び参照する指標等の合成メタン等調達費の額への反映方法、変更内容、変更の合理的な理由を記載。根拠は左記根拠欄に記載）</t>
    <rPh sb="0" eb="2">
      <t>チョウタツ</t>
    </rPh>
    <rPh sb="2" eb="4">
      <t>ケイヤク</t>
    </rPh>
    <rPh sb="5" eb="7">
      <t>ヘンコウ</t>
    </rPh>
    <rPh sb="10" eb="12">
      <t>バアイ</t>
    </rPh>
    <rPh sb="14" eb="16">
      <t>ヘンコウ</t>
    </rPh>
    <rPh sb="16" eb="18">
      <t>ブブン</t>
    </rPh>
    <rPh sb="19" eb="20">
      <t>カカ</t>
    </rPh>
    <rPh sb="21" eb="23">
      <t>サンテイ</t>
    </rPh>
    <rPh sb="23" eb="25">
      <t>ホウホウ</t>
    </rPh>
    <rPh sb="26" eb="28">
      <t>ヘンドウ</t>
    </rPh>
    <rPh sb="30" eb="32">
      <t>コウモク</t>
    </rPh>
    <rPh sb="32" eb="33">
      <t>オヨ</t>
    </rPh>
    <rPh sb="68" eb="71">
      <t>ゴウリテキ</t>
    </rPh>
    <phoneticPr fontId="3"/>
  </si>
  <si>
    <t>（参考）申請時の前年度のガス小売事業者のガス小売供給量</t>
    <phoneticPr fontId="3"/>
  </si>
  <si>
    <t>（参考）同調達契約で調達した合成メタン等の総量</t>
    <rPh sb="4" eb="5">
      <t>ドウ</t>
    </rPh>
    <rPh sb="5" eb="7">
      <t>チョウタツ</t>
    </rPh>
    <rPh sb="7" eb="9">
      <t>ケイヤク</t>
    </rPh>
    <rPh sb="10" eb="12">
      <t>チョウタツ</t>
    </rPh>
    <rPh sb="14" eb="16">
      <t>ゴウセイ</t>
    </rPh>
    <rPh sb="19" eb="20">
      <t>トウ</t>
    </rPh>
    <rPh sb="21" eb="23">
      <t>ソウリョウ</t>
    </rPh>
    <phoneticPr fontId="3"/>
  </si>
  <si>
    <t>a3：変更の申請の前年度に調達して導管に注入した合成メタン等の生成その他調達
に係る費用に相当する額</t>
    <rPh sb="3" eb="5">
      <t>ヘンコウ</t>
    </rPh>
    <rPh sb="6" eb="8">
      <t>シンセイ</t>
    </rPh>
    <rPh sb="9" eb="12">
      <t>ゼンネンド</t>
    </rPh>
    <rPh sb="13" eb="15">
      <t>チョウタツ</t>
    </rPh>
    <rPh sb="17" eb="19">
      <t>ドウカン</t>
    </rPh>
    <rPh sb="20" eb="22">
      <t>チュウニュウ</t>
    </rPh>
    <rPh sb="24" eb="26">
      <t>ゴウセイ</t>
    </rPh>
    <rPh sb="29" eb="30">
      <t>トウ</t>
    </rPh>
    <rPh sb="31" eb="33">
      <t>セイセイ</t>
    </rPh>
    <rPh sb="35" eb="36">
      <t>ホカ</t>
    </rPh>
    <rPh sb="36" eb="38">
      <t>チョウタツ</t>
    </rPh>
    <phoneticPr fontId="3"/>
  </si>
  <si>
    <t>根拠（課税標準額及び税率）</t>
    <rPh sb="0" eb="2">
      <t>コンキョ</t>
    </rPh>
    <rPh sb="3" eb="5">
      <t>カゼイ</t>
    </rPh>
    <rPh sb="5" eb="7">
      <t>ヒョウジュン</t>
    </rPh>
    <rPh sb="7" eb="8">
      <t>ガク</t>
    </rPh>
    <rPh sb="8" eb="9">
      <t>オヨ</t>
    </rPh>
    <rPh sb="10" eb="12">
      <t>ゼイリツ</t>
    </rPh>
    <phoneticPr fontId="3"/>
  </si>
  <si>
    <t>告示イからホを示すことができる場合</t>
    <rPh sb="0" eb="2">
      <t>コクジ</t>
    </rPh>
    <rPh sb="7" eb="8">
      <t>シメ</t>
    </rPh>
    <rPh sb="15" eb="17">
      <t>バアイ</t>
    </rPh>
    <phoneticPr fontId="3"/>
  </si>
  <si>
    <t>告示イからホを示すことができない場合</t>
    <rPh sb="0" eb="2">
      <t>コクジ</t>
    </rPh>
    <rPh sb="7" eb="8">
      <t>シメ</t>
    </rPh>
    <rPh sb="16" eb="18">
      <t>バアイ</t>
    </rPh>
    <phoneticPr fontId="3"/>
  </si>
  <si>
    <t>合成メタン等の生成その他調達に係る費用に相当する額が、適正かつ合理的に定められていること（ホに該当する金額は除く）</t>
    <rPh sb="0" eb="2">
      <t>ゴウセイ</t>
    </rPh>
    <rPh sb="5" eb="6">
      <t>トウ</t>
    </rPh>
    <rPh sb="7" eb="9">
      <t>セイセイ</t>
    </rPh>
    <rPh sb="11" eb="12">
      <t>タ</t>
    </rPh>
    <rPh sb="12" eb="14">
      <t>チョウタツ</t>
    </rPh>
    <rPh sb="15" eb="16">
      <t>カカ</t>
    </rPh>
    <rPh sb="17" eb="19">
      <t>ヒヨウ</t>
    </rPh>
    <rPh sb="20" eb="22">
      <t>ソウトウ</t>
    </rPh>
    <rPh sb="24" eb="25">
      <t>ガク</t>
    </rPh>
    <rPh sb="27" eb="29">
      <t>テキセイ</t>
    </rPh>
    <rPh sb="31" eb="34">
      <t>ゴウリテキ</t>
    </rPh>
    <rPh sb="35" eb="36">
      <t>サダ</t>
    </rPh>
    <phoneticPr fontId="3"/>
  </si>
  <si>
    <t>調達契約に変更がない場合
（変動する項目、参照する指標等の合成メタン等調達費の額への反映方法の説明を記載）</t>
    <rPh sb="0" eb="2">
      <t>チョウタツ</t>
    </rPh>
    <rPh sb="2" eb="4">
      <t>ケイヤク</t>
    </rPh>
    <rPh sb="5" eb="7">
      <t>ヘンコウ</t>
    </rPh>
    <rPh sb="10" eb="12">
      <t>バアイ</t>
    </rPh>
    <phoneticPr fontId="3"/>
  </si>
  <si>
    <t>同一の供給区域において複数の調達契約に基づいた合成メタン等の調達に必要な資金を回収しようとする場合の追加の調達契約に係る費用であるか。</t>
  </si>
  <si>
    <t>※調達契約等に変更があり、かつ勘案事項ニ及びホに係る部分に変更がある場合、又は合成メタン等を生成しようとする者が受けるべき適正な利潤の変動を合成メタン等調達費に反映することを説明している場合のみ記載すること</t>
    <rPh sb="20" eb="21">
      <t>オヨ</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</si>
</sst>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13" x14ac:knownFonts="1">
    <font>
      <sz val="11"/>
      <color theme="1"/>
      <name val="游ゴシック"/>
      <family val="2"/>
      <charset val="128"/>
      <scheme val="minor"/>
    </font>
    <font>
      <sz val="11"/>
      <color theme="1"/>
      <name val="游ゴシック"/>
      <family val="2"/>
      <charset val="128"/>
      <scheme val="minor"/>
    </font>
    <font>
      <sz val="10"/>
      <color theme="1"/>
      <name val="Meiryo UI"/>
      <family val="3"/>
      <charset val="128"/>
    </font>
    <font>
      <sz val="6"/>
      <name val="游ゴシック"/>
      <family val="2"/>
      <charset val="128"/>
      <scheme val="minor"/>
    </font>
    <font>
      <sz val="10"/>
      <color rgb="FFFF0000"/>
      <name val="Meiryo UI"/>
      <family val="3"/>
      <charset val="128"/>
    </font>
    <font>
      <sz val="10"/>
      <name val="Meiryo UI"/>
      <family val="3"/>
      <charset val="128"/>
    </font>
    <font>
      <sz val="10"/>
      <color theme="0"/>
      <name val="Meiryo UI"/>
      <family val="3"/>
      <charset val="128"/>
    </font>
    <font>
      <sz val="10"/>
      <color theme="1"/>
      <name val="Meiryo UI"/>
      <family val="3"/>
    </font>
    <font>
      <sz val="10"/>
      <name val="Meiryo UI"/>
      <family val="3"/>
    </font>
    <font>
      <sz val="10"/>
      <color theme="0"/>
      <name val="Meiryo UI"/>
      <family val="3"/>
    </font>
    <font>
      <sz val="10"/>
      <color rgb="FFFF0000"/>
      <name val="Meiryo UI"/>
      <family val="3"/>
    </font>
    <font>
      <sz val="10"/>
      <color rgb="FF00B050"/>
      <name val="Meiryo UI"/>
      <family val="3"/>
    </font>
    <font>
      <sz val="10"/>
      <color rgb="FF000000"/>
      <name val="Meiryo UI"/>
      <family val="3"/>
      <charset val="128"/>
    </font>
  </fonts>
  <fills count="6">
    <fill>
      <patternFill patternType="none"/>
    </fill>
    <fill>
      <patternFill patternType="gray125"/>
    </fill>
    <fill>
      <patternFill patternType="solid">
        <fgColor theme="3" tint="0.89999084444715716"/>
        <bgColor indexed="64"/>
      </patternFill>
    </fill>
    <fill>
      <patternFill patternType="solid">
        <fgColor theme="0" tint="-0.14999847407452621"/>
        <bgColor indexed="64"/>
      </patternFill>
    </fill>
    <fill>
      <patternFill patternType="solid">
        <fgColor rgb="FF0070C0"/>
        <bgColor indexed="64"/>
      </patternFill>
    </fill>
    <fill>
      <patternFill patternType="solid">
        <fgColor theme="0" tint="-0.49998474074526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55">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0" borderId="0" xfId="0" applyFont="1" applyAlignment="1">
      <alignment horizontal="right" vertical="center"/>
    </xf>
    <xf numFmtId="0" fontId="4" fillId="0" borderId="0" xfId="0" applyFont="1">
      <alignment vertical="center"/>
    </xf>
    <xf numFmtId="0" fontId="2" fillId="0" borderId="1" xfId="0" applyFont="1" applyBorder="1" applyAlignment="1">
      <alignment vertical="center" wrapText="1"/>
    </xf>
    <xf numFmtId="38" fontId="2" fillId="0" borderId="1" xfId="1" applyFont="1" applyBorder="1" applyAlignment="1">
      <alignment vertical="center" wrapText="1"/>
    </xf>
    <xf numFmtId="0" fontId="2" fillId="0" borderId="1" xfId="0" applyFont="1" applyBorder="1" applyAlignment="1">
      <alignment horizontal="center" vertical="center" wrapText="1"/>
    </xf>
    <xf numFmtId="38" fontId="2" fillId="0" borderId="0" xfId="1" applyFont="1" applyBorder="1" applyAlignment="1">
      <alignment vertical="center" wrapText="1"/>
    </xf>
    <xf numFmtId="38" fontId="2" fillId="0" borderId="0" xfId="1" applyFont="1" applyFill="1" applyBorder="1" applyAlignment="1">
      <alignment vertical="center" wrapText="1"/>
    </xf>
    <xf numFmtId="38" fontId="2" fillId="2" borderId="1" xfId="1" applyFont="1" applyFill="1" applyBorder="1" applyAlignment="1">
      <alignment vertical="center" wrapText="1"/>
    </xf>
    <xf numFmtId="10" fontId="2" fillId="0" borderId="1" xfId="2" applyNumberFormat="1" applyFont="1" applyBorder="1" applyAlignment="1">
      <alignment vertical="center" wrapText="1"/>
    </xf>
    <xf numFmtId="40" fontId="2" fillId="0" borderId="1" xfId="1" applyNumberFormat="1" applyFont="1" applyBorder="1" applyAlignment="1">
      <alignment vertical="center" wrapText="1"/>
    </xf>
    <xf numFmtId="0" fontId="2" fillId="0" borderId="2" xfId="0" applyFont="1" applyBorder="1">
      <alignment vertical="center"/>
    </xf>
    <xf numFmtId="0" fontId="2" fillId="0" borderId="3" xfId="0" applyFont="1" applyBorder="1">
      <alignment vertical="center"/>
    </xf>
    <xf numFmtId="0" fontId="2" fillId="0" borderId="5" xfId="0" applyFont="1" applyBorder="1">
      <alignment vertical="center"/>
    </xf>
    <xf numFmtId="0" fontId="2" fillId="0" borderId="7" xfId="0" applyFont="1" applyBorder="1">
      <alignment vertical="center"/>
    </xf>
    <xf numFmtId="0" fontId="2" fillId="0" borderId="8" xfId="0" applyFont="1" applyBorder="1">
      <alignment vertical="center"/>
    </xf>
    <xf numFmtId="0" fontId="4" fillId="0" borderId="4" xfId="0" applyFont="1" applyBorder="1">
      <alignment vertical="center"/>
    </xf>
    <xf numFmtId="38" fontId="2" fillId="0" borderId="0" xfId="1" applyFont="1">
      <alignment vertical="center"/>
    </xf>
    <xf numFmtId="0" fontId="2" fillId="3" borderId="0" xfId="0" applyFont="1" applyFill="1" applyAlignment="1">
      <alignment horizontal="right" vertical="center"/>
    </xf>
    <xf numFmtId="0" fontId="2" fillId="3" borderId="0" xfId="0" applyFont="1" applyFill="1">
      <alignment vertical="center"/>
    </xf>
    <xf numFmtId="0" fontId="2" fillId="0" borderId="0" xfId="0" applyFont="1" applyFill="1" applyAlignment="1">
      <alignment horizontal="right" vertical="center"/>
    </xf>
    <xf numFmtId="0" fontId="2" fillId="0" borderId="0" xfId="0" applyFont="1" applyFill="1">
      <alignment vertical="center"/>
    </xf>
    <xf numFmtId="0" fontId="5" fillId="0" borderId="0" xfId="0" applyFont="1">
      <alignment vertical="center"/>
    </xf>
    <xf numFmtId="38" fontId="5" fillId="0" borderId="1" xfId="0" applyNumberFormat="1" applyFont="1" applyBorder="1">
      <alignment vertical="center"/>
    </xf>
    <xf numFmtId="0" fontId="5" fillId="0" borderId="9" xfId="0" applyFont="1" applyBorder="1">
      <alignment vertical="center"/>
    </xf>
    <xf numFmtId="0" fontId="5" fillId="0" borderId="8" xfId="0" applyFont="1" applyBorder="1">
      <alignment vertical="center"/>
    </xf>
    <xf numFmtId="38" fontId="2" fillId="0" borderId="8" xfId="1" applyFont="1" applyBorder="1">
      <alignment vertical="center"/>
    </xf>
    <xf numFmtId="0" fontId="5" fillId="0" borderId="6" xfId="0" applyFont="1" applyBorder="1">
      <alignment vertical="center"/>
    </xf>
    <xf numFmtId="0" fontId="2" fillId="0" borderId="0" xfId="0" applyFont="1" applyBorder="1">
      <alignment vertical="center"/>
    </xf>
    <xf numFmtId="38" fontId="2" fillId="0" borderId="0" xfId="1" applyFont="1" applyBorder="1">
      <alignment vertical="center"/>
    </xf>
    <xf numFmtId="0" fontId="5" fillId="0" borderId="0" xfId="0" applyFont="1" applyBorder="1">
      <alignment vertical="center"/>
    </xf>
    <xf numFmtId="38" fontId="2" fillId="0" borderId="3" xfId="1" applyFont="1" applyBorder="1">
      <alignment vertical="center"/>
    </xf>
    <xf numFmtId="38" fontId="5" fillId="0" borderId="8" xfId="1" applyFont="1" applyBorder="1">
      <alignment vertical="center"/>
    </xf>
    <xf numFmtId="0" fontId="5" fillId="0" borderId="7" xfId="0" applyFont="1" applyBorder="1">
      <alignment vertical="center"/>
    </xf>
    <xf numFmtId="38" fontId="5" fillId="0" borderId="0" xfId="1" applyFont="1" applyBorder="1">
      <alignment vertical="center"/>
    </xf>
    <xf numFmtId="0" fontId="5" fillId="0" borderId="5" xfId="0" applyFont="1" applyBorder="1">
      <alignment vertical="center"/>
    </xf>
    <xf numFmtId="0" fontId="5" fillId="0" borderId="4" xfId="0" applyFont="1" applyBorder="1">
      <alignment vertical="center"/>
    </xf>
    <xf numFmtId="0" fontId="5" fillId="0" borderId="3" xfId="0" applyFont="1" applyBorder="1">
      <alignment vertical="center"/>
    </xf>
    <xf numFmtId="38" fontId="5" fillId="0" borderId="3" xfId="1" applyFont="1" applyBorder="1">
      <alignment vertical="center"/>
    </xf>
    <xf numFmtId="0" fontId="5" fillId="0" borderId="2" xfId="0" applyFont="1" applyBorder="1">
      <alignment vertical="center"/>
    </xf>
    <xf numFmtId="38" fontId="5" fillId="0" borderId="3" xfId="0" applyNumberFormat="1" applyFont="1" applyBorder="1">
      <alignment vertical="center"/>
    </xf>
    <xf numFmtId="0" fontId="4" fillId="0" borderId="0" xfId="0" applyFont="1" applyBorder="1">
      <alignment vertical="center"/>
    </xf>
    <xf numFmtId="38" fontId="5" fillId="0" borderId="0" xfId="0" applyNumberFormat="1" applyFont="1" applyBorder="1">
      <alignment vertical="center"/>
    </xf>
    <xf numFmtId="0" fontId="2" fillId="4" borderId="0" xfId="0" applyFont="1" applyFill="1">
      <alignment vertical="center"/>
    </xf>
    <xf numFmtId="0" fontId="6" fillId="4" borderId="6" xfId="0" applyFont="1" applyFill="1" applyBorder="1">
      <alignment vertical="center"/>
    </xf>
    <xf numFmtId="0" fontId="6" fillId="4" borderId="0" xfId="0" applyFont="1" applyFill="1">
      <alignment vertical="center"/>
    </xf>
    <xf numFmtId="0" fontId="6" fillId="4" borderId="0" xfId="0" applyFont="1" applyFill="1" applyAlignment="1">
      <alignment horizontal="left" vertical="center"/>
    </xf>
    <xf numFmtId="0" fontId="6" fillId="4" borderId="0" xfId="0" applyFont="1" applyFill="1" applyAlignment="1">
      <alignment vertical="center" wrapText="1"/>
    </xf>
    <xf numFmtId="38" fontId="6" fillId="4" borderId="0" xfId="1" applyFont="1" applyFill="1" applyBorder="1" applyAlignment="1">
      <alignment vertical="center" wrapText="1"/>
    </xf>
    <xf numFmtId="0" fontId="5" fillId="0" borderId="0" xfId="0" applyFont="1" applyFill="1">
      <alignment vertical="center"/>
    </xf>
    <xf numFmtId="0" fontId="5" fillId="0" borderId="0" xfId="0" applyFont="1" applyAlignment="1">
      <alignment horizontal="right" vertical="center"/>
    </xf>
    <xf numFmtId="0" fontId="5" fillId="3" borderId="0" xfId="0" applyFont="1" applyFill="1">
      <alignment vertical="center"/>
    </xf>
    <xf numFmtId="0" fontId="2" fillId="0" borderId="1" xfId="0" applyFont="1" applyFill="1" applyBorder="1" applyAlignment="1">
      <alignment vertical="center" wrapText="1"/>
    </xf>
    <xf numFmtId="38" fontId="5" fillId="0" borderId="1" xfId="0" applyNumberFormat="1" applyFont="1" applyFill="1" applyBorder="1">
      <alignment vertical="center"/>
    </xf>
    <xf numFmtId="0" fontId="5" fillId="0" borderId="0" xfId="0" applyFont="1" applyFill="1" applyBorder="1">
      <alignment vertical="center"/>
    </xf>
    <xf numFmtId="0" fontId="5" fillId="0" borderId="6" xfId="0" applyFont="1" applyBorder="1" applyAlignment="1">
      <alignment vertical="center"/>
    </xf>
    <xf numFmtId="0" fontId="2" fillId="0" borderId="1" xfId="0" applyFont="1" applyBorder="1">
      <alignment vertical="center"/>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0" xfId="0" applyFont="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horizontal="center" vertical="center" wrapText="1"/>
    </xf>
    <xf numFmtId="0" fontId="7" fillId="0" borderId="1" xfId="0" applyFont="1" applyBorder="1" applyAlignment="1">
      <alignment vertical="center" wrapText="1"/>
    </xf>
    <xf numFmtId="0" fontId="7" fillId="0" borderId="0" xfId="0" applyFont="1" applyAlignment="1">
      <alignment vertical="center" wrapText="1"/>
    </xf>
    <xf numFmtId="0" fontId="7" fillId="0" borderId="1" xfId="0" applyFont="1" applyBorder="1">
      <alignment vertical="center"/>
    </xf>
    <xf numFmtId="0" fontId="7" fillId="0" borderId="1" xfId="0" applyFont="1" applyBorder="1" applyAlignment="1">
      <alignment horizontal="center" vertical="center" wrapText="1"/>
    </xf>
    <xf numFmtId="38" fontId="7" fillId="0" borderId="0" xfId="1" applyFont="1" applyAlignment="1">
      <alignment vertical="center" wrapText="1"/>
    </xf>
    <xf numFmtId="0" fontId="7" fillId="2" borderId="1" xfId="0" applyFont="1" applyFill="1" applyBorder="1">
      <alignment vertical="center"/>
    </xf>
    <xf numFmtId="176" fontId="2" fillId="0" borderId="1" xfId="1" applyNumberFormat="1" applyFont="1" applyBorder="1" applyAlignment="1">
      <alignment vertical="center" wrapText="1"/>
    </xf>
    <xf numFmtId="176" fontId="7" fillId="0" borderId="1" xfId="1" applyNumberFormat="1" applyFont="1" applyBorder="1" applyAlignment="1">
      <alignment vertical="center" wrapText="1"/>
    </xf>
    <xf numFmtId="0" fontId="2" fillId="0" borderId="11" xfId="0" applyFont="1" applyBorder="1" applyAlignment="1">
      <alignment vertical="center" wrapText="1"/>
    </xf>
    <xf numFmtId="38" fontId="7" fillId="2" borderId="1" xfId="1" applyFont="1" applyFill="1" applyBorder="1">
      <alignment vertical="center"/>
    </xf>
    <xf numFmtId="38" fontId="7" fillId="2" borderId="1" xfId="1" applyFont="1" applyFill="1" applyBorder="1" applyAlignment="1">
      <alignment vertical="center" wrapText="1"/>
    </xf>
    <xf numFmtId="38" fontId="7" fillId="0" borderId="1" xfId="1" applyFont="1" applyBorder="1" applyAlignment="1">
      <alignment vertical="center" wrapText="1"/>
    </xf>
    <xf numFmtId="0" fontId="7" fillId="0" borderId="10" xfId="0" applyFont="1" applyBorder="1" applyAlignment="1">
      <alignment vertical="center" wrapText="1"/>
    </xf>
    <xf numFmtId="0" fontId="7" fillId="0" borderId="0" xfId="0" applyFont="1" applyBorder="1" applyAlignment="1">
      <alignment vertical="center" wrapText="1"/>
    </xf>
    <xf numFmtId="38" fontId="7" fillId="0" borderId="0" xfId="1" applyFont="1" applyBorder="1" applyAlignment="1">
      <alignment vertical="center" wrapText="1"/>
    </xf>
    <xf numFmtId="0" fontId="7" fillId="0" borderId="0" xfId="0" applyFont="1">
      <alignment vertical="center"/>
    </xf>
    <xf numFmtId="0" fontId="7" fillId="3" borderId="0" xfId="0" applyFont="1" applyFill="1">
      <alignment vertical="center"/>
    </xf>
    <xf numFmtId="0" fontId="8" fillId="3" borderId="0" xfId="0" applyFont="1" applyFill="1">
      <alignment vertical="center"/>
    </xf>
    <xf numFmtId="0" fontId="9" fillId="4" borderId="0" xfId="0" applyFont="1" applyFill="1">
      <alignment vertical="center"/>
    </xf>
    <xf numFmtId="0" fontId="2" fillId="0" borderId="1" xfId="0" applyFont="1" applyBorder="1" applyAlignment="1">
      <alignment horizontal="center" vertical="center"/>
    </xf>
    <xf numFmtId="0" fontId="10" fillId="0" borderId="13" xfId="0" applyFont="1" applyBorder="1" applyAlignment="1">
      <alignment vertical="center" wrapText="1"/>
    </xf>
    <xf numFmtId="0" fontId="2" fillId="0" borderId="14" xfId="0" applyFont="1" applyBorder="1" applyAlignment="1">
      <alignment vertical="center" wrapText="1"/>
    </xf>
    <xf numFmtId="38" fontId="2" fillId="0" borderId="14" xfId="1" applyFont="1" applyBorder="1" applyAlignment="1">
      <alignment vertical="center" wrapText="1"/>
    </xf>
    <xf numFmtId="38" fontId="2" fillId="2" borderId="14" xfId="1" applyFont="1" applyFill="1" applyBorder="1" applyAlignment="1">
      <alignment vertical="center" wrapText="1"/>
    </xf>
    <xf numFmtId="0" fontId="7" fillId="0" borderId="14" xfId="0" applyFont="1" applyBorder="1" applyAlignment="1">
      <alignment vertical="center" wrapText="1"/>
    </xf>
    <xf numFmtId="40" fontId="2" fillId="0" borderId="14" xfId="1" applyNumberFormat="1" applyFont="1" applyBorder="1" applyAlignment="1">
      <alignment vertical="center" wrapText="1"/>
    </xf>
    <xf numFmtId="38" fontId="7" fillId="2" borderId="14" xfId="1" applyFont="1" applyFill="1" applyBorder="1">
      <alignment vertical="center"/>
    </xf>
    <xf numFmtId="0" fontId="7" fillId="0" borderId="14" xfId="0" applyFont="1" applyBorder="1">
      <alignment vertical="center"/>
    </xf>
    <xf numFmtId="38" fontId="7" fillId="2" borderId="14" xfId="1" applyFont="1" applyFill="1" applyBorder="1" applyAlignment="1">
      <alignment vertical="center" wrapText="1"/>
    </xf>
    <xf numFmtId="0" fontId="2" fillId="0" borderId="14" xfId="0" applyFont="1" applyBorder="1">
      <alignment vertical="center"/>
    </xf>
    <xf numFmtId="0" fontId="11" fillId="0" borderId="13" xfId="0" applyFont="1" applyBorder="1">
      <alignment vertical="center"/>
    </xf>
    <xf numFmtId="0" fontId="10" fillId="0" borderId="2" xfId="0" applyFont="1" applyBorder="1" applyAlignment="1">
      <alignment vertical="center" wrapText="1"/>
    </xf>
    <xf numFmtId="10" fontId="2" fillId="0" borderId="14" xfId="2" applyNumberFormat="1" applyFont="1" applyBorder="1" applyAlignment="1">
      <alignment vertical="center" wrapText="1"/>
    </xf>
    <xf numFmtId="0" fontId="2" fillId="0" borderId="16" xfId="0" applyFont="1" applyBorder="1" applyAlignment="1">
      <alignment vertical="center" wrapText="1"/>
    </xf>
    <xf numFmtId="38" fontId="8" fillId="2" borderId="13" xfId="1" applyFont="1" applyFill="1" applyBorder="1" applyAlignment="1">
      <alignment vertical="center" wrapText="1"/>
    </xf>
    <xf numFmtId="0" fontId="2" fillId="2" borderId="1" xfId="0" applyFont="1" applyFill="1" applyBorder="1">
      <alignment vertical="center"/>
    </xf>
    <xf numFmtId="0" fontId="2" fillId="2" borderId="14" xfId="0" applyFont="1" applyFill="1" applyBorder="1">
      <alignment vertical="center"/>
    </xf>
    <xf numFmtId="0" fontId="2" fillId="0" borderId="13" xfId="0" applyFont="1" applyBorder="1" applyAlignment="1">
      <alignment vertical="center" wrapText="1"/>
    </xf>
    <xf numFmtId="0" fontId="7" fillId="0" borderId="13" xfId="0" applyFont="1" applyBorder="1" applyAlignment="1">
      <alignment vertical="center" wrapText="1"/>
    </xf>
    <xf numFmtId="0" fontId="6" fillId="0" borderId="0" xfId="0" applyFont="1" applyFill="1" applyBorder="1">
      <alignment vertical="center"/>
    </xf>
    <xf numFmtId="0" fontId="9" fillId="0" borderId="0" xfId="0" applyFont="1" applyFill="1">
      <alignment vertical="center"/>
    </xf>
    <xf numFmtId="0" fontId="6" fillId="0" borderId="0" xfId="0" applyFont="1" applyFill="1">
      <alignment vertical="center"/>
    </xf>
    <xf numFmtId="0" fontId="7" fillId="0" borderId="1" xfId="0" applyFont="1" applyBorder="1" applyAlignment="1">
      <alignment horizontal="center" vertical="center"/>
    </xf>
    <xf numFmtId="0" fontId="7" fillId="2" borderId="1" xfId="0" applyFont="1" applyFill="1" applyBorder="1" applyAlignment="1">
      <alignment horizontal="center" vertical="center"/>
    </xf>
    <xf numFmtId="0" fontId="4" fillId="0" borderId="0" xfId="0" applyFont="1" applyBorder="1" applyAlignment="1">
      <alignment horizontal="center" vertical="center" wrapText="1"/>
    </xf>
    <xf numFmtId="0" fontId="4" fillId="0" borderId="0" xfId="0" applyFont="1" applyFill="1" applyBorder="1">
      <alignment vertical="center"/>
    </xf>
    <xf numFmtId="0" fontId="2" fillId="0" borderId="0" xfId="0" applyFont="1" applyFill="1" applyBorder="1" applyAlignment="1">
      <alignment vertical="center" wrapText="1"/>
    </xf>
    <xf numFmtId="0" fontId="2" fillId="0" borderId="6" xfId="0" applyFont="1" applyFill="1" applyBorder="1" applyAlignment="1">
      <alignment vertical="center" wrapText="1"/>
    </xf>
    <xf numFmtId="0" fontId="5" fillId="0" borderId="6" xfId="0" applyFont="1" applyFill="1" applyBorder="1" applyAlignment="1">
      <alignment horizontal="center" vertical="center" wrapText="1"/>
    </xf>
    <xf numFmtId="0" fontId="2" fillId="0" borderId="22" xfId="0" applyFont="1" applyBorder="1" applyAlignment="1">
      <alignment vertical="center" wrapText="1"/>
    </xf>
    <xf numFmtId="0" fontId="7" fillId="0" borderId="6" xfId="0" applyFont="1" applyFill="1" applyBorder="1" applyAlignment="1">
      <alignment vertical="center" wrapText="1"/>
    </xf>
    <xf numFmtId="0" fontId="5" fillId="0" borderId="6"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0" xfId="0" applyFont="1" applyBorder="1" applyAlignment="1">
      <alignment vertical="center"/>
    </xf>
    <xf numFmtId="38" fontId="8" fillId="0" borderId="13" xfId="1" applyFont="1" applyFill="1" applyBorder="1" applyAlignment="1">
      <alignment vertical="center" wrapText="1"/>
    </xf>
    <xf numFmtId="0" fontId="5" fillId="0" borderId="6" xfId="0" applyFont="1" applyFill="1" applyBorder="1">
      <alignment vertical="center"/>
    </xf>
    <xf numFmtId="0" fontId="2" fillId="0" borderId="0" xfId="0" applyFont="1" applyFill="1" applyBorder="1">
      <alignment vertical="center"/>
    </xf>
    <xf numFmtId="0" fontId="2" fillId="0" borderId="5" xfId="0" applyFont="1" applyFill="1" applyBorder="1">
      <alignment vertical="center"/>
    </xf>
    <xf numFmtId="0" fontId="5" fillId="0" borderId="4" xfId="0" applyFont="1" applyFill="1" applyBorder="1">
      <alignment vertical="center"/>
    </xf>
    <xf numFmtId="0" fontId="2" fillId="0" borderId="3" xfId="0" applyFont="1" applyFill="1" applyBorder="1">
      <alignment vertical="center"/>
    </xf>
    <xf numFmtId="0" fontId="2" fillId="0" borderId="2" xfId="0" applyFont="1" applyFill="1" applyBorder="1">
      <alignment vertical="center"/>
    </xf>
    <xf numFmtId="0" fontId="4" fillId="0" borderId="0" xfId="0" applyFont="1" applyFill="1">
      <alignment vertical="center"/>
    </xf>
    <xf numFmtId="38" fontId="2" fillId="0" borderId="0" xfId="1" applyFont="1" applyFill="1">
      <alignment vertical="center"/>
    </xf>
    <xf numFmtId="0" fontId="5" fillId="0" borderId="9" xfId="0" applyFont="1" applyFill="1" applyBorder="1">
      <alignment vertical="center"/>
    </xf>
    <xf numFmtId="0" fontId="5" fillId="0" borderId="8" xfId="0" applyFont="1" applyFill="1" applyBorder="1">
      <alignment vertical="center"/>
    </xf>
    <xf numFmtId="38" fontId="5" fillId="0" borderId="8" xfId="1" applyFont="1" applyFill="1" applyBorder="1">
      <alignment vertical="center"/>
    </xf>
    <xf numFmtId="0" fontId="5" fillId="0" borderId="7" xfId="0" applyFont="1" applyFill="1" applyBorder="1">
      <alignment vertical="center"/>
    </xf>
    <xf numFmtId="38" fontId="5" fillId="0" borderId="0" xfId="0" applyNumberFormat="1" applyFont="1" applyFill="1" applyBorder="1">
      <alignment vertical="center"/>
    </xf>
    <xf numFmtId="38" fontId="5" fillId="0" borderId="0" xfId="1" applyFont="1" applyFill="1" applyBorder="1">
      <alignment vertical="center"/>
    </xf>
    <xf numFmtId="0" fontId="5" fillId="0" borderId="5" xfId="0" applyFont="1" applyFill="1" applyBorder="1">
      <alignment vertical="center"/>
    </xf>
    <xf numFmtId="38" fontId="5" fillId="0" borderId="0" xfId="0" applyNumberFormat="1" applyFont="1" applyFill="1">
      <alignment vertical="center"/>
    </xf>
    <xf numFmtId="38" fontId="5" fillId="0" borderId="3" xfId="0" applyNumberFormat="1" applyFont="1" applyFill="1" applyBorder="1">
      <alignment vertical="center"/>
    </xf>
    <xf numFmtId="0" fontId="5" fillId="0" borderId="3" xfId="0" applyFont="1" applyFill="1" applyBorder="1">
      <alignment vertical="center"/>
    </xf>
    <xf numFmtId="38" fontId="5" fillId="0" borderId="3" xfId="1" applyFont="1" applyFill="1" applyBorder="1">
      <alignment vertical="center"/>
    </xf>
    <xf numFmtId="0" fontId="5" fillId="0" borderId="2" xfId="0" applyFont="1" applyFill="1" applyBorder="1">
      <alignment vertical="center"/>
    </xf>
    <xf numFmtId="0" fontId="2" fillId="0" borderId="0" xfId="0" applyFont="1" applyFill="1" applyAlignment="1">
      <alignment vertical="center" wrapText="1"/>
    </xf>
    <xf numFmtId="38" fontId="5" fillId="0" borderId="13" xfId="1" applyFont="1" applyFill="1" applyBorder="1" applyAlignment="1">
      <alignment vertical="center" wrapText="1"/>
    </xf>
    <xf numFmtId="0" fontId="5" fillId="0" borderId="15" xfId="0" applyFont="1" applyFill="1" applyBorder="1" applyAlignment="1">
      <alignment horizontal="center" vertical="center" wrapText="1"/>
    </xf>
    <xf numFmtId="0" fontId="8" fillId="0" borderId="15" xfId="0" applyFont="1" applyFill="1" applyBorder="1" applyAlignment="1">
      <alignment horizontal="center" vertical="center" wrapText="1"/>
    </xf>
    <xf numFmtId="38" fontId="5" fillId="0" borderId="13" xfId="1" applyFont="1" applyFill="1" applyBorder="1" applyAlignment="1">
      <alignment horizontal="center" vertical="center" wrapText="1"/>
    </xf>
    <xf numFmtId="0" fontId="5" fillId="0" borderId="13" xfId="0" applyFont="1" applyFill="1" applyBorder="1" applyAlignment="1">
      <alignment horizontal="center" vertical="center" wrapText="1"/>
    </xf>
    <xf numFmtId="38" fontId="5" fillId="0" borderId="13" xfId="1" applyFont="1" applyFill="1" applyBorder="1">
      <alignment vertical="center"/>
    </xf>
    <xf numFmtId="0" fontId="5" fillId="0" borderId="13" xfId="0" applyFont="1" applyFill="1" applyBorder="1" applyAlignment="1">
      <alignment horizontal="center" vertical="center"/>
    </xf>
    <xf numFmtId="0" fontId="8"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10" xfId="0" applyFont="1" applyFill="1" applyBorder="1" applyAlignment="1">
      <alignment horizontal="center" vertical="center" wrapText="1"/>
    </xf>
    <xf numFmtId="10" fontId="8" fillId="0" borderId="13" xfId="2"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1" xfId="0" applyFont="1" applyFill="1" applyBorder="1">
      <alignment vertical="center"/>
    </xf>
    <xf numFmtId="0" fontId="12" fillId="0" borderId="10" xfId="0" applyFont="1" applyFill="1" applyBorder="1" applyAlignment="1">
      <alignment vertical="center" wrapText="1"/>
    </xf>
    <xf numFmtId="0" fontId="12" fillId="0" borderId="13" xfId="0" applyFont="1" applyFill="1" applyBorder="1" applyAlignment="1">
      <alignment horizontal="justify" vertical="center" wrapText="1"/>
    </xf>
    <xf numFmtId="0" fontId="12" fillId="0" borderId="1" xfId="0" applyFont="1" applyFill="1" applyBorder="1" applyAlignment="1">
      <alignment horizontal="right" vertical="center" wrapText="1"/>
    </xf>
    <xf numFmtId="0" fontId="12" fillId="0" borderId="1" xfId="0" applyFont="1" applyFill="1" applyBorder="1" applyAlignment="1">
      <alignment horizontal="justify" vertical="center" wrapText="1"/>
    </xf>
    <xf numFmtId="0" fontId="0" fillId="0" borderId="0" xfId="0" applyFill="1">
      <alignment vertical="center"/>
    </xf>
    <xf numFmtId="0" fontId="2" fillId="0" borderId="11" xfId="0" applyFont="1" applyFill="1" applyBorder="1">
      <alignment vertical="center"/>
    </xf>
    <xf numFmtId="0" fontId="2" fillId="0" borderId="20" xfId="0" applyFont="1" applyFill="1" applyBorder="1">
      <alignment vertical="center"/>
    </xf>
    <xf numFmtId="0" fontId="2" fillId="0" borderId="10" xfId="0" applyFont="1" applyFill="1" applyBorder="1">
      <alignment vertical="center"/>
    </xf>
    <xf numFmtId="0" fontId="5" fillId="0" borderId="21" xfId="0" applyFont="1" applyFill="1" applyBorder="1" applyAlignment="1">
      <alignment horizontal="center" vertical="center" wrapText="1"/>
    </xf>
    <xf numFmtId="0" fontId="2" fillId="0" borderId="11" xfId="0" applyFont="1" applyFill="1" applyBorder="1" applyAlignment="1">
      <alignment vertical="center" wrapText="1"/>
    </xf>
    <xf numFmtId="38" fontId="5" fillId="0" borderId="13" xfId="1" applyFont="1" applyFill="1" applyBorder="1" applyAlignment="1">
      <alignment horizontal="right" vertical="center" wrapText="1"/>
    </xf>
    <xf numFmtId="0" fontId="5" fillId="0" borderId="4" xfId="0" applyFont="1" applyFill="1" applyBorder="1" applyAlignment="1">
      <alignment horizontal="center" vertical="center" wrapText="1"/>
    </xf>
    <xf numFmtId="10" fontId="2" fillId="0" borderId="14" xfId="2" applyNumberFormat="1" applyFont="1" applyFill="1" applyBorder="1" applyAlignment="1">
      <alignment vertical="center" wrapText="1"/>
    </xf>
    <xf numFmtId="38" fontId="2" fillId="0" borderId="14" xfId="1" applyFont="1" applyFill="1" applyBorder="1" applyAlignment="1">
      <alignment vertical="center" wrapText="1"/>
    </xf>
    <xf numFmtId="0" fontId="2" fillId="0" borderId="14" xfId="0" applyFont="1" applyFill="1" applyBorder="1" applyAlignment="1">
      <alignment vertical="center" wrapText="1"/>
    </xf>
    <xf numFmtId="0" fontId="7" fillId="0" borderId="1" xfId="0" applyFont="1" applyFill="1" applyBorder="1" applyAlignment="1">
      <alignment horizontal="center" vertical="center" wrapText="1"/>
    </xf>
    <xf numFmtId="0" fontId="7" fillId="0" borderId="1" xfId="0" applyFont="1" applyFill="1" applyBorder="1">
      <alignment vertical="center"/>
    </xf>
    <xf numFmtId="0" fontId="7" fillId="0" borderId="1" xfId="0" applyFont="1" applyFill="1" applyBorder="1" applyAlignment="1">
      <alignment vertical="center" wrapText="1"/>
    </xf>
    <xf numFmtId="38" fontId="7" fillId="0" borderId="1" xfId="1" applyFont="1" applyFill="1" applyBorder="1" applyAlignment="1">
      <alignment vertical="center" wrapText="1"/>
    </xf>
    <xf numFmtId="0" fontId="2" fillId="0" borderId="11" xfId="0" applyFont="1" applyFill="1" applyBorder="1" applyAlignment="1">
      <alignment horizontal="center" vertical="center" wrapText="1"/>
    </xf>
    <xf numFmtId="0" fontId="2" fillId="0" borderId="0" xfId="0" applyFont="1" applyFill="1" applyBorder="1" applyAlignment="1">
      <alignment vertical="center"/>
    </xf>
    <xf numFmtId="0" fontId="2" fillId="0" borderId="6" xfId="0" applyFont="1" applyBorder="1">
      <alignment vertical="center"/>
    </xf>
    <xf numFmtId="0" fontId="2" fillId="0" borderId="6" xfId="0" applyFont="1" applyBorder="1" applyAlignment="1">
      <alignment vertical="center" wrapText="1"/>
    </xf>
    <xf numFmtId="0" fontId="6" fillId="4" borderId="0" xfId="0" applyFont="1" applyFill="1" applyBorder="1">
      <alignment vertical="center"/>
    </xf>
    <xf numFmtId="0" fontId="2" fillId="5" borderId="0" xfId="0" applyFont="1" applyFill="1" applyAlignment="1">
      <alignment horizontal="right" vertical="center"/>
    </xf>
    <xf numFmtId="0" fontId="5" fillId="5" borderId="0" xfId="0" applyFont="1" applyFill="1">
      <alignment vertical="center"/>
    </xf>
    <xf numFmtId="0" fontId="2" fillId="5" borderId="0" xfId="0" applyFont="1" applyFill="1">
      <alignment vertical="center"/>
    </xf>
    <xf numFmtId="0" fontId="12" fillId="0" borderId="19"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176" fontId="2" fillId="0" borderId="0" xfId="1" applyNumberFormat="1" applyFont="1" applyBorder="1" applyAlignment="1">
      <alignment vertical="center" wrapText="1"/>
    </xf>
    <xf numFmtId="0" fontId="7" fillId="0" borderId="0" xfId="0" applyFont="1" applyFill="1" applyBorder="1" applyAlignment="1">
      <alignment horizontal="center" vertical="center"/>
    </xf>
    <xf numFmtId="38" fontId="2" fillId="0" borderId="11" xfId="1" applyFont="1" applyBorder="1" applyAlignment="1">
      <alignment horizontal="center" vertical="center" wrapText="1"/>
    </xf>
    <xf numFmtId="0" fontId="5" fillId="0" borderId="11" xfId="0" applyFont="1" applyBorder="1" applyAlignment="1">
      <alignment horizontal="center" vertical="center" wrapText="1"/>
    </xf>
    <xf numFmtId="38" fontId="5" fillId="2" borderId="11" xfId="0" applyNumberFormat="1" applyFont="1" applyFill="1" applyBorder="1">
      <alignment vertical="center"/>
    </xf>
    <xf numFmtId="176" fontId="7" fillId="0" borderId="0" xfId="1" applyNumberFormat="1" applyFont="1" applyBorder="1" applyAlignment="1">
      <alignment vertical="center" wrapText="1"/>
    </xf>
    <xf numFmtId="0" fontId="7" fillId="0" borderId="0" xfId="0" applyFont="1" applyFill="1" applyBorder="1">
      <alignment vertical="center"/>
    </xf>
    <xf numFmtId="0" fontId="6" fillId="4" borderId="6" xfId="0" applyFont="1" applyFill="1" applyBorder="1" applyAlignment="1">
      <alignment vertical="center"/>
    </xf>
    <xf numFmtId="0" fontId="6" fillId="4" borderId="0" xfId="0" applyFont="1" applyFill="1" applyBorder="1" applyAlignment="1">
      <alignment vertical="center"/>
    </xf>
    <xf numFmtId="0" fontId="6" fillId="4" borderId="0" xfId="0" applyFont="1" applyFill="1" applyAlignment="1">
      <alignment vertical="center"/>
    </xf>
    <xf numFmtId="0" fontId="2" fillId="0" borderId="13" xfId="0" applyFont="1" applyFill="1" applyBorder="1" applyAlignment="1">
      <alignment horizontal="left" vertical="center"/>
    </xf>
    <xf numFmtId="10" fontId="2" fillId="0" borderId="1" xfId="2" applyNumberFormat="1" applyFont="1" applyFill="1" applyBorder="1" applyAlignment="1">
      <alignment vertical="center" wrapText="1"/>
    </xf>
    <xf numFmtId="38" fontId="2" fillId="0" borderId="1" xfId="1" applyFont="1" applyFill="1" applyBorder="1" applyAlignment="1">
      <alignment vertical="center" wrapText="1"/>
    </xf>
    <xf numFmtId="0" fontId="2" fillId="0" borderId="12" xfId="0" applyFont="1" applyFill="1" applyBorder="1" applyAlignment="1">
      <alignment vertical="center" wrapText="1"/>
    </xf>
    <xf numFmtId="38" fontId="2" fillId="0" borderId="12" xfId="1" applyFont="1" applyFill="1" applyBorder="1" applyAlignment="1">
      <alignment vertical="center" wrapText="1"/>
    </xf>
    <xf numFmtId="0" fontId="7" fillId="0" borderId="12" xfId="0" applyFont="1" applyFill="1" applyBorder="1" applyAlignment="1">
      <alignment vertical="center" wrapText="1"/>
    </xf>
    <xf numFmtId="0" fontId="7" fillId="0" borderId="14" xfId="0" applyFont="1" applyFill="1" applyBorder="1" applyAlignment="1">
      <alignment vertical="center" wrapText="1"/>
    </xf>
    <xf numFmtId="38" fontId="7" fillId="0" borderId="13" xfId="0" applyNumberFormat="1" applyFont="1" applyFill="1" applyBorder="1" applyAlignment="1">
      <alignment vertical="center" wrapText="1"/>
    </xf>
    <xf numFmtId="0" fontId="2" fillId="0" borderId="13" xfId="0" applyFont="1" applyFill="1" applyBorder="1" applyAlignment="1">
      <alignment vertical="center" wrapText="1"/>
    </xf>
    <xf numFmtId="0" fontId="7" fillId="0" borderId="13" xfId="0" applyFont="1" applyFill="1" applyBorder="1" applyAlignment="1">
      <alignment vertical="center" wrapText="1"/>
    </xf>
    <xf numFmtId="0" fontId="2" fillId="0" borderId="13" xfId="0" applyFont="1" applyFill="1" applyBorder="1" applyAlignment="1">
      <alignment horizontal="center" vertical="center"/>
    </xf>
    <xf numFmtId="0" fontId="7" fillId="0" borderId="9" xfId="0" applyFont="1" applyFill="1" applyBorder="1" applyAlignment="1">
      <alignment vertical="center" wrapText="1"/>
    </xf>
    <xf numFmtId="0" fontId="7" fillId="0" borderId="22" xfId="0" applyFont="1" applyFill="1" applyBorder="1" applyAlignment="1">
      <alignment vertical="center" wrapText="1"/>
    </xf>
    <xf numFmtId="0" fontId="7" fillId="0" borderId="4" xfId="0" applyFont="1" applyFill="1" applyBorder="1" applyAlignment="1">
      <alignment vertical="center" wrapText="1"/>
    </xf>
    <xf numFmtId="0" fontId="2" fillId="0" borderId="1" xfId="0" applyFont="1" applyFill="1" applyBorder="1">
      <alignment vertical="center"/>
    </xf>
    <xf numFmtId="0" fontId="2" fillId="0" borderId="14" xfId="0" applyFont="1" applyFill="1" applyBorder="1">
      <alignment vertical="center"/>
    </xf>
    <xf numFmtId="0" fontId="2" fillId="0" borderId="13" xfId="0" applyFont="1" applyFill="1" applyBorder="1" applyAlignment="1">
      <alignment horizontal="center" vertical="center" wrapText="1"/>
    </xf>
    <xf numFmtId="176" fontId="2" fillId="0" borderId="13" xfId="1" applyNumberFormat="1" applyFont="1" applyFill="1" applyBorder="1" applyAlignment="1">
      <alignment horizontal="center" vertical="center" wrapText="1"/>
    </xf>
    <xf numFmtId="0" fontId="7" fillId="0" borderId="13" xfId="0" applyFont="1" applyFill="1" applyBorder="1" applyAlignment="1">
      <alignment horizontal="center" vertical="center"/>
    </xf>
    <xf numFmtId="0" fontId="7" fillId="0" borderId="13" xfId="0" applyFont="1" applyFill="1" applyBorder="1" applyAlignment="1">
      <alignment horizontal="center" vertical="center" wrapText="1"/>
    </xf>
    <xf numFmtId="0" fontId="7" fillId="2" borderId="14" xfId="0" applyFont="1" applyFill="1" applyBorder="1" applyAlignment="1">
      <alignment horizontal="center" vertical="center"/>
    </xf>
    <xf numFmtId="0" fontId="7" fillId="2" borderId="13" xfId="0" applyFont="1" applyFill="1" applyBorder="1" applyAlignment="1">
      <alignment horizontal="center" vertical="center"/>
    </xf>
    <xf numFmtId="40" fontId="2" fillId="0" borderId="1" xfId="1" applyNumberFormat="1" applyFont="1" applyFill="1" applyBorder="1" applyAlignment="1">
      <alignment vertical="center" wrapText="1"/>
    </xf>
    <xf numFmtId="40" fontId="2" fillId="0" borderId="14" xfId="1" applyNumberFormat="1" applyFont="1" applyFill="1" applyBorder="1" applyAlignment="1">
      <alignment vertical="center" wrapText="1"/>
    </xf>
    <xf numFmtId="38" fontId="5" fillId="2" borderId="13" xfId="1" applyFont="1" applyFill="1" applyBorder="1" applyAlignment="1">
      <alignment vertical="center" wrapText="1"/>
    </xf>
    <xf numFmtId="0" fontId="2" fillId="0" borderId="10" xfId="0" applyFont="1" applyFill="1" applyBorder="1" applyAlignment="1">
      <alignment vertical="center" wrapText="1"/>
    </xf>
    <xf numFmtId="0" fontId="2" fillId="0" borderId="16" xfId="0" applyFont="1" applyFill="1" applyBorder="1" applyAlignment="1">
      <alignment vertical="center" wrapText="1"/>
    </xf>
    <xf numFmtId="38" fontId="5" fillId="2" borderId="13" xfId="1" applyFont="1" applyFill="1" applyBorder="1">
      <alignment vertical="center"/>
    </xf>
    <xf numFmtId="38" fontId="7" fillId="2" borderId="13" xfId="0" applyNumberFormat="1" applyFont="1" applyFill="1" applyBorder="1" applyAlignment="1">
      <alignment vertical="center" wrapText="1"/>
    </xf>
    <xf numFmtId="176" fontId="2" fillId="0" borderId="1" xfId="1" applyNumberFormat="1" applyFont="1" applyFill="1" applyBorder="1" applyAlignment="1">
      <alignment vertical="center" wrapText="1"/>
    </xf>
    <xf numFmtId="0" fontId="4" fillId="0" borderId="1" xfId="0" applyFont="1" applyFill="1" applyBorder="1" applyAlignment="1">
      <alignment vertical="center" wrapText="1"/>
    </xf>
    <xf numFmtId="0" fontId="10" fillId="0" borderId="1" xfId="0" applyFont="1" applyFill="1" applyBorder="1" applyAlignment="1">
      <alignment vertical="center" wrapText="1"/>
    </xf>
    <xf numFmtId="38" fontId="4" fillId="2" borderId="1" xfId="1" applyFont="1" applyFill="1" applyBorder="1" applyAlignment="1">
      <alignment vertical="center" wrapText="1"/>
    </xf>
    <xf numFmtId="0" fontId="4" fillId="0" borderId="1" xfId="0" applyFont="1" applyBorder="1" applyAlignment="1">
      <alignment vertical="center" wrapText="1"/>
    </xf>
    <xf numFmtId="38" fontId="4" fillId="2" borderId="14" xfId="1" applyFont="1" applyFill="1" applyBorder="1" applyAlignment="1">
      <alignment vertical="center" wrapText="1"/>
    </xf>
    <xf numFmtId="38" fontId="4" fillId="0" borderId="13" xfId="1" applyFont="1" applyFill="1" applyBorder="1" applyAlignment="1">
      <alignment vertical="center" wrapText="1"/>
    </xf>
    <xf numFmtId="40" fontId="4" fillId="0" borderId="1" xfId="1" applyNumberFormat="1" applyFont="1" applyBorder="1" applyAlignment="1">
      <alignment vertical="center" wrapText="1"/>
    </xf>
    <xf numFmtId="40" fontId="4" fillId="0" borderId="14" xfId="1" applyNumberFormat="1" applyFont="1" applyBorder="1" applyAlignment="1">
      <alignment vertical="center" wrapText="1"/>
    </xf>
    <xf numFmtId="38" fontId="4" fillId="0" borderId="1" xfId="1" applyFont="1" applyBorder="1" applyAlignment="1">
      <alignment vertical="center" wrapText="1"/>
    </xf>
    <xf numFmtId="38" fontId="2" fillId="0" borderId="13" xfId="1" applyFont="1" applyFill="1" applyBorder="1" applyAlignment="1">
      <alignment horizontal="center" vertical="center" wrapText="1"/>
    </xf>
    <xf numFmtId="38" fontId="2" fillId="0" borderId="13" xfId="1" applyFont="1" applyFill="1" applyBorder="1" applyAlignment="1">
      <alignment vertical="center" wrapText="1"/>
    </xf>
    <xf numFmtId="38" fontId="5" fillId="2" borderId="1" xfId="1" applyFont="1" applyFill="1" applyBorder="1" applyAlignment="1">
      <alignment vertical="center" wrapText="1"/>
    </xf>
    <xf numFmtId="38" fontId="5" fillId="2" borderId="14" xfId="1" applyFont="1" applyFill="1" applyBorder="1" applyAlignment="1">
      <alignment vertical="center" wrapText="1"/>
    </xf>
    <xf numFmtId="38" fontId="8" fillId="2" borderId="1" xfId="1" applyFont="1" applyFill="1" applyBorder="1">
      <alignment vertical="center"/>
    </xf>
    <xf numFmtId="0" fontId="8" fillId="0" borderId="1" xfId="0" applyFont="1" applyBorder="1">
      <alignment vertical="center"/>
    </xf>
    <xf numFmtId="38" fontId="8" fillId="2" borderId="1" xfId="1" applyFont="1" applyFill="1" applyBorder="1" applyAlignment="1">
      <alignment vertical="center" wrapText="1"/>
    </xf>
    <xf numFmtId="38" fontId="8" fillId="2" borderId="14" xfId="1" applyFont="1" applyFill="1" applyBorder="1">
      <alignment vertical="center"/>
    </xf>
    <xf numFmtId="0" fontId="8" fillId="0" borderId="14" xfId="0" applyFont="1" applyBorder="1">
      <alignment vertical="center"/>
    </xf>
    <xf numFmtId="38" fontId="8" fillId="2" borderId="14" xfId="1" applyFont="1" applyFill="1" applyBorder="1" applyAlignment="1">
      <alignment vertical="center" wrapText="1"/>
    </xf>
    <xf numFmtId="38" fontId="8" fillId="0" borderId="13" xfId="1" applyFont="1" applyFill="1" applyBorder="1">
      <alignment vertical="center"/>
    </xf>
    <xf numFmtId="0" fontId="8" fillId="0" borderId="13" xfId="0" applyFont="1" applyFill="1" applyBorder="1" applyAlignment="1">
      <alignment horizontal="center" vertical="center"/>
    </xf>
    <xf numFmtId="38" fontId="4" fillId="0" borderId="1" xfId="1" applyFont="1" applyFill="1" applyBorder="1" applyAlignment="1">
      <alignment vertical="center" wrapText="1"/>
    </xf>
    <xf numFmtId="38" fontId="4" fillId="2" borderId="13" xfId="1" applyFont="1" applyFill="1" applyBorder="1" applyAlignment="1">
      <alignment vertical="center" wrapText="1"/>
    </xf>
    <xf numFmtId="0" fontId="2" fillId="0" borderId="0" xfId="0" applyFont="1" applyAlignment="1">
      <alignment horizontal="left" vertical="center"/>
    </xf>
    <xf numFmtId="0" fontId="5" fillId="0" borderId="1" xfId="0" applyFont="1" applyFill="1" applyBorder="1" applyAlignment="1">
      <alignment vertical="center" wrapText="1"/>
    </xf>
    <xf numFmtId="0" fontId="8" fillId="0" borderId="1" xfId="0" applyFont="1" applyFill="1" applyBorder="1" applyAlignment="1">
      <alignment vertical="center" wrapText="1"/>
    </xf>
    <xf numFmtId="0" fontId="5" fillId="0" borderId="1" xfId="0" applyFont="1" applyFill="1" applyBorder="1">
      <alignment vertical="center"/>
    </xf>
    <xf numFmtId="0" fontId="2" fillId="0" borderId="8" xfId="0" applyFont="1" applyFill="1" applyBorder="1">
      <alignment vertical="center"/>
    </xf>
    <xf numFmtId="0" fontId="5" fillId="0" borderId="0" xfId="0" applyFont="1" applyFill="1" applyAlignment="1">
      <alignment horizontal="left" vertical="center"/>
    </xf>
    <xf numFmtId="0" fontId="2" fillId="0" borderId="17" xfId="0" applyFont="1" applyFill="1" applyBorder="1" applyAlignment="1">
      <alignment horizontal="center" vertical="center"/>
    </xf>
    <xf numFmtId="0" fontId="2" fillId="0" borderId="18" xfId="0" applyFont="1" applyFill="1" applyBorder="1" applyAlignment="1">
      <alignment horizontal="center"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67485-9128-4839-9712-59AA7F98C2BB}">
  <dimension ref="A2:J121"/>
  <sheetViews>
    <sheetView showGridLines="0" tabSelected="1" zoomScale="70" zoomScaleNormal="70" workbookViewId="0"/>
  </sheetViews>
  <sheetFormatPr defaultColWidth="9" defaultRowHeight="14.25" x14ac:dyDescent="0.4"/>
  <cols>
    <col min="1" max="1" width="2.875" style="1" bestFit="1" customWidth="1"/>
    <col min="2" max="2" width="25" style="1" customWidth="1"/>
    <col min="3" max="3" width="22.75" style="1" customWidth="1"/>
    <col min="4" max="4" width="19.75" style="1" customWidth="1"/>
    <col min="5" max="5" width="18.375" style="1" bestFit="1" customWidth="1"/>
    <col min="6" max="6" width="25.375" style="1" bestFit="1" customWidth="1"/>
    <col min="7" max="7" width="40.5" style="1" customWidth="1"/>
    <col min="8" max="8" width="38.75" style="1" customWidth="1"/>
    <col min="9" max="9" width="24" style="1" bestFit="1" customWidth="1"/>
    <col min="10" max="10" width="20.5" style="1" customWidth="1"/>
    <col min="11" max="11" width="18.375" style="1" customWidth="1"/>
    <col min="12" max="16384" width="9" style="1"/>
  </cols>
  <sheetData>
    <row r="2" spans="2:9" x14ac:dyDescent="0.4">
      <c r="B2" s="58" t="s">
        <v>68</v>
      </c>
      <c r="C2" s="58"/>
    </row>
    <row r="3" spans="2:9" ht="28.5" x14ac:dyDescent="0.4">
      <c r="B3" s="5" t="s">
        <v>84</v>
      </c>
      <c r="C3" s="5"/>
    </row>
    <row r="4" spans="2:9" x14ac:dyDescent="0.4">
      <c r="B4" s="248" t="s">
        <v>119</v>
      </c>
      <c r="C4" s="208"/>
      <c r="D4" s="23"/>
    </row>
    <row r="5" spans="2:9" ht="71.25" x14ac:dyDescent="0.4">
      <c r="B5" s="248" t="s">
        <v>134</v>
      </c>
      <c r="C5" s="250"/>
      <c r="D5" s="23"/>
    </row>
    <row r="6" spans="2:9" x14ac:dyDescent="0.4">
      <c r="B6" s="23"/>
      <c r="C6" s="23"/>
      <c r="D6" s="23"/>
    </row>
    <row r="7" spans="2:9" x14ac:dyDescent="0.4">
      <c r="B7" s="127" t="s">
        <v>0</v>
      </c>
      <c r="C7" s="251"/>
      <c r="D7" s="251"/>
      <c r="E7" s="17"/>
      <c r="F7" s="17"/>
      <c r="G7" s="16"/>
    </row>
    <row r="8" spans="2:9" x14ac:dyDescent="0.4">
      <c r="B8" s="119" t="s">
        <v>67</v>
      </c>
      <c r="C8" s="23"/>
      <c r="D8" s="23"/>
      <c r="F8" s="30"/>
      <c r="G8" s="15"/>
    </row>
    <row r="9" spans="2:9" x14ac:dyDescent="0.4">
      <c r="B9" s="119" t="s">
        <v>76</v>
      </c>
      <c r="C9" s="23"/>
      <c r="D9" s="23"/>
      <c r="F9" s="30"/>
      <c r="G9" s="15"/>
    </row>
    <row r="10" spans="2:9" x14ac:dyDescent="0.4">
      <c r="B10" s="119" t="s">
        <v>40</v>
      </c>
      <c r="C10" s="23"/>
      <c r="D10" s="23"/>
      <c r="F10" s="30"/>
      <c r="G10" s="15"/>
    </row>
    <row r="11" spans="2:9" x14ac:dyDescent="0.4">
      <c r="B11" s="119" t="s">
        <v>81</v>
      </c>
      <c r="C11" s="23"/>
      <c r="D11" s="23"/>
      <c r="F11" s="30"/>
      <c r="G11" s="15"/>
    </row>
    <row r="12" spans="2:9" x14ac:dyDescent="0.4">
      <c r="B12" s="122" t="s">
        <v>82</v>
      </c>
      <c r="C12" s="123"/>
      <c r="D12" s="123"/>
      <c r="E12" s="14"/>
      <c r="F12" s="14"/>
      <c r="G12" s="13"/>
    </row>
    <row r="13" spans="2:9" x14ac:dyDescent="0.4">
      <c r="B13" s="125"/>
      <c r="C13" s="23"/>
      <c r="D13" s="23"/>
      <c r="G13" s="19"/>
    </row>
    <row r="14" spans="2:9" x14ac:dyDescent="0.4">
      <c r="B14" s="127" t="s">
        <v>42</v>
      </c>
      <c r="C14" s="128"/>
      <c r="D14" s="251"/>
      <c r="E14" s="17"/>
      <c r="F14" s="17"/>
      <c r="G14" s="28"/>
      <c r="H14" s="17"/>
      <c r="I14" s="16"/>
    </row>
    <row r="15" spans="2:9" x14ac:dyDescent="0.4">
      <c r="B15" s="119"/>
      <c r="C15" s="131">
        <f>C20+C18-C23</f>
        <v>5363750000</v>
      </c>
      <c r="D15" s="120" t="s">
        <v>35</v>
      </c>
      <c r="E15" s="30"/>
      <c r="F15" s="30"/>
      <c r="G15" s="31"/>
      <c r="H15" s="30"/>
      <c r="I15" s="15"/>
    </row>
    <row r="16" spans="2:9" x14ac:dyDescent="0.4">
      <c r="B16" s="119"/>
      <c r="C16" s="56"/>
      <c r="D16" s="120"/>
      <c r="E16" s="30"/>
      <c r="F16" s="30"/>
      <c r="G16" s="31"/>
      <c r="H16" s="30"/>
      <c r="I16" s="15"/>
    </row>
    <row r="17" spans="1:9" x14ac:dyDescent="0.4">
      <c r="B17" s="119" t="s">
        <v>59</v>
      </c>
      <c r="C17" s="56"/>
      <c r="D17" s="120"/>
      <c r="E17" s="30"/>
      <c r="F17" s="30"/>
      <c r="G17" s="31"/>
      <c r="H17" s="30"/>
      <c r="I17" s="15"/>
    </row>
    <row r="18" spans="1:9" x14ac:dyDescent="0.4">
      <c r="B18" s="119" t="s">
        <v>130</v>
      </c>
      <c r="C18" s="131">
        <f>SUM(E34,I45,E55,E62,C85)</f>
        <v>5363750000</v>
      </c>
      <c r="D18" s="120" t="s">
        <v>35</v>
      </c>
      <c r="E18" s="30"/>
      <c r="F18" s="30"/>
      <c r="G18" s="31"/>
      <c r="H18" s="30"/>
      <c r="I18" s="15"/>
    </row>
    <row r="19" spans="1:9" x14ac:dyDescent="0.4">
      <c r="B19" s="119"/>
      <c r="C19" s="56"/>
      <c r="D19" s="120"/>
      <c r="E19" s="30"/>
      <c r="F19" s="30"/>
      <c r="G19" s="31"/>
      <c r="H19" s="30"/>
      <c r="I19" s="15"/>
    </row>
    <row r="20" spans="1:9" x14ac:dyDescent="0.4">
      <c r="B20" s="119" t="s">
        <v>131</v>
      </c>
      <c r="C20" s="131">
        <f>SUM(C85,E95)</f>
        <v>0</v>
      </c>
      <c r="D20" s="120" t="s">
        <v>35</v>
      </c>
      <c r="E20" s="30"/>
      <c r="F20" s="30"/>
      <c r="G20" s="31"/>
      <c r="H20" s="30"/>
      <c r="I20" s="15"/>
    </row>
    <row r="21" spans="1:9" x14ac:dyDescent="0.4">
      <c r="B21" s="119"/>
      <c r="C21" s="56"/>
      <c r="D21" s="120"/>
      <c r="E21" s="30"/>
      <c r="F21" s="30"/>
      <c r="G21" s="31"/>
      <c r="H21" s="30"/>
      <c r="I21" s="15"/>
    </row>
    <row r="22" spans="1:9" x14ac:dyDescent="0.4">
      <c r="B22" s="119" t="s">
        <v>60</v>
      </c>
      <c r="C22" s="56"/>
      <c r="D22" s="120"/>
      <c r="E22" s="30"/>
      <c r="F22" s="30"/>
      <c r="G22" s="31"/>
      <c r="H22" s="30"/>
      <c r="I22" s="15"/>
    </row>
    <row r="23" spans="1:9" x14ac:dyDescent="0.4">
      <c r="B23" s="29"/>
      <c r="C23" s="44">
        <f>F121</f>
        <v>0</v>
      </c>
      <c r="D23" s="30" t="s">
        <v>35</v>
      </c>
      <c r="E23" s="30"/>
      <c r="F23" s="30"/>
      <c r="G23" s="31"/>
      <c r="H23" s="30"/>
      <c r="I23" s="15"/>
    </row>
    <row r="24" spans="1:9" x14ac:dyDescent="0.4">
      <c r="B24" s="18"/>
      <c r="C24" s="14"/>
      <c r="D24" s="14"/>
      <c r="E24" s="14"/>
      <c r="F24" s="14"/>
      <c r="G24" s="33"/>
      <c r="H24" s="14"/>
      <c r="I24" s="13"/>
    </row>
    <row r="25" spans="1:9" x14ac:dyDescent="0.4">
      <c r="C25" s="43"/>
      <c r="D25" s="30"/>
      <c r="E25" s="30"/>
      <c r="F25" s="30"/>
      <c r="G25" s="30"/>
      <c r="H25" s="31"/>
      <c r="I25" s="30"/>
    </row>
    <row r="26" spans="1:9" s="47" customFormat="1" x14ac:dyDescent="0.4">
      <c r="A26" s="46" t="s">
        <v>59</v>
      </c>
      <c r="B26" s="176"/>
    </row>
    <row r="27" spans="1:9" x14ac:dyDescent="0.4">
      <c r="A27" s="3" t="s">
        <v>2</v>
      </c>
      <c r="B27" s="1" t="s">
        <v>47</v>
      </c>
    </row>
    <row r="28" spans="1:9" ht="28.5" x14ac:dyDescent="0.4">
      <c r="A28" s="3"/>
      <c r="B28" s="116" t="s">
        <v>80</v>
      </c>
      <c r="C28" s="116" t="s">
        <v>3</v>
      </c>
      <c r="D28" s="116" t="s">
        <v>4</v>
      </c>
      <c r="E28" s="116" t="s">
        <v>5</v>
      </c>
      <c r="F28" s="172" t="s">
        <v>6</v>
      </c>
      <c r="G28" s="54" t="s">
        <v>86</v>
      </c>
      <c r="H28" s="2"/>
      <c r="I28" s="2"/>
    </row>
    <row r="29" spans="1:9" ht="42.75" x14ac:dyDescent="0.4">
      <c r="A29" s="3"/>
      <c r="B29" s="224" t="s">
        <v>79</v>
      </c>
      <c r="C29" s="232">
        <v>35000000</v>
      </c>
      <c r="D29" s="227">
        <v>153.25</v>
      </c>
      <c r="E29" s="226">
        <f>C29*D29</f>
        <v>5363750000</v>
      </c>
      <c r="F29" s="227" t="s">
        <v>8</v>
      </c>
      <c r="G29" s="64"/>
      <c r="H29" s="2"/>
      <c r="I29" s="2"/>
    </row>
    <row r="30" spans="1:9" x14ac:dyDescent="0.4">
      <c r="A30" s="3"/>
      <c r="B30" s="54"/>
      <c r="C30" s="6"/>
      <c r="D30" s="5"/>
      <c r="E30" s="226">
        <f>C30*D30</f>
        <v>0</v>
      </c>
      <c r="F30" s="5"/>
      <c r="G30" s="64"/>
      <c r="H30" s="2"/>
      <c r="I30" s="2"/>
    </row>
    <row r="31" spans="1:9" x14ac:dyDescent="0.4">
      <c r="A31" s="3"/>
      <c r="B31" s="54"/>
      <c r="C31" s="6"/>
      <c r="D31" s="5"/>
      <c r="E31" s="226">
        <f>C31*D31</f>
        <v>0</v>
      </c>
      <c r="F31" s="5"/>
      <c r="G31" s="64"/>
      <c r="H31" s="2"/>
      <c r="I31" s="2"/>
    </row>
    <row r="32" spans="1:9" x14ac:dyDescent="0.4">
      <c r="A32" s="3"/>
      <c r="B32" s="54"/>
      <c r="C32" s="6"/>
      <c r="D32" s="5"/>
      <c r="E32" s="226">
        <f>C32*D32</f>
        <v>0</v>
      </c>
      <c r="F32" s="5"/>
      <c r="G32" s="64"/>
      <c r="H32" s="2"/>
      <c r="I32" s="2"/>
    </row>
    <row r="33" spans="1:10" ht="15" thickBot="1" x14ac:dyDescent="0.45">
      <c r="A33" s="3"/>
      <c r="B33" s="167"/>
      <c r="C33" s="86"/>
      <c r="D33" s="85"/>
      <c r="E33" s="228">
        <f>C33*D33</f>
        <v>0</v>
      </c>
      <c r="F33" s="85"/>
      <c r="G33" s="88"/>
      <c r="H33" s="2"/>
      <c r="I33" s="2"/>
    </row>
    <row r="34" spans="1:10" ht="15" thickTop="1" x14ac:dyDescent="0.4">
      <c r="A34" s="3"/>
      <c r="B34" s="194" t="s">
        <v>120</v>
      </c>
      <c r="C34" s="229">
        <f>SUM(C29:C33)</f>
        <v>35000000</v>
      </c>
      <c r="D34" s="141" t="s">
        <v>88</v>
      </c>
      <c r="E34" s="229">
        <f>SUM(E29:E33)</f>
        <v>5363750000</v>
      </c>
      <c r="F34" s="142" t="s">
        <v>88</v>
      </c>
      <c r="G34" s="141" t="s">
        <v>88</v>
      </c>
      <c r="H34" s="2"/>
      <c r="I34" s="2"/>
    </row>
    <row r="35" spans="1:10" x14ac:dyDescent="0.4">
      <c r="A35" s="3"/>
      <c r="B35" s="23" t="s">
        <v>9</v>
      </c>
      <c r="C35" s="23"/>
    </row>
    <row r="36" spans="1:10" x14ac:dyDescent="0.4">
      <c r="A36" s="3"/>
      <c r="B36" s="22"/>
      <c r="C36" s="23"/>
    </row>
    <row r="37" spans="1:10" s="24" customFormat="1" x14ac:dyDescent="0.4">
      <c r="A37" s="52" t="s">
        <v>10</v>
      </c>
      <c r="B37" s="51" t="s">
        <v>11</v>
      </c>
      <c r="C37" s="51"/>
    </row>
    <row r="38" spans="1:10" s="24" customFormat="1" x14ac:dyDescent="0.4">
      <c r="A38" s="52"/>
      <c r="B38" s="51" t="s">
        <v>48</v>
      </c>
      <c r="C38" s="51"/>
    </row>
    <row r="39" spans="1:10" ht="42.75" x14ac:dyDescent="0.4">
      <c r="A39" s="3"/>
      <c r="B39" s="116" t="s">
        <v>12</v>
      </c>
      <c r="C39" s="7" t="s">
        <v>3</v>
      </c>
      <c r="D39" s="7" t="s">
        <v>4</v>
      </c>
      <c r="E39" s="7" t="s">
        <v>5</v>
      </c>
      <c r="F39" s="116" t="s">
        <v>87</v>
      </c>
      <c r="G39" s="7" t="s">
        <v>13</v>
      </c>
      <c r="H39" s="7" t="s">
        <v>14</v>
      </c>
      <c r="I39" s="7" t="s">
        <v>15</v>
      </c>
      <c r="J39" s="170" t="s">
        <v>86</v>
      </c>
    </row>
    <row r="40" spans="1:10" x14ac:dyDescent="0.4">
      <c r="A40" s="3"/>
      <c r="B40" s="54"/>
      <c r="C40" s="6"/>
      <c r="D40" s="5"/>
      <c r="E40" s="10">
        <f>C40*D40</f>
        <v>0</v>
      </c>
      <c r="F40" s="227"/>
      <c r="G40" s="230">
        <v>1</v>
      </c>
      <c r="H40" s="227"/>
      <c r="I40" s="10">
        <f>E40*G40</f>
        <v>0</v>
      </c>
      <c r="J40" s="64"/>
    </row>
    <row r="41" spans="1:10" x14ac:dyDescent="0.4">
      <c r="A41" s="3"/>
      <c r="B41" s="54"/>
      <c r="C41" s="6"/>
      <c r="D41" s="5"/>
      <c r="E41" s="10">
        <f>C41*D41</f>
        <v>0</v>
      </c>
      <c r="F41" s="5"/>
      <c r="G41" s="230">
        <v>1</v>
      </c>
      <c r="H41" s="5"/>
      <c r="I41" s="10">
        <f>E41*G41</f>
        <v>0</v>
      </c>
      <c r="J41" s="64"/>
    </row>
    <row r="42" spans="1:10" x14ac:dyDescent="0.4">
      <c r="A42" s="3"/>
      <c r="B42" s="54"/>
      <c r="C42" s="6"/>
      <c r="D42" s="5"/>
      <c r="E42" s="10">
        <f>C42*D42</f>
        <v>0</v>
      </c>
      <c r="F42" s="5"/>
      <c r="G42" s="230">
        <v>1</v>
      </c>
      <c r="H42" s="5"/>
      <c r="I42" s="10">
        <f>E42*G42</f>
        <v>0</v>
      </c>
      <c r="J42" s="64"/>
    </row>
    <row r="43" spans="1:10" x14ac:dyDescent="0.4">
      <c r="A43" s="3"/>
      <c r="B43" s="54"/>
      <c r="C43" s="6"/>
      <c r="D43" s="5"/>
      <c r="E43" s="10">
        <f>C43*D43</f>
        <v>0</v>
      </c>
      <c r="F43" s="5"/>
      <c r="G43" s="230">
        <v>1</v>
      </c>
      <c r="H43" s="5"/>
      <c r="I43" s="10">
        <f>E43*G43</f>
        <v>0</v>
      </c>
      <c r="J43" s="64"/>
    </row>
    <row r="44" spans="1:10" ht="15" thickBot="1" x14ac:dyDescent="0.45">
      <c r="A44" s="3"/>
      <c r="B44" s="167"/>
      <c r="C44" s="86"/>
      <c r="D44" s="85"/>
      <c r="E44" s="87">
        <f>C44*D44</f>
        <v>0</v>
      </c>
      <c r="F44" s="85"/>
      <c r="G44" s="231">
        <v>1</v>
      </c>
      <c r="H44" s="85"/>
      <c r="I44" s="87">
        <f>E44*G44</f>
        <v>0</v>
      </c>
      <c r="J44" s="88"/>
    </row>
    <row r="45" spans="1:10" ht="15" thickTop="1" x14ac:dyDescent="0.4">
      <c r="A45" s="3"/>
      <c r="B45" s="194" t="s">
        <v>120</v>
      </c>
      <c r="C45" s="233">
        <f>SUM(C40:C44)</f>
        <v>0</v>
      </c>
      <c r="D45" s="233" t="s">
        <v>88</v>
      </c>
      <c r="E45" s="234">
        <f>SUM(E40:E44)</f>
        <v>0</v>
      </c>
      <c r="F45" s="143" t="s">
        <v>88</v>
      </c>
      <c r="G45" s="143" t="s">
        <v>88</v>
      </c>
      <c r="H45" s="143" t="s">
        <v>88</v>
      </c>
      <c r="I45" s="234">
        <f>SUM(I40:I44)</f>
        <v>0</v>
      </c>
      <c r="J45" s="144" t="s">
        <v>88</v>
      </c>
    </row>
    <row r="46" spans="1:10" x14ac:dyDescent="0.4">
      <c r="A46" s="3"/>
      <c r="B46" s="23" t="s">
        <v>9</v>
      </c>
      <c r="C46" s="23"/>
    </row>
    <row r="47" spans="1:10" x14ac:dyDescent="0.4">
      <c r="A47" s="3"/>
      <c r="B47" s="22"/>
      <c r="C47" s="23"/>
    </row>
    <row r="48" spans="1:10" x14ac:dyDescent="0.4">
      <c r="A48" s="3" t="s">
        <v>19</v>
      </c>
      <c r="B48" s="51" t="s">
        <v>49</v>
      </c>
      <c r="C48" s="23"/>
    </row>
    <row r="49" spans="1:7" ht="28.5" x14ac:dyDescent="0.4">
      <c r="A49" s="3"/>
      <c r="B49" s="116" t="s">
        <v>12</v>
      </c>
      <c r="C49" s="7" t="s">
        <v>3</v>
      </c>
      <c r="D49" s="7" t="s">
        <v>4</v>
      </c>
      <c r="E49" s="67" t="s">
        <v>5</v>
      </c>
      <c r="F49" s="67" t="s">
        <v>129</v>
      </c>
      <c r="G49" s="248" t="s">
        <v>86</v>
      </c>
    </row>
    <row r="50" spans="1:7" x14ac:dyDescent="0.4">
      <c r="A50" s="3"/>
      <c r="B50" s="54"/>
      <c r="C50" s="73">
        <v>0</v>
      </c>
      <c r="D50" s="66"/>
      <c r="E50" s="74">
        <f>C50*D50</f>
        <v>0</v>
      </c>
      <c r="F50" s="64"/>
      <c r="G50" s="64"/>
    </row>
    <row r="51" spans="1:7" x14ac:dyDescent="0.4">
      <c r="A51" s="3"/>
      <c r="B51" s="54"/>
      <c r="C51" s="73">
        <v>0</v>
      </c>
      <c r="D51" s="66"/>
      <c r="E51" s="74">
        <f>C51*D51</f>
        <v>0</v>
      </c>
      <c r="F51" s="64"/>
      <c r="G51" s="64"/>
    </row>
    <row r="52" spans="1:7" x14ac:dyDescent="0.4">
      <c r="A52" s="3"/>
      <c r="B52" s="54"/>
      <c r="C52" s="73">
        <v>0</v>
      </c>
      <c r="D52" s="66"/>
      <c r="E52" s="74">
        <f>C52*D52</f>
        <v>0</v>
      </c>
      <c r="F52" s="64"/>
      <c r="G52" s="58"/>
    </row>
    <row r="53" spans="1:7" x14ac:dyDescent="0.4">
      <c r="A53" s="3"/>
      <c r="B53" s="54"/>
      <c r="C53" s="73">
        <v>0</v>
      </c>
      <c r="D53" s="66"/>
      <c r="E53" s="74">
        <f>C53*D53</f>
        <v>0</v>
      </c>
      <c r="F53" s="64"/>
      <c r="G53" s="58"/>
    </row>
    <row r="54" spans="1:7" ht="15" thickBot="1" x14ac:dyDescent="0.45">
      <c r="A54" s="3"/>
      <c r="B54" s="167"/>
      <c r="C54" s="90">
        <v>0</v>
      </c>
      <c r="D54" s="91"/>
      <c r="E54" s="92">
        <f>C54*D54</f>
        <v>0</v>
      </c>
      <c r="F54" s="88"/>
      <c r="G54" s="93"/>
    </row>
    <row r="55" spans="1:7" ht="15" thickTop="1" x14ac:dyDescent="0.4">
      <c r="A55" s="3"/>
      <c r="B55" s="194" t="s">
        <v>120</v>
      </c>
      <c r="C55" s="145">
        <f>SUM(C50:C54)</f>
        <v>0</v>
      </c>
      <c r="D55" s="146" t="s">
        <v>88</v>
      </c>
      <c r="E55" s="140">
        <f>SUM(E50:E54)</f>
        <v>0</v>
      </c>
      <c r="F55" s="144" t="s">
        <v>88</v>
      </c>
      <c r="G55" s="146" t="s">
        <v>88</v>
      </c>
    </row>
    <row r="56" spans="1:7" x14ac:dyDescent="0.4">
      <c r="A56" s="3"/>
      <c r="B56" s="23" t="s">
        <v>9</v>
      </c>
      <c r="C56" s="23"/>
      <c r="G56" s="1" t="s">
        <v>89</v>
      </c>
    </row>
    <row r="57" spans="1:7" x14ac:dyDescent="0.4">
      <c r="A57" s="3"/>
      <c r="B57" s="22"/>
      <c r="C57" s="23"/>
    </row>
    <row r="58" spans="1:7" x14ac:dyDescent="0.4">
      <c r="A58" s="3" t="s">
        <v>22</v>
      </c>
      <c r="B58" s="51" t="s">
        <v>50</v>
      </c>
      <c r="C58" s="23"/>
    </row>
    <row r="59" spans="1:7" ht="28.5" x14ac:dyDescent="0.4">
      <c r="A59" s="3"/>
      <c r="B59" s="116" t="s">
        <v>90</v>
      </c>
      <c r="C59" s="147" t="s">
        <v>3</v>
      </c>
      <c r="D59" s="148" t="s">
        <v>4</v>
      </c>
      <c r="E59" s="148" t="s">
        <v>5</v>
      </c>
      <c r="F59" s="59" t="s">
        <v>27</v>
      </c>
      <c r="G59" s="249" t="s">
        <v>86</v>
      </c>
    </row>
    <row r="60" spans="1:7" x14ac:dyDescent="0.4">
      <c r="A60" s="3"/>
      <c r="B60" s="195"/>
      <c r="C60" s="10"/>
      <c r="D60" s="58"/>
      <c r="E60" s="99"/>
      <c r="F60" s="62"/>
      <c r="G60" s="64"/>
    </row>
    <row r="61" spans="1:7" ht="15" thickBot="1" x14ac:dyDescent="0.45">
      <c r="A61" s="3"/>
      <c r="B61" s="165"/>
      <c r="C61" s="87"/>
      <c r="D61" s="93"/>
      <c r="E61" s="100"/>
      <c r="F61" s="97"/>
      <c r="G61" s="88"/>
    </row>
    <row r="62" spans="1:7" ht="15" thickTop="1" x14ac:dyDescent="0.4">
      <c r="A62" s="3"/>
      <c r="B62" s="194" t="s">
        <v>120</v>
      </c>
      <c r="C62" s="98">
        <f>SUM(C60:C61)</f>
        <v>0</v>
      </c>
      <c r="D62" s="94"/>
      <c r="E62" s="98">
        <f>SUM(E60:E61)</f>
        <v>0</v>
      </c>
      <c r="F62" s="95"/>
      <c r="G62" s="84"/>
    </row>
    <row r="63" spans="1:7" x14ac:dyDescent="0.4">
      <c r="A63" s="3"/>
      <c r="B63" s="23" t="s">
        <v>9</v>
      </c>
      <c r="C63" s="23"/>
    </row>
    <row r="64" spans="1:7" x14ac:dyDescent="0.4">
      <c r="A64" s="3"/>
      <c r="B64" s="23"/>
      <c r="C64" s="23"/>
    </row>
    <row r="65" spans="1:8" x14ac:dyDescent="0.4">
      <c r="A65" s="3"/>
      <c r="B65" s="23" t="s">
        <v>91</v>
      </c>
      <c r="C65" s="23"/>
      <c r="D65" s="23"/>
      <c r="E65" s="23"/>
      <c r="F65" s="23"/>
      <c r="G65" s="23"/>
      <c r="H65" s="22" t="s">
        <v>92</v>
      </c>
    </row>
    <row r="66" spans="1:8" ht="28.5" x14ac:dyDescent="0.4">
      <c r="A66" s="3"/>
      <c r="B66" s="253" t="s">
        <v>93</v>
      </c>
      <c r="C66" s="254"/>
      <c r="D66" s="151" t="s">
        <v>94</v>
      </c>
      <c r="E66" s="151" t="s">
        <v>95</v>
      </c>
      <c r="F66" s="151" t="s">
        <v>96</v>
      </c>
      <c r="G66" s="151" t="s">
        <v>97</v>
      </c>
      <c r="H66" s="151" t="s">
        <v>98</v>
      </c>
    </row>
    <row r="67" spans="1:8" x14ac:dyDescent="0.4">
      <c r="A67" s="3"/>
      <c r="B67" s="152" t="s">
        <v>99</v>
      </c>
      <c r="C67" s="153"/>
      <c r="D67" s="154"/>
      <c r="E67" s="154"/>
      <c r="F67" s="154"/>
      <c r="G67" s="154"/>
      <c r="H67" s="154"/>
    </row>
    <row r="68" spans="1:8" x14ac:dyDescent="0.4">
      <c r="A68" s="3"/>
      <c r="B68" s="180" t="s">
        <v>100</v>
      </c>
      <c r="C68" s="155" t="s">
        <v>101</v>
      </c>
      <c r="D68" s="156"/>
      <c r="E68" s="156"/>
      <c r="F68" s="156"/>
      <c r="G68" s="156"/>
      <c r="H68" s="156"/>
    </row>
    <row r="69" spans="1:8" x14ac:dyDescent="0.4">
      <c r="A69" s="3"/>
      <c r="B69" s="180" t="s">
        <v>102</v>
      </c>
      <c r="C69" s="155" t="s">
        <v>101</v>
      </c>
      <c r="D69" s="156"/>
      <c r="E69" s="156"/>
      <c r="F69" s="156"/>
      <c r="G69" s="156"/>
      <c r="H69" s="156"/>
    </row>
    <row r="70" spans="1:8" x14ac:dyDescent="0.4">
      <c r="A70" s="3"/>
      <c r="B70" s="180"/>
      <c r="C70" s="155" t="s">
        <v>101</v>
      </c>
      <c r="D70" s="156"/>
      <c r="E70" s="156"/>
      <c r="F70" s="156"/>
      <c r="G70" s="156"/>
      <c r="H70" s="156"/>
    </row>
    <row r="71" spans="1:8" x14ac:dyDescent="0.4">
      <c r="A71" s="3"/>
      <c r="B71" s="180"/>
      <c r="C71" s="155" t="s">
        <v>101</v>
      </c>
      <c r="D71" s="156"/>
      <c r="E71" s="156"/>
      <c r="F71" s="156"/>
      <c r="G71" s="156"/>
      <c r="H71" s="156"/>
    </row>
    <row r="72" spans="1:8" x14ac:dyDescent="0.4">
      <c r="A72" s="3"/>
      <c r="B72" s="181"/>
      <c r="C72" s="155" t="s">
        <v>101</v>
      </c>
      <c r="D72" s="156"/>
      <c r="E72" s="156"/>
      <c r="F72" s="156"/>
      <c r="G72" s="156"/>
      <c r="H72" s="156"/>
    </row>
    <row r="73" spans="1:8" ht="18.75" x14ac:dyDescent="0.4">
      <c r="A73" s="3"/>
      <c r="B73" s="23" t="s">
        <v>103</v>
      </c>
      <c r="C73" s="157"/>
      <c r="D73" s="157"/>
      <c r="E73" s="157"/>
      <c r="F73" s="157"/>
      <c r="G73" s="157"/>
      <c r="H73" s="157"/>
    </row>
    <row r="74" spans="1:8" x14ac:dyDescent="0.4">
      <c r="A74" s="3"/>
      <c r="B74" s="23" t="s">
        <v>104</v>
      </c>
      <c r="C74" s="23"/>
      <c r="D74" s="23"/>
      <c r="E74" s="23"/>
      <c r="F74" s="23"/>
      <c r="G74" s="23"/>
      <c r="H74" s="23"/>
    </row>
    <row r="75" spans="1:8" x14ac:dyDescent="0.4">
      <c r="A75" s="3"/>
      <c r="B75" s="23" t="s">
        <v>105</v>
      </c>
      <c r="C75" s="23"/>
      <c r="D75" s="23"/>
      <c r="E75" s="23"/>
      <c r="F75" s="23"/>
      <c r="G75" s="23"/>
      <c r="H75" s="23"/>
    </row>
    <row r="76" spans="1:8" x14ac:dyDescent="0.4">
      <c r="A76" s="3"/>
      <c r="B76" s="23" t="s">
        <v>106</v>
      </c>
      <c r="C76" s="23"/>
      <c r="D76" s="23"/>
      <c r="E76" s="23"/>
      <c r="F76" s="23"/>
      <c r="G76" s="23"/>
      <c r="H76" s="23"/>
    </row>
    <row r="77" spans="1:8" x14ac:dyDescent="0.4">
      <c r="A77" s="3"/>
      <c r="B77" s="23" t="s">
        <v>107</v>
      </c>
      <c r="C77" s="23"/>
      <c r="D77" s="23"/>
      <c r="E77" s="23"/>
      <c r="F77" s="23"/>
      <c r="G77" s="23"/>
      <c r="H77" s="23"/>
    </row>
    <row r="78" spans="1:8" x14ac:dyDescent="0.4">
      <c r="A78" s="3"/>
      <c r="B78" s="23" t="s">
        <v>108</v>
      </c>
      <c r="C78" s="23"/>
      <c r="D78" s="23"/>
      <c r="E78" s="23"/>
      <c r="F78" s="23"/>
      <c r="G78" s="23"/>
      <c r="H78" s="23"/>
    </row>
    <row r="79" spans="1:8" x14ac:dyDescent="0.4">
      <c r="A79" s="3"/>
      <c r="B79" s="158"/>
      <c r="C79" s="159"/>
      <c r="D79" s="159"/>
      <c r="E79" s="159"/>
      <c r="F79" s="159"/>
      <c r="G79" s="159"/>
      <c r="H79" s="160"/>
    </row>
    <row r="80" spans="1:8" x14ac:dyDescent="0.4">
      <c r="A80" s="3"/>
      <c r="B80" s="22"/>
      <c r="C80" s="23"/>
    </row>
    <row r="81" spans="1:8" x14ac:dyDescent="0.4">
      <c r="A81" s="3" t="s">
        <v>24</v>
      </c>
      <c r="B81" s="51" t="s">
        <v>51</v>
      </c>
      <c r="C81" s="23"/>
    </row>
    <row r="82" spans="1:8" ht="42.75" x14ac:dyDescent="0.4">
      <c r="A82" s="3"/>
      <c r="B82" s="116" t="s">
        <v>90</v>
      </c>
      <c r="C82" s="116" t="s">
        <v>70</v>
      </c>
      <c r="D82" s="149" t="s">
        <v>27</v>
      </c>
      <c r="E82" s="170" t="s">
        <v>86</v>
      </c>
    </row>
    <row r="83" spans="1:8" x14ac:dyDescent="0.4">
      <c r="A83" s="3"/>
      <c r="B83" s="195"/>
      <c r="C83" s="10"/>
      <c r="D83" s="62"/>
      <c r="E83" s="64"/>
    </row>
    <row r="84" spans="1:8" ht="15" thickBot="1" x14ac:dyDescent="0.45">
      <c r="A84" s="3"/>
      <c r="B84" s="165"/>
      <c r="C84" s="87"/>
      <c r="D84" s="85"/>
      <c r="E84" s="88"/>
    </row>
    <row r="85" spans="1:8" ht="15" thickTop="1" x14ac:dyDescent="0.4">
      <c r="A85" s="3"/>
      <c r="B85" s="194" t="s">
        <v>120</v>
      </c>
      <c r="C85" s="98">
        <f>SUM(C83:C84)</f>
        <v>0</v>
      </c>
      <c r="D85" s="101"/>
      <c r="E85" s="102"/>
    </row>
    <row r="86" spans="1:8" x14ac:dyDescent="0.4">
      <c r="A86" s="3"/>
      <c r="B86" s="23" t="s">
        <v>9</v>
      </c>
      <c r="C86" s="23"/>
    </row>
    <row r="87" spans="1:8" x14ac:dyDescent="0.4">
      <c r="A87" s="3"/>
      <c r="B87" s="22"/>
      <c r="C87" s="23"/>
    </row>
    <row r="88" spans="1:8" s="23" customFormat="1" x14ac:dyDescent="0.4">
      <c r="A88" s="22" t="s">
        <v>25</v>
      </c>
      <c r="B88" s="51" t="s">
        <v>122</v>
      </c>
    </row>
    <row r="89" spans="1:8" s="23" customFormat="1" x14ac:dyDescent="0.4">
      <c r="A89" s="22"/>
      <c r="B89" s="51" t="s">
        <v>132</v>
      </c>
    </row>
    <row r="90" spans="1:8" ht="42.75" x14ac:dyDescent="0.4">
      <c r="A90" s="3"/>
      <c r="B90" s="116" t="s">
        <v>12</v>
      </c>
      <c r="C90" s="116" t="s">
        <v>3</v>
      </c>
      <c r="D90" s="116" t="s">
        <v>4</v>
      </c>
      <c r="E90" s="116" t="s">
        <v>5</v>
      </c>
      <c r="F90" s="116" t="s">
        <v>124</v>
      </c>
      <c r="G90" s="170" t="s">
        <v>86</v>
      </c>
    </row>
    <row r="91" spans="1:8" x14ac:dyDescent="0.4">
      <c r="A91" s="3"/>
      <c r="B91" s="54"/>
      <c r="C91" s="196"/>
      <c r="D91" s="54"/>
      <c r="E91" s="196">
        <f>C91*D91</f>
        <v>0</v>
      </c>
      <c r="F91" s="196"/>
      <c r="G91" s="170"/>
    </row>
    <row r="92" spans="1:8" x14ac:dyDescent="0.4">
      <c r="A92" s="3"/>
      <c r="B92" s="197"/>
      <c r="C92" s="196"/>
      <c r="D92" s="197"/>
      <c r="E92" s="196">
        <f t="shared" ref="E92:E93" si="0">C92*D92</f>
        <v>0</v>
      </c>
      <c r="F92" s="198"/>
      <c r="G92" s="199"/>
    </row>
    <row r="93" spans="1:8" x14ac:dyDescent="0.4">
      <c r="A93" s="3"/>
      <c r="B93" s="197"/>
      <c r="C93" s="196"/>
      <c r="D93" s="197"/>
      <c r="E93" s="196">
        <f t="shared" si="0"/>
        <v>0</v>
      </c>
      <c r="F93" s="198"/>
      <c r="G93" s="199"/>
    </row>
    <row r="94" spans="1:8" ht="15" thickBot="1" x14ac:dyDescent="0.45">
      <c r="A94" s="3"/>
      <c r="B94" s="167"/>
      <c r="C94" s="166"/>
      <c r="D94" s="167"/>
      <c r="E94" s="166">
        <f>C94*D94</f>
        <v>0</v>
      </c>
      <c r="F94" s="166"/>
      <c r="G94" s="200"/>
    </row>
    <row r="95" spans="1:8" ht="15" thickTop="1" x14ac:dyDescent="0.4">
      <c r="A95" s="3"/>
      <c r="B95" s="194" t="s">
        <v>120</v>
      </c>
      <c r="C95" s="201">
        <f>SUM(C91:C94)</f>
        <v>0</v>
      </c>
      <c r="D95" s="202"/>
      <c r="E95" s="201">
        <f>SUM(E91:E94)</f>
        <v>0</v>
      </c>
      <c r="F95" s="201"/>
      <c r="G95" s="203"/>
    </row>
    <row r="96" spans="1:8" x14ac:dyDescent="0.4">
      <c r="A96" s="3"/>
      <c r="B96" s="1" t="s">
        <v>9</v>
      </c>
      <c r="D96" s="8"/>
      <c r="E96" s="61"/>
      <c r="F96" s="9"/>
      <c r="G96" s="61"/>
      <c r="H96" s="77"/>
    </row>
    <row r="97" spans="1:8" x14ac:dyDescent="0.4">
      <c r="A97" s="3"/>
      <c r="B97" s="3"/>
    </row>
    <row r="98" spans="1:8" x14ac:dyDescent="0.4">
      <c r="A98" s="20" t="s">
        <v>28</v>
      </c>
      <c r="B98" s="53" t="s">
        <v>57</v>
      </c>
      <c r="C98" s="21"/>
      <c r="D98" s="21"/>
      <c r="E98" s="21"/>
      <c r="F98" s="21"/>
      <c r="G98" s="21"/>
    </row>
    <row r="99" spans="1:8" x14ac:dyDescent="0.4">
      <c r="A99" s="3"/>
    </row>
    <row r="100" spans="1:8" x14ac:dyDescent="0.4">
      <c r="A100" s="20" t="s">
        <v>29</v>
      </c>
      <c r="B100" s="53" t="s">
        <v>52</v>
      </c>
      <c r="C100" s="21"/>
      <c r="D100" s="53"/>
      <c r="E100" s="53"/>
      <c r="F100" s="53"/>
      <c r="G100" s="53"/>
      <c r="H100" s="1" t="s">
        <v>44</v>
      </c>
    </row>
    <row r="101" spans="1:8" x14ac:dyDescent="0.4">
      <c r="A101" s="20"/>
      <c r="B101" s="53" t="s">
        <v>53</v>
      </c>
      <c r="C101" s="21"/>
      <c r="D101" s="53"/>
      <c r="E101" s="53"/>
      <c r="F101" s="53"/>
      <c r="G101" s="53"/>
    </row>
    <row r="102" spans="1:8" x14ac:dyDescent="0.4">
      <c r="A102" s="3"/>
    </row>
    <row r="103" spans="1:8" x14ac:dyDescent="0.4">
      <c r="A103" s="20" t="s">
        <v>30</v>
      </c>
      <c r="B103" s="53" t="s">
        <v>54</v>
      </c>
      <c r="C103" s="21"/>
      <c r="D103" s="21"/>
      <c r="E103" s="21"/>
      <c r="F103" s="21"/>
      <c r="G103" s="21"/>
      <c r="H103" s="1" t="s">
        <v>44</v>
      </c>
    </row>
    <row r="104" spans="1:8" x14ac:dyDescent="0.4">
      <c r="A104" s="3"/>
      <c r="B104" s="3"/>
      <c r="C104" s="2"/>
      <c r="D104" s="8"/>
      <c r="E104" s="2"/>
      <c r="F104" s="9"/>
      <c r="G104" s="2"/>
    </row>
    <row r="105" spans="1:8" x14ac:dyDescent="0.4">
      <c r="A105" s="3" t="s">
        <v>31</v>
      </c>
      <c r="B105" s="24" t="s">
        <v>56</v>
      </c>
    </row>
    <row r="106" spans="1:8" x14ac:dyDescent="0.4">
      <c r="A106" s="3"/>
      <c r="B106" s="67" t="s">
        <v>77</v>
      </c>
      <c r="C106" s="59" t="s">
        <v>26</v>
      </c>
      <c r="D106" s="83" t="s">
        <v>34</v>
      </c>
      <c r="E106" s="7" t="s">
        <v>32</v>
      </c>
      <c r="G106" s="7" t="s">
        <v>27</v>
      </c>
    </row>
    <row r="107" spans="1:8" x14ac:dyDescent="0.4">
      <c r="A107" s="3"/>
      <c r="B107" s="58"/>
      <c r="C107" s="62"/>
      <c r="D107" s="58"/>
      <c r="E107" s="6"/>
      <c r="F107" s="1" t="s">
        <v>83</v>
      </c>
      <c r="G107" s="5"/>
    </row>
    <row r="108" spans="1:8" x14ac:dyDescent="0.4">
      <c r="A108" s="3"/>
      <c r="B108" s="5"/>
      <c r="C108" s="76"/>
      <c r="D108" s="58"/>
      <c r="E108" s="75"/>
      <c r="F108" s="1" t="s">
        <v>83</v>
      </c>
      <c r="G108" s="64"/>
    </row>
    <row r="109" spans="1:8" x14ac:dyDescent="0.4">
      <c r="A109" s="3"/>
      <c r="B109" s="5"/>
      <c r="C109" s="76"/>
      <c r="D109" s="58"/>
      <c r="E109" s="75"/>
      <c r="F109" s="1" t="s">
        <v>83</v>
      </c>
      <c r="G109" s="64"/>
    </row>
    <row r="110" spans="1:8" x14ac:dyDescent="0.4">
      <c r="A110" s="3"/>
      <c r="B110" s="5"/>
      <c r="C110" s="76"/>
      <c r="D110" s="58"/>
      <c r="E110" s="75"/>
      <c r="F110" s="1" t="s">
        <v>83</v>
      </c>
      <c r="G110" s="64"/>
    </row>
    <row r="111" spans="1:8" x14ac:dyDescent="0.4">
      <c r="A111" s="3"/>
      <c r="B111" s="3"/>
      <c r="C111" s="61"/>
      <c r="D111" s="77"/>
      <c r="E111" s="78"/>
      <c r="G111" s="77"/>
    </row>
    <row r="112" spans="1:8" x14ac:dyDescent="0.4">
      <c r="A112" s="3"/>
      <c r="B112" s="173" t="s">
        <v>109</v>
      </c>
      <c r="C112" s="77"/>
      <c r="D112" s="78"/>
      <c r="F112" s="77"/>
    </row>
    <row r="113" spans="1:8" x14ac:dyDescent="0.4">
      <c r="A113" s="3"/>
      <c r="B113" s="67" t="s">
        <v>77</v>
      </c>
      <c r="C113" s="67" t="s">
        <v>32</v>
      </c>
      <c r="G113" s="67" t="s">
        <v>27</v>
      </c>
    </row>
    <row r="114" spans="1:8" x14ac:dyDescent="0.4">
      <c r="A114" s="3"/>
      <c r="B114" s="66"/>
      <c r="C114" s="75"/>
      <c r="D114" s="1" t="s">
        <v>83</v>
      </c>
      <c r="G114" s="64"/>
    </row>
    <row r="115" spans="1:8" x14ac:dyDescent="0.4">
      <c r="A115" s="3"/>
      <c r="B115" s="3"/>
      <c r="C115" s="65"/>
      <c r="D115" s="68"/>
      <c r="E115" s="79"/>
      <c r="G115" s="65"/>
    </row>
    <row r="116" spans="1:8" x14ac:dyDescent="0.4">
      <c r="A116" s="20" t="s">
        <v>33</v>
      </c>
      <c r="B116" s="81" t="s">
        <v>55</v>
      </c>
      <c r="C116" s="21"/>
      <c r="D116" s="80"/>
      <c r="E116" s="80"/>
      <c r="F116" s="80"/>
      <c r="G116" s="80"/>
      <c r="H116" s="1" t="s">
        <v>44</v>
      </c>
    </row>
    <row r="117" spans="1:8" x14ac:dyDescent="0.4">
      <c r="C117" s="2"/>
      <c r="D117" s="8"/>
      <c r="G117" s="2"/>
    </row>
    <row r="118" spans="1:8" s="45" customFormat="1" x14ac:dyDescent="0.4">
      <c r="A118" s="46" t="s">
        <v>60</v>
      </c>
      <c r="B118" s="176"/>
    </row>
    <row r="120" spans="1:8" x14ac:dyDescent="0.4">
      <c r="B120" s="7" t="s">
        <v>71</v>
      </c>
      <c r="C120" s="63" t="s">
        <v>72</v>
      </c>
      <c r="D120" s="7" t="s">
        <v>78</v>
      </c>
      <c r="E120" s="83" t="s">
        <v>74</v>
      </c>
      <c r="F120" s="83" t="s">
        <v>75</v>
      </c>
      <c r="G120" s="59" t="s">
        <v>27</v>
      </c>
    </row>
    <row r="121" spans="1:8" x14ac:dyDescent="0.4">
      <c r="B121" s="7"/>
      <c r="C121" s="186"/>
      <c r="D121" s="83"/>
      <c r="E121" s="83"/>
      <c r="F121" s="83"/>
      <c r="G121" s="59"/>
    </row>
  </sheetData>
  <mergeCells count="1">
    <mergeCell ref="B66:C66"/>
  </mergeCells>
  <phoneticPr fontId="3"/>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EB942-3E04-4007-BFF4-A6607E47255E}">
  <dimension ref="A2:L241"/>
  <sheetViews>
    <sheetView showGridLines="0" zoomScale="85" zoomScaleNormal="85" workbookViewId="0"/>
  </sheetViews>
  <sheetFormatPr defaultColWidth="11.875" defaultRowHeight="14.25" x14ac:dyDescent="0.4"/>
  <cols>
    <col min="1" max="1" width="2.875" style="1" bestFit="1" customWidth="1"/>
    <col min="2" max="2" width="25.625" style="1" customWidth="1"/>
    <col min="3" max="3" width="19.25" style="1" customWidth="1"/>
    <col min="4" max="4" width="19.75" style="1" customWidth="1"/>
    <col min="5" max="5" width="20.875" style="1" customWidth="1"/>
    <col min="6" max="6" width="25.625" style="1" bestFit="1" customWidth="1"/>
    <col min="7" max="7" width="32.5" style="1" customWidth="1"/>
    <col min="8" max="9" width="23.25" style="1" customWidth="1"/>
    <col min="10" max="10" width="20.5" style="1" customWidth="1"/>
    <col min="11" max="12" width="20.125" style="1" customWidth="1"/>
    <col min="13" max="13" width="11.875" style="1" customWidth="1"/>
    <col min="14" max="16384" width="11.875" style="1"/>
  </cols>
  <sheetData>
    <row r="2" spans="1:9" x14ac:dyDescent="0.4">
      <c r="B2" s="58" t="s">
        <v>68</v>
      </c>
      <c r="C2" s="58"/>
    </row>
    <row r="3" spans="1:9" ht="28.5" x14ac:dyDescent="0.4">
      <c r="B3" s="54" t="s">
        <v>84</v>
      </c>
      <c r="C3" s="208"/>
      <c r="D3" s="23"/>
      <c r="E3" s="23"/>
    </row>
    <row r="4" spans="1:9" x14ac:dyDescent="0.4">
      <c r="B4" s="248" t="s">
        <v>119</v>
      </c>
      <c r="C4" s="250"/>
      <c r="D4" s="23"/>
      <c r="E4" s="23"/>
    </row>
    <row r="5" spans="1:9" x14ac:dyDescent="0.4">
      <c r="B5" s="23"/>
      <c r="C5" s="23"/>
      <c r="D5" s="23"/>
      <c r="E5" s="23"/>
    </row>
    <row r="6" spans="1:9" x14ac:dyDescent="0.4">
      <c r="B6" s="127" t="s">
        <v>0</v>
      </c>
      <c r="C6" s="251"/>
      <c r="D6" s="251"/>
      <c r="E6" s="251"/>
      <c r="F6" s="17"/>
      <c r="G6" s="16"/>
    </row>
    <row r="7" spans="1:9" x14ac:dyDescent="0.4">
      <c r="B7" s="119" t="s">
        <v>67</v>
      </c>
      <c r="C7" s="120"/>
      <c r="D7" s="120"/>
      <c r="E7" s="120"/>
      <c r="F7" s="30"/>
      <c r="G7" s="15"/>
    </row>
    <row r="8" spans="1:9" x14ac:dyDescent="0.4">
      <c r="B8" s="119" t="s">
        <v>76</v>
      </c>
      <c r="C8" s="120"/>
      <c r="D8" s="120"/>
      <c r="E8" s="120"/>
      <c r="F8" s="30"/>
      <c r="G8" s="15"/>
    </row>
    <row r="9" spans="1:9" x14ac:dyDescent="0.4">
      <c r="A9" s="23"/>
      <c r="B9" s="119" t="s">
        <v>40</v>
      </c>
      <c r="C9" s="120"/>
      <c r="D9" s="120"/>
      <c r="E9" s="120"/>
      <c r="F9" s="120"/>
      <c r="G9" s="121"/>
      <c r="H9" s="23"/>
      <c r="I9" s="23"/>
    </row>
    <row r="10" spans="1:9" x14ac:dyDescent="0.4">
      <c r="A10" s="23"/>
      <c r="B10" s="119" t="s">
        <v>110</v>
      </c>
      <c r="C10" s="120"/>
      <c r="D10" s="120"/>
      <c r="E10" s="120"/>
      <c r="F10" s="120"/>
      <c r="G10" s="121"/>
      <c r="H10" s="23"/>
      <c r="I10" s="23"/>
    </row>
    <row r="11" spans="1:9" x14ac:dyDescent="0.4">
      <c r="A11" s="23"/>
      <c r="B11" s="119" t="s">
        <v>118</v>
      </c>
      <c r="C11" s="120"/>
      <c r="D11" s="120"/>
      <c r="E11" s="120"/>
      <c r="F11" s="120"/>
      <c r="G11" s="121"/>
      <c r="H11" s="23"/>
      <c r="I11" s="23"/>
    </row>
    <row r="12" spans="1:9" x14ac:dyDescent="0.4">
      <c r="A12" s="23"/>
      <c r="B12" s="119" t="s">
        <v>1</v>
      </c>
      <c r="C12" s="120"/>
      <c r="D12" s="120"/>
      <c r="E12" s="120"/>
      <c r="F12" s="120"/>
      <c r="G12" s="121"/>
      <c r="H12" s="23"/>
      <c r="I12" s="23"/>
    </row>
    <row r="13" spans="1:9" x14ac:dyDescent="0.4">
      <c r="A13" s="23"/>
      <c r="B13" s="122" t="s">
        <v>111</v>
      </c>
      <c r="C13" s="123"/>
      <c r="D13" s="123"/>
      <c r="E13" s="123"/>
      <c r="F13" s="123"/>
      <c r="G13" s="124"/>
      <c r="H13" s="23"/>
      <c r="I13" s="23"/>
    </row>
    <row r="14" spans="1:9" x14ac:dyDescent="0.4">
      <c r="A14" s="23"/>
      <c r="B14" s="125"/>
      <c r="C14" s="23"/>
      <c r="D14" s="23"/>
      <c r="E14" s="23"/>
      <c r="F14" s="23"/>
      <c r="G14" s="126"/>
      <c r="H14" s="23"/>
      <c r="I14" s="23"/>
    </row>
    <row r="15" spans="1:9" s="24" customFormat="1" x14ac:dyDescent="0.4">
      <c r="A15" s="51"/>
      <c r="B15" s="127" t="s">
        <v>41</v>
      </c>
      <c r="C15" s="128"/>
      <c r="D15" s="128"/>
      <c r="E15" s="128"/>
      <c r="F15" s="128"/>
      <c r="G15" s="129"/>
      <c r="H15" s="128"/>
      <c r="I15" s="130"/>
    </row>
    <row r="16" spans="1:9" s="24" customFormat="1" x14ac:dyDescent="0.4">
      <c r="A16" s="51"/>
      <c r="B16" s="119"/>
      <c r="C16" s="131">
        <f>IF(C21=0,(C23-C26)+(C33-C36-C39),(C21-C26)+(C33-C36-C39))</f>
        <v>10727500000</v>
      </c>
      <c r="D16" s="56" t="s">
        <v>35</v>
      </c>
      <c r="E16" s="56"/>
      <c r="F16" s="56"/>
      <c r="G16" s="132"/>
      <c r="H16" s="56"/>
      <c r="I16" s="133"/>
    </row>
    <row r="17" spans="1:9" s="24" customFormat="1" x14ac:dyDescent="0.4">
      <c r="A17" s="51"/>
      <c r="B17" s="119" t="s">
        <v>112</v>
      </c>
      <c r="C17" s="51"/>
      <c r="D17" s="56"/>
      <c r="E17" s="56"/>
      <c r="F17" s="56"/>
      <c r="G17" s="132"/>
      <c r="H17" s="56"/>
      <c r="I17" s="133"/>
    </row>
    <row r="18" spans="1:9" s="24" customFormat="1" x14ac:dyDescent="0.4">
      <c r="A18" s="51"/>
      <c r="B18" s="119"/>
      <c r="C18" s="134">
        <f>C23+C21-C26</f>
        <v>5363750000</v>
      </c>
      <c r="D18" s="56" t="s">
        <v>35</v>
      </c>
      <c r="E18" s="56"/>
      <c r="F18" s="56"/>
      <c r="G18" s="132"/>
      <c r="H18" s="56"/>
      <c r="I18" s="133"/>
    </row>
    <row r="19" spans="1:9" s="24" customFormat="1" x14ac:dyDescent="0.4">
      <c r="A19" s="51"/>
      <c r="B19" s="119"/>
      <c r="C19" s="56"/>
      <c r="D19" s="56"/>
      <c r="E19" s="56"/>
      <c r="F19" s="56"/>
      <c r="G19" s="132"/>
      <c r="H19" s="56"/>
      <c r="I19" s="133"/>
    </row>
    <row r="20" spans="1:9" s="24" customFormat="1" x14ac:dyDescent="0.4">
      <c r="A20" s="51"/>
      <c r="B20" s="119" t="s">
        <v>59</v>
      </c>
      <c r="C20" s="56"/>
      <c r="D20" s="56"/>
      <c r="E20" s="56"/>
      <c r="F20" s="56"/>
      <c r="G20" s="132"/>
      <c r="H20" s="56"/>
      <c r="I20" s="133"/>
    </row>
    <row r="21" spans="1:9" s="24" customFormat="1" x14ac:dyDescent="0.4">
      <c r="A21" s="51"/>
      <c r="B21" s="119" t="s">
        <v>130</v>
      </c>
      <c r="C21" s="131">
        <f>SUM(E50,I61,E71,E78,C101)</f>
        <v>5363750000</v>
      </c>
      <c r="D21" s="56" t="s">
        <v>35</v>
      </c>
      <c r="E21" s="56"/>
      <c r="F21" s="56"/>
      <c r="G21" s="132"/>
      <c r="H21" s="56"/>
      <c r="I21" s="133"/>
    </row>
    <row r="22" spans="1:9" s="24" customFormat="1" x14ac:dyDescent="0.4">
      <c r="A22" s="51"/>
      <c r="B22" s="119"/>
      <c r="C22" s="56"/>
      <c r="D22" s="56"/>
      <c r="E22" s="56"/>
      <c r="F22" s="56"/>
      <c r="G22" s="132"/>
      <c r="H22" s="56"/>
      <c r="I22" s="133"/>
    </row>
    <row r="23" spans="1:9" s="51" customFormat="1" x14ac:dyDescent="0.4">
      <c r="B23" s="119" t="s">
        <v>131</v>
      </c>
      <c r="C23" s="131">
        <f>SUM(E111,C101)</f>
        <v>0</v>
      </c>
      <c r="D23" s="56" t="s">
        <v>35</v>
      </c>
      <c r="E23" s="56"/>
      <c r="F23" s="56"/>
      <c r="G23" s="132"/>
      <c r="H23" s="56"/>
      <c r="I23" s="133"/>
    </row>
    <row r="24" spans="1:9" s="24" customFormat="1" x14ac:dyDescent="0.4">
      <c r="A24" s="51"/>
      <c r="B24" s="119"/>
      <c r="C24" s="56"/>
      <c r="D24" s="56"/>
      <c r="E24" s="56"/>
      <c r="F24" s="56"/>
      <c r="G24" s="132"/>
      <c r="H24" s="56"/>
      <c r="I24" s="133"/>
    </row>
    <row r="25" spans="1:9" s="24" customFormat="1" x14ac:dyDescent="0.4">
      <c r="A25" s="51"/>
      <c r="B25" s="119" t="s">
        <v>60</v>
      </c>
      <c r="C25" s="56"/>
      <c r="D25" s="56"/>
      <c r="E25" s="56"/>
      <c r="F25" s="56"/>
      <c r="G25" s="132"/>
      <c r="H25" s="56"/>
      <c r="I25" s="133"/>
    </row>
    <row r="26" spans="1:9" s="24" customFormat="1" x14ac:dyDescent="0.4">
      <c r="A26" s="51"/>
      <c r="B26" s="119"/>
      <c r="C26" s="131">
        <f>F119</f>
        <v>0</v>
      </c>
      <c r="D26" s="56" t="s">
        <v>35</v>
      </c>
      <c r="E26" s="56"/>
      <c r="F26" s="56"/>
      <c r="G26" s="132"/>
      <c r="H26" s="56"/>
      <c r="I26" s="133"/>
    </row>
    <row r="27" spans="1:9" s="24" customFormat="1" x14ac:dyDescent="0.4">
      <c r="A27" s="51"/>
      <c r="B27" s="119"/>
      <c r="C27" s="131"/>
      <c r="D27" s="56"/>
      <c r="E27" s="56"/>
      <c r="F27" s="56"/>
      <c r="G27" s="132"/>
      <c r="H27" s="56"/>
      <c r="I27" s="133"/>
    </row>
    <row r="28" spans="1:9" s="24" customFormat="1" x14ac:dyDescent="0.4">
      <c r="A28" s="51"/>
      <c r="B28" s="119" t="s">
        <v>113</v>
      </c>
      <c r="C28" s="51"/>
      <c r="D28" s="51"/>
      <c r="E28" s="56"/>
      <c r="F28" s="56"/>
      <c r="G28" s="132"/>
      <c r="H28" s="56"/>
      <c r="I28" s="133"/>
    </row>
    <row r="29" spans="1:9" s="24" customFormat="1" x14ac:dyDescent="0.4">
      <c r="A29" s="51"/>
      <c r="B29" s="119"/>
      <c r="C29" s="134">
        <f>C33-C36-C39</f>
        <v>5363750000</v>
      </c>
      <c r="D29" s="51" t="s">
        <v>35</v>
      </c>
      <c r="E29" s="56"/>
      <c r="F29" s="56"/>
      <c r="G29" s="132"/>
      <c r="H29" s="56"/>
      <c r="I29" s="133"/>
    </row>
    <row r="30" spans="1:9" s="24" customFormat="1" x14ac:dyDescent="0.4">
      <c r="A30" s="51"/>
      <c r="B30" s="119"/>
      <c r="C30" s="56"/>
      <c r="D30" s="56"/>
      <c r="E30" s="56"/>
      <c r="F30" s="56"/>
      <c r="G30" s="132"/>
      <c r="H30" s="56"/>
      <c r="I30" s="133"/>
    </row>
    <row r="31" spans="1:9" s="24" customFormat="1" x14ac:dyDescent="0.4">
      <c r="A31" s="51"/>
      <c r="B31" s="119" t="s">
        <v>36</v>
      </c>
      <c r="C31" s="56"/>
      <c r="D31" s="56"/>
      <c r="E31" s="56"/>
      <c r="F31" s="56"/>
      <c r="G31" s="132"/>
      <c r="H31" s="56"/>
      <c r="I31" s="133"/>
    </row>
    <row r="32" spans="1:9" s="24" customFormat="1" x14ac:dyDescent="0.4">
      <c r="A32" s="51"/>
      <c r="B32" s="119" t="s">
        <v>37</v>
      </c>
      <c r="C32" s="56"/>
      <c r="D32" s="56"/>
      <c r="E32" s="56"/>
      <c r="F32" s="56"/>
      <c r="G32" s="132"/>
      <c r="H32" s="56"/>
      <c r="I32" s="133"/>
    </row>
    <row r="33" spans="1:10" s="24" customFormat="1" x14ac:dyDescent="0.4">
      <c r="A33" s="51"/>
      <c r="B33" s="119"/>
      <c r="C33" s="131">
        <f>E195+B125</f>
        <v>5363750000</v>
      </c>
      <c r="D33" s="56" t="s">
        <v>35</v>
      </c>
      <c r="E33" s="56"/>
      <c r="F33" s="56"/>
      <c r="G33" s="132"/>
      <c r="H33" s="56"/>
      <c r="I33" s="133"/>
    </row>
    <row r="34" spans="1:10" s="24" customFormat="1" x14ac:dyDescent="0.4">
      <c r="A34" s="51"/>
      <c r="B34" s="119"/>
      <c r="C34" s="56"/>
      <c r="D34" s="56"/>
      <c r="E34" s="56"/>
      <c r="F34" s="56"/>
      <c r="G34" s="132"/>
      <c r="H34" s="56"/>
      <c r="I34" s="133"/>
    </row>
    <row r="35" spans="1:10" s="24" customFormat="1" x14ac:dyDescent="0.4">
      <c r="A35" s="51"/>
      <c r="B35" s="119" t="s">
        <v>38</v>
      </c>
      <c r="C35" s="56"/>
      <c r="D35" s="56"/>
      <c r="E35" s="56"/>
      <c r="F35" s="56"/>
      <c r="G35" s="132"/>
      <c r="H35" s="56"/>
      <c r="I35" s="133"/>
    </row>
    <row r="36" spans="1:10" s="24" customFormat="1" x14ac:dyDescent="0.4">
      <c r="A36" s="51"/>
      <c r="B36" s="119"/>
      <c r="C36" s="131">
        <f>G206</f>
        <v>0</v>
      </c>
      <c r="D36" s="56" t="s">
        <v>35</v>
      </c>
      <c r="E36" s="56"/>
      <c r="F36" s="56"/>
      <c r="G36" s="132"/>
      <c r="H36" s="56"/>
      <c r="I36" s="133"/>
    </row>
    <row r="37" spans="1:10" s="24" customFormat="1" x14ac:dyDescent="0.4">
      <c r="A37" s="51"/>
      <c r="B37" s="119"/>
      <c r="C37" s="56"/>
      <c r="D37" s="56"/>
      <c r="E37" s="56"/>
      <c r="F37" s="56"/>
      <c r="G37" s="132"/>
      <c r="H37" s="56"/>
      <c r="I37" s="133"/>
    </row>
    <row r="38" spans="1:10" s="24" customFormat="1" x14ac:dyDescent="0.4">
      <c r="A38" s="51"/>
      <c r="B38" s="119" t="s">
        <v>39</v>
      </c>
      <c r="C38" s="56"/>
      <c r="D38" s="56"/>
      <c r="E38" s="56"/>
      <c r="F38" s="56"/>
      <c r="G38" s="132"/>
      <c r="H38" s="56"/>
      <c r="I38" s="133"/>
    </row>
    <row r="39" spans="1:10" s="24" customFormat="1" x14ac:dyDescent="0.4">
      <c r="A39" s="51"/>
      <c r="B39" s="119"/>
      <c r="C39" s="131">
        <f>C215</f>
        <v>0</v>
      </c>
      <c r="D39" s="56" t="s">
        <v>35</v>
      </c>
      <c r="E39" s="56"/>
      <c r="F39" s="56"/>
      <c r="G39" s="132"/>
      <c r="H39" s="56"/>
      <c r="I39" s="133"/>
    </row>
    <row r="40" spans="1:10" s="24" customFormat="1" x14ac:dyDescent="0.4">
      <c r="A40" s="51"/>
      <c r="B40" s="122"/>
      <c r="C40" s="135"/>
      <c r="D40" s="136"/>
      <c r="E40" s="136"/>
      <c r="F40" s="136"/>
      <c r="G40" s="137"/>
      <c r="H40" s="136"/>
      <c r="I40" s="138"/>
    </row>
    <row r="41" spans="1:10" x14ac:dyDescent="0.4">
      <c r="A41" s="23"/>
      <c r="B41" s="23"/>
      <c r="C41" s="125"/>
      <c r="D41" s="23"/>
      <c r="E41" s="23"/>
      <c r="F41" s="23"/>
      <c r="G41" s="23"/>
      <c r="H41" s="126"/>
      <c r="I41" s="23"/>
      <c r="J41" s="23"/>
    </row>
    <row r="42" spans="1:10" s="47" customFormat="1" x14ac:dyDescent="0.4">
      <c r="A42" s="46" t="s">
        <v>59</v>
      </c>
      <c r="B42" s="176"/>
    </row>
    <row r="43" spans="1:10" x14ac:dyDescent="0.4">
      <c r="A43" s="22" t="s">
        <v>2</v>
      </c>
      <c r="B43" s="23" t="s">
        <v>47</v>
      </c>
      <c r="D43" s="23"/>
      <c r="E43" s="23"/>
      <c r="F43" s="23"/>
      <c r="G43" s="23"/>
      <c r="H43" s="23"/>
      <c r="I43" s="23"/>
      <c r="J43" s="23"/>
    </row>
    <row r="44" spans="1:10" ht="99.75" x14ac:dyDescent="0.4">
      <c r="A44" s="22"/>
      <c r="B44" s="116" t="s">
        <v>80</v>
      </c>
      <c r="C44" s="116" t="s">
        <v>3</v>
      </c>
      <c r="D44" s="116" t="s">
        <v>4</v>
      </c>
      <c r="E44" s="116" t="s">
        <v>5</v>
      </c>
      <c r="F44" s="116" t="s">
        <v>6</v>
      </c>
      <c r="G44" s="54" t="s">
        <v>133</v>
      </c>
      <c r="H44" s="54" t="s">
        <v>125</v>
      </c>
      <c r="I44" s="139"/>
    </row>
    <row r="45" spans="1:10" ht="42.75" x14ac:dyDescent="0.4">
      <c r="A45" s="3"/>
      <c r="B45" s="227" t="s">
        <v>7</v>
      </c>
      <c r="C45" s="232">
        <v>35000000</v>
      </c>
      <c r="D45" s="227">
        <v>153.25</v>
      </c>
      <c r="E45" s="226">
        <f>C45*D45</f>
        <v>5363750000</v>
      </c>
      <c r="F45" s="227" t="s">
        <v>8</v>
      </c>
      <c r="G45" s="5"/>
      <c r="H45" s="5"/>
      <c r="I45" s="2"/>
    </row>
    <row r="46" spans="1:10" x14ac:dyDescent="0.4">
      <c r="A46" s="3"/>
      <c r="B46" s="5"/>
      <c r="C46" s="6"/>
      <c r="D46" s="5"/>
      <c r="E46" s="226">
        <f>C46*D46</f>
        <v>0</v>
      </c>
      <c r="F46" s="5"/>
      <c r="G46" s="5"/>
      <c r="H46" s="5"/>
      <c r="I46" s="2"/>
    </row>
    <row r="47" spans="1:10" x14ac:dyDescent="0.4">
      <c r="A47" s="3"/>
      <c r="B47" s="5"/>
      <c r="C47" s="6"/>
      <c r="D47" s="5"/>
      <c r="E47" s="226">
        <f>C47*D47</f>
        <v>0</v>
      </c>
      <c r="F47" s="5"/>
      <c r="G47" s="5"/>
      <c r="H47" s="5"/>
      <c r="I47" s="2"/>
    </row>
    <row r="48" spans="1:10" x14ac:dyDescent="0.4">
      <c r="A48" s="3"/>
      <c r="B48" s="5"/>
      <c r="C48" s="6"/>
      <c r="D48" s="5"/>
      <c r="E48" s="226">
        <f>C48*D48</f>
        <v>0</v>
      </c>
      <c r="F48" s="5"/>
      <c r="G48" s="5"/>
      <c r="H48" s="5"/>
      <c r="I48" s="2"/>
    </row>
    <row r="49" spans="1:11" ht="15" thickBot="1" x14ac:dyDescent="0.45">
      <c r="A49" s="3"/>
      <c r="B49" s="85"/>
      <c r="C49" s="86"/>
      <c r="D49" s="5"/>
      <c r="E49" s="228">
        <f>C49*D49</f>
        <v>0</v>
      </c>
      <c r="F49" s="5"/>
      <c r="G49" s="5"/>
      <c r="H49" s="5"/>
      <c r="I49" s="2"/>
    </row>
    <row r="50" spans="1:11" ht="15" thickTop="1" x14ac:dyDescent="0.4">
      <c r="A50" s="3"/>
      <c r="B50" s="204" t="s">
        <v>120</v>
      </c>
      <c r="C50" s="229">
        <f>SUM(C45:C49)</f>
        <v>35000000</v>
      </c>
      <c r="D50" s="141" t="s">
        <v>88</v>
      </c>
      <c r="E50" s="229">
        <f>SUM(E45:E49)</f>
        <v>5363750000</v>
      </c>
      <c r="F50" s="142" t="s">
        <v>88</v>
      </c>
      <c r="G50" s="141" t="s">
        <v>88</v>
      </c>
      <c r="H50" s="141" t="s">
        <v>88</v>
      </c>
      <c r="I50" s="2"/>
    </row>
    <row r="51" spans="1:11" x14ac:dyDescent="0.4">
      <c r="A51" s="3"/>
      <c r="B51" s="1" t="s">
        <v>9</v>
      </c>
    </row>
    <row r="52" spans="1:11" x14ac:dyDescent="0.4">
      <c r="A52" s="3"/>
      <c r="B52" s="3"/>
    </row>
    <row r="53" spans="1:11" x14ac:dyDescent="0.4">
      <c r="A53" s="3" t="s">
        <v>10</v>
      </c>
      <c r="B53" s="24" t="s">
        <v>11</v>
      </c>
    </row>
    <row r="54" spans="1:11" x14ac:dyDescent="0.4">
      <c r="A54" s="3"/>
      <c r="B54" s="24" t="s">
        <v>58</v>
      </c>
    </row>
    <row r="55" spans="1:11" ht="114" x14ac:dyDescent="0.4">
      <c r="A55" s="3"/>
      <c r="B55" s="7" t="s">
        <v>12</v>
      </c>
      <c r="C55" s="7" t="s">
        <v>3</v>
      </c>
      <c r="D55" s="7" t="s">
        <v>4</v>
      </c>
      <c r="E55" s="7" t="s">
        <v>5</v>
      </c>
      <c r="F55" s="116" t="s">
        <v>116</v>
      </c>
      <c r="G55" s="116" t="s">
        <v>13</v>
      </c>
      <c r="H55" s="116" t="s">
        <v>14</v>
      </c>
      <c r="I55" s="116" t="s">
        <v>15</v>
      </c>
      <c r="J55" s="54" t="s">
        <v>133</v>
      </c>
      <c r="K55" s="54" t="s">
        <v>125</v>
      </c>
    </row>
    <row r="56" spans="1:11" x14ac:dyDescent="0.4">
      <c r="A56" s="3"/>
      <c r="B56" s="5"/>
      <c r="C56" s="6"/>
      <c r="D56" s="5"/>
      <c r="E56" s="10">
        <f>C56*D56</f>
        <v>0</v>
      </c>
      <c r="F56" s="5"/>
      <c r="G56" s="12">
        <v>1.25</v>
      </c>
      <c r="H56" s="5"/>
      <c r="I56" s="10">
        <f>E56*G56</f>
        <v>0</v>
      </c>
      <c r="J56" s="5"/>
      <c r="K56" s="5"/>
    </row>
    <row r="57" spans="1:11" x14ac:dyDescent="0.4">
      <c r="A57" s="3"/>
      <c r="B57" s="5"/>
      <c r="C57" s="6"/>
      <c r="D57" s="5"/>
      <c r="E57" s="10">
        <f>C57*D57</f>
        <v>0</v>
      </c>
      <c r="F57" s="5"/>
      <c r="G57" s="12">
        <v>1.25</v>
      </c>
      <c r="H57" s="5"/>
      <c r="I57" s="10">
        <f>E57*G57</f>
        <v>0</v>
      </c>
      <c r="J57" s="5"/>
      <c r="K57" s="5"/>
    </row>
    <row r="58" spans="1:11" x14ac:dyDescent="0.4">
      <c r="A58" s="3"/>
      <c r="B58" s="5"/>
      <c r="C58" s="6"/>
      <c r="D58" s="5"/>
      <c r="E58" s="10">
        <f>C58*D58</f>
        <v>0</v>
      </c>
      <c r="F58" s="5"/>
      <c r="G58" s="12">
        <v>1.25</v>
      </c>
      <c r="H58" s="5"/>
      <c r="I58" s="10">
        <f>E58*G58</f>
        <v>0</v>
      </c>
      <c r="J58" s="5"/>
      <c r="K58" s="5"/>
    </row>
    <row r="59" spans="1:11" x14ac:dyDescent="0.4">
      <c r="A59" s="3"/>
      <c r="B59" s="5"/>
      <c r="C59" s="6"/>
      <c r="D59" s="5"/>
      <c r="E59" s="10">
        <f>C59*D59</f>
        <v>0</v>
      </c>
      <c r="F59" s="5"/>
      <c r="G59" s="12">
        <v>1.25</v>
      </c>
      <c r="H59" s="5"/>
      <c r="I59" s="10">
        <f>E59*G59</f>
        <v>0</v>
      </c>
      <c r="J59" s="5"/>
      <c r="K59" s="5"/>
    </row>
    <row r="60" spans="1:11" ht="15" thickBot="1" x14ac:dyDescent="0.45">
      <c r="A60" s="3"/>
      <c r="B60" s="85"/>
      <c r="C60" s="86"/>
      <c r="D60" s="85"/>
      <c r="E60" s="87">
        <f>C60*D60</f>
        <v>0</v>
      </c>
      <c r="F60" s="85"/>
      <c r="G60" s="89">
        <v>1.25</v>
      </c>
      <c r="H60" s="85"/>
      <c r="I60" s="87">
        <f>E60*G60</f>
        <v>0</v>
      </c>
      <c r="J60" s="85"/>
      <c r="K60" s="85"/>
    </row>
    <row r="61" spans="1:11" ht="15" thickTop="1" x14ac:dyDescent="0.4">
      <c r="A61" s="3"/>
      <c r="B61" s="204" t="s">
        <v>120</v>
      </c>
      <c r="C61" s="143">
        <f>SUM(C56:C60)</f>
        <v>0</v>
      </c>
      <c r="D61" s="143" t="s">
        <v>88</v>
      </c>
      <c r="E61" s="140">
        <f>SUM(E56:E60)</f>
        <v>0</v>
      </c>
      <c r="F61" s="143" t="s">
        <v>88</v>
      </c>
      <c r="G61" s="143" t="s">
        <v>88</v>
      </c>
      <c r="H61" s="143" t="s">
        <v>88</v>
      </c>
      <c r="I61" s="140">
        <f>SUM(I56:I60)</f>
        <v>0</v>
      </c>
      <c r="J61" s="144" t="s">
        <v>88</v>
      </c>
      <c r="K61" s="144" t="s">
        <v>88</v>
      </c>
    </row>
    <row r="62" spans="1:11" x14ac:dyDescent="0.4">
      <c r="A62" s="3"/>
      <c r="B62" s="23" t="s">
        <v>9</v>
      </c>
    </row>
    <row r="63" spans="1:11" x14ac:dyDescent="0.4">
      <c r="A63" s="3"/>
      <c r="B63" s="3"/>
    </row>
    <row r="64" spans="1:11" x14ac:dyDescent="0.4">
      <c r="A64" s="3" t="s">
        <v>19</v>
      </c>
      <c r="B64" s="24" t="s">
        <v>49</v>
      </c>
    </row>
    <row r="65" spans="1:9" ht="99.75" x14ac:dyDescent="0.4">
      <c r="A65" s="3"/>
      <c r="B65" s="116" t="s">
        <v>12</v>
      </c>
      <c r="C65" s="7" t="s">
        <v>3</v>
      </c>
      <c r="D65" s="7" t="s">
        <v>4</v>
      </c>
      <c r="E65" s="67" t="s">
        <v>5</v>
      </c>
      <c r="F65" s="67" t="s">
        <v>129</v>
      </c>
      <c r="G65" s="54" t="s">
        <v>133</v>
      </c>
      <c r="H65" s="54" t="s">
        <v>125</v>
      </c>
    </row>
    <row r="66" spans="1:9" x14ac:dyDescent="0.4">
      <c r="A66" s="3"/>
      <c r="B66" s="54"/>
      <c r="C66" s="73">
        <v>0</v>
      </c>
      <c r="D66" s="66"/>
      <c r="E66" s="74">
        <f>C66*D66</f>
        <v>0</v>
      </c>
      <c r="F66" s="64"/>
      <c r="G66" s="5"/>
      <c r="H66" s="5"/>
    </row>
    <row r="67" spans="1:9" x14ac:dyDescent="0.4">
      <c r="A67" s="3"/>
      <c r="B67" s="54"/>
      <c r="C67" s="73">
        <v>0</v>
      </c>
      <c r="D67" s="66"/>
      <c r="E67" s="74">
        <f>C67*D67</f>
        <v>0</v>
      </c>
      <c r="F67" s="64"/>
      <c r="G67" s="5"/>
      <c r="H67" s="5"/>
    </row>
    <row r="68" spans="1:9" x14ac:dyDescent="0.4">
      <c r="A68" s="3"/>
      <c r="B68" s="54"/>
      <c r="C68" s="73">
        <v>0</v>
      </c>
      <c r="D68" s="66"/>
      <c r="E68" s="74">
        <f>C68*D68</f>
        <v>0</v>
      </c>
      <c r="F68" s="64"/>
      <c r="G68" s="64"/>
      <c r="H68" s="64"/>
    </row>
    <row r="69" spans="1:9" x14ac:dyDescent="0.4">
      <c r="A69" s="3"/>
      <c r="B69" s="54"/>
      <c r="C69" s="73">
        <v>0</v>
      </c>
      <c r="D69" s="66"/>
      <c r="E69" s="74">
        <f>C69*D69</f>
        <v>0</v>
      </c>
      <c r="F69" s="64"/>
      <c r="G69" s="64"/>
      <c r="H69" s="64"/>
    </row>
    <row r="70" spans="1:9" ht="15" thickBot="1" x14ac:dyDescent="0.45">
      <c r="A70" s="3"/>
      <c r="B70" s="167"/>
      <c r="C70" s="90">
        <v>0</v>
      </c>
      <c r="D70" s="91"/>
      <c r="E70" s="92">
        <f>C70*D70</f>
        <v>0</v>
      </c>
      <c r="F70" s="88"/>
      <c r="G70" s="88"/>
      <c r="H70" s="88"/>
    </row>
    <row r="71" spans="1:9" ht="15" thickTop="1" x14ac:dyDescent="0.4">
      <c r="A71" s="3"/>
      <c r="B71" s="194" t="s">
        <v>120</v>
      </c>
      <c r="C71" s="145">
        <f>SUM(C66:C70)</f>
        <v>0</v>
      </c>
      <c r="D71" s="146" t="s">
        <v>88</v>
      </c>
      <c r="E71" s="140">
        <f>SUM(E66:E70)</f>
        <v>0</v>
      </c>
      <c r="F71" s="144" t="s">
        <v>88</v>
      </c>
      <c r="G71" s="146" t="s">
        <v>88</v>
      </c>
      <c r="H71" s="146" t="s">
        <v>88</v>
      </c>
    </row>
    <row r="72" spans="1:9" x14ac:dyDescent="0.4">
      <c r="A72" s="3"/>
      <c r="B72" s="1" t="s">
        <v>9</v>
      </c>
    </row>
    <row r="73" spans="1:9" x14ac:dyDescent="0.4">
      <c r="A73" s="3"/>
      <c r="B73" s="3"/>
    </row>
    <row r="74" spans="1:9" x14ac:dyDescent="0.4">
      <c r="A74" s="3" t="s">
        <v>22</v>
      </c>
      <c r="B74" s="24" t="s">
        <v>50</v>
      </c>
    </row>
    <row r="75" spans="1:9" ht="99.75" x14ac:dyDescent="0.4">
      <c r="A75" s="3"/>
      <c r="B75" s="116" t="s">
        <v>90</v>
      </c>
      <c r="C75" s="147" t="s">
        <v>3</v>
      </c>
      <c r="D75" s="148" t="s">
        <v>4</v>
      </c>
      <c r="E75" s="148" t="s">
        <v>34</v>
      </c>
      <c r="F75" s="149" t="s">
        <v>27</v>
      </c>
      <c r="G75" s="54" t="s">
        <v>133</v>
      </c>
      <c r="H75" s="54" t="s">
        <v>125</v>
      </c>
    </row>
    <row r="76" spans="1:9" x14ac:dyDescent="0.4">
      <c r="A76" s="3"/>
      <c r="B76" s="11"/>
      <c r="C76" s="10"/>
      <c r="D76" s="58"/>
      <c r="E76" s="99">
        <f>C76*D76</f>
        <v>0</v>
      </c>
      <c r="F76" s="62"/>
      <c r="G76" s="5"/>
      <c r="H76" s="5"/>
    </row>
    <row r="77" spans="1:9" ht="15" thickBot="1" x14ac:dyDescent="0.45">
      <c r="A77" s="3"/>
      <c r="B77" s="96"/>
      <c r="C77" s="87"/>
      <c r="D77" s="93"/>
      <c r="E77" s="100">
        <f>C77*D77</f>
        <v>0</v>
      </c>
      <c r="F77" s="97"/>
      <c r="G77" s="85"/>
      <c r="H77" s="85"/>
    </row>
    <row r="78" spans="1:9" ht="15" thickTop="1" x14ac:dyDescent="0.4">
      <c r="A78" s="3"/>
      <c r="B78" s="204" t="s">
        <v>120</v>
      </c>
      <c r="C78" s="118">
        <f>SUM(C76:C77)</f>
        <v>0</v>
      </c>
      <c r="D78" s="146" t="s">
        <v>88</v>
      </c>
      <c r="E78" s="118">
        <f>SUM(E76:E77)</f>
        <v>0</v>
      </c>
      <c r="F78" s="144" t="s">
        <v>88</v>
      </c>
      <c r="G78" s="146" t="s">
        <v>88</v>
      </c>
      <c r="H78" s="146" t="s">
        <v>88</v>
      </c>
    </row>
    <row r="79" spans="1:9" x14ac:dyDescent="0.4">
      <c r="A79" s="3"/>
      <c r="B79" s="23" t="s">
        <v>9</v>
      </c>
      <c r="D79" s="23"/>
      <c r="E79" s="23"/>
      <c r="F79" s="23"/>
      <c r="G79" s="23"/>
      <c r="H79" s="23"/>
      <c r="I79" s="23"/>
    </row>
    <row r="80" spans="1:9" x14ac:dyDescent="0.4">
      <c r="A80" s="3"/>
      <c r="C80" s="23"/>
      <c r="D80" s="23"/>
      <c r="E80" s="23"/>
      <c r="F80" s="23"/>
      <c r="G80" s="23"/>
      <c r="H80" s="23"/>
      <c r="I80" s="23"/>
    </row>
    <row r="81" spans="1:8" x14ac:dyDescent="0.4">
      <c r="A81" s="3"/>
      <c r="B81" s="23" t="s">
        <v>91</v>
      </c>
      <c r="C81" s="23"/>
      <c r="D81" s="23"/>
      <c r="E81" s="23"/>
      <c r="F81" s="23"/>
      <c r="G81" s="23"/>
      <c r="H81" s="22" t="s">
        <v>92</v>
      </c>
    </row>
    <row r="82" spans="1:8" ht="28.5" x14ac:dyDescent="0.4">
      <c r="A82" s="3"/>
      <c r="B82" s="253" t="s">
        <v>93</v>
      </c>
      <c r="C82" s="254"/>
      <c r="D82" s="151" t="s">
        <v>94</v>
      </c>
      <c r="E82" s="151" t="s">
        <v>95</v>
      </c>
      <c r="F82" s="151" t="s">
        <v>96</v>
      </c>
      <c r="G82" s="151" t="s">
        <v>97</v>
      </c>
      <c r="H82" s="151" t="s">
        <v>98</v>
      </c>
    </row>
    <row r="83" spans="1:8" x14ac:dyDescent="0.4">
      <c r="A83" s="3"/>
      <c r="B83" s="152" t="s">
        <v>99</v>
      </c>
      <c r="C83" s="153"/>
      <c r="D83" s="154"/>
      <c r="E83" s="154"/>
      <c r="F83" s="154"/>
      <c r="G83" s="154"/>
      <c r="H83" s="154"/>
    </row>
    <row r="84" spans="1:8" x14ac:dyDescent="0.4">
      <c r="A84" s="3"/>
      <c r="B84" s="180" t="s">
        <v>100</v>
      </c>
      <c r="C84" s="155" t="s">
        <v>101</v>
      </c>
      <c r="D84" s="156"/>
      <c r="E84" s="156"/>
      <c r="F84" s="156"/>
      <c r="G84" s="156"/>
      <c r="H84" s="156"/>
    </row>
    <row r="85" spans="1:8" x14ac:dyDescent="0.4">
      <c r="A85" s="3"/>
      <c r="B85" s="180" t="s">
        <v>102</v>
      </c>
      <c r="C85" s="155" t="s">
        <v>101</v>
      </c>
      <c r="D85" s="156"/>
      <c r="E85" s="156"/>
      <c r="F85" s="156"/>
      <c r="G85" s="156"/>
      <c r="H85" s="156"/>
    </row>
    <row r="86" spans="1:8" x14ac:dyDescent="0.4">
      <c r="A86" s="3"/>
      <c r="B86" s="180"/>
      <c r="C86" s="155" t="s">
        <v>101</v>
      </c>
      <c r="D86" s="156"/>
      <c r="E86" s="156"/>
      <c r="F86" s="156"/>
      <c r="G86" s="156"/>
      <c r="H86" s="156"/>
    </row>
    <row r="87" spans="1:8" x14ac:dyDescent="0.4">
      <c r="A87" s="3"/>
      <c r="B87" s="180"/>
      <c r="C87" s="155" t="s">
        <v>101</v>
      </c>
      <c r="D87" s="156"/>
      <c r="E87" s="156"/>
      <c r="F87" s="156"/>
      <c r="G87" s="156"/>
      <c r="H87" s="156"/>
    </row>
    <row r="88" spans="1:8" x14ac:dyDescent="0.4">
      <c r="A88" s="3"/>
      <c r="B88" s="181"/>
      <c r="C88" s="155" t="s">
        <v>101</v>
      </c>
      <c r="D88" s="156"/>
      <c r="E88" s="156"/>
      <c r="F88" s="156"/>
      <c r="G88" s="156"/>
      <c r="H88" s="156"/>
    </row>
    <row r="89" spans="1:8" ht="18.75" x14ac:dyDescent="0.4">
      <c r="A89" s="3"/>
      <c r="B89" s="23" t="s">
        <v>103</v>
      </c>
      <c r="C89" s="157"/>
      <c r="D89" s="157"/>
      <c r="E89" s="157"/>
      <c r="F89" s="157"/>
      <c r="G89" s="157"/>
      <c r="H89" s="157"/>
    </row>
    <row r="90" spans="1:8" x14ac:dyDescent="0.4">
      <c r="A90" s="3"/>
      <c r="B90" s="23" t="s">
        <v>104</v>
      </c>
      <c r="C90" s="23"/>
      <c r="D90" s="23"/>
      <c r="E90" s="23"/>
      <c r="F90" s="23"/>
      <c r="G90" s="23"/>
      <c r="H90" s="23"/>
    </row>
    <row r="91" spans="1:8" x14ac:dyDescent="0.4">
      <c r="A91" s="3"/>
      <c r="B91" s="23" t="s">
        <v>105</v>
      </c>
      <c r="C91" s="23"/>
      <c r="D91" s="23"/>
      <c r="E91" s="23"/>
      <c r="F91" s="23"/>
      <c r="G91" s="23"/>
      <c r="H91" s="23"/>
    </row>
    <row r="92" spans="1:8" x14ac:dyDescent="0.4">
      <c r="A92" s="3"/>
      <c r="B92" s="23" t="s">
        <v>106</v>
      </c>
      <c r="C92" s="23"/>
      <c r="D92" s="23"/>
      <c r="E92" s="23"/>
      <c r="F92" s="23"/>
      <c r="G92" s="23"/>
      <c r="H92" s="23"/>
    </row>
    <row r="93" spans="1:8" x14ac:dyDescent="0.4">
      <c r="A93" s="3"/>
      <c r="B93" s="23" t="s">
        <v>107</v>
      </c>
      <c r="C93" s="23"/>
      <c r="D93" s="23"/>
      <c r="E93" s="23"/>
      <c r="F93" s="23"/>
      <c r="G93" s="23"/>
      <c r="H93" s="23"/>
    </row>
    <row r="94" spans="1:8" x14ac:dyDescent="0.4">
      <c r="A94" s="3"/>
      <c r="B94" s="23" t="s">
        <v>108</v>
      </c>
      <c r="C94" s="23"/>
      <c r="D94" s="23"/>
      <c r="E94" s="23"/>
      <c r="F94" s="23"/>
      <c r="G94" s="23"/>
      <c r="H94" s="23"/>
    </row>
    <row r="95" spans="1:8" x14ac:dyDescent="0.4">
      <c r="A95" s="3"/>
      <c r="B95" s="158"/>
      <c r="C95" s="159"/>
      <c r="D95" s="159"/>
      <c r="E95" s="159"/>
      <c r="F95" s="159"/>
      <c r="G95" s="159"/>
      <c r="H95" s="160"/>
    </row>
    <row r="96" spans="1:8" x14ac:dyDescent="0.4">
      <c r="A96" s="3"/>
      <c r="B96" s="3"/>
    </row>
    <row r="97" spans="1:9" x14ac:dyDescent="0.4">
      <c r="A97" s="3" t="s">
        <v>24</v>
      </c>
      <c r="B97" s="24" t="s">
        <v>51</v>
      </c>
    </row>
    <row r="98" spans="1:9" ht="85.5" x14ac:dyDescent="0.4">
      <c r="A98" s="3"/>
      <c r="B98" s="116" t="s">
        <v>90</v>
      </c>
      <c r="C98" s="7" t="s">
        <v>70</v>
      </c>
      <c r="D98" s="59" t="s">
        <v>27</v>
      </c>
      <c r="E98" s="54" t="s">
        <v>133</v>
      </c>
      <c r="F98" s="54" t="s">
        <v>125</v>
      </c>
    </row>
    <row r="99" spans="1:9" x14ac:dyDescent="0.4">
      <c r="A99" s="3"/>
      <c r="B99" s="11"/>
      <c r="C99" s="10"/>
      <c r="D99" s="62"/>
      <c r="E99" s="5"/>
      <c r="F99" s="5"/>
    </row>
    <row r="100" spans="1:9" ht="15" thickBot="1" x14ac:dyDescent="0.45">
      <c r="A100" s="3"/>
      <c r="B100" s="96"/>
      <c r="C100" s="87"/>
      <c r="D100" s="85"/>
      <c r="E100" s="85"/>
      <c r="F100" s="85"/>
    </row>
    <row r="101" spans="1:9" ht="15" thickTop="1" x14ac:dyDescent="0.4">
      <c r="A101" s="3"/>
      <c r="B101" s="204" t="s">
        <v>120</v>
      </c>
      <c r="C101" s="98">
        <f>SUM(C99:C100)</f>
        <v>0</v>
      </c>
      <c r="D101" s="146" t="s">
        <v>88</v>
      </c>
      <c r="E101" s="146" t="s">
        <v>88</v>
      </c>
      <c r="F101" s="146" t="s">
        <v>88</v>
      </c>
    </row>
    <row r="102" spans="1:9" x14ac:dyDescent="0.4">
      <c r="A102" s="3"/>
      <c r="B102" s="1" t="s">
        <v>9</v>
      </c>
    </row>
    <row r="103" spans="1:9" x14ac:dyDescent="0.4">
      <c r="A103" s="3"/>
      <c r="B103" s="3"/>
    </row>
    <row r="104" spans="1:9" s="23" customFormat="1" x14ac:dyDescent="0.4">
      <c r="A104" s="22" t="s">
        <v>25</v>
      </c>
      <c r="B104" s="51" t="s">
        <v>122</v>
      </c>
    </row>
    <row r="105" spans="1:9" s="23" customFormat="1" x14ac:dyDescent="0.4">
      <c r="A105" s="22"/>
      <c r="B105" s="51" t="s">
        <v>123</v>
      </c>
    </row>
    <row r="106" spans="1:9" ht="99.75" x14ac:dyDescent="0.4">
      <c r="A106" s="3"/>
      <c r="B106" s="116" t="s">
        <v>12</v>
      </c>
      <c r="C106" s="116" t="s">
        <v>3</v>
      </c>
      <c r="D106" s="116" t="s">
        <v>4</v>
      </c>
      <c r="E106" s="116" t="s">
        <v>5</v>
      </c>
      <c r="F106" s="116" t="s">
        <v>124</v>
      </c>
      <c r="G106" s="54" t="s">
        <v>133</v>
      </c>
      <c r="H106" s="54" t="s">
        <v>125</v>
      </c>
    </row>
    <row r="107" spans="1:9" x14ac:dyDescent="0.4">
      <c r="A107" s="3"/>
      <c r="B107" s="54"/>
      <c r="C107" s="196">
        <v>0</v>
      </c>
      <c r="D107" s="54"/>
      <c r="E107" s="196">
        <f>C107*D107</f>
        <v>0</v>
      </c>
      <c r="F107" s="54"/>
      <c r="G107" s="54"/>
      <c r="H107" s="54"/>
    </row>
    <row r="108" spans="1:9" x14ac:dyDescent="0.4">
      <c r="A108" s="3"/>
      <c r="B108" s="197"/>
      <c r="C108" s="196">
        <v>0</v>
      </c>
      <c r="D108" s="197"/>
      <c r="E108" s="196">
        <f t="shared" ref="E108:E109" si="0">C108*D108</f>
        <v>0</v>
      </c>
      <c r="F108" s="198"/>
      <c r="G108" s="54"/>
      <c r="H108" s="54"/>
    </row>
    <row r="109" spans="1:9" x14ac:dyDescent="0.4">
      <c r="A109" s="3"/>
      <c r="B109" s="197"/>
      <c r="C109" s="196">
        <v>0</v>
      </c>
      <c r="D109" s="197"/>
      <c r="E109" s="196">
        <f t="shared" si="0"/>
        <v>0</v>
      </c>
      <c r="F109" s="198"/>
      <c r="G109" s="199"/>
      <c r="H109" s="199"/>
    </row>
    <row r="110" spans="1:9" ht="15" thickBot="1" x14ac:dyDescent="0.45">
      <c r="A110" s="3"/>
      <c r="B110" s="167"/>
      <c r="C110" s="166">
        <v>0</v>
      </c>
      <c r="D110" s="167"/>
      <c r="E110" s="166">
        <f>C110*D110</f>
        <v>0</v>
      </c>
      <c r="F110" s="166"/>
      <c r="G110" s="200"/>
      <c r="H110" s="200"/>
    </row>
    <row r="111" spans="1:9" ht="15" thickTop="1" x14ac:dyDescent="0.4">
      <c r="A111" s="3"/>
      <c r="B111" s="204" t="s">
        <v>120</v>
      </c>
      <c r="C111" s="201">
        <f>SUM(C107:C110)</f>
        <v>0</v>
      </c>
      <c r="D111" s="202"/>
      <c r="E111" s="201">
        <f>SUM(E107:E110)</f>
        <v>0</v>
      </c>
      <c r="F111" s="201"/>
      <c r="G111" s="203"/>
      <c r="H111" s="203"/>
    </row>
    <row r="112" spans="1:9" x14ac:dyDescent="0.4">
      <c r="A112" s="3"/>
      <c r="B112" s="1" t="s">
        <v>9</v>
      </c>
      <c r="D112" s="8"/>
      <c r="E112" s="61"/>
      <c r="F112" s="9"/>
      <c r="G112" s="61"/>
      <c r="H112" s="61"/>
      <c r="I112" s="61"/>
    </row>
    <row r="113" spans="1:12" x14ac:dyDescent="0.4">
      <c r="A113" s="3"/>
      <c r="B113" s="3"/>
    </row>
    <row r="114" spans="1:12" x14ac:dyDescent="0.4">
      <c r="A114" s="20" t="s">
        <v>28</v>
      </c>
      <c r="B114" s="53" t="s">
        <v>57</v>
      </c>
      <c r="C114" s="21"/>
      <c r="D114" s="21"/>
      <c r="E114" s="21"/>
      <c r="F114" s="21"/>
      <c r="G114" s="21"/>
    </row>
    <row r="115" spans="1:12" x14ac:dyDescent="0.4">
      <c r="A115" s="3"/>
      <c r="B115" s="3"/>
      <c r="C115" s="24"/>
    </row>
    <row r="116" spans="1:12" s="47" customFormat="1" x14ac:dyDescent="0.4">
      <c r="A116" s="46" t="s">
        <v>60</v>
      </c>
      <c r="B116" s="176"/>
      <c r="C116" s="82"/>
      <c r="D116" s="82"/>
      <c r="E116" s="82"/>
      <c r="F116" s="82"/>
      <c r="G116" s="82"/>
    </row>
    <row r="117" spans="1:12" s="105" customFormat="1" x14ac:dyDescent="0.4">
      <c r="A117" s="103"/>
      <c r="B117" s="103"/>
      <c r="C117" s="104"/>
      <c r="D117" s="104"/>
      <c r="E117" s="104"/>
      <c r="F117" s="104"/>
      <c r="G117" s="104"/>
    </row>
    <row r="118" spans="1:12" x14ac:dyDescent="0.4">
      <c r="B118" s="7" t="s">
        <v>71</v>
      </c>
      <c r="C118" s="7" t="s">
        <v>72</v>
      </c>
      <c r="D118" s="67" t="s">
        <v>78</v>
      </c>
      <c r="E118" s="106" t="s">
        <v>74</v>
      </c>
      <c r="F118" s="106" t="s">
        <v>75</v>
      </c>
      <c r="G118" s="67" t="s">
        <v>27</v>
      </c>
    </row>
    <row r="119" spans="1:12" x14ac:dyDescent="0.4">
      <c r="B119" s="5"/>
      <c r="C119" s="70"/>
      <c r="D119" s="107">
        <f>B119*C119</f>
        <v>0</v>
      </c>
      <c r="E119" s="106"/>
      <c r="F119" s="107">
        <f>D119*E119</f>
        <v>0</v>
      </c>
      <c r="G119" s="67"/>
    </row>
    <row r="120" spans="1:12" x14ac:dyDescent="0.4">
      <c r="G120" s="2"/>
    </row>
    <row r="121" spans="1:12" x14ac:dyDescent="0.4">
      <c r="A121" s="46" t="s">
        <v>36</v>
      </c>
      <c r="B121" s="176"/>
      <c r="C121" s="47"/>
      <c r="D121" s="47"/>
      <c r="E121" s="47"/>
      <c r="F121" s="47"/>
      <c r="G121" s="47"/>
      <c r="H121" s="47"/>
      <c r="I121" s="47"/>
      <c r="J121" s="47"/>
      <c r="K121" s="47"/>
      <c r="L121" s="47"/>
    </row>
    <row r="122" spans="1:12" x14ac:dyDescent="0.4">
      <c r="A122" s="46" t="s">
        <v>37</v>
      </c>
      <c r="B122" s="176"/>
      <c r="C122" s="47"/>
      <c r="D122" s="47"/>
      <c r="E122" s="47"/>
      <c r="F122" s="47"/>
      <c r="G122" s="47"/>
      <c r="H122" s="47"/>
      <c r="I122" s="47"/>
      <c r="J122" s="47"/>
      <c r="K122" s="47"/>
      <c r="L122" s="47"/>
    </row>
    <row r="123" spans="1:12" x14ac:dyDescent="0.4">
      <c r="A123" s="22" t="s">
        <v>29</v>
      </c>
      <c r="B123" s="51" t="s">
        <v>46</v>
      </c>
      <c r="D123" s="23"/>
      <c r="E123" s="23"/>
      <c r="F123" s="23"/>
      <c r="G123" s="23"/>
      <c r="H123" s="23"/>
    </row>
    <row r="124" spans="1:12" x14ac:dyDescent="0.4">
      <c r="A124" s="22"/>
      <c r="B124" s="187" t="s">
        <v>34</v>
      </c>
      <c r="C124" s="174"/>
      <c r="D124" s="108"/>
      <c r="E124" s="108"/>
      <c r="F124" s="108"/>
      <c r="G124" s="60"/>
    </row>
    <row r="125" spans="1:12" x14ac:dyDescent="0.4">
      <c r="A125" s="22"/>
      <c r="B125" s="188">
        <f>SUM(E134,I145,E155,E162,C185)</f>
        <v>5363750000</v>
      </c>
      <c r="C125" s="174"/>
      <c r="D125" s="32"/>
      <c r="E125" s="43"/>
      <c r="F125" s="32"/>
      <c r="G125" s="61"/>
    </row>
    <row r="126" spans="1:12" s="23" customFormat="1" x14ac:dyDescent="0.4">
      <c r="A126" s="22"/>
      <c r="B126" s="22"/>
      <c r="C126" s="109"/>
      <c r="D126" s="56"/>
      <c r="E126" s="109"/>
      <c r="F126" s="56"/>
      <c r="G126" s="110"/>
    </row>
    <row r="127" spans="1:12" s="23" customFormat="1" x14ac:dyDescent="0.4">
      <c r="A127" s="3" t="s">
        <v>2</v>
      </c>
      <c r="B127" s="1" t="s">
        <v>47</v>
      </c>
      <c r="D127" s="1"/>
      <c r="E127" s="1"/>
      <c r="F127" s="1"/>
      <c r="G127" s="1"/>
      <c r="H127" s="1"/>
      <c r="I127" s="1"/>
      <c r="J127" s="1"/>
      <c r="K127" s="1"/>
      <c r="L127" s="1"/>
    </row>
    <row r="128" spans="1:12" s="23" customFormat="1" ht="28.5" x14ac:dyDescent="0.4">
      <c r="A128" s="3"/>
      <c r="B128" s="116" t="s">
        <v>80</v>
      </c>
      <c r="C128" s="7" t="s">
        <v>3</v>
      </c>
      <c r="D128" s="7" t="s">
        <v>4</v>
      </c>
      <c r="E128" s="7" t="s">
        <v>5</v>
      </c>
      <c r="F128" s="7" t="s">
        <v>6</v>
      </c>
      <c r="G128" s="54" t="s">
        <v>86</v>
      </c>
      <c r="H128" s="111"/>
      <c r="I128" s="2"/>
      <c r="J128" s="1"/>
      <c r="K128" s="1"/>
    </row>
    <row r="129" spans="1:12" s="23" customFormat="1" ht="42.75" x14ac:dyDescent="0.4">
      <c r="A129" s="3"/>
      <c r="B129" s="227" t="s">
        <v>7</v>
      </c>
      <c r="C129" s="232">
        <v>35000000</v>
      </c>
      <c r="D129" s="227">
        <v>153.25</v>
      </c>
      <c r="E129" s="226">
        <f>C129*D129</f>
        <v>5363750000</v>
      </c>
      <c r="F129" s="227" t="s">
        <v>8</v>
      </c>
      <c r="G129" s="72"/>
      <c r="H129" s="111"/>
      <c r="I129" s="2"/>
      <c r="J129" s="1"/>
      <c r="K129" s="1"/>
    </row>
    <row r="130" spans="1:12" s="23" customFormat="1" x14ac:dyDescent="0.4">
      <c r="A130" s="3"/>
      <c r="B130" s="5"/>
      <c r="C130" s="6"/>
      <c r="D130" s="5"/>
      <c r="E130" s="226">
        <f>C130*D130</f>
        <v>0</v>
      </c>
      <c r="F130" s="5"/>
      <c r="G130" s="72"/>
      <c r="H130" s="111"/>
      <c r="I130" s="2"/>
      <c r="J130" s="1"/>
      <c r="K130" s="1"/>
    </row>
    <row r="131" spans="1:12" s="23" customFormat="1" x14ac:dyDescent="0.4">
      <c r="A131" s="3"/>
      <c r="B131" s="5"/>
      <c r="C131" s="6"/>
      <c r="D131" s="5"/>
      <c r="E131" s="226">
        <f>C131*D131</f>
        <v>0</v>
      </c>
      <c r="F131" s="5"/>
      <c r="G131" s="72"/>
      <c r="H131" s="111"/>
      <c r="I131" s="2"/>
      <c r="J131" s="1"/>
      <c r="K131" s="1"/>
    </row>
    <row r="132" spans="1:12" s="23" customFormat="1" x14ac:dyDescent="0.4">
      <c r="A132" s="3"/>
      <c r="B132" s="5"/>
      <c r="C132" s="6"/>
      <c r="D132" s="5"/>
      <c r="E132" s="226">
        <f>C132*D132</f>
        <v>0</v>
      </c>
      <c r="F132" s="5"/>
      <c r="G132" s="72"/>
      <c r="H132" s="111"/>
      <c r="I132" s="2"/>
      <c r="J132" s="1"/>
      <c r="K132" s="1"/>
    </row>
    <row r="133" spans="1:12" s="23" customFormat="1" ht="15" thickBot="1" x14ac:dyDescent="0.45">
      <c r="A133" s="3"/>
      <c r="B133" s="85"/>
      <c r="C133" s="86"/>
      <c r="D133" s="5"/>
      <c r="E133" s="228">
        <f>C133*D133</f>
        <v>0</v>
      </c>
      <c r="F133" s="5"/>
      <c r="G133" s="72"/>
      <c r="H133" s="111"/>
      <c r="I133" s="2"/>
      <c r="J133" s="1"/>
      <c r="K133" s="1"/>
    </row>
    <row r="134" spans="1:12" s="23" customFormat="1" ht="15" thickTop="1" x14ac:dyDescent="0.4">
      <c r="A134" s="3"/>
      <c r="B134" s="204" t="s">
        <v>120</v>
      </c>
      <c r="C134" s="229">
        <f>SUM(C129:C133)</f>
        <v>35000000</v>
      </c>
      <c r="D134" s="141" t="s">
        <v>88</v>
      </c>
      <c r="E134" s="229">
        <f>SUM(E129:E133)</f>
        <v>5363750000</v>
      </c>
      <c r="F134" s="142" t="s">
        <v>88</v>
      </c>
      <c r="G134" s="161" t="s">
        <v>88</v>
      </c>
      <c r="H134" s="112"/>
      <c r="I134" s="2"/>
      <c r="J134" s="1"/>
      <c r="K134" s="1"/>
    </row>
    <row r="135" spans="1:12" s="23" customFormat="1" x14ac:dyDescent="0.4">
      <c r="A135" s="3"/>
      <c r="B135" s="1" t="s">
        <v>9</v>
      </c>
      <c r="D135" s="1"/>
      <c r="E135" s="1"/>
      <c r="F135" s="1"/>
      <c r="G135" s="1"/>
      <c r="H135" s="1"/>
      <c r="I135" s="1"/>
      <c r="J135" s="1"/>
      <c r="K135" s="1"/>
      <c r="L135" s="1"/>
    </row>
    <row r="136" spans="1:12" s="23" customFormat="1" x14ac:dyDescent="0.4">
      <c r="A136" s="3"/>
      <c r="B136" s="3"/>
      <c r="C136" s="1"/>
      <c r="D136" s="1"/>
      <c r="E136" s="1"/>
      <c r="F136" s="1"/>
      <c r="G136" s="1"/>
      <c r="H136" s="1"/>
      <c r="I136" s="1"/>
      <c r="J136" s="1"/>
      <c r="K136" s="1"/>
      <c r="L136" s="1"/>
    </row>
    <row r="137" spans="1:12" s="23" customFormat="1" x14ac:dyDescent="0.4">
      <c r="A137" s="3" t="s">
        <v>10</v>
      </c>
      <c r="B137" s="24" t="s">
        <v>11</v>
      </c>
      <c r="D137" s="1"/>
      <c r="E137" s="1"/>
      <c r="F137" s="1"/>
      <c r="G137" s="1"/>
      <c r="H137" s="1"/>
      <c r="I137" s="1"/>
      <c r="J137" s="1"/>
      <c r="K137" s="1"/>
      <c r="L137" s="1"/>
    </row>
    <row r="138" spans="1:12" s="23" customFormat="1" x14ac:dyDescent="0.4">
      <c r="A138" s="3"/>
      <c r="B138" s="24" t="s">
        <v>58</v>
      </c>
      <c r="D138" s="1"/>
      <c r="E138" s="1"/>
      <c r="F138" s="1"/>
      <c r="G138" s="1"/>
      <c r="H138" s="1"/>
      <c r="I138" s="1"/>
      <c r="J138" s="1"/>
      <c r="K138" s="1"/>
      <c r="L138" s="1"/>
    </row>
    <row r="139" spans="1:12" s="23" customFormat="1" ht="42.75" x14ac:dyDescent="0.4">
      <c r="A139" s="3"/>
      <c r="B139" s="7" t="s">
        <v>12</v>
      </c>
      <c r="C139" s="7" t="s">
        <v>3</v>
      </c>
      <c r="D139" s="7" t="s">
        <v>4</v>
      </c>
      <c r="E139" s="7" t="s">
        <v>5</v>
      </c>
      <c r="F139" s="7" t="s">
        <v>6</v>
      </c>
      <c r="G139" s="7" t="s">
        <v>13</v>
      </c>
      <c r="H139" s="7" t="s">
        <v>14</v>
      </c>
      <c r="I139" s="7" t="s">
        <v>15</v>
      </c>
      <c r="J139" s="162" t="s">
        <v>86</v>
      </c>
      <c r="K139" s="111"/>
    </row>
    <row r="140" spans="1:12" s="23" customFormat="1" x14ac:dyDescent="0.4">
      <c r="A140" s="3"/>
      <c r="B140" s="227"/>
      <c r="C140" s="6"/>
      <c r="D140" s="5"/>
      <c r="E140" s="235">
        <v>0</v>
      </c>
      <c r="F140" s="227"/>
      <c r="G140" s="230"/>
      <c r="H140" s="227"/>
      <c r="I140" s="10">
        <f>E140*G140</f>
        <v>0</v>
      </c>
      <c r="J140" s="72"/>
      <c r="K140" s="111"/>
    </row>
    <row r="141" spans="1:12" s="23" customFormat="1" x14ac:dyDescent="0.4">
      <c r="A141" s="3"/>
      <c r="B141" s="5"/>
      <c r="C141" s="6"/>
      <c r="D141" s="5"/>
      <c r="E141" s="235">
        <f>C141*D141</f>
        <v>0</v>
      </c>
      <c r="F141" s="5"/>
      <c r="G141" s="230"/>
      <c r="H141" s="5"/>
      <c r="I141" s="10">
        <f>E141*G141</f>
        <v>0</v>
      </c>
      <c r="J141" s="72"/>
      <c r="K141" s="111"/>
    </row>
    <row r="142" spans="1:12" s="23" customFormat="1" x14ac:dyDescent="0.4">
      <c r="A142" s="3"/>
      <c r="B142" s="5"/>
      <c r="C142" s="6"/>
      <c r="D142" s="5"/>
      <c r="E142" s="235">
        <f>C142*D142</f>
        <v>0</v>
      </c>
      <c r="F142" s="5"/>
      <c r="G142" s="230"/>
      <c r="H142" s="5"/>
      <c r="I142" s="10">
        <f>E142*G142</f>
        <v>0</v>
      </c>
      <c r="J142" s="72"/>
      <c r="K142" s="111"/>
    </row>
    <row r="143" spans="1:12" s="23" customFormat="1" x14ac:dyDescent="0.4">
      <c r="A143" s="3"/>
      <c r="B143" s="5"/>
      <c r="C143" s="6"/>
      <c r="D143" s="5"/>
      <c r="E143" s="235">
        <f>C143*D143</f>
        <v>0</v>
      </c>
      <c r="F143" s="5"/>
      <c r="G143" s="230"/>
      <c r="H143" s="5"/>
      <c r="I143" s="10">
        <f>E143*G143</f>
        <v>0</v>
      </c>
      <c r="J143" s="72"/>
      <c r="K143" s="111"/>
    </row>
    <row r="144" spans="1:12" s="23" customFormat="1" ht="15" thickBot="1" x14ac:dyDescent="0.45">
      <c r="A144" s="3"/>
      <c r="B144" s="85"/>
      <c r="C144" s="86"/>
      <c r="D144" s="85"/>
      <c r="E144" s="236">
        <f>C144*D144</f>
        <v>0</v>
      </c>
      <c r="F144" s="85"/>
      <c r="G144" s="231"/>
      <c r="H144" s="85"/>
      <c r="I144" s="87">
        <f>E144*G144</f>
        <v>0</v>
      </c>
      <c r="J144" s="113"/>
      <c r="K144" s="111"/>
    </row>
    <row r="145" spans="1:12" s="23" customFormat="1" ht="15" thickTop="1" x14ac:dyDescent="0.4">
      <c r="A145" s="3"/>
      <c r="B145" s="204" t="s">
        <v>120</v>
      </c>
      <c r="C145" s="163">
        <f>SUM(C140:C144)</f>
        <v>0</v>
      </c>
      <c r="D145" s="143" t="s">
        <v>88</v>
      </c>
      <c r="E145" s="140">
        <f>SUM(E140:E144)</f>
        <v>0</v>
      </c>
      <c r="F145" s="143" t="s">
        <v>88</v>
      </c>
      <c r="G145" s="143" t="s">
        <v>88</v>
      </c>
      <c r="H145" s="143" t="s">
        <v>88</v>
      </c>
      <c r="I145" s="140">
        <f>SUM(I140:I144)</f>
        <v>0</v>
      </c>
      <c r="J145" s="164" t="s">
        <v>88</v>
      </c>
      <c r="K145" s="112"/>
    </row>
    <row r="146" spans="1:12" s="23" customFormat="1" x14ac:dyDescent="0.4">
      <c r="A146" s="3"/>
      <c r="B146" s="1" t="s">
        <v>9</v>
      </c>
      <c r="D146" s="1"/>
      <c r="E146" s="1"/>
      <c r="F146" s="1"/>
      <c r="G146" s="1"/>
      <c r="H146" s="1"/>
      <c r="I146" s="1"/>
      <c r="J146" s="1"/>
      <c r="K146" s="1"/>
      <c r="L146" s="1"/>
    </row>
    <row r="147" spans="1:12" s="23" customFormat="1" x14ac:dyDescent="0.4">
      <c r="A147" s="3"/>
      <c r="B147" s="3"/>
      <c r="C147" s="1"/>
      <c r="D147" s="1"/>
      <c r="E147" s="1"/>
      <c r="F147" s="1"/>
      <c r="G147" s="1"/>
      <c r="H147" s="1"/>
      <c r="I147" s="1"/>
      <c r="J147" s="1"/>
      <c r="K147" s="1"/>
      <c r="L147" s="1"/>
    </row>
    <row r="148" spans="1:12" s="23" customFormat="1" x14ac:dyDescent="0.4">
      <c r="A148" s="3" t="s">
        <v>19</v>
      </c>
      <c r="B148" s="24" t="s">
        <v>49</v>
      </c>
      <c r="D148" s="1"/>
      <c r="E148" s="1"/>
      <c r="F148" s="1"/>
      <c r="G148" s="1"/>
      <c r="H148" s="1"/>
      <c r="I148" s="1"/>
      <c r="J148" s="1"/>
      <c r="K148" s="1"/>
      <c r="L148" s="1"/>
    </row>
    <row r="149" spans="1:12" s="23" customFormat="1" ht="28.5" x14ac:dyDescent="0.4">
      <c r="A149" s="3"/>
      <c r="B149" s="116" t="s">
        <v>12</v>
      </c>
      <c r="C149" s="7" t="s">
        <v>3</v>
      </c>
      <c r="D149" s="7" t="s">
        <v>4</v>
      </c>
      <c r="E149" s="67" t="s">
        <v>5</v>
      </c>
      <c r="F149" s="67" t="s">
        <v>129</v>
      </c>
      <c r="G149" s="162" t="s">
        <v>86</v>
      </c>
      <c r="H149" s="111"/>
      <c r="I149" s="1"/>
    </row>
    <row r="150" spans="1:12" s="23" customFormat="1" x14ac:dyDescent="0.4">
      <c r="A150" s="3"/>
      <c r="B150" s="225"/>
      <c r="C150" s="237">
        <v>0</v>
      </c>
      <c r="D150" s="238"/>
      <c r="E150" s="239">
        <f>C150*D150</f>
        <v>0</v>
      </c>
      <c r="F150" s="227"/>
      <c r="G150" s="72"/>
      <c r="H150" s="111"/>
      <c r="I150" s="1"/>
    </row>
    <row r="151" spans="1:12" s="23" customFormat="1" x14ac:dyDescent="0.4">
      <c r="A151" s="3"/>
      <c r="B151" s="54"/>
      <c r="C151" s="237">
        <v>0</v>
      </c>
      <c r="D151" s="238"/>
      <c r="E151" s="239">
        <f>C151*D151</f>
        <v>0</v>
      </c>
      <c r="F151" s="64"/>
      <c r="G151" s="72"/>
      <c r="H151" s="111"/>
      <c r="I151" s="1"/>
    </row>
    <row r="152" spans="1:12" s="23" customFormat="1" x14ac:dyDescent="0.4">
      <c r="A152" s="3"/>
      <c r="B152" s="54"/>
      <c r="C152" s="237">
        <v>0</v>
      </c>
      <c r="D152" s="238"/>
      <c r="E152" s="239">
        <f>C152*D152</f>
        <v>0</v>
      </c>
      <c r="F152" s="64"/>
      <c r="G152" s="72"/>
      <c r="H152" s="114"/>
      <c r="I152" s="1"/>
    </row>
    <row r="153" spans="1:12" s="23" customFormat="1" x14ac:dyDescent="0.4">
      <c r="A153" s="3"/>
      <c r="B153" s="54"/>
      <c r="C153" s="237">
        <v>0</v>
      </c>
      <c r="D153" s="238"/>
      <c r="E153" s="239">
        <f>C153*D153</f>
        <v>0</v>
      </c>
      <c r="F153" s="64"/>
      <c r="G153" s="72"/>
      <c r="H153" s="114"/>
      <c r="I153" s="1"/>
    </row>
    <row r="154" spans="1:12" s="23" customFormat="1" ht="15" thickBot="1" x14ac:dyDescent="0.45">
      <c r="A154" s="3"/>
      <c r="B154" s="167"/>
      <c r="C154" s="240">
        <v>0</v>
      </c>
      <c r="D154" s="241"/>
      <c r="E154" s="242">
        <f>C154*D154</f>
        <v>0</v>
      </c>
      <c r="F154" s="88"/>
      <c r="G154" s="113"/>
      <c r="H154" s="114"/>
      <c r="I154" s="1"/>
    </row>
    <row r="155" spans="1:12" s="23" customFormat="1" ht="15" thickTop="1" x14ac:dyDescent="0.4">
      <c r="A155" s="3"/>
      <c r="B155" s="194" t="s">
        <v>120</v>
      </c>
      <c r="C155" s="243">
        <f>SUM(C150:C154)</f>
        <v>0</v>
      </c>
      <c r="D155" s="244" t="s">
        <v>88</v>
      </c>
      <c r="E155" s="140">
        <f>SUM(E150:E154)</f>
        <v>0</v>
      </c>
      <c r="F155" s="144" t="s">
        <v>88</v>
      </c>
      <c r="G155" s="164" t="s">
        <v>88</v>
      </c>
      <c r="H155" s="115"/>
      <c r="I155" s="1"/>
    </row>
    <row r="156" spans="1:12" s="23" customFormat="1" x14ac:dyDescent="0.4">
      <c r="A156" s="3"/>
      <c r="B156" s="1" t="s">
        <v>9</v>
      </c>
      <c r="D156" s="1"/>
      <c r="E156" s="1"/>
      <c r="F156" s="1"/>
      <c r="G156" s="1"/>
      <c r="H156" s="1"/>
      <c r="I156" s="1"/>
      <c r="J156" s="1"/>
      <c r="K156" s="1"/>
      <c r="L156" s="1"/>
    </row>
    <row r="157" spans="1:12" s="23" customFormat="1" x14ac:dyDescent="0.4">
      <c r="A157" s="3"/>
      <c r="B157" s="3"/>
      <c r="C157" s="1"/>
      <c r="D157" s="1"/>
      <c r="E157" s="1"/>
      <c r="F157" s="1"/>
      <c r="G157" s="1"/>
      <c r="H157" s="1"/>
      <c r="I157" s="1"/>
      <c r="J157" s="1"/>
      <c r="K157" s="1"/>
      <c r="L157" s="1"/>
    </row>
    <row r="158" spans="1:12" s="23" customFormat="1" x14ac:dyDescent="0.4">
      <c r="A158" s="3" t="s">
        <v>22</v>
      </c>
      <c r="B158" s="24" t="s">
        <v>50</v>
      </c>
      <c r="D158" s="1"/>
      <c r="E158" s="1"/>
      <c r="F158" s="1"/>
      <c r="G158" s="1"/>
      <c r="H158" s="1"/>
      <c r="I158" s="1"/>
      <c r="J158" s="1"/>
      <c r="K158" s="1"/>
      <c r="L158" s="1"/>
    </row>
    <row r="159" spans="1:12" s="23" customFormat="1" ht="28.5" x14ac:dyDescent="0.4">
      <c r="A159" s="3"/>
      <c r="B159" s="116" t="s">
        <v>90</v>
      </c>
      <c r="C159" s="147" t="s">
        <v>3</v>
      </c>
      <c r="D159" s="148" t="s">
        <v>4</v>
      </c>
      <c r="E159" s="148" t="s">
        <v>5</v>
      </c>
      <c r="F159" s="149" t="s">
        <v>27</v>
      </c>
      <c r="G159" s="54" t="s">
        <v>86</v>
      </c>
      <c r="K159" s="1"/>
    </row>
    <row r="160" spans="1:12" s="23" customFormat="1" x14ac:dyDescent="0.4">
      <c r="A160" s="3"/>
      <c r="B160" s="11"/>
      <c r="C160" s="10"/>
      <c r="D160" s="58"/>
      <c r="E160" s="99">
        <f>C160*D160</f>
        <v>0</v>
      </c>
      <c r="F160" s="62"/>
      <c r="G160" s="5"/>
      <c r="K160" s="1"/>
    </row>
    <row r="161" spans="1:12" s="23" customFormat="1" ht="15" thickBot="1" x14ac:dyDescent="0.45">
      <c r="A161" s="3"/>
      <c r="B161" s="96"/>
      <c r="C161" s="87"/>
      <c r="D161" s="93"/>
      <c r="E161" s="100">
        <f>C161*D161</f>
        <v>0</v>
      </c>
      <c r="F161" s="97"/>
      <c r="G161" s="85"/>
      <c r="K161" s="1"/>
    </row>
    <row r="162" spans="1:12" s="23" customFormat="1" ht="15" thickTop="1" x14ac:dyDescent="0.4">
      <c r="A162" s="3"/>
      <c r="B162" s="150" t="s">
        <v>85</v>
      </c>
      <c r="C162" s="118">
        <f>SUM(C160:C161)</f>
        <v>0</v>
      </c>
      <c r="D162" s="146" t="s">
        <v>88</v>
      </c>
      <c r="E162" s="118">
        <f>SUM(E160:E161)</f>
        <v>0</v>
      </c>
      <c r="F162" s="144" t="s">
        <v>88</v>
      </c>
      <c r="G162" s="146" t="s">
        <v>88</v>
      </c>
      <c r="K162" s="1"/>
    </row>
    <row r="163" spans="1:12" s="23" customFormat="1" x14ac:dyDescent="0.4">
      <c r="A163" s="3"/>
      <c r="B163" s="1" t="s">
        <v>9</v>
      </c>
      <c r="C163" s="1"/>
      <c r="D163" s="1"/>
      <c r="E163" s="1"/>
      <c r="F163" s="1"/>
      <c r="G163" s="1"/>
      <c r="H163" s="1"/>
      <c r="L163" s="1"/>
    </row>
    <row r="164" spans="1:12" s="23" customFormat="1" x14ac:dyDescent="0.4">
      <c r="A164" s="3"/>
      <c r="B164" s="1"/>
      <c r="C164" s="1"/>
      <c r="D164" s="1"/>
      <c r="E164" s="1"/>
      <c r="F164" s="1"/>
      <c r="G164" s="1"/>
      <c r="H164" s="1"/>
      <c r="L164" s="1"/>
    </row>
    <row r="165" spans="1:12" s="23" customFormat="1" x14ac:dyDescent="0.4">
      <c r="A165" s="3"/>
      <c r="B165" s="23" t="s">
        <v>91</v>
      </c>
      <c r="H165" s="22" t="s">
        <v>92</v>
      </c>
      <c r="L165" s="1"/>
    </row>
    <row r="166" spans="1:12" s="23" customFormat="1" ht="28.5" x14ac:dyDescent="0.4">
      <c r="A166" s="3"/>
      <c r="B166" s="253" t="s">
        <v>93</v>
      </c>
      <c r="C166" s="254"/>
      <c r="D166" s="151" t="s">
        <v>94</v>
      </c>
      <c r="E166" s="151" t="s">
        <v>95</v>
      </c>
      <c r="F166" s="151" t="s">
        <v>96</v>
      </c>
      <c r="G166" s="151" t="s">
        <v>97</v>
      </c>
      <c r="H166" s="151" t="s">
        <v>98</v>
      </c>
      <c r="L166" s="1"/>
    </row>
    <row r="167" spans="1:12" s="23" customFormat="1" x14ac:dyDescent="0.4">
      <c r="A167" s="3"/>
      <c r="B167" s="152" t="s">
        <v>99</v>
      </c>
      <c r="C167" s="153"/>
      <c r="D167" s="154"/>
      <c r="E167" s="154"/>
      <c r="F167" s="154"/>
      <c r="G167" s="154"/>
      <c r="H167" s="154"/>
      <c r="L167" s="1"/>
    </row>
    <row r="168" spans="1:12" s="23" customFormat="1" x14ac:dyDescent="0.4">
      <c r="A168" s="3"/>
      <c r="B168" s="180" t="s">
        <v>100</v>
      </c>
      <c r="C168" s="155" t="s">
        <v>101</v>
      </c>
      <c r="D168" s="156"/>
      <c r="E168" s="156"/>
      <c r="F168" s="156"/>
      <c r="G168" s="156"/>
      <c r="H168" s="156"/>
      <c r="L168" s="1"/>
    </row>
    <row r="169" spans="1:12" s="23" customFormat="1" x14ac:dyDescent="0.4">
      <c r="A169" s="3"/>
      <c r="B169" s="180" t="s">
        <v>102</v>
      </c>
      <c r="C169" s="155" t="s">
        <v>101</v>
      </c>
      <c r="D169" s="156"/>
      <c r="E169" s="156"/>
      <c r="F169" s="156"/>
      <c r="G169" s="156"/>
      <c r="H169" s="156"/>
      <c r="L169" s="1"/>
    </row>
    <row r="170" spans="1:12" s="23" customFormat="1" x14ac:dyDescent="0.4">
      <c r="A170" s="3"/>
      <c r="B170" s="180"/>
      <c r="C170" s="155" t="s">
        <v>101</v>
      </c>
      <c r="D170" s="156"/>
      <c r="E170" s="156"/>
      <c r="F170" s="156"/>
      <c r="G170" s="156"/>
      <c r="H170" s="156"/>
      <c r="L170" s="1"/>
    </row>
    <row r="171" spans="1:12" s="23" customFormat="1" x14ac:dyDescent="0.4">
      <c r="A171" s="3"/>
      <c r="B171" s="180"/>
      <c r="C171" s="155" t="s">
        <v>101</v>
      </c>
      <c r="D171" s="156"/>
      <c r="E171" s="156"/>
      <c r="F171" s="156"/>
      <c r="G171" s="156"/>
      <c r="H171" s="156"/>
      <c r="L171" s="1"/>
    </row>
    <row r="172" spans="1:12" s="23" customFormat="1" x14ac:dyDescent="0.4">
      <c r="A172" s="3"/>
      <c r="B172" s="181"/>
      <c r="C172" s="155" t="s">
        <v>101</v>
      </c>
      <c r="D172" s="156"/>
      <c r="E172" s="156"/>
      <c r="F172" s="156"/>
      <c r="G172" s="156"/>
      <c r="H172" s="156"/>
      <c r="L172" s="1"/>
    </row>
    <row r="173" spans="1:12" s="23" customFormat="1" ht="18.75" x14ac:dyDescent="0.4">
      <c r="A173" s="3"/>
      <c r="B173" s="23" t="s">
        <v>103</v>
      </c>
      <c r="C173" s="157"/>
      <c r="D173" s="157"/>
      <c r="E173" s="157"/>
      <c r="F173" s="157"/>
      <c r="G173" s="157"/>
      <c r="H173" s="157"/>
      <c r="L173" s="1"/>
    </row>
    <row r="174" spans="1:12" s="23" customFormat="1" x14ac:dyDescent="0.4">
      <c r="A174" s="3"/>
      <c r="B174" s="23" t="s">
        <v>104</v>
      </c>
      <c r="L174" s="1"/>
    </row>
    <row r="175" spans="1:12" s="23" customFormat="1" x14ac:dyDescent="0.4">
      <c r="A175" s="3"/>
      <c r="B175" s="23" t="s">
        <v>105</v>
      </c>
      <c r="L175" s="1"/>
    </row>
    <row r="176" spans="1:12" s="23" customFormat="1" x14ac:dyDescent="0.4">
      <c r="A176" s="3"/>
      <c r="B176" s="23" t="s">
        <v>106</v>
      </c>
      <c r="L176" s="1"/>
    </row>
    <row r="177" spans="1:12" s="23" customFormat="1" x14ac:dyDescent="0.4">
      <c r="A177" s="3"/>
      <c r="B177" s="23" t="s">
        <v>107</v>
      </c>
      <c r="L177" s="1"/>
    </row>
    <row r="178" spans="1:12" s="23" customFormat="1" x14ac:dyDescent="0.4">
      <c r="A178" s="3"/>
      <c r="B178" s="23" t="s">
        <v>108</v>
      </c>
      <c r="L178" s="1"/>
    </row>
    <row r="179" spans="1:12" s="23" customFormat="1" x14ac:dyDescent="0.4">
      <c r="A179" s="3"/>
      <c r="B179" s="158"/>
      <c r="C179" s="159"/>
      <c r="D179" s="159"/>
      <c r="E179" s="159"/>
      <c r="F179" s="159"/>
      <c r="G179" s="159"/>
      <c r="H179" s="160"/>
      <c r="L179" s="1"/>
    </row>
    <row r="180" spans="1:12" s="23" customFormat="1" x14ac:dyDescent="0.4">
      <c r="A180" s="3"/>
      <c r="B180" s="3"/>
      <c r="C180" s="1"/>
      <c r="D180" s="1"/>
      <c r="E180" s="1"/>
      <c r="F180" s="1"/>
      <c r="G180" s="1"/>
      <c r="H180" s="1"/>
      <c r="I180" s="1"/>
      <c r="J180" s="1"/>
      <c r="K180" s="1"/>
      <c r="L180" s="1"/>
    </row>
    <row r="181" spans="1:12" s="23" customFormat="1" x14ac:dyDescent="0.4">
      <c r="A181" s="3" t="s">
        <v>24</v>
      </c>
      <c r="B181" s="24" t="s">
        <v>51</v>
      </c>
      <c r="D181" s="1"/>
      <c r="E181" s="1"/>
      <c r="F181" s="1"/>
      <c r="G181" s="1"/>
      <c r="H181" s="1"/>
      <c r="I181" s="1"/>
      <c r="J181" s="1"/>
      <c r="K181" s="1"/>
      <c r="L181" s="1"/>
    </row>
    <row r="182" spans="1:12" s="23" customFormat="1" ht="42.75" x14ac:dyDescent="0.4">
      <c r="A182" s="3"/>
      <c r="B182" s="116" t="s">
        <v>90</v>
      </c>
      <c r="C182" s="7" t="s">
        <v>70</v>
      </c>
      <c r="D182" s="59" t="s">
        <v>27</v>
      </c>
      <c r="E182" s="54" t="s">
        <v>86</v>
      </c>
      <c r="G182" s="120"/>
      <c r="H182" s="110"/>
      <c r="I182" s="1"/>
      <c r="J182" s="1"/>
      <c r="K182" s="1"/>
    </row>
    <row r="183" spans="1:12" s="23" customFormat="1" x14ac:dyDescent="0.4">
      <c r="A183" s="3"/>
      <c r="B183" s="11"/>
      <c r="C183" s="10"/>
      <c r="D183" s="62"/>
      <c r="E183" s="5"/>
      <c r="G183" s="120"/>
      <c r="H183" s="110"/>
      <c r="I183" s="1"/>
      <c r="J183" s="1"/>
      <c r="K183" s="1"/>
    </row>
    <row r="184" spans="1:12" s="23" customFormat="1" ht="15" thickBot="1" x14ac:dyDescent="0.45">
      <c r="A184" s="3"/>
      <c r="B184" s="96"/>
      <c r="C184" s="87"/>
      <c r="D184" s="85"/>
      <c r="E184" s="85"/>
      <c r="G184" s="120"/>
      <c r="H184" s="110"/>
      <c r="I184" s="1"/>
      <c r="J184" s="1"/>
      <c r="K184" s="1"/>
    </row>
    <row r="185" spans="1:12" s="23" customFormat="1" ht="15" thickTop="1" x14ac:dyDescent="0.4">
      <c r="A185" s="3"/>
      <c r="B185" s="204" t="s">
        <v>120</v>
      </c>
      <c r="C185" s="98">
        <f>SUM(C183:C184)</f>
        <v>0</v>
      </c>
      <c r="D185" s="146" t="s">
        <v>88</v>
      </c>
      <c r="E185" s="146" t="s">
        <v>88</v>
      </c>
      <c r="G185" s="120"/>
      <c r="H185" s="183"/>
      <c r="I185" s="1"/>
      <c r="J185" s="1"/>
      <c r="K185" s="1"/>
    </row>
    <row r="186" spans="1:12" s="23" customFormat="1" x14ac:dyDescent="0.4">
      <c r="A186" s="3"/>
      <c r="B186" s="1" t="s">
        <v>9</v>
      </c>
      <c r="D186" s="1"/>
      <c r="F186" s="1"/>
      <c r="I186" s="1"/>
      <c r="J186" s="1"/>
      <c r="K186" s="1"/>
      <c r="L186" s="1"/>
    </row>
    <row r="187" spans="1:12" s="23" customFormat="1" x14ac:dyDescent="0.4">
      <c r="A187" s="3"/>
      <c r="B187" s="3"/>
      <c r="C187" s="1"/>
      <c r="D187" s="1"/>
      <c r="E187" s="1"/>
      <c r="F187" s="1"/>
      <c r="G187" s="1"/>
      <c r="H187" s="1"/>
      <c r="I187" s="1"/>
      <c r="J187" s="1"/>
      <c r="K187" s="1"/>
      <c r="L187" s="1"/>
    </row>
    <row r="188" spans="1:12" s="23" customFormat="1" x14ac:dyDescent="0.4">
      <c r="A188" s="22" t="s">
        <v>25</v>
      </c>
      <c r="B188" s="51" t="s">
        <v>122</v>
      </c>
      <c r="K188" s="1"/>
      <c r="L188" s="1"/>
    </row>
    <row r="189" spans="1:12" s="23" customFormat="1" x14ac:dyDescent="0.4">
      <c r="A189" s="22"/>
      <c r="B189" s="51" t="s">
        <v>123</v>
      </c>
      <c r="K189" s="1"/>
      <c r="L189" s="1"/>
    </row>
    <row r="190" spans="1:12" s="23" customFormat="1" ht="42.75" x14ac:dyDescent="0.4">
      <c r="A190" s="3"/>
      <c r="B190" s="116" t="s">
        <v>12</v>
      </c>
      <c r="C190" s="116" t="s">
        <v>3</v>
      </c>
      <c r="D190" s="116" t="s">
        <v>4</v>
      </c>
      <c r="E190" s="116" t="s">
        <v>5</v>
      </c>
      <c r="F190" s="116" t="s">
        <v>124</v>
      </c>
      <c r="G190" s="162" t="s">
        <v>86</v>
      </c>
      <c r="H190" s="111"/>
      <c r="I190" s="1"/>
      <c r="J190" s="1"/>
    </row>
    <row r="191" spans="1:12" s="23" customFormat="1" x14ac:dyDescent="0.4">
      <c r="A191" s="3"/>
      <c r="B191" s="54"/>
      <c r="C191" s="196">
        <v>0</v>
      </c>
      <c r="D191" s="54"/>
      <c r="E191" s="196">
        <f>C191*D191</f>
        <v>0</v>
      </c>
      <c r="F191" s="54"/>
      <c r="G191" s="162"/>
      <c r="H191" s="111"/>
      <c r="I191" s="1"/>
      <c r="J191" s="1"/>
    </row>
    <row r="192" spans="1:12" s="23" customFormat="1" x14ac:dyDescent="0.4">
      <c r="A192" s="3"/>
      <c r="B192" s="197"/>
      <c r="C192" s="196">
        <v>0</v>
      </c>
      <c r="D192" s="197"/>
      <c r="E192" s="196">
        <f t="shared" ref="E192:E193" si="1">C192*D192</f>
        <v>0</v>
      </c>
      <c r="F192" s="198"/>
      <c r="G192" s="162"/>
      <c r="H192" s="111"/>
      <c r="I192" s="1"/>
      <c r="J192" s="1"/>
    </row>
    <row r="193" spans="1:12" s="23" customFormat="1" x14ac:dyDescent="0.4">
      <c r="A193" s="3"/>
      <c r="B193" s="197"/>
      <c r="C193" s="196">
        <v>0</v>
      </c>
      <c r="D193" s="197"/>
      <c r="E193" s="196">
        <f t="shared" si="1"/>
        <v>0</v>
      </c>
      <c r="F193" s="198"/>
      <c r="G193" s="205"/>
      <c r="H193" s="114"/>
      <c r="I193" s="1"/>
      <c r="J193" s="1"/>
    </row>
    <row r="194" spans="1:12" s="23" customFormat="1" ht="15" thickBot="1" x14ac:dyDescent="0.45">
      <c r="A194" s="3"/>
      <c r="B194" s="167"/>
      <c r="C194" s="166">
        <v>0</v>
      </c>
      <c r="D194" s="167"/>
      <c r="E194" s="166">
        <f>C194*D194</f>
        <v>0</v>
      </c>
      <c r="F194" s="166"/>
      <c r="G194" s="206"/>
      <c r="H194" s="114"/>
      <c r="I194" s="1"/>
      <c r="J194" s="1"/>
    </row>
    <row r="195" spans="1:12" s="23" customFormat="1" ht="15" thickTop="1" x14ac:dyDescent="0.4">
      <c r="A195" s="3"/>
      <c r="B195" s="204" t="s">
        <v>120</v>
      </c>
      <c r="C195" s="201">
        <f>SUM(C191:C194)</f>
        <v>0</v>
      </c>
      <c r="D195" s="202"/>
      <c r="E195" s="201">
        <f>SUM(E191:E194)</f>
        <v>0</v>
      </c>
      <c r="F195" s="201"/>
      <c r="G195" s="207"/>
      <c r="H195" s="114"/>
      <c r="I195" s="1"/>
      <c r="J195" s="1"/>
    </row>
    <row r="196" spans="1:12" s="23" customFormat="1" x14ac:dyDescent="0.4">
      <c r="A196" s="3"/>
      <c r="B196" s="1" t="s">
        <v>9</v>
      </c>
      <c r="D196" s="8"/>
      <c r="E196" s="61"/>
      <c r="F196" s="9"/>
      <c r="G196" s="61"/>
      <c r="H196" s="61"/>
      <c r="I196" s="61"/>
      <c r="J196" s="1"/>
      <c r="K196" s="1"/>
      <c r="L196" s="1"/>
    </row>
    <row r="197" spans="1:12" s="23" customFormat="1" x14ac:dyDescent="0.4">
      <c r="A197" s="3"/>
      <c r="B197" s="3"/>
      <c r="C197" s="1"/>
      <c r="D197" s="1"/>
      <c r="E197" s="1"/>
      <c r="F197" s="1"/>
      <c r="G197" s="1"/>
      <c r="H197" s="1"/>
      <c r="I197" s="1"/>
      <c r="J197" s="1"/>
      <c r="K197" s="1"/>
      <c r="L197" s="1"/>
    </row>
    <row r="198" spans="1:12" s="23" customFormat="1" x14ac:dyDescent="0.4">
      <c r="A198" s="20" t="s">
        <v>28</v>
      </c>
      <c r="B198" s="53" t="s">
        <v>57</v>
      </c>
      <c r="C198" s="21"/>
      <c r="D198" s="21"/>
      <c r="E198" s="21"/>
      <c r="F198" s="21"/>
      <c r="G198" s="21"/>
      <c r="H198" s="1"/>
      <c r="I198" s="1"/>
      <c r="J198" s="1"/>
      <c r="K198" s="1"/>
      <c r="L198" s="1"/>
    </row>
    <row r="199" spans="1:12" x14ac:dyDescent="0.4">
      <c r="A199" s="3"/>
      <c r="B199" s="3"/>
    </row>
    <row r="200" spans="1:12" s="47" customFormat="1" x14ac:dyDescent="0.4">
      <c r="A200" s="46" t="s">
        <v>38</v>
      </c>
      <c r="B200" s="176"/>
    </row>
    <row r="201" spans="1:12" s="105" customFormat="1" x14ac:dyDescent="0.4">
      <c r="A201" s="103"/>
      <c r="B201" s="103"/>
    </row>
    <row r="202" spans="1:12" x14ac:dyDescent="0.4">
      <c r="B202" s="208" t="s">
        <v>77</v>
      </c>
      <c r="C202" s="7" t="s">
        <v>71</v>
      </c>
      <c r="D202" s="7" t="s">
        <v>72</v>
      </c>
      <c r="E202" s="67" t="s">
        <v>73</v>
      </c>
      <c r="F202" s="106" t="s">
        <v>74</v>
      </c>
      <c r="G202" s="106" t="s">
        <v>75</v>
      </c>
      <c r="H202" s="67" t="s">
        <v>27</v>
      </c>
    </row>
    <row r="203" spans="1:12" x14ac:dyDescent="0.4">
      <c r="B203" s="208"/>
      <c r="C203" s="5"/>
      <c r="D203" s="70"/>
      <c r="E203" s="107">
        <f>C203*D203</f>
        <v>0</v>
      </c>
      <c r="F203" s="106"/>
      <c r="G203" s="107">
        <f>E203*F203</f>
        <v>0</v>
      </c>
      <c r="H203" s="64"/>
    </row>
    <row r="204" spans="1:12" x14ac:dyDescent="0.4">
      <c r="B204" s="208"/>
      <c r="C204" s="208"/>
      <c r="D204" s="208"/>
      <c r="E204" s="107">
        <f t="shared" ref="E204:E205" si="2">C204*D204</f>
        <v>0</v>
      </c>
      <c r="F204" s="208"/>
      <c r="G204" s="107">
        <f t="shared" ref="G204:G205" si="3">E204*F204</f>
        <v>0</v>
      </c>
      <c r="H204" s="208"/>
    </row>
    <row r="205" spans="1:12" ht="15" thickBot="1" x14ac:dyDescent="0.45">
      <c r="B205" s="209"/>
      <c r="C205" s="209"/>
      <c r="D205" s="209"/>
      <c r="E205" s="214">
        <f t="shared" si="2"/>
        <v>0</v>
      </c>
      <c r="F205" s="209"/>
      <c r="G205" s="214">
        <f t="shared" si="3"/>
        <v>0</v>
      </c>
      <c r="H205" s="209"/>
    </row>
    <row r="206" spans="1:12" ht="15" thickTop="1" x14ac:dyDescent="0.4">
      <c r="B206" s="204" t="s">
        <v>85</v>
      </c>
      <c r="C206" s="210" t="s">
        <v>88</v>
      </c>
      <c r="D206" s="211" t="s">
        <v>88</v>
      </c>
      <c r="E206" s="215">
        <f>SUM(E203:E205)</f>
        <v>0</v>
      </c>
      <c r="F206" s="212" t="s">
        <v>88</v>
      </c>
      <c r="G206" s="215">
        <f>SUM(G203:G205)</f>
        <v>0</v>
      </c>
      <c r="H206" s="213" t="s">
        <v>88</v>
      </c>
    </row>
    <row r="207" spans="1:12" x14ac:dyDescent="0.4">
      <c r="B207" s="1" t="s">
        <v>9</v>
      </c>
      <c r="C207" s="61"/>
      <c r="D207" s="184"/>
      <c r="E207" s="185"/>
      <c r="F207" s="185"/>
      <c r="G207" s="185"/>
      <c r="H207" s="77"/>
    </row>
    <row r="208" spans="1:12" x14ac:dyDescent="0.4">
      <c r="A208" s="3"/>
    </row>
    <row r="209" spans="1:7" s="47" customFormat="1" x14ac:dyDescent="0.4">
      <c r="A209" s="46" t="s">
        <v>39</v>
      </c>
      <c r="B209" s="176"/>
    </row>
    <row r="210" spans="1:7" x14ac:dyDescent="0.4">
      <c r="A210" s="3" t="s">
        <v>30</v>
      </c>
      <c r="B210" s="24" t="s">
        <v>54</v>
      </c>
    </row>
    <row r="211" spans="1:7" x14ac:dyDescent="0.4">
      <c r="A211" s="3"/>
      <c r="B211" s="116" t="s">
        <v>77</v>
      </c>
      <c r="C211" s="116" t="s">
        <v>114</v>
      </c>
      <c r="D211" s="116" t="s">
        <v>27</v>
      </c>
    </row>
    <row r="212" spans="1:7" x14ac:dyDescent="0.4">
      <c r="A212" s="3"/>
      <c r="B212" s="116"/>
      <c r="C212" s="116"/>
      <c r="D212" s="116"/>
    </row>
    <row r="213" spans="1:7" x14ac:dyDescent="0.4">
      <c r="A213" s="3"/>
      <c r="B213" s="116"/>
      <c r="C213" s="116"/>
      <c r="D213" s="116"/>
    </row>
    <row r="214" spans="1:7" ht="15" thickBot="1" x14ac:dyDescent="0.45">
      <c r="A214" s="3"/>
      <c r="B214" s="165"/>
      <c r="C214" s="166"/>
      <c r="D214" s="167"/>
    </row>
    <row r="215" spans="1:7" ht="15" thickTop="1" x14ac:dyDescent="0.4">
      <c r="A215" s="3"/>
      <c r="B215" s="150" t="s">
        <v>85</v>
      </c>
      <c r="C215" s="118">
        <f>SUM(C213:C214)</f>
        <v>0</v>
      </c>
      <c r="D215" s="146" t="s">
        <v>88</v>
      </c>
    </row>
    <row r="216" spans="1:7" x14ac:dyDescent="0.4">
      <c r="A216" s="3"/>
      <c r="B216" s="3"/>
      <c r="C216" s="2"/>
      <c r="D216" s="8"/>
      <c r="E216" s="2"/>
    </row>
    <row r="217" spans="1:7" s="47" customFormat="1" x14ac:dyDescent="0.4">
      <c r="A217" s="48" t="s">
        <v>45</v>
      </c>
      <c r="B217" s="48"/>
      <c r="C217" s="49"/>
      <c r="D217" s="50"/>
      <c r="E217" s="49"/>
      <c r="F217" s="50"/>
      <c r="G217" s="49"/>
    </row>
    <row r="218" spans="1:7" x14ac:dyDescent="0.4">
      <c r="A218" s="3" t="s">
        <v>31</v>
      </c>
      <c r="B218" s="24" t="s">
        <v>56</v>
      </c>
    </row>
    <row r="219" spans="1:7" x14ac:dyDescent="0.4">
      <c r="A219" s="3"/>
      <c r="B219" s="7" t="s">
        <v>77</v>
      </c>
      <c r="C219" s="7" t="s">
        <v>26</v>
      </c>
      <c r="D219" s="67" t="s">
        <v>32</v>
      </c>
      <c r="G219" s="7" t="s">
        <v>27</v>
      </c>
    </row>
    <row r="220" spans="1:7" x14ac:dyDescent="0.4">
      <c r="A220" s="3"/>
      <c r="B220" s="66"/>
      <c r="C220" s="64"/>
      <c r="D220" s="75"/>
      <c r="E220" s="1" t="s">
        <v>83</v>
      </c>
      <c r="G220" s="5"/>
    </row>
    <row r="221" spans="1:7" x14ac:dyDescent="0.4">
      <c r="A221" s="3"/>
      <c r="B221" s="64"/>
      <c r="C221" s="64"/>
      <c r="D221" s="75"/>
      <c r="E221" s="1" t="s">
        <v>83</v>
      </c>
    </row>
    <row r="222" spans="1:7" x14ac:dyDescent="0.4">
      <c r="A222" s="3"/>
      <c r="B222" s="64"/>
      <c r="C222" s="64"/>
      <c r="D222" s="75"/>
      <c r="E222" s="1" t="s">
        <v>83</v>
      </c>
    </row>
    <row r="223" spans="1:7" x14ac:dyDescent="0.4">
      <c r="A223" s="3"/>
      <c r="B223" s="64"/>
      <c r="C223" s="64"/>
      <c r="D223" s="75"/>
      <c r="E223" s="1" t="s">
        <v>83</v>
      </c>
    </row>
    <row r="224" spans="1:7" x14ac:dyDescent="0.4">
      <c r="A224" s="3"/>
      <c r="B224" s="2"/>
      <c r="C224" s="8"/>
    </row>
    <row r="225" spans="1:7" s="23" customFormat="1" x14ac:dyDescent="0.4">
      <c r="A225" s="22" t="s">
        <v>33</v>
      </c>
      <c r="B225" s="51" t="s">
        <v>55</v>
      </c>
    </row>
    <row r="226" spans="1:7" x14ac:dyDescent="0.4">
      <c r="A226" s="3"/>
      <c r="B226" s="7" t="s">
        <v>77</v>
      </c>
      <c r="C226" s="7" t="s">
        <v>26</v>
      </c>
      <c r="D226" s="67" t="s">
        <v>32</v>
      </c>
      <c r="G226" s="7" t="s">
        <v>27</v>
      </c>
    </row>
    <row r="227" spans="1:7" x14ac:dyDescent="0.4">
      <c r="A227" s="3"/>
      <c r="B227" s="66"/>
      <c r="C227" s="64"/>
      <c r="D227" s="75"/>
      <c r="E227" s="1" t="s">
        <v>83</v>
      </c>
      <c r="G227" s="7"/>
    </row>
    <row r="228" spans="1:7" x14ac:dyDescent="0.4">
      <c r="A228" s="3"/>
      <c r="B228" s="64"/>
      <c r="C228" s="64"/>
      <c r="D228" s="75"/>
      <c r="E228" s="1" t="s">
        <v>83</v>
      </c>
      <c r="G228" s="7"/>
    </row>
    <row r="229" spans="1:7" x14ac:dyDescent="0.4">
      <c r="A229" s="3"/>
      <c r="B229" s="64"/>
      <c r="C229" s="64"/>
      <c r="D229" s="75"/>
      <c r="E229" s="1" t="s">
        <v>83</v>
      </c>
      <c r="G229" s="7"/>
    </row>
    <row r="230" spans="1:7" x14ac:dyDescent="0.4">
      <c r="A230" s="3"/>
      <c r="B230" s="5"/>
      <c r="C230" s="64"/>
      <c r="D230" s="75"/>
      <c r="E230" s="1" t="s">
        <v>83</v>
      </c>
      <c r="G230" s="5"/>
    </row>
    <row r="231" spans="1:7" x14ac:dyDescent="0.4">
      <c r="A231" s="3"/>
      <c r="B231" s="61"/>
      <c r="C231" s="77"/>
      <c r="D231" s="78"/>
      <c r="G231" s="61"/>
    </row>
    <row r="232" spans="1:7" x14ac:dyDescent="0.4">
      <c r="A232" s="3"/>
      <c r="B232" s="117" t="s">
        <v>117</v>
      </c>
      <c r="C232" s="77"/>
      <c r="D232" s="78"/>
      <c r="G232" s="61"/>
    </row>
    <row r="233" spans="1:7" x14ac:dyDescent="0.4">
      <c r="A233" s="3"/>
      <c r="B233" s="67" t="s">
        <v>77</v>
      </c>
      <c r="C233" s="67" t="s">
        <v>26</v>
      </c>
      <c r="D233" s="67" t="s">
        <v>32</v>
      </c>
      <c r="G233" s="67" t="s">
        <v>27</v>
      </c>
    </row>
    <row r="234" spans="1:7" x14ac:dyDescent="0.4">
      <c r="A234" s="3"/>
      <c r="B234" s="66"/>
      <c r="C234" s="64"/>
      <c r="D234" s="75"/>
      <c r="E234" s="1" t="s">
        <v>83</v>
      </c>
      <c r="G234" s="64"/>
    </row>
    <row r="235" spans="1:7" s="23" customFormat="1" x14ac:dyDescent="0.4">
      <c r="A235" s="22"/>
      <c r="B235" s="79"/>
      <c r="C235" s="79"/>
      <c r="D235" s="79"/>
      <c r="E235" s="79"/>
    </row>
    <row r="236" spans="1:7" x14ac:dyDescent="0.4">
      <c r="B236" s="23" t="s">
        <v>115</v>
      </c>
      <c r="C236" s="23"/>
      <c r="D236" s="23"/>
      <c r="E236" s="23"/>
      <c r="G236" s="23"/>
    </row>
    <row r="237" spans="1:7" x14ac:dyDescent="0.4">
      <c r="B237" s="116" t="s">
        <v>77</v>
      </c>
      <c r="C237" s="116" t="s">
        <v>26</v>
      </c>
      <c r="D237" s="168" t="s">
        <v>32</v>
      </c>
      <c r="E237" s="23"/>
      <c r="G237" s="116" t="s">
        <v>27</v>
      </c>
    </row>
    <row r="238" spans="1:7" x14ac:dyDescent="0.4">
      <c r="B238" s="169"/>
      <c r="C238" s="170"/>
      <c r="D238" s="171"/>
      <c r="E238" s="23" t="s">
        <v>83</v>
      </c>
      <c r="G238" s="54"/>
    </row>
    <row r="239" spans="1:7" x14ac:dyDescent="0.4">
      <c r="B239" s="170"/>
      <c r="C239" s="170"/>
      <c r="D239" s="171"/>
      <c r="E239" s="23" t="s">
        <v>83</v>
      </c>
      <c r="F239" s="23"/>
      <c r="G239" s="23"/>
    </row>
    <row r="240" spans="1:7" x14ac:dyDescent="0.4">
      <c r="B240" s="170"/>
      <c r="C240" s="170"/>
      <c r="D240" s="171"/>
      <c r="E240" s="23" t="s">
        <v>83</v>
      </c>
      <c r="F240" s="23"/>
      <c r="G240" s="23"/>
    </row>
    <row r="241" spans="2:7" x14ac:dyDescent="0.4">
      <c r="B241" s="54"/>
      <c r="C241" s="170"/>
      <c r="D241" s="171"/>
      <c r="E241" s="23" t="s">
        <v>83</v>
      </c>
      <c r="F241" s="23"/>
      <c r="G241" s="23"/>
    </row>
  </sheetData>
  <mergeCells count="2">
    <mergeCell ref="B82:C82"/>
    <mergeCell ref="B166:C166"/>
  </mergeCells>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A7C92-4C07-4EFB-8FFF-74506A2B86D3}">
  <dimension ref="A2:L323"/>
  <sheetViews>
    <sheetView showGridLines="0" topLeftCell="A273" zoomScale="70" zoomScaleNormal="70" workbookViewId="0">
      <selection activeCell="B259" sqref="B259"/>
    </sheetView>
  </sheetViews>
  <sheetFormatPr defaultColWidth="11.875" defaultRowHeight="14.25" x14ac:dyDescent="0.4"/>
  <cols>
    <col min="1" max="1" width="2.875" style="1" bestFit="1" customWidth="1"/>
    <col min="2" max="2" width="26.375" style="1" customWidth="1"/>
    <col min="3" max="3" width="22.75" style="1" customWidth="1"/>
    <col min="4" max="4" width="19.75" style="1" customWidth="1"/>
    <col min="5" max="5" width="20" style="1" customWidth="1"/>
    <col min="6" max="6" width="25.625" style="1" bestFit="1" customWidth="1"/>
    <col min="7" max="7" width="48.25" style="1" customWidth="1"/>
    <col min="8" max="8" width="22.125" style="1" customWidth="1"/>
    <col min="9" max="9" width="24" style="1" bestFit="1" customWidth="1"/>
    <col min="10" max="10" width="23.25" style="1" customWidth="1"/>
    <col min="11" max="12" width="14.75" style="1" bestFit="1" customWidth="1"/>
    <col min="13" max="16384" width="11.875" style="1"/>
  </cols>
  <sheetData>
    <row r="2" spans="2:10" x14ac:dyDescent="0.4">
      <c r="B2" s="58" t="s">
        <v>69</v>
      </c>
      <c r="C2" s="58"/>
    </row>
    <row r="3" spans="2:10" ht="28.5" x14ac:dyDescent="0.4">
      <c r="B3" s="5" t="s">
        <v>84</v>
      </c>
      <c r="C3" s="58"/>
    </row>
    <row r="4" spans="2:10" x14ac:dyDescent="0.4">
      <c r="B4" s="248" t="s">
        <v>119</v>
      </c>
      <c r="C4" s="250"/>
    </row>
    <row r="6" spans="2:10" x14ac:dyDescent="0.4">
      <c r="B6" s="26" t="s">
        <v>0</v>
      </c>
      <c r="C6" s="17"/>
      <c r="D6" s="17"/>
      <c r="E6" s="17"/>
      <c r="F6" s="17"/>
      <c r="G6" s="17"/>
      <c r="H6" s="174"/>
    </row>
    <row r="7" spans="2:10" x14ac:dyDescent="0.4">
      <c r="B7" s="29" t="s">
        <v>67</v>
      </c>
      <c r="F7" s="30"/>
      <c r="G7" s="30"/>
      <c r="H7" s="174"/>
    </row>
    <row r="8" spans="2:10" x14ac:dyDescent="0.4">
      <c r="B8" s="29" t="s">
        <v>76</v>
      </c>
      <c r="F8" s="30"/>
      <c r="G8" s="30"/>
      <c r="H8" s="174"/>
    </row>
    <row r="9" spans="2:10" x14ac:dyDescent="0.4">
      <c r="B9" s="29" t="s">
        <v>40</v>
      </c>
      <c r="F9" s="30"/>
      <c r="G9" s="30"/>
      <c r="H9" s="174"/>
    </row>
    <row r="10" spans="2:10" x14ac:dyDescent="0.4">
      <c r="B10" s="119" t="s">
        <v>110</v>
      </c>
      <c r="F10" s="30"/>
      <c r="G10" s="30"/>
      <c r="H10" s="174"/>
    </row>
    <row r="11" spans="2:10" x14ac:dyDescent="0.4">
      <c r="B11" s="119" t="s">
        <v>118</v>
      </c>
      <c r="F11" s="30"/>
      <c r="G11" s="30"/>
      <c r="H11" s="175"/>
    </row>
    <row r="12" spans="2:10" x14ac:dyDescent="0.4">
      <c r="B12" s="38" t="s">
        <v>1</v>
      </c>
      <c r="C12" s="14"/>
      <c r="D12" s="14"/>
      <c r="E12" s="14"/>
      <c r="F12" s="14"/>
      <c r="G12" s="14"/>
      <c r="H12" s="174"/>
    </row>
    <row r="13" spans="2:10" x14ac:dyDescent="0.4">
      <c r="B13" s="4"/>
      <c r="G13" s="19"/>
    </row>
    <row r="14" spans="2:10" s="24" customFormat="1" x14ac:dyDescent="0.4">
      <c r="B14" s="26" t="s">
        <v>43</v>
      </c>
      <c r="C14" s="27"/>
      <c r="D14" s="27"/>
      <c r="E14" s="27"/>
      <c r="F14" s="27"/>
      <c r="G14" s="34"/>
      <c r="H14" s="34"/>
      <c r="I14" s="27"/>
      <c r="J14" s="35"/>
    </row>
    <row r="15" spans="2:10" s="24" customFormat="1" x14ac:dyDescent="0.4">
      <c r="B15" s="29"/>
      <c r="C15" s="55">
        <f>(C18+C20-C23)+(C26+C28-C31)+(C35-C38-C41)</f>
        <v>16209097000</v>
      </c>
      <c r="D15" s="32" t="s">
        <v>35</v>
      </c>
      <c r="E15" s="32"/>
      <c r="F15" s="32"/>
      <c r="G15" s="36"/>
      <c r="H15" s="36"/>
      <c r="I15" s="32"/>
      <c r="J15" s="37"/>
    </row>
    <row r="16" spans="2:10" s="24" customFormat="1" x14ac:dyDescent="0.4">
      <c r="B16" s="29"/>
      <c r="C16" s="32"/>
      <c r="D16" s="32"/>
      <c r="E16" s="32"/>
      <c r="F16" s="32"/>
      <c r="G16" s="36"/>
      <c r="H16" s="36"/>
      <c r="I16" s="32"/>
      <c r="J16" s="37"/>
    </row>
    <row r="17" spans="2:10" s="24" customFormat="1" x14ac:dyDescent="0.4">
      <c r="B17" s="119" t="s">
        <v>61</v>
      </c>
      <c r="C17" s="56"/>
      <c r="D17" s="56"/>
      <c r="E17" s="32"/>
      <c r="F17" s="32"/>
      <c r="G17" s="36"/>
      <c r="H17" s="36"/>
      <c r="I17" s="32"/>
      <c r="J17" s="37"/>
    </row>
    <row r="18" spans="2:10" s="24" customFormat="1" x14ac:dyDescent="0.4">
      <c r="B18" s="119" t="s">
        <v>130</v>
      </c>
      <c r="C18" s="55">
        <f>SUM(E52,I63,E73,E80,C103)</f>
        <v>5363750000</v>
      </c>
      <c r="D18" s="56" t="s">
        <v>35</v>
      </c>
      <c r="E18" s="32"/>
      <c r="F18" s="32"/>
      <c r="G18" s="36"/>
      <c r="H18" s="36"/>
      <c r="I18" s="32"/>
      <c r="J18" s="37"/>
    </row>
    <row r="19" spans="2:10" s="24" customFormat="1" x14ac:dyDescent="0.4">
      <c r="B19" s="119"/>
      <c r="C19" s="56"/>
      <c r="D19" s="56"/>
      <c r="E19" s="32"/>
      <c r="F19" s="32"/>
      <c r="G19" s="36"/>
      <c r="H19" s="36"/>
      <c r="I19" s="32"/>
      <c r="J19" s="37"/>
    </row>
    <row r="20" spans="2:10" s="24" customFormat="1" x14ac:dyDescent="0.4">
      <c r="B20" s="119" t="s">
        <v>131</v>
      </c>
      <c r="C20" s="55">
        <f>SUM(E113,C103)</f>
        <v>0</v>
      </c>
      <c r="D20" s="56" t="s">
        <v>35</v>
      </c>
      <c r="E20" s="32"/>
      <c r="F20" s="32"/>
      <c r="G20" s="36"/>
      <c r="H20" s="36"/>
      <c r="I20" s="32"/>
      <c r="J20" s="37"/>
    </row>
    <row r="21" spans="2:10" s="24" customFormat="1" x14ac:dyDescent="0.4">
      <c r="B21" s="119"/>
      <c r="C21" s="56"/>
      <c r="D21" s="56"/>
      <c r="E21" s="32"/>
      <c r="F21" s="32"/>
      <c r="G21" s="36"/>
      <c r="H21" s="36"/>
      <c r="I21" s="32"/>
      <c r="J21" s="37"/>
    </row>
    <row r="22" spans="2:10" s="24" customFormat="1" x14ac:dyDescent="0.4">
      <c r="B22" s="119" t="s">
        <v>62</v>
      </c>
      <c r="C22" s="56"/>
      <c r="D22" s="56"/>
      <c r="E22" s="32"/>
      <c r="F22" s="32"/>
      <c r="G22" s="36"/>
      <c r="H22" s="36"/>
      <c r="I22" s="32"/>
      <c r="J22" s="37"/>
    </row>
    <row r="23" spans="2:10" s="24" customFormat="1" x14ac:dyDescent="0.4">
      <c r="B23" s="119"/>
      <c r="C23" s="55">
        <f>F121</f>
        <v>0</v>
      </c>
      <c r="D23" s="56" t="s">
        <v>35</v>
      </c>
      <c r="E23" s="32"/>
      <c r="F23" s="32"/>
      <c r="G23" s="36"/>
      <c r="H23" s="36"/>
      <c r="I23" s="32"/>
      <c r="J23" s="37"/>
    </row>
    <row r="24" spans="2:10" s="24" customFormat="1" x14ac:dyDescent="0.4">
      <c r="B24" s="119"/>
      <c r="C24" s="131"/>
      <c r="D24" s="56"/>
      <c r="E24" s="32"/>
      <c r="F24" s="32"/>
      <c r="G24" s="36"/>
      <c r="H24" s="36"/>
      <c r="I24" s="32"/>
      <c r="J24" s="37"/>
    </row>
    <row r="25" spans="2:10" s="24" customFormat="1" x14ac:dyDescent="0.4">
      <c r="B25" s="119" t="s">
        <v>63</v>
      </c>
      <c r="C25" s="56"/>
      <c r="D25" s="56"/>
      <c r="E25" s="32"/>
      <c r="F25" s="32"/>
      <c r="G25" s="36"/>
      <c r="H25" s="36"/>
      <c r="I25" s="32"/>
      <c r="J25" s="37"/>
    </row>
    <row r="26" spans="2:10" s="24" customFormat="1" x14ac:dyDescent="0.4">
      <c r="B26" s="119" t="s">
        <v>130</v>
      </c>
      <c r="C26" s="55">
        <f>SUM(E131,I142,E152,E159,C182)</f>
        <v>5363750000</v>
      </c>
      <c r="D26" s="56" t="s">
        <v>35</v>
      </c>
      <c r="E26" s="32"/>
      <c r="F26" s="32"/>
      <c r="G26" s="36"/>
      <c r="H26" s="36"/>
      <c r="I26" s="32"/>
      <c r="J26" s="37"/>
    </row>
    <row r="27" spans="2:10" s="24" customFormat="1" x14ac:dyDescent="0.4">
      <c r="B27" s="119"/>
      <c r="C27" s="56"/>
      <c r="D27" s="56"/>
      <c r="E27" s="32"/>
      <c r="F27" s="32"/>
      <c r="G27" s="36"/>
      <c r="H27" s="36"/>
      <c r="I27" s="32"/>
      <c r="J27" s="37"/>
    </row>
    <row r="28" spans="2:10" s="24" customFormat="1" x14ac:dyDescent="0.4">
      <c r="B28" s="119" t="s">
        <v>131</v>
      </c>
      <c r="C28" s="55">
        <f>SUM(E192,C182)</f>
        <v>0</v>
      </c>
      <c r="D28" s="56" t="s">
        <v>35</v>
      </c>
      <c r="E28" s="32"/>
      <c r="F28" s="32"/>
      <c r="G28" s="36"/>
      <c r="H28" s="36"/>
      <c r="I28" s="32"/>
      <c r="J28" s="37"/>
    </row>
    <row r="29" spans="2:10" s="24" customFormat="1" x14ac:dyDescent="0.4">
      <c r="B29" s="119"/>
      <c r="C29" s="56"/>
      <c r="D29" s="56"/>
      <c r="E29" s="32"/>
      <c r="F29" s="32"/>
      <c r="G29" s="36"/>
      <c r="H29" s="36"/>
      <c r="I29" s="32"/>
      <c r="J29" s="37"/>
    </row>
    <row r="30" spans="2:10" s="24" customFormat="1" x14ac:dyDescent="0.4">
      <c r="B30" s="119" t="s">
        <v>64</v>
      </c>
      <c r="C30" s="56"/>
      <c r="D30" s="56"/>
      <c r="E30" s="32"/>
      <c r="F30" s="32"/>
      <c r="G30" s="36"/>
      <c r="H30" s="36"/>
      <c r="I30" s="32"/>
      <c r="J30" s="37"/>
    </row>
    <row r="31" spans="2:10" s="24" customFormat="1" x14ac:dyDescent="0.4">
      <c r="B31" s="29"/>
      <c r="C31" s="55">
        <f>F200</f>
        <v>0</v>
      </c>
      <c r="D31" s="32" t="s">
        <v>35</v>
      </c>
      <c r="E31" s="32"/>
      <c r="F31" s="32"/>
      <c r="G31" s="36"/>
      <c r="H31" s="36"/>
      <c r="I31" s="32"/>
      <c r="J31" s="37"/>
    </row>
    <row r="32" spans="2:10" s="24" customFormat="1" x14ac:dyDescent="0.4">
      <c r="B32" s="29"/>
      <c r="C32" s="32"/>
      <c r="D32" s="32"/>
      <c r="E32" s="32"/>
      <c r="F32" s="32"/>
      <c r="G32" s="36"/>
      <c r="H32" s="36"/>
      <c r="I32" s="32"/>
      <c r="J32" s="37"/>
    </row>
    <row r="33" spans="1:10" s="24" customFormat="1" x14ac:dyDescent="0.4">
      <c r="B33" s="29" t="s">
        <v>36</v>
      </c>
      <c r="C33" s="32"/>
      <c r="D33" s="32"/>
      <c r="E33" s="32"/>
      <c r="F33" s="32"/>
      <c r="G33" s="36"/>
      <c r="H33" s="36"/>
      <c r="I33" s="32"/>
      <c r="J33" s="37"/>
    </row>
    <row r="34" spans="1:10" s="24" customFormat="1" x14ac:dyDescent="0.4">
      <c r="B34" s="29" t="s">
        <v>37</v>
      </c>
      <c r="C34" s="32"/>
      <c r="D34" s="32"/>
      <c r="E34" s="32"/>
      <c r="F34" s="32"/>
      <c r="G34" s="36"/>
      <c r="H34" s="36"/>
      <c r="I34" s="32"/>
      <c r="J34" s="37"/>
    </row>
    <row r="35" spans="1:10" s="24" customFormat="1" x14ac:dyDescent="0.4">
      <c r="B35" s="29"/>
      <c r="C35" s="25">
        <f>B206</f>
        <v>5481597000</v>
      </c>
      <c r="D35" s="32" t="s">
        <v>35</v>
      </c>
      <c r="E35" s="32"/>
      <c r="F35" s="32"/>
      <c r="G35" s="36"/>
      <c r="H35" s="36"/>
      <c r="I35" s="32"/>
      <c r="J35" s="37"/>
    </row>
    <row r="36" spans="1:10" s="24" customFormat="1" x14ac:dyDescent="0.4">
      <c r="B36" s="29"/>
      <c r="C36" s="32"/>
      <c r="D36" s="32"/>
      <c r="E36" s="32"/>
      <c r="F36" s="32"/>
      <c r="G36" s="36"/>
      <c r="H36" s="36"/>
      <c r="I36" s="32"/>
      <c r="J36" s="37"/>
    </row>
    <row r="37" spans="1:10" s="24" customFormat="1" x14ac:dyDescent="0.4">
      <c r="B37" s="29" t="s">
        <v>38</v>
      </c>
      <c r="C37" s="32"/>
      <c r="D37" s="32"/>
      <c r="E37" s="32"/>
      <c r="F37" s="32"/>
      <c r="G37" s="36"/>
      <c r="H37" s="36"/>
      <c r="I37" s="32"/>
      <c r="J37" s="37"/>
    </row>
    <row r="38" spans="1:10" s="24" customFormat="1" x14ac:dyDescent="0.4">
      <c r="B38" s="29"/>
      <c r="C38" s="25">
        <f>G288</f>
        <v>0</v>
      </c>
      <c r="D38" s="32" t="s">
        <v>35</v>
      </c>
      <c r="E38" s="32"/>
      <c r="F38" s="32"/>
      <c r="G38" s="36"/>
      <c r="H38" s="36"/>
      <c r="I38" s="32"/>
      <c r="J38" s="37"/>
    </row>
    <row r="39" spans="1:10" s="24" customFormat="1" x14ac:dyDescent="0.4">
      <c r="B39" s="29"/>
      <c r="C39" s="32"/>
      <c r="D39" s="32"/>
      <c r="E39" s="32"/>
      <c r="F39" s="32"/>
      <c r="G39" s="36"/>
      <c r="H39" s="36"/>
      <c r="I39" s="32"/>
      <c r="J39" s="37"/>
    </row>
    <row r="40" spans="1:10" s="24" customFormat="1" x14ac:dyDescent="0.4">
      <c r="B40" s="29" t="s">
        <v>39</v>
      </c>
      <c r="C40" s="32"/>
      <c r="D40" s="32"/>
      <c r="E40" s="32"/>
      <c r="F40" s="32"/>
      <c r="G40" s="36"/>
      <c r="H40" s="36"/>
      <c r="I40" s="32"/>
      <c r="J40" s="37"/>
    </row>
    <row r="41" spans="1:10" s="24" customFormat="1" x14ac:dyDescent="0.4">
      <c r="B41" s="29"/>
      <c r="C41" s="25">
        <f>C297</f>
        <v>0</v>
      </c>
      <c r="D41" s="32" t="s">
        <v>35</v>
      </c>
      <c r="E41" s="32"/>
      <c r="F41" s="32"/>
      <c r="G41" s="36"/>
      <c r="H41" s="36"/>
      <c r="I41" s="32"/>
      <c r="J41" s="37"/>
    </row>
    <row r="42" spans="1:10" s="24" customFormat="1" x14ac:dyDescent="0.4">
      <c r="B42" s="38"/>
      <c r="C42" s="42"/>
      <c r="D42" s="39"/>
      <c r="E42" s="39"/>
      <c r="F42" s="39"/>
      <c r="G42" s="40"/>
      <c r="H42" s="40"/>
      <c r="I42" s="39"/>
      <c r="J42" s="41"/>
    </row>
    <row r="43" spans="1:10" x14ac:dyDescent="0.4">
      <c r="C43" s="4"/>
      <c r="H43" s="19"/>
    </row>
    <row r="44" spans="1:10" s="47" customFormat="1" x14ac:dyDescent="0.4">
      <c r="A44" s="46" t="s">
        <v>61</v>
      </c>
      <c r="B44" s="176"/>
    </row>
    <row r="45" spans="1:10" x14ac:dyDescent="0.4">
      <c r="A45" s="3" t="s">
        <v>2</v>
      </c>
      <c r="B45" s="1" t="s">
        <v>47</v>
      </c>
    </row>
    <row r="46" spans="1:10" ht="99.75" x14ac:dyDescent="0.4">
      <c r="A46" s="3"/>
      <c r="B46" s="116" t="s">
        <v>80</v>
      </c>
      <c r="C46" s="116" t="s">
        <v>3</v>
      </c>
      <c r="D46" s="116" t="s">
        <v>4</v>
      </c>
      <c r="E46" s="116" t="s">
        <v>5</v>
      </c>
      <c r="F46" s="116" t="s">
        <v>6</v>
      </c>
      <c r="G46" s="248" t="s">
        <v>133</v>
      </c>
      <c r="H46" s="54" t="s">
        <v>125</v>
      </c>
    </row>
    <row r="47" spans="1:10" ht="42.75" x14ac:dyDescent="0.4">
      <c r="A47" s="3"/>
      <c r="B47" s="224" t="s">
        <v>7</v>
      </c>
      <c r="C47" s="245">
        <v>35000000</v>
      </c>
      <c r="D47" s="224">
        <v>153.25</v>
      </c>
      <c r="E47" s="226">
        <f>C47*D47</f>
        <v>5363750000</v>
      </c>
      <c r="F47" s="224" t="s">
        <v>8</v>
      </c>
      <c r="G47" s="54"/>
      <c r="H47" s="54"/>
    </row>
    <row r="48" spans="1:10" x14ac:dyDescent="0.4">
      <c r="A48" s="3"/>
      <c r="B48" s="54"/>
      <c r="C48" s="196"/>
      <c r="D48" s="54"/>
      <c r="E48" s="226">
        <f>C48*D48</f>
        <v>0</v>
      </c>
      <c r="F48" s="54"/>
      <c r="G48" s="54"/>
      <c r="H48" s="54"/>
    </row>
    <row r="49" spans="1:11" x14ac:dyDescent="0.4">
      <c r="A49" s="3"/>
      <c r="B49" s="54"/>
      <c r="C49" s="196"/>
      <c r="D49" s="54"/>
      <c r="E49" s="226">
        <f>C49*D49</f>
        <v>0</v>
      </c>
      <c r="F49" s="54"/>
      <c r="G49" s="54"/>
      <c r="H49" s="54"/>
    </row>
    <row r="50" spans="1:11" x14ac:dyDescent="0.4">
      <c r="A50" s="3"/>
      <c r="B50" s="54"/>
      <c r="C50" s="196"/>
      <c r="D50" s="54"/>
      <c r="E50" s="226">
        <f>C50*D50</f>
        <v>0</v>
      </c>
      <c r="F50" s="54"/>
      <c r="G50" s="54"/>
      <c r="H50" s="54"/>
    </row>
    <row r="51" spans="1:11" ht="15" thickBot="1" x14ac:dyDescent="0.45">
      <c r="A51" s="3"/>
      <c r="B51" s="167"/>
      <c r="C51" s="166"/>
      <c r="D51" s="167"/>
      <c r="E51" s="228">
        <f>C51*D51</f>
        <v>0</v>
      </c>
      <c r="F51" s="54"/>
      <c r="G51" s="54"/>
      <c r="H51" s="54"/>
    </row>
    <row r="52" spans="1:11" ht="15" thickTop="1" x14ac:dyDescent="0.4">
      <c r="A52" s="3"/>
      <c r="B52" s="194" t="s">
        <v>120</v>
      </c>
      <c r="C52" s="229">
        <f>SUM(C47:C51)</f>
        <v>35000000</v>
      </c>
      <c r="D52" s="144" t="s">
        <v>88</v>
      </c>
      <c r="E52" s="246">
        <f>SUM(E47:E51)</f>
        <v>5363750000</v>
      </c>
      <c r="F52" s="142" t="s">
        <v>88</v>
      </c>
      <c r="G52" s="141" t="s">
        <v>88</v>
      </c>
      <c r="H52" s="141" t="s">
        <v>88</v>
      </c>
    </row>
    <row r="53" spans="1:11" x14ac:dyDescent="0.4">
      <c r="A53" s="3"/>
      <c r="B53" s="1" t="s">
        <v>9</v>
      </c>
    </row>
    <row r="54" spans="1:11" x14ac:dyDescent="0.4">
      <c r="A54" s="3"/>
      <c r="B54" s="3"/>
    </row>
    <row r="55" spans="1:11" x14ac:dyDescent="0.4">
      <c r="A55" s="3" t="s">
        <v>10</v>
      </c>
      <c r="B55" s="24" t="s">
        <v>11</v>
      </c>
    </row>
    <row r="56" spans="1:11" x14ac:dyDescent="0.4">
      <c r="A56" s="3"/>
      <c r="B56" s="24" t="s">
        <v>58</v>
      </c>
    </row>
    <row r="57" spans="1:11" ht="156.75" x14ac:dyDescent="0.4">
      <c r="A57" s="3"/>
      <c r="B57" s="116" t="s">
        <v>12</v>
      </c>
      <c r="C57" s="116" t="s">
        <v>3</v>
      </c>
      <c r="D57" s="116" t="s">
        <v>4</v>
      </c>
      <c r="E57" s="116" t="s">
        <v>5</v>
      </c>
      <c r="F57" s="116" t="s">
        <v>6</v>
      </c>
      <c r="G57" s="116" t="s">
        <v>13</v>
      </c>
      <c r="H57" s="116" t="s">
        <v>14</v>
      </c>
      <c r="I57" s="116" t="s">
        <v>15</v>
      </c>
      <c r="J57" s="248" t="s">
        <v>133</v>
      </c>
      <c r="K57" s="54" t="s">
        <v>125</v>
      </c>
    </row>
    <row r="58" spans="1:11" x14ac:dyDescent="0.4">
      <c r="A58" s="3"/>
      <c r="B58" s="54" t="s">
        <v>16</v>
      </c>
      <c r="C58" s="196"/>
      <c r="D58" s="54"/>
      <c r="E58" s="10">
        <v>0</v>
      </c>
      <c r="F58" s="54"/>
      <c r="G58" s="216"/>
      <c r="H58" s="54"/>
      <c r="I58" s="10">
        <f>E58*G58</f>
        <v>0</v>
      </c>
      <c r="J58" s="54"/>
      <c r="K58" s="54"/>
    </row>
    <row r="59" spans="1:11" x14ac:dyDescent="0.4">
      <c r="A59" s="3"/>
      <c r="B59" s="54"/>
      <c r="C59" s="196"/>
      <c r="D59" s="54"/>
      <c r="E59" s="10">
        <f>C59*D59</f>
        <v>0</v>
      </c>
      <c r="F59" s="54"/>
      <c r="G59" s="216"/>
      <c r="H59" s="54"/>
      <c r="I59" s="10">
        <f>E59*G59</f>
        <v>0</v>
      </c>
      <c r="J59" s="54"/>
      <c r="K59" s="54"/>
    </row>
    <row r="60" spans="1:11" x14ac:dyDescent="0.4">
      <c r="A60" s="3"/>
      <c r="B60" s="54"/>
      <c r="C60" s="196"/>
      <c r="D60" s="54"/>
      <c r="E60" s="10">
        <f>C60*D60</f>
        <v>0</v>
      </c>
      <c r="F60" s="54"/>
      <c r="G60" s="216"/>
      <c r="H60" s="54"/>
      <c r="I60" s="10">
        <f>E60*G60</f>
        <v>0</v>
      </c>
      <c r="J60" s="54"/>
      <c r="K60" s="54"/>
    </row>
    <row r="61" spans="1:11" x14ac:dyDescent="0.4">
      <c r="A61" s="3"/>
      <c r="B61" s="54"/>
      <c r="C61" s="196"/>
      <c r="D61" s="54"/>
      <c r="E61" s="10">
        <f>C61*D61</f>
        <v>0</v>
      </c>
      <c r="F61" s="54"/>
      <c r="G61" s="216"/>
      <c r="H61" s="54"/>
      <c r="I61" s="10">
        <f>E61*G61</f>
        <v>0</v>
      </c>
      <c r="J61" s="54"/>
      <c r="K61" s="54"/>
    </row>
    <row r="62" spans="1:11" ht="15" thickBot="1" x14ac:dyDescent="0.45">
      <c r="A62" s="3"/>
      <c r="B62" s="167"/>
      <c r="C62" s="166"/>
      <c r="D62" s="167"/>
      <c r="E62" s="87">
        <f>C62*D62</f>
        <v>0</v>
      </c>
      <c r="F62" s="167"/>
      <c r="G62" s="217"/>
      <c r="H62" s="167"/>
      <c r="I62" s="87">
        <f>E62*G62</f>
        <v>0</v>
      </c>
      <c r="J62" s="167"/>
      <c r="K62" s="167"/>
    </row>
    <row r="63" spans="1:11" ht="15" thickTop="1" x14ac:dyDescent="0.4">
      <c r="A63" s="3"/>
      <c r="B63" s="194" t="s">
        <v>120</v>
      </c>
      <c r="C63" s="143">
        <f>SUM(C58:C62)</f>
        <v>0</v>
      </c>
      <c r="D63" s="143" t="s">
        <v>88</v>
      </c>
      <c r="E63" s="218">
        <f>SUM(E58:E62)</f>
        <v>0</v>
      </c>
      <c r="F63" s="143" t="s">
        <v>88</v>
      </c>
      <c r="G63" s="143" t="s">
        <v>88</v>
      </c>
      <c r="H63" s="143" t="s">
        <v>88</v>
      </c>
      <c r="I63" s="218">
        <f>SUM(I58:I62)</f>
        <v>0</v>
      </c>
      <c r="J63" s="144" t="s">
        <v>88</v>
      </c>
      <c r="K63" s="144" t="s">
        <v>88</v>
      </c>
    </row>
    <row r="64" spans="1:11" x14ac:dyDescent="0.4">
      <c r="A64" s="3"/>
      <c r="B64" s="1" t="s">
        <v>9</v>
      </c>
    </row>
    <row r="65" spans="1:8" x14ac:dyDescent="0.4">
      <c r="A65" s="3"/>
      <c r="B65" s="3"/>
    </row>
    <row r="66" spans="1:8" x14ac:dyDescent="0.4">
      <c r="A66" s="3" t="s">
        <v>19</v>
      </c>
      <c r="B66" s="24" t="s">
        <v>49</v>
      </c>
    </row>
    <row r="67" spans="1:8" ht="99.75" x14ac:dyDescent="0.4">
      <c r="A67" s="3"/>
      <c r="B67" s="116" t="s">
        <v>12</v>
      </c>
      <c r="C67" s="7" t="s">
        <v>3</v>
      </c>
      <c r="D67" s="7" t="s">
        <v>4</v>
      </c>
      <c r="E67" s="67" t="s">
        <v>5</v>
      </c>
      <c r="F67" s="67" t="s">
        <v>129</v>
      </c>
      <c r="G67" s="248" t="s">
        <v>133</v>
      </c>
      <c r="H67" s="54" t="s">
        <v>125</v>
      </c>
    </row>
    <row r="68" spans="1:8" x14ac:dyDescent="0.4">
      <c r="A68" s="3"/>
      <c r="B68" s="54"/>
      <c r="C68" s="73">
        <v>0</v>
      </c>
      <c r="D68" s="66"/>
      <c r="E68" s="74">
        <f>C68*D68</f>
        <v>0</v>
      </c>
      <c r="F68" s="64"/>
      <c r="G68" s="54"/>
      <c r="H68" s="54"/>
    </row>
    <row r="69" spans="1:8" x14ac:dyDescent="0.4">
      <c r="A69" s="3"/>
      <c r="B69" s="54"/>
      <c r="C69" s="73">
        <v>0</v>
      </c>
      <c r="D69" s="66"/>
      <c r="E69" s="74">
        <f>C69*D69</f>
        <v>0</v>
      </c>
      <c r="F69" s="64"/>
      <c r="G69" s="54"/>
      <c r="H69" s="54"/>
    </row>
    <row r="70" spans="1:8" x14ac:dyDescent="0.4">
      <c r="A70" s="3"/>
      <c r="B70" s="54"/>
      <c r="C70" s="73">
        <v>0</v>
      </c>
      <c r="D70" s="66"/>
      <c r="E70" s="74">
        <f>C70*D70</f>
        <v>0</v>
      </c>
      <c r="F70" s="64"/>
      <c r="G70" s="54"/>
      <c r="H70" s="54"/>
    </row>
    <row r="71" spans="1:8" x14ac:dyDescent="0.4">
      <c r="A71" s="3"/>
      <c r="B71" s="54"/>
      <c r="C71" s="73">
        <v>0</v>
      </c>
      <c r="D71" s="66"/>
      <c r="E71" s="74">
        <f>C71*D71</f>
        <v>0</v>
      </c>
      <c r="F71" s="64"/>
      <c r="G71" s="54"/>
      <c r="H71" s="54"/>
    </row>
    <row r="72" spans="1:8" ht="15" thickBot="1" x14ac:dyDescent="0.45">
      <c r="A72" s="3"/>
      <c r="B72" s="167"/>
      <c r="C72" s="90">
        <v>0</v>
      </c>
      <c r="D72" s="91"/>
      <c r="E72" s="92">
        <f>C72*D72</f>
        <v>0</v>
      </c>
      <c r="F72" s="88"/>
      <c r="G72" s="167"/>
      <c r="H72" s="167"/>
    </row>
    <row r="73" spans="1:8" ht="15" thickTop="1" x14ac:dyDescent="0.4">
      <c r="A73" s="3"/>
      <c r="B73" s="194" t="s">
        <v>120</v>
      </c>
      <c r="C73" s="145">
        <f>SUM(C68:C72)</f>
        <v>0</v>
      </c>
      <c r="D73" s="146" t="s">
        <v>88</v>
      </c>
      <c r="E73" s="140">
        <f>SUM(E68:E72)</f>
        <v>0</v>
      </c>
      <c r="F73" s="144" t="s">
        <v>88</v>
      </c>
      <c r="G73" s="146" t="s">
        <v>88</v>
      </c>
      <c r="H73" s="146" t="s">
        <v>88</v>
      </c>
    </row>
    <row r="74" spans="1:8" x14ac:dyDescent="0.4">
      <c r="A74" s="3"/>
      <c r="B74" s="1" t="s">
        <v>9</v>
      </c>
    </row>
    <row r="75" spans="1:8" x14ac:dyDescent="0.4">
      <c r="A75" s="3"/>
    </row>
    <row r="76" spans="1:8" x14ac:dyDescent="0.4">
      <c r="A76" s="3" t="s">
        <v>22</v>
      </c>
      <c r="B76" s="24" t="s">
        <v>50</v>
      </c>
    </row>
    <row r="77" spans="1:8" ht="99.75" x14ac:dyDescent="0.4">
      <c r="A77" s="3"/>
      <c r="B77" s="116" t="s">
        <v>90</v>
      </c>
      <c r="C77" s="147" t="s">
        <v>3</v>
      </c>
      <c r="D77" s="148" t="s">
        <v>4</v>
      </c>
      <c r="E77" s="148" t="s">
        <v>34</v>
      </c>
      <c r="F77" s="149" t="s">
        <v>27</v>
      </c>
      <c r="G77" s="248" t="s">
        <v>133</v>
      </c>
      <c r="H77" s="54" t="s">
        <v>125</v>
      </c>
    </row>
    <row r="78" spans="1:8" x14ac:dyDescent="0.4">
      <c r="A78" s="3"/>
      <c r="B78" s="11"/>
      <c r="C78" s="10"/>
      <c r="D78" s="58"/>
      <c r="E78" s="99"/>
      <c r="F78" s="219"/>
      <c r="G78" s="54"/>
      <c r="H78" s="54"/>
    </row>
    <row r="79" spans="1:8" ht="15" thickBot="1" x14ac:dyDescent="0.45">
      <c r="A79" s="3"/>
      <c r="B79" s="96"/>
      <c r="C79" s="87"/>
      <c r="D79" s="93"/>
      <c r="E79" s="100"/>
      <c r="F79" s="220"/>
      <c r="G79" s="167"/>
      <c r="H79" s="167"/>
    </row>
    <row r="80" spans="1:8" ht="15" thickTop="1" x14ac:dyDescent="0.4">
      <c r="A80" s="3"/>
      <c r="B80" s="194" t="s">
        <v>120</v>
      </c>
      <c r="C80" s="98">
        <f>SUM(C78:C79)</f>
        <v>0</v>
      </c>
      <c r="D80" s="146" t="s">
        <v>88</v>
      </c>
      <c r="E80" s="98">
        <f>SUM(E78:E79)</f>
        <v>0</v>
      </c>
      <c r="F80" s="144" t="s">
        <v>88</v>
      </c>
      <c r="G80" s="146" t="s">
        <v>88</v>
      </c>
      <c r="H80" s="146" t="s">
        <v>88</v>
      </c>
    </row>
    <row r="81" spans="1:8" x14ac:dyDescent="0.4">
      <c r="A81" s="3"/>
      <c r="B81" s="23" t="s">
        <v>9</v>
      </c>
      <c r="C81" s="23"/>
      <c r="D81" s="23"/>
      <c r="E81" s="23"/>
      <c r="F81" s="23"/>
      <c r="G81" s="23"/>
      <c r="H81" s="23"/>
    </row>
    <row r="82" spans="1:8" x14ac:dyDescent="0.4">
      <c r="A82" s="3"/>
      <c r="B82" s="23"/>
      <c r="C82" s="23"/>
      <c r="D82" s="23"/>
      <c r="E82" s="23"/>
      <c r="F82" s="23"/>
      <c r="G82" s="23"/>
      <c r="H82" s="23"/>
    </row>
    <row r="83" spans="1:8" x14ac:dyDescent="0.4">
      <c r="A83" s="3"/>
      <c r="B83" s="23" t="s">
        <v>91</v>
      </c>
      <c r="C83" s="23"/>
      <c r="D83" s="23"/>
      <c r="E83" s="23"/>
      <c r="F83" s="23"/>
      <c r="G83" s="23"/>
      <c r="H83" s="22" t="s">
        <v>92</v>
      </c>
    </row>
    <row r="84" spans="1:8" ht="28.5" x14ac:dyDescent="0.4">
      <c r="A84" s="3"/>
      <c r="B84" s="253" t="s">
        <v>121</v>
      </c>
      <c r="C84" s="254"/>
      <c r="D84" s="151" t="s">
        <v>94</v>
      </c>
      <c r="E84" s="151" t="s">
        <v>95</v>
      </c>
      <c r="F84" s="151" t="s">
        <v>96</v>
      </c>
      <c r="G84" s="151" t="s">
        <v>97</v>
      </c>
      <c r="H84" s="151" t="s">
        <v>98</v>
      </c>
    </row>
    <row r="85" spans="1:8" x14ac:dyDescent="0.4">
      <c r="A85" s="3"/>
      <c r="B85" s="152" t="s">
        <v>99</v>
      </c>
      <c r="C85" s="153"/>
      <c r="D85" s="154"/>
      <c r="E85" s="154"/>
      <c r="F85" s="154"/>
      <c r="G85" s="154"/>
      <c r="H85" s="154"/>
    </row>
    <row r="86" spans="1:8" x14ac:dyDescent="0.4">
      <c r="A86" s="3"/>
      <c r="B86" s="180" t="s">
        <v>100</v>
      </c>
      <c r="C86" s="155" t="s">
        <v>101</v>
      </c>
      <c r="D86" s="156"/>
      <c r="E86" s="156"/>
      <c r="F86" s="156"/>
      <c r="G86" s="156"/>
      <c r="H86" s="156"/>
    </row>
    <row r="87" spans="1:8" x14ac:dyDescent="0.4">
      <c r="A87" s="3"/>
      <c r="B87" s="180" t="s">
        <v>102</v>
      </c>
      <c r="C87" s="155" t="s">
        <v>101</v>
      </c>
      <c r="D87" s="156"/>
      <c r="E87" s="156"/>
      <c r="F87" s="156"/>
      <c r="G87" s="156"/>
      <c r="H87" s="156"/>
    </row>
    <row r="88" spans="1:8" x14ac:dyDescent="0.4">
      <c r="A88" s="3"/>
      <c r="B88" s="180"/>
      <c r="C88" s="155" t="s">
        <v>101</v>
      </c>
      <c r="D88" s="156"/>
      <c r="E88" s="156"/>
      <c r="F88" s="156"/>
      <c r="G88" s="156"/>
      <c r="H88" s="156"/>
    </row>
    <row r="89" spans="1:8" x14ac:dyDescent="0.4">
      <c r="A89" s="3"/>
      <c r="B89" s="180"/>
      <c r="C89" s="155" t="s">
        <v>101</v>
      </c>
      <c r="D89" s="156"/>
      <c r="E89" s="156"/>
      <c r="F89" s="156"/>
      <c r="G89" s="156"/>
      <c r="H89" s="156"/>
    </row>
    <row r="90" spans="1:8" x14ac:dyDescent="0.4">
      <c r="A90" s="3"/>
      <c r="B90" s="181"/>
      <c r="C90" s="155" t="s">
        <v>101</v>
      </c>
      <c r="D90" s="156"/>
      <c r="E90" s="156"/>
      <c r="F90" s="156"/>
      <c r="G90" s="156"/>
      <c r="H90" s="156"/>
    </row>
    <row r="91" spans="1:8" ht="18.75" x14ac:dyDescent="0.4">
      <c r="A91" s="3"/>
      <c r="B91" s="23" t="s">
        <v>103</v>
      </c>
      <c r="C91" s="157"/>
      <c r="D91" s="157"/>
      <c r="E91" s="157"/>
      <c r="F91" s="157"/>
      <c r="G91" s="157"/>
      <c r="H91" s="157"/>
    </row>
    <row r="92" spans="1:8" x14ac:dyDescent="0.4">
      <c r="A92" s="3"/>
      <c r="B92" s="23" t="s">
        <v>104</v>
      </c>
      <c r="C92" s="23"/>
      <c r="D92" s="23"/>
      <c r="E92" s="23"/>
      <c r="F92" s="23"/>
      <c r="G92" s="23"/>
      <c r="H92" s="23"/>
    </row>
    <row r="93" spans="1:8" x14ac:dyDescent="0.4">
      <c r="A93" s="3"/>
      <c r="B93" s="23" t="s">
        <v>105</v>
      </c>
      <c r="C93" s="23"/>
      <c r="D93" s="23"/>
      <c r="E93" s="23"/>
      <c r="F93" s="23"/>
      <c r="G93" s="23"/>
      <c r="H93" s="23"/>
    </row>
    <row r="94" spans="1:8" x14ac:dyDescent="0.4">
      <c r="A94" s="3"/>
      <c r="B94" s="23" t="s">
        <v>106</v>
      </c>
      <c r="C94" s="23"/>
      <c r="D94" s="23"/>
      <c r="E94" s="23"/>
      <c r="F94" s="23"/>
      <c r="G94" s="23"/>
      <c r="H94" s="23"/>
    </row>
    <row r="95" spans="1:8" x14ac:dyDescent="0.4">
      <c r="A95" s="3"/>
      <c r="B95" s="23" t="s">
        <v>107</v>
      </c>
      <c r="C95" s="23"/>
      <c r="D95" s="23"/>
      <c r="E95" s="23"/>
      <c r="F95" s="23"/>
      <c r="G95" s="23"/>
      <c r="H95" s="23"/>
    </row>
    <row r="96" spans="1:8" x14ac:dyDescent="0.4">
      <c r="A96" s="3"/>
      <c r="B96" s="23" t="s">
        <v>108</v>
      </c>
      <c r="C96" s="23"/>
      <c r="D96" s="23"/>
      <c r="E96" s="23"/>
      <c r="F96" s="23"/>
      <c r="G96" s="23"/>
      <c r="H96" s="23"/>
    </row>
    <row r="97" spans="1:10" x14ac:dyDescent="0.4">
      <c r="A97" s="3"/>
      <c r="B97" s="158"/>
      <c r="C97" s="159"/>
      <c r="D97" s="159"/>
      <c r="E97" s="159"/>
      <c r="F97" s="159"/>
      <c r="G97" s="159"/>
      <c r="H97" s="160"/>
    </row>
    <row r="98" spans="1:10" x14ac:dyDescent="0.4">
      <c r="A98" s="3"/>
    </row>
    <row r="99" spans="1:10" x14ac:dyDescent="0.4">
      <c r="A99" s="3" t="s">
        <v>24</v>
      </c>
      <c r="B99" s="24" t="s">
        <v>51</v>
      </c>
    </row>
    <row r="100" spans="1:10" ht="85.5" x14ac:dyDescent="0.4">
      <c r="A100" s="3"/>
      <c r="B100" s="116" t="s">
        <v>90</v>
      </c>
      <c r="C100" s="7" t="s">
        <v>70</v>
      </c>
      <c r="D100" s="149" t="s">
        <v>27</v>
      </c>
      <c r="E100" s="248" t="s">
        <v>133</v>
      </c>
      <c r="F100" s="54" t="s">
        <v>125</v>
      </c>
    </row>
    <row r="101" spans="1:10" x14ac:dyDescent="0.4">
      <c r="A101" s="3"/>
      <c r="B101" s="11"/>
      <c r="C101" s="10"/>
      <c r="D101" s="219"/>
      <c r="E101" s="54"/>
      <c r="F101" s="54"/>
    </row>
    <row r="102" spans="1:10" ht="15" thickBot="1" x14ac:dyDescent="0.45">
      <c r="A102" s="3"/>
      <c r="B102" s="96"/>
      <c r="C102" s="87"/>
      <c r="D102" s="167"/>
      <c r="E102" s="167"/>
      <c r="F102" s="167"/>
    </row>
    <row r="103" spans="1:10" ht="15" thickTop="1" x14ac:dyDescent="0.4">
      <c r="A103" s="3"/>
      <c r="B103" s="194" t="s">
        <v>120</v>
      </c>
      <c r="C103" s="98">
        <f>SUM(C101:C102)</f>
        <v>0</v>
      </c>
      <c r="D103" s="146" t="s">
        <v>88</v>
      </c>
      <c r="E103" s="146" t="s">
        <v>88</v>
      </c>
      <c r="F103" s="146" t="s">
        <v>88</v>
      </c>
    </row>
    <row r="104" spans="1:10" x14ac:dyDescent="0.4">
      <c r="A104" s="3"/>
      <c r="B104" s="1" t="s">
        <v>9</v>
      </c>
    </row>
    <row r="105" spans="1:10" x14ac:dyDescent="0.4">
      <c r="A105" s="3"/>
      <c r="B105" s="3"/>
    </row>
    <row r="106" spans="1:10" x14ac:dyDescent="0.4">
      <c r="A106" s="22" t="s">
        <v>25</v>
      </c>
      <c r="B106" s="51" t="s">
        <v>122</v>
      </c>
      <c r="C106" s="23"/>
      <c r="D106" s="23"/>
      <c r="E106" s="23"/>
      <c r="F106" s="23"/>
      <c r="G106" s="23"/>
      <c r="H106" s="23"/>
      <c r="I106" s="23"/>
      <c r="J106" s="23"/>
    </row>
    <row r="107" spans="1:10" x14ac:dyDescent="0.4">
      <c r="A107" s="22"/>
      <c r="B107" s="51" t="s">
        <v>123</v>
      </c>
      <c r="C107" s="23"/>
      <c r="D107" s="23"/>
      <c r="E107" s="23"/>
      <c r="F107" s="23"/>
      <c r="G107" s="23"/>
      <c r="H107" s="23"/>
      <c r="I107" s="23"/>
      <c r="J107" s="23"/>
    </row>
    <row r="108" spans="1:10" ht="42.75" x14ac:dyDescent="0.4">
      <c r="A108" s="3"/>
      <c r="B108" s="116" t="s">
        <v>12</v>
      </c>
      <c r="C108" s="116" t="s">
        <v>3</v>
      </c>
      <c r="D108" s="116" t="s">
        <v>4</v>
      </c>
      <c r="E108" s="116" t="s">
        <v>5</v>
      </c>
      <c r="F108" s="116" t="s">
        <v>124</v>
      </c>
      <c r="G108" s="248" t="s">
        <v>133</v>
      </c>
    </row>
    <row r="109" spans="1:10" x14ac:dyDescent="0.4">
      <c r="A109" s="3"/>
      <c r="B109" s="54"/>
      <c r="C109" s="196">
        <v>0</v>
      </c>
      <c r="D109" s="54"/>
      <c r="E109" s="10">
        <f>C109*D109</f>
        <v>0</v>
      </c>
      <c r="F109" s="54"/>
      <c r="G109" s="54"/>
    </row>
    <row r="110" spans="1:10" x14ac:dyDescent="0.4">
      <c r="A110" s="3"/>
      <c r="B110" s="197"/>
      <c r="C110" s="196">
        <v>0</v>
      </c>
      <c r="D110" s="197"/>
      <c r="E110" s="10">
        <f t="shared" ref="E110:E111" si="0">C110*D110</f>
        <v>0</v>
      </c>
      <c r="F110" s="198"/>
      <c r="G110" s="54"/>
    </row>
    <row r="111" spans="1:10" x14ac:dyDescent="0.4">
      <c r="A111" s="3"/>
      <c r="B111" s="197"/>
      <c r="C111" s="196">
        <v>0</v>
      </c>
      <c r="D111" s="197"/>
      <c r="E111" s="10">
        <f t="shared" si="0"/>
        <v>0</v>
      </c>
      <c r="F111" s="198"/>
      <c r="G111" s="199"/>
    </row>
    <row r="112" spans="1:10" ht="15" thickBot="1" x14ac:dyDescent="0.45">
      <c r="A112" s="3"/>
      <c r="B112" s="167"/>
      <c r="C112" s="166">
        <v>0</v>
      </c>
      <c r="D112" s="167"/>
      <c r="E112" s="87">
        <f>C112*D112</f>
        <v>0</v>
      </c>
      <c r="F112" s="166"/>
      <c r="G112" s="200"/>
    </row>
    <row r="113" spans="1:9" ht="15" thickTop="1" x14ac:dyDescent="0.4">
      <c r="A113" s="3"/>
      <c r="B113" s="204" t="s">
        <v>120</v>
      </c>
      <c r="C113" s="201">
        <f>SUM(C109:C112)</f>
        <v>0</v>
      </c>
      <c r="D113" s="202"/>
      <c r="E113" s="222">
        <f>SUM(E109:E112)</f>
        <v>0</v>
      </c>
      <c r="F113" s="201"/>
      <c r="G113" s="203"/>
    </row>
    <row r="114" spans="1:9" x14ac:dyDescent="0.4">
      <c r="A114" s="3"/>
      <c r="B114" s="1" t="s">
        <v>9</v>
      </c>
      <c r="D114" s="8"/>
      <c r="E114" s="61"/>
      <c r="F114" s="9"/>
      <c r="G114" s="61"/>
      <c r="H114" s="61"/>
      <c r="I114" s="61"/>
    </row>
    <row r="115" spans="1:9" x14ac:dyDescent="0.4">
      <c r="A115" s="3"/>
      <c r="B115" s="3"/>
    </row>
    <row r="116" spans="1:9" x14ac:dyDescent="0.4">
      <c r="A116" s="177" t="s">
        <v>28</v>
      </c>
      <c r="B116" s="178" t="s">
        <v>57</v>
      </c>
      <c r="C116" s="179"/>
      <c r="D116" s="179"/>
      <c r="E116" s="179"/>
      <c r="F116" s="179"/>
      <c r="G116" s="179"/>
    </row>
    <row r="117" spans="1:9" s="23" customFormat="1" x14ac:dyDescent="0.4">
      <c r="A117" s="22"/>
      <c r="B117" s="51"/>
    </row>
    <row r="118" spans="1:9" s="47" customFormat="1" x14ac:dyDescent="0.4">
      <c r="A118" s="46" t="s">
        <v>62</v>
      </c>
      <c r="B118" s="176"/>
    </row>
    <row r="119" spans="1:9" s="105" customFormat="1" x14ac:dyDescent="0.4">
      <c r="A119" s="103"/>
      <c r="B119" s="103"/>
    </row>
    <row r="120" spans="1:9" x14ac:dyDescent="0.4">
      <c r="B120" s="7" t="s">
        <v>71</v>
      </c>
      <c r="C120" s="7" t="s">
        <v>72</v>
      </c>
      <c r="D120" s="67" t="s">
        <v>73</v>
      </c>
      <c r="E120" s="106" t="s">
        <v>74</v>
      </c>
      <c r="F120" s="106" t="s">
        <v>75</v>
      </c>
      <c r="G120" s="67" t="s">
        <v>27</v>
      </c>
    </row>
    <row r="121" spans="1:9" x14ac:dyDescent="0.4">
      <c r="B121" s="5"/>
      <c r="C121" s="71"/>
      <c r="D121" s="69">
        <f>B121*C121</f>
        <v>0</v>
      </c>
      <c r="E121" s="66"/>
      <c r="F121" s="69">
        <f>D121*E121</f>
        <v>0</v>
      </c>
      <c r="G121" s="64"/>
    </row>
    <row r="122" spans="1:9" x14ac:dyDescent="0.4">
      <c r="A122" s="3"/>
      <c r="B122" s="3"/>
    </row>
    <row r="123" spans="1:9" s="47" customFormat="1" x14ac:dyDescent="0.4">
      <c r="A123" s="46" t="s">
        <v>63</v>
      </c>
      <c r="B123" s="176"/>
    </row>
    <row r="124" spans="1:9" x14ac:dyDescent="0.4">
      <c r="A124" s="3" t="s">
        <v>2</v>
      </c>
      <c r="B124" s="1" t="s">
        <v>47</v>
      </c>
    </row>
    <row r="125" spans="1:9" ht="99.75" x14ac:dyDescent="0.4">
      <c r="A125" s="3"/>
      <c r="B125" s="116" t="s">
        <v>12</v>
      </c>
      <c r="C125" s="116" t="s">
        <v>3</v>
      </c>
      <c r="D125" s="116" t="s">
        <v>4</v>
      </c>
      <c r="E125" s="116" t="s">
        <v>5</v>
      </c>
      <c r="F125" s="116" t="s">
        <v>6</v>
      </c>
      <c r="G125" s="248" t="s">
        <v>133</v>
      </c>
      <c r="H125" s="54" t="s">
        <v>125</v>
      </c>
      <c r="I125" s="110"/>
    </row>
    <row r="126" spans="1:9" ht="42.75" x14ac:dyDescent="0.4">
      <c r="A126" s="3"/>
      <c r="B126" s="224" t="s">
        <v>7</v>
      </c>
      <c r="C126" s="245">
        <v>35000000</v>
      </c>
      <c r="D126" s="224">
        <v>153.25</v>
      </c>
      <c r="E126" s="226">
        <f>C126*D126</f>
        <v>5363750000</v>
      </c>
      <c r="F126" s="224" t="s">
        <v>8</v>
      </c>
      <c r="G126" s="54"/>
      <c r="H126" s="54"/>
      <c r="I126" s="110"/>
    </row>
    <row r="127" spans="1:9" x14ac:dyDescent="0.4">
      <c r="A127" s="3"/>
      <c r="B127" s="54"/>
      <c r="C127" s="196"/>
      <c r="D127" s="54"/>
      <c r="E127" s="226">
        <f>C127*D127</f>
        <v>0</v>
      </c>
      <c r="F127" s="54"/>
      <c r="G127" s="54"/>
      <c r="H127" s="54"/>
      <c r="I127" s="110"/>
    </row>
    <row r="128" spans="1:9" x14ac:dyDescent="0.4">
      <c r="A128" s="3"/>
      <c r="B128" s="54"/>
      <c r="C128" s="196"/>
      <c r="D128" s="54"/>
      <c r="E128" s="226">
        <f>C128*D128</f>
        <v>0</v>
      </c>
      <c r="F128" s="54"/>
      <c r="G128" s="54"/>
      <c r="H128" s="54"/>
      <c r="I128" s="110"/>
    </row>
    <row r="129" spans="1:12" x14ac:dyDescent="0.4">
      <c r="A129" s="3"/>
      <c r="B129" s="54"/>
      <c r="C129" s="196"/>
      <c r="D129" s="54"/>
      <c r="E129" s="226">
        <f>C129*D129</f>
        <v>0</v>
      </c>
      <c r="F129" s="54"/>
      <c r="G129" s="54"/>
      <c r="H129" s="54"/>
      <c r="I129" s="110"/>
    </row>
    <row r="130" spans="1:12" ht="15" thickBot="1" x14ac:dyDescent="0.45">
      <c r="A130" s="3"/>
      <c r="B130" s="167"/>
      <c r="C130" s="166"/>
      <c r="D130" s="167"/>
      <c r="E130" s="228">
        <f>C130*D130</f>
        <v>0</v>
      </c>
      <c r="F130" s="54"/>
      <c r="G130" s="54"/>
      <c r="H130" s="54"/>
      <c r="I130" s="110"/>
    </row>
    <row r="131" spans="1:12" ht="15" thickTop="1" x14ac:dyDescent="0.4">
      <c r="A131" s="3"/>
      <c r="B131" s="194" t="s">
        <v>120</v>
      </c>
      <c r="C131" s="229">
        <f>SUM(C126:C130)</f>
        <v>35000000</v>
      </c>
      <c r="D131" s="144" t="s">
        <v>88</v>
      </c>
      <c r="E131" s="246">
        <f>SUM(E126:E130)</f>
        <v>5363750000</v>
      </c>
      <c r="F131" s="142" t="s">
        <v>88</v>
      </c>
      <c r="G131" s="141" t="s">
        <v>88</v>
      </c>
      <c r="H131" s="141" t="s">
        <v>88</v>
      </c>
      <c r="I131" s="182"/>
    </row>
    <row r="132" spans="1:12" x14ac:dyDescent="0.4">
      <c r="A132" s="3"/>
      <c r="B132" s="1" t="s">
        <v>9</v>
      </c>
    </row>
    <row r="133" spans="1:12" x14ac:dyDescent="0.4">
      <c r="A133" s="3"/>
      <c r="B133" s="3"/>
    </row>
    <row r="134" spans="1:12" x14ac:dyDescent="0.4">
      <c r="A134" s="3" t="s">
        <v>10</v>
      </c>
      <c r="B134" s="24" t="s">
        <v>11</v>
      </c>
    </row>
    <row r="135" spans="1:12" x14ac:dyDescent="0.4">
      <c r="A135" s="3"/>
      <c r="B135" s="24" t="s">
        <v>58</v>
      </c>
    </row>
    <row r="136" spans="1:12" ht="156.75" x14ac:dyDescent="0.4">
      <c r="A136" s="3"/>
      <c r="B136" s="116" t="s">
        <v>12</v>
      </c>
      <c r="C136" s="116" t="s">
        <v>3</v>
      </c>
      <c r="D136" s="116" t="s">
        <v>4</v>
      </c>
      <c r="E136" s="116" t="s">
        <v>5</v>
      </c>
      <c r="F136" s="116" t="s">
        <v>6</v>
      </c>
      <c r="G136" s="116" t="s">
        <v>13</v>
      </c>
      <c r="H136" s="116" t="s">
        <v>14</v>
      </c>
      <c r="I136" s="116" t="s">
        <v>15</v>
      </c>
      <c r="J136" s="248" t="s">
        <v>133</v>
      </c>
      <c r="K136" s="54" t="s">
        <v>125</v>
      </c>
    </row>
    <row r="137" spans="1:12" x14ac:dyDescent="0.4">
      <c r="A137" s="3"/>
      <c r="B137" s="54"/>
      <c r="C137" s="196"/>
      <c r="D137" s="54"/>
      <c r="E137" s="10">
        <f>C137*D137</f>
        <v>0</v>
      </c>
      <c r="F137" s="54"/>
      <c r="G137" s="216"/>
      <c r="H137" s="54"/>
      <c r="I137" s="10">
        <f>E137*G137</f>
        <v>0</v>
      </c>
      <c r="J137" s="54"/>
      <c r="K137" s="54"/>
    </row>
    <row r="138" spans="1:12" x14ac:dyDescent="0.4">
      <c r="A138" s="3"/>
      <c r="B138" s="54"/>
      <c r="C138" s="196"/>
      <c r="D138" s="54"/>
      <c r="E138" s="10">
        <f>C138*D138</f>
        <v>0</v>
      </c>
      <c r="F138" s="54"/>
      <c r="G138" s="216"/>
      <c r="H138" s="54"/>
      <c r="I138" s="10">
        <f>E138*G138</f>
        <v>0</v>
      </c>
      <c r="J138" s="54"/>
      <c r="K138" s="54"/>
    </row>
    <row r="139" spans="1:12" x14ac:dyDescent="0.4">
      <c r="A139" s="3"/>
      <c r="B139" s="54"/>
      <c r="C139" s="196"/>
      <c r="D139" s="54"/>
      <c r="E139" s="10">
        <f>C139*D139</f>
        <v>0</v>
      </c>
      <c r="F139" s="54"/>
      <c r="G139" s="216"/>
      <c r="H139" s="54"/>
      <c r="I139" s="10">
        <f>E139*G139</f>
        <v>0</v>
      </c>
      <c r="J139" s="54"/>
      <c r="K139" s="54"/>
    </row>
    <row r="140" spans="1:12" x14ac:dyDescent="0.4">
      <c r="A140" s="3"/>
      <c r="B140" s="54"/>
      <c r="C140" s="196"/>
      <c r="D140" s="54"/>
      <c r="E140" s="10">
        <f>C140*D140</f>
        <v>0</v>
      </c>
      <c r="F140" s="54"/>
      <c r="G140" s="216"/>
      <c r="H140" s="54"/>
      <c r="I140" s="10">
        <f>E140*G140</f>
        <v>0</v>
      </c>
      <c r="J140" s="54"/>
      <c r="K140" s="54"/>
    </row>
    <row r="141" spans="1:12" ht="15" thickBot="1" x14ac:dyDescent="0.45">
      <c r="A141" s="3"/>
      <c r="B141" s="167"/>
      <c r="C141" s="166"/>
      <c r="D141" s="167"/>
      <c r="E141" s="87">
        <f>C141*D141</f>
        <v>0</v>
      </c>
      <c r="F141" s="167"/>
      <c r="G141" s="217"/>
      <c r="H141" s="167"/>
      <c r="I141" s="87">
        <f>E141*G141</f>
        <v>0</v>
      </c>
      <c r="J141" s="167"/>
      <c r="K141" s="167"/>
    </row>
    <row r="142" spans="1:12" ht="15" thickTop="1" x14ac:dyDescent="0.4">
      <c r="A142" s="3"/>
      <c r="B142" s="194" t="s">
        <v>120</v>
      </c>
      <c r="C142" s="143">
        <f>SUM(C137:C141)</f>
        <v>0</v>
      </c>
      <c r="D142" s="143" t="s">
        <v>88</v>
      </c>
      <c r="E142" s="218">
        <f>SUM(E137:E141)</f>
        <v>0</v>
      </c>
      <c r="F142" s="143" t="s">
        <v>88</v>
      </c>
      <c r="G142" s="143" t="s">
        <v>88</v>
      </c>
      <c r="H142" s="143" t="s">
        <v>88</v>
      </c>
      <c r="I142" s="218">
        <f>SUM(I137:I141)</f>
        <v>0</v>
      </c>
      <c r="J142" s="144" t="s">
        <v>88</v>
      </c>
      <c r="K142" s="144" t="s">
        <v>88</v>
      </c>
      <c r="L142" s="182"/>
    </row>
    <row r="143" spans="1:12" x14ac:dyDescent="0.4">
      <c r="A143" s="3"/>
      <c r="B143" s="1" t="s">
        <v>9</v>
      </c>
    </row>
    <row r="144" spans="1:12" x14ac:dyDescent="0.4">
      <c r="A144" s="3"/>
      <c r="B144" s="3"/>
    </row>
    <row r="145" spans="1:11" x14ac:dyDescent="0.4">
      <c r="A145" s="3" t="s">
        <v>19</v>
      </c>
      <c r="B145" s="24" t="s">
        <v>49</v>
      </c>
    </row>
    <row r="146" spans="1:11" ht="99.75" x14ac:dyDescent="0.4">
      <c r="A146" s="3"/>
      <c r="B146" s="116" t="s">
        <v>12</v>
      </c>
      <c r="C146" s="7" t="s">
        <v>3</v>
      </c>
      <c r="D146" s="7" t="s">
        <v>4</v>
      </c>
      <c r="E146" s="67" t="s">
        <v>5</v>
      </c>
      <c r="F146" s="67" t="s">
        <v>129</v>
      </c>
      <c r="G146" s="248" t="s">
        <v>133</v>
      </c>
      <c r="H146" s="54" t="s">
        <v>125</v>
      </c>
    </row>
    <row r="147" spans="1:11" x14ac:dyDescent="0.4">
      <c r="A147" s="3"/>
      <c r="B147" s="54"/>
      <c r="C147" s="73">
        <v>0</v>
      </c>
      <c r="D147" s="66"/>
      <c r="E147" s="74">
        <f t="shared" ref="E147:E148" si="1">C147*D147</f>
        <v>0</v>
      </c>
      <c r="F147" s="64"/>
      <c r="G147" s="64"/>
      <c r="H147" s="64"/>
    </row>
    <row r="148" spans="1:11" x14ac:dyDescent="0.4">
      <c r="A148" s="3"/>
      <c r="B148" s="54"/>
      <c r="C148" s="73">
        <v>0</v>
      </c>
      <c r="D148" s="66"/>
      <c r="E148" s="74">
        <f t="shared" si="1"/>
        <v>0</v>
      </c>
      <c r="F148" s="64"/>
      <c r="G148" s="64"/>
      <c r="H148" s="64"/>
    </row>
    <row r="149" spans="1:11" x14ac:dyDescent="0.4">
      <c r="A149" s="3"/>
      <c r="B149" s="54"/>
      <c r="C149" s="73">
        <v>0</v>
      </c>
      <c r="D149" s="66"/>
      <c r="E149" s="74">
        <f>C149*D149</f>
        <v>0</v>
      </c>
      <c r="F149" s="64"/>
      <c r="G149" s="64"/>
      <c r="H149" s="64"/>
    </row>
    <row r="150" spans="1:11" x14ac:dyDescent="0.4">
      <c r="A150" s="3"/>
      <c r="B150" s="54"/>
      <c r="C150" s="73">
        <v>0</v>
      </c>
      <c r="D150" s="66"/>
      <c r="E150" s="74">
        <f>C150*D150</f>
        <v>0</v>
      </c>
      <c r="F150" s="64"/>
      <c r="G150" s="64"/>
      <c r="H150" s="64"/>
    </row>
    <row r="151" spans="1:11" ht="15" thickBot="1" x14ac:dyDescent="0.45">
      <c r="A151" s="3"/>
      <c r="B151" s="167"/>
      <c r="C151" s="90">
        <v>0</v>
      </c>
      <c r="D151" s="91"/>
      <c r="E151" s="92">
        <f>C151*D151</f>
        <v>0</v>
      </c>
      <c r="F151" s="88"/>
      <c r="G151" s="88"/>
      <c r="H151" s="88"/>
    </row>
    <row r="152" spans="1:11" ht="15" thickTop="1" x14ac:dyDescent="0.4">
      <c r="A152" s="3"/>
      <c r="B152" s="194" t="s">
        <v>120</v>
      </c>
      <c r="C152" s="145">
        <f>SUM(C147:C151)</f>
        <v>0</v>
      </c>
      <c r="D152" s="146" t="s">
        <v>88</v>
      </c>
      <c r="E152" s="140">
        <f>SUM(E147:E151)</f>
        <v>0</v>
      </c>
      <c r="F152" s="144" t="s">
        <v>88</v>
      </c>
      <c r="G152" s="146" t="s">
        <v>88</v>
      </c>
      <c r="H152" s="146" t="s">
        <v>88</v>
      </c>
    </row>
    <row r="153" spans="1:11" x14ac:dyDescent="0.4">
      <c r="A153" s="3"/>
      <c r="B153" s="1" t="s">
        <v>9</v>
      </c>
    </row>
    <row r="154" spans="1:11" x14ac:dyDescent="0.4">
      <c r="A154" s="3"/>
      <c r="B154" s="3"/>
    </row>
    <row r="155" spans="1:11" x14ac:dyDescent="0.4">
      <c r="A155" s="3" t="s">
        <v>22</v>
      </c>
      <c r="B155" s="24" t="s">
        <v>50</v>
      </c>
    </row>
    <row r="156" spans="1:11" ht="99.75" x14ac:dyDescent="0.4">
      <c r="A156" s="3"/>
      <c r="B156" s="116" t="s">
        <v>90</v>
      </c>
      <c r="C156" s="147" t="s">
        <v>3</v>
      </c>
      <c r="D156" s="148" t="s">
        <v>4</v>
      </c>
      <c r="E156" s="148" t="s">
        <v>34</v>
      </c>
      <c r="F156" s="149" t="s">
        <v>27</v>
      </c>
      <c r="G156" s="248" t="s">
        <v>133</v>
      </c>
      <c r="H156" s="54" t="s">
        <v>125</v>
      </c>
      <c r="J156" s="30"/>
      <c r="K156" s="110"/>
    </row>
    <row r="157" spans="1:11" x14ac:dyDescent="0.4">
      <c r="A157" s="3"/>
      <c r="B157" s="195"/>
      <c r="C157" s="10"/>
      <c r="D157" s="58"/>
      <c r="E157" s="99"/>
      <c r="F157" s="62"/>
      <c r="G157" s="5"/>
      <c r="H157" s="5"/>
      <c r="J157" s="30"/>
      <c r="K157" s="110"/>
    </row>
    <row r="158" spans="1:11" ht="15" thickBot="1" x14ac:dyDescent="0.45">
      <c r="A158" s="3"/>
      <c r="B158" s="165"/>
      <c r="C158" s="87"/>
      <c r="D158" s="93"/>
      <c r="E158" s="100"/>
      <c r="F158" s="97"/>
      <c r="G158" s="85"/>
      <c r="H158" s="85"/>
      <c r="J158" s="30"/>
      <c r="K158" s="110"/>
    </row>
    <row r="159" spans="1:11" ht="15" thickTop="1" x14ac:dyDescent="0.4">
      <c r="A159" s="3"/>
      <c r="B159" s="194" t="s">
        <v>120</v>
      </c>
      <c r="C159" s="98">
        <f>SUM(C157:C158)</f>
        <v>0</v>
      </c>
      <c r="D159" s="146" t="s">
        <v>88</v>
      </c>
      <c r="E159" s="98">
        <f>SUM(E157:E158)</f>
        <v>0</v>
      </c>
      <c r="F159" s="144" t="s">
        <v>88</v>
      </c>
      <c r="G159" s="146" t="s">
        <v>88</v>
      </c>
      <c r="H159" s="146" t="s">
        <v>88</v>
      </c>
      <c r="J159" s="30"/>
      <c r="K159" s="182"/>
    </row>
    <row r="160" spans="1:11" x14ac:dyDescent="0.4">
      <c r="A160" s="3"/>
      <c r="B160" s="1" t="s">
        <v>9</v>
      </c>
    </row>
    <row r="161" spans="1:8" x14ac:dyDescent="0.4">
      <c r="A161" s="3"/>
    </row>
    <row r="162" spans="1:8" x14ac:dyDescent="0.4">
      <c r="A162" s="3"/>
      <c r="B162" s="23" t="s">
        <v>91</v>
      </c>
      <c r="C162" s="23"/>
      <c r="D162" s="23"/>
      <c r="E162" s="23"/>
      <c r="F162" s="23"/>
      <c r="G162" s="23"/>
      <c r="H162" s="22" t="s">
        <v>92</v>
      </c>
    </row>
    <row r="163" spans="1:8" ht="28.5" customHeight="1" x14ac:dyDescent="0.4">
      <c r="A163" s="3"/>
      <c r="B163" s="253" t="s">
        <v>93</v>
      </c>
      <c r="C163" s="254"/>
      <c r="D163" s="151" t="s">
        <v>94</v>
      </c>
      <c r="E163" s="151" t="s">
        <v>95</v>
      </c>
      <c r="F163" s="151" t="s">
        <v>96</v>
      </c>
      <c r="G163" s="151" t="s">
        <v>97</v>
      </c>
      <c r="H163" s="151" t="s">
        <v>98</v>
      </c>
    </row>
    <row r="164" spans="1:8" x14ac:dyDescent="0.4">
      <c r="A164" s="3"/>
      <c r="B164" s="152" t="s">
        <v>99</v>
      </c>
      <c r="C164" s="153"/>
      <c r="D164" s="154"/>
      <c r="E164" s="154"/>
      <c r="F164" s="154"/>
      <c r="G164" s="154"/>
      <c r="H164" s="154"/>
    </row>
    <row r="165" spans="1:8" x14ac:dyDescent="0.4">
      <c r="A165" s="3"/>
      <c r="B165" s="180" t="s">
        <v>100</v>
      </c>
      <c r="C165" s="155" t="s">
        <v>101</v>
      </c>
      <c r="D165" s="156"/>
      <c r="E165" s="156"/>
      <c r="F165" s="156"/>
      <c r="G165" s="156"/>
      <c r="H165" s="156"/>
    </row>
    <row r="166" spans="1:8" x14ac:dyDescent="0.4">
      <c r="A166" s="3"/>
      <c r="B166" s="180" t="s">
        <v>102</v>
      </c>
      <c r="C166" s="155" t="s">
        <v>101</v>
      </c>
      <c r="D166" s="156"/>
      <c r="E166" s="156"/>
      <c r="F166" s="156"/>
      <c r="G166" s="156"/>
      <c r="H166" s="156"/>
    </row>
    <row r="167" spans="1:8" x14ac:dyDescent="0.4">
      <c r="A167" s="3"/>
      <c r="B167" s="180"/>
      <c r="C167" s="155" t="s">
        <v>101</v>
      </c>
      <c r="D167" s="156"/>
      <c r="E167" s="156"/>
      <c r="F167" s="156"/>
      <c r="G167" s="156"/>
      <c r="H167" s="156"/>
    </row>
    <row r="168" spans="1:8" x14ac:dyDescent="0.4">
      <c r="A168" s="3"/>
      <c r="B168" s="180"/>
      <c r="C168" s="155" t="s">
        <v>101</v>
      </c>
      <c r="D168" s="156"/>
      <c r="E168" s="156"/>
      <c r="F168" s="156"/>
      <c r="G168" s="156"/>
      <c r="H168" s="156"/>
    </row>
    <row r="169" spans="1:8" x14ac:dyDescent="0.4">
      <c r="A169" s="3"/>
      <c r="B169" s="181"/>
      <c r="C169" s="155" t="s">
        <v>101</v>
      </c>
      <c r="D169" s="156"/>
      <c r="E169" s="156"/>
      <c r="F169" s="156"/>
      <c r="G169" s="156"/>
      <c r="H169" s="156"/>
    </row>
    <row r="170" spans="1:8" ht="18.75" x14ac:dyDescent="0.4">
      <c r="A170" s="3"/>
      <c r="B170" s="23" t="s">
        <v>103</v>
      </c>
      <c r="C170" s="157"/>
      <c r="D170" s="157"/>
      <c r="E170" s="157"/>
      <c r="F170" s="157"/>
      <c r="G170" s="157"/>
      <c r="H170" s="157"/>
    </row>
    <row r="171" spans="1:8" x14ac:dyDescent="0.4">
      <c r="A171" s="3"/>
      <c r="B171" s="23" t="s">
        <v>104</v>
      </c>
      <c r="C171" s="23"/>
      <c r="D171" s="23"/>
      <c r="E171" s="23"/>
      <c r="F171" s="23"/>
      <c r="G171" s="23"/>
      <c r="H171" s="23"/>
    </row>
    <row r="172" spans="1:8" x14ac:dyDescent="0.4">
      <c r="A172" s="3"/>
      <c r="B172" s="23" t="s">
        <v>105</v>
      </c>
      <c r="C172" s="23"/>
      <c r="D172" s="23"/>
      <c r="E172" s="23"/>
      <c r="F172" s="23"/>
      <c r="G172" s="23"/>
      <c r="H172" s="23"/>
    </row>
    <row r="173" spans="1:8" x14ac:dyDescent="0.4">
      <c r="A173" s="3"/>
      <c r="B173" s="23" t="s">
        <v>106</v>
      </c>
      <c r="C173" s="23"/>
      <c r="D173" s="23"/>
      <c r="E173" s="23"/>
      <c r="F173" s="23"/>
      <c r="G173" s="23"/>
      <c r="H173" s="23"/>
    </row>
    <row r="174" spans="1:8" x14ac:dyDescent="0.4">
      <c r="A174" s="3"/>
      <c r="B174" s="23" t="s">
        <v>107</v>
      </c>
      <c r="C174" s="23"/>
      <c r="D174" s="23"/>
      <c r="E174" s="23"/>
      <c r="F174" s="23"/>
      <c r="G174" s="23"/>
      <c r="H174" s="23"/>
    </row>
    <row r="175" spans="1:8" x14ac:dyDescent="0.4">
      <c r="A175" s="3"/>
      <c r="B175" s="23" t="s">
        <v>108</v>
      </c>
      <c r="C175" s="23"/>
      <c r="D175" s="23"/>
      <c r="E175" s="23"/>
      <c r="F175" s="23"/>
      <c r="G175" s="23"/>
      <c r="H175" s="23"/>
    </row>
    <row r="176" spans="1:8" x14ac:dyDescent="0.4">
      <c r="A176" s="3"/>
      <c r="B176" s="158"/>
      <c r="C176" s="159"/>
      <c r="D176" s="159"/>
      <c r="E176" s="159"/>
      <c r="F176" s="159"/>
      <c r="G176" s="159"/>
      <c r="H176" s="160"/>
    </row>
    <row r="177" spans="1:10" x14ac:dyDescent="0.4">
      <c r="A177" s="3"/>
    </row>
    <row r="178" spans="1:10" x14ac:dyDescent="0.4">
      <c r="A178" s="3" t="s">
        <v>24</v>
      </c>
      <c r="B178" s="24" t="s">
        <v>51</v>
      </c>
    </row>
    <row r="179" spans="1:10" ht="85.5" x14ac:dyDescent="0.4">
      <c r="A179" s="3"/>
      <c r="B179" s="116" t="s">
        <v>90</v>
      </c>
      <c r="C179" s="7" t="s">
        <v>70</v>
      </c>
      <c r="D179" s="59" t="s">
        <v>27</v>
      </c>
      <c r="E179" s="248" t="s">
        <v>133</v>
      </c>
      <c r="F179" s="54" t="s">
        <v>125</v>
      </c>
      <c r="H179" s="30"/>
      <c r="I179" s="110"/>
    </row>
    <row r="180" spans="1:10" x14ac:dyDescent="0.4">
      <c r="A180" s="3"/>
      <c r="B180" s="195"/>
      <c r="C180" s="10"/>
      <c r="D180" s="62"/>
      <c r="E180" s="5"/>
      <c r="F180" s="5"/>
      <c r="H180" s="30"/>
      <c r="I180" s="110"/>
    </row>
    <row r="181" spans="1:10" ht="15" thickBot="1" x14ac:dyDescent="0.45">
      <c r="A181" s="3"/>
      <c r="B181" s="165"/>
      <c r="C181" s="87"/>
      <c r="D181" s="85"/>
      <c r="E181" s="85"/>
      <c r="F181" s="85"/>
      <c r="H181" s="30"/>
      <c r="I181" s="110"/>
    </row>
    <row r="182" spans="1:10" ht="15" thickTop="1" x14ac:dyDescent="0.4">
      <c r="A182" s="3"/>
      <c r="B182" s="194" t="s">
        <v>120</v>
      </c>
      <c r="C182" s="98">
        <f>SUM(C180:C181)</f>
        <v>0</v>
      </c>
      <c r="D182" s="146" t="s">
        <v>88</v>
      </c>
      <c r="E182" s="146" t="s">
        <v>88</v>
      </c>
      <c r="F182" s="146" t="s">
        <v>88</v>
      </c>
      <c r="H182" s="30"/>
      <c r="I182" s="182"/>
    </row>
    <row r="183" spans="1:10" x14ac:dyDescent="0.4">
      <c r="A183" s="3"/>
      <c r="B183" s="1" t="s">
        <v>9</v>
      </c>
      <c r="I183" s="30"/>
    </row>
    <row r="184" spans="1:10" x14ac:dyDescent="0.4">
      <c r="A184" s="3"/>
      <c r="B184" s="3"/>
    </row>
    <row r="185" spans="1:10" x14ac:dyDescent="0.4">
      <c r="A185" s="22" t="s">
        <v>25</v>
      </c>
      <c r="B185" s="51" t="s">
        <v>122</v>
      </c>
      <c r="C185" s="23"/>
      <c r="D185" s="23"/>
      <c r="E185" s="23"/>
      <c r="F185" s="23"/>
      <c r="G185" s="23"/>
      <c r="H185" s="23"/>
      <c r="I185" s="23"/>
      <c r="J185" s="23"/>
    </row>
    <row r="186" spans="1:10" x14ac:dyDescent="0.4">
      <c r="A186" s="22"/>
      <c r="B186" s="51" t="s">
        <v>123</v>
      </c>
      <c r="C186" s="23"/>
      <c r="D186" s="23"/>
      <c r="E186" s="23"/>
      <c r="F186" s="23"/>
      <c r="G186" s="23"/>
      <c r="H186" s="23"/>
      <c r="I186" s="23"/>
      <c r="J186" s="23"/>
    </row>
    <row r="187" spans="1:10" ht="99.75" x14ac:dyDescent="0.4">
      <c r="A187" s="3"/>
      <c r="B187" s="116" t="s">
        <v>12</v>
      </c>
      <c r="C187" s="116" t="s">
        <v>3</v>
      </c>
      <c r="D187" s="116" t="s">
        <v>4</v>
      </c>
      <c r="E187" s="116" t="s">
        <v>5</v>
      </c>
      <c r="F187" s="116" t="s">
        <v>124</v>
      </c>
      <c r="G187" s="248" t="s">
        <v>133</v>
      </c>
      <c r="H187" s="54" t="s">
        <v>125</v>
      </c>
    </row>
    <row r="188" spans="1:10" x14ac:dyDescent="0.4">
      <c r="A188" s="3"/>
      <c r="B188" s="54"/>
      <c r="C188" s="10">
        <v>0</v>
      </c>
      <c r="D188" s="54"/>
      <c r="E188" s="10">
        <f>C188*D188</f>
        <v>0</v>
      </c>
      <c r="F188" s="54"/>
      <c r="G188" s="54"/>
      <c r="H188" s="54"/>
    </row>
    <row r="189" spans="1:10" x14ac:dyDescent="0.4">
      <c r="A189" s="3"/>
      <c r="B189" s="197"/>
      <c r="C189" s="10">
        <v>0</v>
      </c>
      <c r="D189" s="197"/>
      <c r="E189" s="10">
        <f t="shared" ref="E189:E190" si="2">C189*D189</f>
        <v>0</v>
      </c>
      <c r="F189" s="198"/>
      <c r="G189" s="54"/>
      <c r="H189" s="54"/>
    </row>
    <row r="190" spans="1:10" x14ac:dyDescent="0.4">
      <c r="A190" s="3"/>
      <c r="B190" s="197"/>
      <c r="C190" s="10">
        <v>0</v>
      </c>
      <c r="D190" s="197"/>
      <c r="E190" s="10">
        <f t="shared" si="2"/>
        <v>0</v>
      </c>
      <c r="F190" s="198"/>
      <c r="G190" s="199"/>
      <c r="H190" s="199"/>
    </row>
    <row r="191" spans="1:10" ht="15" thickBot="1" x14ac:dyDescent="0.45">
      <c r="A191" s="3"/>
      <c r="B191" s="167"/>
      <c r="C191" s="87">
        <v>0</v>
      </c>
      <c r="D191" s="167"/>
      <c r="E191" s="87">
        <f>C191*D191</f>
        <v>0</v>
      </c>
      <c r="F191" s="166"/>
      <c r="G191" s="200"/>
      <c r="H191" s="200"/>
    </row>
    <row r="192" spans="1:10" ht="15" thickTop="1" x14ac:dyDescent="0.4">
      <c r="A192" s="3"/>
      <c r="B192" s="204" t="s">
        <v>120</v>
      </c>
      <c r="C192" s="222">
        <f>SUM(C188:C191)</f>
        <v>0</v>
      </c>
      <c r="D192" s="202"/>
      <c r="E192" s="222">
        <f>SUM(E188:E191)</f>
        <v>0</v>
      </c>
      <c r="F192" s="201"/>
      <c r="G192" s="203"/>
      <c r="H192" s="203"/>
    </row>
    <row r="193" spans="1:12" x14ac:dyDescent="0.4">
      <c r="A193" s="3"/>
      <c r="B193" s="1" t="s">
        <v>9</v>
      </c>
      <c r="D193" s="8"/>
      <c r="E193" s="61"/>
      <c r="F193" s="9"/>
      <c r="G193" s="61"/>
      <c r="H193" s="61"/>
      <c r="I193" s="61"/>
    </row>
    <row r="194" spans="1:12" x14ac:dyDescent="0.4">
      <c r="A194" s="3"/>
      <c r="B194" s="3"/>
    </row>
    <row r="195" spans="1:12" x14ac:dyDescent="0.4">
      <c r="A195" s="3" t="s">
        <v>28</v>
      </c>
      <c r="B195" s="178" t="s">
        <v>57</v>
      </c>
      <c r="C195" s="179"/>
      <c r="D195" s="179"/>
      <c r="E195" s="179"/>
      <c r="F195" s="179"/>
      <c r="G195" s="179"/>
      <c r="H195" s="179"/>
      <c r="I195" s="179"/>
      <c r="J195" s="179"/>
      <c r="K195" s="179"/>
      <c r="L195" s="179"/>
    </row>
    <row r="196" spans="1:12" s="23" customFormat="1" x14ac:dyDescent="0.4">
      <c r="A196" s="22"/>
      <c r="B196" s="51"/>
    </row>
    <row r="197" spans="1:12" s="47" customFormat="1" x14ac:dyDescent="0.4">
      <c r="A197" s="46" t="s">
        <v>64</v>
      </c>
      <c r="B197" s="176"/>
    </row>
    <row r="198" spans="1:12" s="105" customFormat="1" x14ac:dyDescent="0.4">
      <c r="A198" s="103"/>
      <c r="B198" s="103"/>
    </row>
    <row r="199" spans="1:12" x14ac:dyDescent="0.4">
      <c r="B199" s="7" t="s">
        <v>71</v>
      </c>
      <c r="C199" s="7" t="s">
        <v>72</v>
      </c>
      <c r="D199" s="67" t="s">
        <v>73</v>
      </c>
      <c r="E199" s="106" t="s">
        <v>74</v>
      </c>
      <c r="F199" s="106" t="s">
        <v>75</v>
      </c>
      <c r="G199" s="67" t="s">
        <v>27</v>
      </c>
    </row>
    <row r="200" spans="1:12" x14ac:dyDescent="0.4">
      <c r="B200" s="5"/>
      <c r="C200" s="71"/>
      <c r="D200" s="69">
        <f>B200*C200</f>
        <v>0</v>
      </c>
      <c r="E200" s="66"/>
      <c r="F200" s="69">
        <f>D200*E200</f>
        <v>0</v>
      </c>
      <c r="G200" s="64"/>
    </row>
    <row r="201" spans="1:12" x14ac:dyDescent="0.4">
      <c r="G201" s="2"/>
    </row>
    <row r="202" spans="1:12" x14ac:dyDescent="0.4">
      <c r="A202" s="46" t="s">
        <v>36</v>
      </c>
      <c r="B202" s="176"/>
      <c r="C202" s="47"/>
      <c r="D202" s="47"/>
      <c r="E202" s="47"/>
      <c r="F202" s="47"/>
      <c r="G202" s="47"/>
      <c r="H202" s="47"/>
      <c r="I202" s="47"/>
      <c r="J202" s="47"/>
      <c r="K202" s="47"/>
      <c r="L202" s="47"/>
    </row>
    <row r="203" spans="1:12" x14ac:dyDescent="0.4">
      <c r="A203" s="46" t="s">
        <v>37</v>
      </c>
      <c r="B203" s="176"/>
      <c r="C203" s="47"/>
      <c r="D203" s="47"/>
      <c r="E203" s="47"/>
      <c r="F203" s="47"/>
      <c r="G203" s="47"/>
      <c r="H203" s="47"/>
      <c r="I203" s="47"/>
      <c r="J203" s="47"/>
      <c r="K203" s="47"/>
      <c r="L203" s="47"/>
    </row>
    <row r="204" spans="1:12" x14ac:dyDescent="0.4">
      <c r="A204" s="22" t="s">
        <v>29</v>
      </c>
      <c r="B204" s="51" t="s">
        <v>46</v>
      </c>
      <c r="D204" s="23"/>
      <c r="E204" s="23"/>
      <c r="F204" s="23"/>
      <c r="G204" s="23"/>
      <c r="H204" s="23"/>
    </row>
    <row r="205" spans="1:12" x14ac:dyDescent="0.4">
      <c r="A205" s="22"/>
      <c r="B205" s="187" t="s">
        <v>34</v>
      </c>
      <c r="C205" s="174"/>
      <c r="D205" s="108"/>
      <c r="E205" s="108"/>
      <c r="F205" s="108"/>
      <c r="G205" s="60"/>
    </row>
    <row r="206" spans="1:12" x14ac:dyDescent="0.4">
      <c r="A206" s="22"/>
      <c r="B206" s="188">
        <f>SUM(E215,I226,E236,E243,C269)</f>
        <v>5481597000</v>
      </c>
      <c r="C206" s="174"/>
      <c r="D206" s="32"/>
      <c r="E206" s="43"/>
      <c r="F206" s="32"/>
      <c r="G206" s="61"/>
    </row>
    <row r="207" spans="1:12" x14ac:dyDescent="0.4">
      <c r="A207" s="22"/>
      <c r="B207" s="22"/>
      <c r="C207" s="109"/>
      <c r="D207" s="56"/>
      <c r="E207" s="109"/>
      <c r="F207" s="56"/>
      <c r="G207" s="110"/>
      <c r="H207" s="23"/>
      <c r="I207" s="23"/>
      <c r="J207" s="23"/>
      <c r="K207" s="23"/>
      <c r="L207" s="23"/>
    </row>
    <row r="208" spans="1:12" ht="13.5" customHeight="1" x14ac:dyDescent="0.4">
      <c r="A208" s="3" t="s">
        <v>2</v>
      </c>
      <c r="B208" s="1" t="s">
        <v>47</v>
      </c>
      <c r="C208" s="23"/>
    </row>
    <row r="209" spans="1:11" ht="28.5" x14ac:dyDescent="0.4">
      <c r="A209" s="3"/>
      <c r="B209" s="116" t="s">
        <v>80</v>
      </c>
      <c r="C209" s="7" t="s">
        <v>3</v>
      </c>
      <c r="D209" s="7" t="s">
        <v>4</v>
      </c>
      <c r="E209" s="7" t="s">
        <v>5</v>
      </c>
      <c r="F209" s="7" t="s">
        <v>6</v>
      </c>
      <c r="G209" s="54" t="s">
        <v>86</v>
      </c>
      <c r="H209" s="111"/>
      <c r="I209" s="2"/>
    </row>
    <row r="210" spans="1:11" ht="13.5" customHeight="1" x14ac:dyDescent="0.4">
      <c r="A210" s="3"/>
      <c r="B210" s="5" t="s">
        <v>7</v>
      </c>
      <c r="C210" s="6">
        <v>35000000</v>
      </c>
      <c r="D210" s="5">
        <v>153.25</v>
      </c>
      <c r="E210" s="10">
        <f>C210*D210</f>
        <v>5363750000</v>
      </c>
      <c r="F210" s="5" t="s">
        <v>8</v>
      </c>
      <c r="G210" s="72"/>
      <c r="H210" s="111"/>
      <c r="I210" s="2"/>
    </row>
    <row r="211" spans="1:11" ht="13.5" customHeight="1" x14ac:dyDescent="0.4">
      <c r="A211" s="3"/>
      <c r="B211" s="5"/>
      <c r="C211" s="6"/>
      <c r="D211" s="5"/>
      <c r="E211" s="10">
        <f>C211*D211</f>
        <v>0</v>
      </c>
      <c r="F211" s="5"/>
      <c r="G211" s="72"/>
      <c r="H211" s="111"/>
      <c r="I211" s="2"/>
    </row>
    <row r="212" spans="1:11" ht="13.5" customHeight="1" x14ac:dyDescent="0.4">
      <c r="A212" s="3"/>
      <c r="B212" s="5"/>
      <c r="C212" s="6"/>
      <c r="D212" s="5"/>
      <c r="E212" s="10">
        <f>C212*D212</f>
        <v>0</v>
      </c>
      <c r="F212" s="5"/>
      <c r="G212" s="72"/>
      <c r="H212" s="111"/>
      <c r="I212" s="2"/>
    </row>
    <row r="213" spans="1:11" ht="13.5" customHeight="1" x14ac:dyDescent="0.4">
      <c r="A213" s="3"/>
      <c r="B213" s="5"/>
      <c r="C213" s="6"/>
      <c r="D213" s="5"/>
      <c r="E213" s="10">
        <f>C213*D213</f>
        <v>0</v>
      </c>
      <c r="F213" s="5"/>
      <c r="G213" s="72"/>
      <c r="H213" s="111"/>
      <c r="I213" s="2"/>
    </row>
    <row r="214" spans="1:11" ht="13.5" customHeight="1" thickBot="1" x14ac:dyDescent="0.45">
      <c r="A214" s="3"/>
      <c r="B214" s="85"/>
      <c r="C214" s="86"/>
      <c r="D214" s="5"/>
      <c r="E214" s="87">
        <f>C214*D214</f>
        <v>0</v>
      </c>
      <c r="F214" s="5"/>
      <c r="G214" s="72"/>
      <c r="H214" s="111"/>
      <c r="I214" s="2"/>
    </row>
    <row r="215" spans="1:11" ht="13.5" customHeight="1" thickTop="1" x14ac:dyDescent="0.4">
      <c r="A215" s="3"/>
      <c r="B215" s="204" t="s">
        <v>120</v>
      </c>
      <c r="C215" s="140">
        <f>SUM(C210:C214)</f>
        <v>35000000</v>
      </c>
      <c r="D215" s="141" t="s">
        <v>88</v>
      </c>
      <c r="E215" s="218">
        <f>SUM(E210:E214)</f>
        <v>5363750000</v>
      </c>
      <c r="F215" s="142" t="s">
        <v>88</v>
      </c>
      <c r="G215" s="161" t="s">
        <v>88</v>
      </c>
      <c r="H215" s="112"/>
      <c r="I215" s="2"/>
    </row>
    <row r="216" spans="1:11" ht="13.5" customHeight="1" x14ac:dyDescent="0.4">
      <c r="A216" s="3"/>
      <c r="B216" s="1" t="s">
        <v>9</v>
      </c>
      <c r="C216" s="23"/>
    </row>
    <row r="217" spans="1:11" ht="13.5" customHeight="1" x14ac:dyDescent="0.4">
      <c r="A217" s="3"/>
      <c r="B217" s="3"/>
    </row>
    <row r="218" spans="1:11" ht="13.5" customHeight="1" x14ac:dyDescent="0.4">
      <c r="A218" s="3" t="s">
        <v>10</v>
      </c>
      <c r="B218" s="24" t="s">
        <v>11</v>
      </c>
      <c r="C218" s="23"/>
    </row>
    <row r="219" spans="1:11" ht="13.5" customHeight="1" x14ac:dyDescent="0.4">
      <c r="A219" s="3"/>
      <c r="B219" s="24" t="s">
        <v>58</v>
      </c>
      <c r="C219" s="23"/>
    </row>
    <row r="220" spans="1:11" ht="42.75" x14ac:dyDescent="0.4">
      <c r="A220" s="3"/>
      <c r="B220" s="7" t="s">
        <v>12</v>
      </c>
      <c r="C220" s="7" t="s">
        <v>3</v>
      </c>
      <c r="D220" s="7" t="s">
        <v>4</v>
      </c>
      <c r="E220" s="7" t="s">
        <v>5</v>
      </c>
      <c r="F220" s="7" t="s">
        <v>6</v>
      </c>
      <c r="G220" s="7" t="s">
        <v>13</v>
      </c>
      <c r="H220" s="7" t="s">
        <v>14</v>
      </c>
      <c r="I220" s="7" t="s">
        <v>15</v>
      </c>
      <c r="J220" s="162" t="s">
        <v>86</v>
      </c>
      <c r="K220" s="111"/>
    </row>
    <row r="221" spans="1:11" ht="13.5" customHeight="1" x14ac:dyDescent="0.4">
      <c r="A221" s="3"/>
      <c r="B221" s="5" t="s">
        <v>16</v>
      </c>
      <c r="C221" s="6"/>
      <c r="D221" s="5"/>
      <c r="E221" s="10">
        <v>3500000</v>
      </c>
      <c r="F221" s="5" t="s">
        <v>17</v>
      </c>
      <c r="G221" s="12">
        <v>1.25</v>
      </c>
      <c r="H221" s="5" t="s">
        <v>18</v>
      </c>
      <c r="I221" s="10">
        <f>E221*G221</f>
        <v>4375000</v>
      </c>
      <c r="J221" s="72"/>
      <c r="K221" s="111"/>
    </row>
    <row r="222" spans="1:11" ht="13.5" customHeight="1" x14ac:dyDescent="0.4">
      <c r="A222" s="3"/>
      <c r="B222" s="5"/>
      <c r="C222" s="6"/>
      <c r="D222" s="5"/>
      <c r="E222" s="10">
        <f>C222*D222</f>
        <v>0</v>
      </c>
      <c r="F222" s="5"/>
      <c r="G222" s="12">
        <v>1.25</v>
      </c>
      <c r="H222" s="5"/>
      <c r="I222" s="10">
        <f>E222*G222</f>
        <v>0</v>
      </c>
      <c r="J222" s="72"/>
      <c r="K222" s="111"/>
    </row>
    <row r="223" spans="1:11" ht="13.5" customHeight="1" x14ac:dyDescent="0.4">
      <c r="A223" s="3"/>
      <c r="B223" s="5"/>
      <c r="C223" s="6"/>
      <c r="D223" s="5"/>
      <c r="E223" s="10">
        <f>C223*D223</f>
        <v>0</v>
      </c>
      <c r="F223" s="5"/>
      <c r="G223" s="12">
        <v>1.25</v>
      </c>
      <c r="H223" s="5"/>
      <c r="I223" s="10">
        <f>E223*G223</f>
        <v>0</v>
      </c>
      <c r="J223" s="72"/>
      <c r="K223" s="111"/>
    </row>
    <row r="224" spans="1:11" ht="13.5" customHeight="1" x14ac:dyDescent="0.4">
      <c r="A224" s="3"/>
      <c r="B224" s="5"/>
      <c r="C224" s="6"/>
      <c r="D224" s="5"/>
      <c r="E224" s="10">
        <f>C224*D224</f>
        <v>0</v>
      </c>
      <c r="F224" s="5"/>
      <c r="G224" s="12">
        <v>1.25</v>
      </c>
      <c r="H224" s="5"/>
      <c r="I224" s="10">
        <f>E224*G224</f>
        <v>0</v>
      </c>
      <c r="J224" s="72"/>
      <c r="K224" s="111"/>
    </row>
    <row r="225" spans="1:11" ht="13.5" customHeight="1" thickBot="1" x14ac:dyDescent="0.45">
      <c r="A225" s="3"/>
      <c r="B225" s="85"/>
      <c r="C225" s="86"/>
      <c r="D225" s="85"/>
      <c r="E225" s="87">
        <f>C225*D225</f>
        <v>0</v>
      </c>
      <c r="F225" s="85"/>
      <c r="G225" s="89">
        <v>1.25</v>
      </c>
      <c r="H225" s="85"/>
      <c r="I225" s="87">
        <f>E225*G225</f>
        <v>0</v>
      </c>
      <c r="J225" s="113"/>
      <c r="K225" s="111"/>
    </row>
    <row r="226" spans="1:11" ht="13.5" customHeight="1" thickTop="1" x14ac:dyDescent="0.4">
      <c r="A226" s="3"/>
      <c r="B226" s="204" t="s">
        <v>120</v>
      </c>
      <c r="C226" s="163">
        <f>SUM(C221:C225)</f>
        <v>0</v>
      </c>
      <c r="D226" s="143" t="s">
        <v>88</v>
      </c>
      <c r="E226" s="218">
        <f>SUM(E221:E225)</f>
        <v>3500000</v>
      </c>
      <c r="F226" s="143" t="s">
        <v>88</v>
      </c>
      <c r="G226" s="143" t="s">
        <v>88</v>
      </c>
      <c r="H226" s="143" t="s">
        <v>88</v>
      </c>
      <c r="I226" s="218">
        <f>SUM(I221:I225)</f>
        <v>4375000</v>
      </c>
      <c r="J226" s="164" t="s">
        <v>88</v>
      </c>
      <c r="K226" s="112"/>
    </row>
    <row r="227" spans="1:11" ht="13.5" customHeight="1" x14ac:dyDescent="0.4">
      <c r="A227" s="3"/>
      <c r="B227" s="1" t="s">
        <v>9</v>
      </c>
      <c r="C227" s="23"/>
    </row>
    <row r="228" spans="1:11" ht="13.5" customHeight="1" x14ac:dyDescent="0.4">
      <c r="A228" s="3"/>
      <c r="B228" s="3"/>
    </row>
    <row r="229" spans="1:11" ht="13.5" customHeight="1" x14ac:dyDescent="0.4">
      <c r="A229" s="3" t="s">
        <v>19</v>
      </c>
      <c r="B229" s="24" t="s">
        <v>49</v>
      </c>
      <c r="C229" s="23"/>
    </row>
    <row r="230" spans="1:11" ht="28.5" x14ac:dyDescent="0.4">
      <c r="A230" s="3"/>
      <c r="B230" s="116" t="s">
        <v>12</v>
      </c>
      <c r="C230" s="7" t="s">
        <v>3</v>
      </c>
      <c r="D230" s="7" t="s">
        <v>4</v>
      </c>
      <c r="E230" s="67" t="s">
        <v>5</v>
      </c>
      <c r="F230" s="67" t="s">
        <v>129</v>
      </c>
      <c r="G230" s="162" t="s">
        <v>86</v>
      </c>
      <c r="H230" s="111"/>
    </row>
    <row r="231" spans="1:11" ht="13.5" customHeight="1" x14ac:dyDescent="0.4">
      <c r="A231" s="3"/>
      <c r="B231" s="54" t="s">
        <v>20</v>
      </c>
      <c r="C231" s="73">
        <v>94560000</v>
      </c>
      <c r="D231" s="66">
        <v>1.2</v>
      </c>
      <c r="E231" s="74">
        <f>C231*D231</f>
        <v>113472000</v>
      </c>
      <c r="F231" s="64" t="s">
        <v>21</v>
      </c>
      <c r="G231" s="72"/>
      <c r="H231" s="111"/>
    </row>
    <row r="232" spans="1:11" ht="13.5" customHeight="1" x14ac:dyDescent="0.4">
      <c r="A232" s="3"/>
      <c r="B232" s="54"/>
      <c r="C232" s="73">
        <v>0</v>
      </c>
      <c r="D232" s="66"/>
      <c r="E232" s="74">
        <f>C232*D232</f>
        <v>0</v>
      </c>
      <c r="F232" s="64"/>
      <c r="G232" s="72"/>
      <c r="H232" s="111"/>
    </row>
    <row r="233" spans="1:11" ht="13.5" customHeight="1" x14ac:dyDescent="0.4">
      <c r="A233" s="3"/>
      <c r="B233" s="54"/>
      <c r="C233" s="73">
        <v>0</v>
      </c>
      <c r="D233" s="66"/>
      <c r="E233" s="74">
        <f>C233*D233</f>
        <v>0</v>
      </c>
      <c r="F233" s="64"/>
      <c r="G233" s="72"/>
      <c r="H233" s="114"/>
    </row>
    <row r="234" spans="1:11" ht="13.5" customHeight="1" x14ac:dyDescent="0.4">
      <c r="A234" s="3"/>
      <c r="B234" s="54"/>
      <c r="C234" s="73">
        <v>0</v>
      </c>
      <c r="D234" s="66"/>
      <c r="E234" s="74">
        <f>C234*D234</f>
        <v>0</v>
      </c>
      <c r="F234" s="64"/>
      <c r="G234" s="72"/>
      <c r="H234" s="114"/>
    </row>
    <row r="235" spans="1:11" ht="13.5" customHeight="1" thickBot="1" x14ac:dyDescent="0.45">
      <c r="A235" s="3"/>
      <c r="B235" s="167"/>
      <c r="C235" s="90">
        <v>0</v>
      </c>
      <c r="D235" s="91"/>
      <c r="E235" s="92">
        <f>C235*D235</f>
        <v>0</v>
      </c>
      <c r="F235" s="88"/>
      <c r="G235" s="113"/>
      <c r="H235" s="114"/>
    </row>
    <row r="236" spans="1:11" ht="13.5" customHeight="1" thickTop="1" x14ac:dyDescent="0.4">
      <c r="A236" s="3"/>
      <c r="B236" s="194" t="s">
        <v>120</v>
      </c>
      <c r="C236" s="221">
        <f>SUM(C231:C235)</f>
        <v>94560000</v>
      </c>
      <c r="D236" s="146" t="s">
        <v>88</v>
      </c>
      <c r="E236" s="218">
        <f>SUM(E231:E235)</f>
        <v>113472000</v>
      </c>
      <c r="F236" s="144" t="s">
        <v>88</v>
      </c>
      <c r="G236" s="164" t="s">
        <v>88</v>
      </c>
      <c r="H236" s="115"/>
    </row>
    <row r="237" spans="1:11" ht="13.5" customHeight="1" x14ac:dyDescent="0.4">
      <c r="A237" s="3"/>
      <c r="B237" s="1" t="s">
        <v>9</v>
      </c>
      <c r="C237" s="23"/>
    </row>
    <row r="238" spans="1:11" ht="13.5" customHeight="1" x14ac:dyDescent="0.4">
      <c r="A238" s="3"/>
      <c r="B238" s="3"/>
    </row>
    <row r="239" spans="1:11" ht="13.5" customHeight="1" x14ac:dyDescent="0.4">
      <c r="A239" s="3" t="s">
        <v>22</v>
      </c>
      <c r="B239" s="24" t="s">
        <v>50</v>
      </c>
      <c r="C239" s="23"/>
    </row>
    <row r="240" spans="1:11" ht="28.5" x14ac:dyDescent="0.4">
      <c r="A240" s="3"/>
      <c r="B240" s="116" t="s">
        <v>90</v>
      </c>
      <c r="C240" s="147" t="s">
        <v>3</v>
      </c>
      <c r="D240" s="148" t="s">
        <v>4</v>
      </c>
      <c r="E240" s="148" t="s">
        <v>5</v>
      </c>
      <c r="F240" s="149" t="s">
        <v>27</v>
      </c>
      <c r="G240" s="54" t="s">
        <v>86</v>
      </c>
      <c r="H240" s="23"/>
      <c r="I240" s="23"/>
      <c r="J240" s="23"/>
    </row>
    <row r="241" spans="1:11" ht="13.5" customHeight="1" x14ac:dyDescent="0.4">
      <c r="A241" s="3"/>
      <c r="B241" s="11"/>
      <c r="C241" s="10"/>
      <c r="D241" s="58"/>
      <c r="E241" s="99"/>
      <c r="F241" s="62" t="s">
        <v>23</v>
      </c>
      <c r="G241" s="5"/>
      <c r="H241" s="23"/>
      <c r="I241" s="23"/>
      <c r="J241" s="23"/>
    </row>
    <row r="242" spans="1:11" ht="13.5" customHeight="1" thickBot="1" x14ac:dyDescent="0.45">
      <c r="A242" s="3"/>
      <c r="B242" s="96"/>
      <c r="C242" s="87"/>
      <c r="D242" s="93"/>
      <c r="E242" s="100"/>
      <c r="F242" s="97"/>
      <c r="G242" s="85"/>
      <c r="H242" s="23"/>
      <c r="I242" s="23"/>
      <c r="J242" s="23"/>
    </row>
    <row r="243" spans="1:11" ht="13.5" customHeight="1" thickTop="1" x14ac:dyDescent="0.4">
      <c r="A243" s="3"/>
      <c r="B243" s="150" t="s">
        <v>85</v>
      </c>
      <c r="C243" s="98">
        <f>SUM(C241:C242)</f>
        <v>0</v>
      </c>
      <c r="D243" s="146" t="s">
        <v>88</v>
      </c>
      <c r="E243" s="98">
        <f>SUM(E241:E242)</f>
        <v>0</v>
      </c>
      <c r="F243" s="144" t="s">
        <v>88</v>
      </c>
      <c r="G243" s="146" t="s">
        <v>88</v>
      </c>
      <c r="H243" s="23"/>
      <c r="I243" s="23"/>
      <c r="J243" s="23"/>
    </row>
    <row r="244" spans="1:11" ht="13.5" customHeight="1" x14ac:dyDescent="0.4">
      <c r="A244" s="3"/>
      <c r="B244" s="1" t="s">
        <v>9</v>
      </c>
      <c r="I244" s="23"/>
      <c r="J244" s="23"/>
      <c r="K244" s="23"/>
    </row>
    <row r="245" spans="1:11" ht="13.5" customHeight="1" x14ac:dyDescent="0.4">
      <c r="A245" s="3"/>
      <c r="I245" s="23"/>
      <c r="J245" s="23"/>
      <c r="K245" s="23"/>
    </row>
    <row r="246" spans="1:11" ht="13.5" customHeight="1" x14ac:dyDescent="0.4">
      <c r="A246" s="3"/>
      <c r="B246" s="23" t="s">
        <v>91</v>
      </c>
      <c r="C246" s="23"/>
      <c r="D246" s="23"/>
      <c r="E246" s="23"/>
      <c r="F246" s="23"/>
      <c r="G246" s="23"/>
      <c r="H246" s="22" t="s">
        <v>92</v>
      </c>
      <c r="I246" s="23"/>
      <c r="J246" s="23"/>
      <c r="K246" s="23"/>
    </row>
    <row r="247" spans="1:11" ht="13.5" customHeight="1" x14ac:dyDescent="0.4">
      <c r="A247" s="3"/>
      <c r="B247" s="253" t="s">
        <v>93</v>
      </c>
      <c r="C247" s="254"/>
      <c r="D247" s="151" t="s">
        <v>94</v>
      </c>
      <c r="E247" s="151" t="s">
        <v>95</v>
      </c>
      <c r="F247" s="151" t="s">
        <v>96</v>
      </c>
      <c r="G247" s="151" t="s">
        <v>97</v>
      </c>
      <c r="H247" s="151" t="s">
        <v>98</v>
      </c>
      <c r="I247" s="23"/>
      <c r="J247" s="23"/>
      <c r="K247" s="23"/>
    </row>
    <row r="248" spans="1:11" ht="13.5" customHeight="1" x14ac:dyDescent="0.4">
      <c r="A248" s="3"/>
      <c r="B248" s="152" t="s">
        <v>99</v>
      </c>
      <c r="C248" s="153"/>
      <c r="D248" s="154"/>
      <c r="E248" s="154"/>
      <c r="F248" s="154"/>
      <c r="G248" s="154"/>
      <c r="H248" s="154"/>
      <c r="I248" s="23"/>
      <c r="J248" s="23"/>
      <c r="K248" s="23"/>
    </row>
    <row r="249" spans="1:11" ht="13.5" customHeight="1" x14ac:dyDescent="0.4">
      <c r="A249" s="3"/>
      <c r="B249" s="180" t="s">
        <v>100</v>
      </c>
      <c r="C249" s="155" t="s">
        <v>101</v>
      </c>
      <c r="D249" s="156"/>
      <c r="E249" s="156"/>
      <c r="F249" s="156"/>
      <c r="G249" s="156"/>
      <c r="H249" s="156"/>
      <c r="I249" s="23"/>
      <c r="J249" s="23"/>
      <c r="K249" s="23"/>
    </row>
    <row r="250" spans="1:11" ht="13.5" customHeight="1" x14ac:dyDescent="0.4">
      <c r="A250" s="3"/>
      <c r="B250" s="180" t="s">
        <v>102</v>
      </c>
      <c r="C250" s="155" t="s">
        <v>101</v>
      </c>
      <c r="D250" s="156"/>
      <c r="E250" s="156"/>
      <c r="F250" s="156"/>
      <c r="G250" s="156"/>
      <c r="H250" s="156"/>
      <c r="I250" s="23"/>
      <c r="J250" s="23"/>
      <c r="K250" s="23"/>
    </row>
    <row r="251" spans="1:11" ht="13.5" customHeight="1" x14ac:dyDescent="0.4">
      <c r="A251" s="3"/>
      <c r="B251" s="180"/>
      <c r="C251" s="155" t="s">
        <v>101</v>
      </c>
      <c r="D251" s="156"/>
      <c r="E251" s="156"/>
      <c r="F251" s="156"/>
      <c r="G251" s="156"/>
      <c r="H251" s="156"/>
      <c r="I251" s="23"/>
      <c r="J251" s="23"/>
      <c r="K251" s="23"/>
    </row>
    <row r="252" spans="1:11" ht="13.5" customHeight="1" x14ac:dyDescent="0.4">
      <c r="A252" s="3"/>
      <c r="B252" s="180"/>
      <c r="C252" s="155" t="s">
        <v>101</v>
      </c>
      <c r="D252" s="156"/>
      <c r="E252" s="156"/>
      <c r="F252" s="156"/>
      <c r="G252" s="156"/>
      <c r="H252" s="156"/>
      <c r="I252" s="23"/>
      <c r="J252" s="23"/>
      <c r="K252" s="23"/>
    </row>
    <row r="253" spans="1:11" ht="13.5" customHeight="1" x14ac:dyDescent="0.4">
      <c r="A253" s="3"/>
      <c r="B253" s="181"/>
      <c r="C253" s="155" t="s">
        <v>101</v>
      </c>
      <c r="D253" s="156"/>
      <c r="E253" s="156"/>
      <c r="F253" s="156"/>
      <c r="G253" s="156"/>
      <c r="H253" s="156"/>
      <c r="I253" s="23"/>
      <c r="J253" s="23"/>
      <c r="K253" s="23"/>
    </row>
    <row r="254" spans="1:11" ht="13.5" customHeight="1" x14ac:dyDescent="0.4">
      <c r="A254" s="3"/>
      <c r="B254" s="23" t="s">
        <v>103</v>
      </c>
      <c r="C254" s="157"/>
      <c r="D254" s="157"/>
      <c r="E254" s="157"/>
      <c r="F254" s="157"/>
      <c r="G254" s="157"/>
      <c r="H254" s="157"/>
      <c r="I254" s="23"/>
      <c r="J254" s="23"/>
      <c r="K254" s="23"/>
    </row>
    <row r="255" spans="1:11" ht="13.5" customHeight="1" x14ac:dyDescent="0.4">
      <c r="A255" s="3"/>
      <c r="B255" s="23" t="s">
        <v>104</v>
      </c>
      <c r="C255" s="23"/>
      <c r="D255" s="23"/>
      <c r="E255" s="23"/>
      <c r="F255" s="23"/>
      <c r="G255" s="23"/>
      <c r="H255" s="23"/>
      <c r="I255" s="23"/>
      <c r="J255" s="23"/>
      <c r="K255" s="23"/>
    </row>
    <row r="256" spans="1:11" ht="13.5" customHeight="1" x14ac:dyDescent="0.4">
      <c r="A256" s="3"/>
      <c r="B256" s="23" t="s">
        <v>105</v>
      </c>
      <c r="C256" s="23"/>
      <c r="D256" s="23"/>
      <c r="E256" s="23"/>
      <c r="F256" s="23"/>
      <c r="G256" s="23"/>
      <c r="H256" s="23"/>
      <c r="I256" s="23"/>
      <c r="J256" s="23"/>
      <c r="K256" s="23"/>
    </row>
    <row r="257" spans="1:11" ht="13.5" customHeight="1" x14ac:dyDescent="0.4">
      <c r="A257" s="3"/>
      <c r="B257" s="23" t="s">
        <v>106</v>
      </c>
      <c r="C257" s="23"/>
      <c r="D257" s="23"/>
      <c r="E257" s="23"/>
      <c r="F257" s="23"/>
      <c r="G257" s="23"/>
      <c r="H257" s="23"/>
      <c r="I257" s="23"/>
      <c r="J257" s="23"/>
      <c r="K257" s="23"/>
    </row>
    <row r="258" spans="1:11" ht="13.5" customHeight="1" x14ac:dyDescent="0.4">
      <c r="A258" s="3"/>
      <c r="B258" s="23" t="s">
        <v>107</v>
      </c>
      <c r="C258" s="23"/>
      <c r="D258" s="23"/>
      <c r="E258" s="23"/>
      <c r="F258" s="23"/>
      <c r="G258" s="23"/>
      <c r="H258" s="23"/>
      <c r="I258" s="23"/>
      <c r="J258" s="23"/>
      <c r="K258" s="23"/>
    </row>
    <row r="259" spans="1:11" ht="13.5" customHeight="1" x14ac:dyDescent="0.4">
      <c r="A259" s="3"/>
      <c r="B259" s="252" t="s">
        <v>135</v>
      </c>
      <c r="C259" s="23"/>
      <c r="D259" s="23"/>
      <c r="E259" s="23"/>
      <c r="F259" s="23"/>
      <c r="G259" s="23"/>
      <c r="H259" s="23"/>
      <c r="I259" s="23"/>
      <c r="J259" s="23"/>
      <c r="K259" s="23"/>
    </row>
    <row r="260" spans="1:11" ht="13.5" customHeight="1" x14ac:dyDescent="0.4">
      <c r="A260" s="3"/>
      <c r="B260" s="252"/>
      <c r="C260" s="23"/>
      <c r="D260" s="23"/>
      <c r="E260" s="23"/>
      <c r="F260" s="23"/>
      <c r="G260" s="23"/>
      <c r="H260" s="23"/>
      <c r="I260" s="23"/>
      <c r="J260" s="23"/>
      <c r="K260" s="23"/>
    </row>
    <row r="261" spans="1:11" ht="13.5" customHeight="1" x14ac:dyDescent="0.4">
      <c r="A261" s="3"/>
      <c r="B261" s="23" t="s">
        <v>108</v>
      </c>
      <c r="C261" s="23"/>
      <c r="D261" s="23"/>
      <c r="E261" s="23"/>
      <c r="F261" s="23"/>
      <c r="G261" s="23"/>
      <c r="H261" s="23"/>
      <c r="I261" s="23"/>
      <c r="J261" s="23"/>
      <c r="K261" s="23"/>
    </row>
    <row r="262" spans="1:11" ht="13.5" customHeight="1" x14ac:dyDescent="0.4">
      <c r="A262" s="3"/>
      <c r="B262" s="158"/>
      <c r="C262" s="159"/>
      <c r="D262" s="159"/>
      <c r="E262" s="159"/>
      <c r="F262" s="159"/>
      <c r="G262" s="159"/>
      <c r="H262" s="160"/>
      <c r="I262" s="23"/>
      <c r="J262" s="23"/>
      <c r="K262" s="23"/>
    </row>
    <row r="263" spans="1:11" ht="13.5" customHeight="1" x14ac:dyDescent="0.4">
      <c r="A263" s="3"/>
      <c r="B263" s="252" t="s">
        <v>135</v>
      </c>
    </row>
    <row r="264" spans="1:11" ht="13.5" customHeight="1" x14ac:dyDescent="0.4">
      <c r="A264" s="3"/>
      <c r="B264" s="247"/>
    </row>
    <row r="265" spans="1:11" ht="13.5" customHeight="1" x14ac:dyDescent="0.4">
      <c r="A265" s="3" t="s">
        <v>24</v>
      </c>
      <c r="B265" s="24" t="s">
        <v>51</v>
      </c>
      <c r="C265" s="23"/>
    </row>
    <row r="266" spans="1:11" ht="13.5" customHeight="1" x14ac:dyDescent="0.4">
      <c r="A266" s="3"/>
      <c r="B266" s="116" t="s">
        <v>90</v>
      </c>
      <c r="C266" s="7" t="s">
        <v>70</v>
      </c>
      <c r="D266" s="59" t="s">
        <v>27</v>
      </c>
      <c r="E266" s="54" t="s">
        <v>86</v>
      </c>
      <c r="F266" s="23"/>
      <c r="G266" s="120"/>
      <c r="H266" s="110"/>
    </row>
    <row r="267" spans="1:11" ht="13.5" customHeight="1" x14ac:dyDescent="0.4">
      <c r="A267" s="3"/>
      <c r="B267" s="11"/>
      <c r="C267" s="10"/>
      <c r="D267" s="62"/>
      <c r="E267" s="5"/>
      <c r="F267" s="23"/>
      <c r="G267" s="120"/>
      <c r="H267" s="110"/>
    </row>
    <row r="268" spans="1:11" ht="13.5" customHeight="1" thickBot="1" x14ac:dyDescent="0.45">
      <c r="A268" s="3"/>
      <c r="B268" s="96"/>
      <c r="C268" s="87"/>
      <c r="D268" s="85"/>
      <c r="E268" s="85"/>
      <c r="F268" s="23"/>
      <c r="G268" s="120"/>
      <c r="H268" s="110"/>
    </row>
    <row r="269" spans="1:11" ht="13.5" customHeight="1" thickTop="1" x14ac:dyDescent="0.4">
      <c r="A269" s="3"/>
      <c r="B269" s="204" t="s">
        <v>120</v>
      </c>
      <c r="C269" s="98">
        <f>SUM(C267:C268)</f>
        <v>0</v>
      </c>
      <c r="D269" s="146" t="s">
        <v>88</v>
      </c>
      <c r="E269" s="146" t="s">
        <v>88</v>
      </c>
      <c r="F269" s="23"/>
      <c r="G269" s="120"/>
      <c r="H269" s="183"/>
    </row>
    <row r="270" spans="1:11" ht="13.5" customHeight="1" x14ac:dyDescent="0.4">
      <c r="A270" s="3"/>
      <c r="B270" s="1" t="s">
        <v>9</v>
      </c>
      <c r="C270" s="23"/>
      <c r="E270" s="23"/>
      <c r="G270" s="23"/>
      <c r="H270" s="23"/>
    </row>
    <row r="271" spans="1:11" ht="13.5" customHeight="1" x14ac:dyDescent="0.4">
      <c r="A271" s="3"/>
      <c r="B271" s="3"/>
    </row>
    <row r="272" spans="1:11" ht="13.5" customHeight="1" x14ac:dyDescent="0.4">
      <c r="A272" s="22" t="s">
        <v>25</v>
      </c>
      <c r="B272" s="51" t="s">
        <v>122</v>
      </c>
      <c r="C272" s="23"/>
      <c r="D272" s="23"/>
      <c r="E272" s="23"/>
      <c r="F272" s="23"/>
      <c r="G272" s="23"/>
      <c r="H272" s="23"/>
      <c r="I272" s="23"/>
      <c r="J272" s="23"/>
    </row>
    <row r="273" spans="1:10" ht="13.5" customHeight="1" x14ac:dyDescent="0.4">
      <c r="A273" s="22"/>
      <c r="B273" s="51" t="s">
        <v>123</v>
      </c>
      <c r="C273" s="23"/>
      <c r="D273" s="23"/>
      <c r="E273" s="23"/>
      <c r="F273" s="23"/>
      <c r="G273" s="23"/>
      <c r="H273" s="23"/>
      <c r="I273" s="23"/>
      <c r="J273" s="23"/>
    </row>
    <row r="274" spans="1:10" ht="42.75" x14ac:dyDescent="0.4">
      <c r="A274" s="3"/>
      <c r="B274" s="116" t="s">
        <v>12</v>
      </c>
      <c r="C274" s="116" t="s">
        <v>3</v>
      </c>
      <c r="D274" s="116" t="s">
        <v>4</v>
      </c>
      <c r="E274" s="116" t="s">
        <v>5</v>
      </c>
      <c r="F274" s="116" t="s">
        <v>124</v>
      </c>
      <c r="G274" s="162" t="s">
        <v>86</v>
      </c>
      <c r="H274" s="111"/>
    </row>
    <row r="275" spans="1:10" ht="13.5" customHeight="1" x14ac:dyDescent="0.4">
      <c r="A275" s="3"/>
      <c r="B275" s="54"/>
      <c r="C275" s="10">
        <v>0</v>
      </c>
      <c r="D275" s="54"/>
      <c r="E275" s="10">
        <f>C275*D275</f>
        <v>0</v>
      </c>
      <c r="F275" s="54"/>
      <c r="G275" s="162"/>
      <c r="H275" s="111"/>
    </row>
    <row r="276" spans="1:10" ht="13.5" customHeight="1" x14ac:dyDescent="0.4">
      <c r="A276" s="3"/>
      <c r="B276" s="197"/>
      <c r="C276" s="10">
        <v>0</v>
      </c>
      <c r="D276" s="197"/>
      <c r="E276" s="10">
        <f t="shared" ref="E276:E277" si="3">C276*D276</f>
        <v>0</v>
      </c>
      <c r="F276" s="198"/>
      <c r="G276" s="162"/>
      <c r="H276" s="111"/>
    </row>
    <row r="277" spans="1:10" ht="13.5" customHeight="1" x14ac:dyDescent="0.4">
      <c r="A277" s="3"/>
      <c r="B277" s="197"/>
      <c r="C277" s="10">
        <v>0</v>
      </c>
      <c r="D277" s="197"/>
      <c r="E277" s="10">
        <f t="shared" si="3"/>
        <v>0</v>
      </c>
      <c r="F277" s="198"/>
      <c r="G277" s="205"/>
      <c r="H277" s="114"/>
    </row>
    <row r="278" spans="1:10" ht="13.5" customHeight="1" thickBot="1" x14ac:dyDescent="0.45">
      <c r="A278" s="3"/>
      <c r="B278" s="167"/>
      <c r="C278" s="87">
        <v>0</v>
      </c>
      <c r="D278" s="167"/>
      <c r="E278" s="87">
        <f>C278*D278</f>
        <v>0</v>
      </c>
      <c r="F278" s="166"/>
      <c r="G278" s="206"/>
      <c r="H278" s="114"/>
    </row>
    <row r="279" spans="1:10" ht="13.5" customHeight="1" thickTop="1" x14ac:dyDescent="0.4">
      <c r="A279" s="3"/>
      <c r="B279" s="204" t="s">
        <v>120</v>
      </c>
      <c r="C279" s="222">
        <f>SUM(C275:C278)</f>
        <v>0</v>
      </c>
      <c r="D279" s="202"/>
      <c r="E279" s="222">
        <f>SUM(E275:E278)</f>
        <v>0</v>
      </c>
      <c r="F279" s="201"/>
      <c r="G279" s="207"/>
      <c r="H279" s="114"/>
    </row>
    <row r="280" spans="1:10" ht="13.5" customHeight="1" x14ac:dyDescent="0.4">
      <c r="A280" s="3"/>
      <c r="B280" s="1" t="s">
        <v>9</v>
      </c>
      <c r="C280" s="23"/>
      <c r="D280" s="8"/>
      <c r="E280" s="61"/>
      <c r="F280" s="9"/>
      <c r="G280" s="61"/>
      <c r="H280" s="61"/>
      <c r="I280" s="61"/>
    </row>
    <row r="282" spans="1:10" s="47" customFormat="1" x14ac:dyDescent="0.4">
      <c r="A282" s="46" t="s">
        <v>38</v>
      </c>
      <c r="B282" s="176"/>
    </row>
    <row r="283" spans="1:10" s="105" customFormat="1" x14ac:dyDescent="0.4">
      <c r="A283" s="103"/>
      <c r="B283" s="103"/>
    </row>
    <row r="284" spans="1:10" x14ac:dyDescent="0.4">
      <c r="B284" s="208" t="s">
        <v>77</v>
      </c>
      <c r="C284" s="7" t="s">
        <v>71</v>
      </c>
      <c r="D284" s="7" t="s">
        <v>72</v>
      </c>
      <c r="E284" s="67" t="s">
        <v>73</v>
      </c>
      <c r="F284" s="106" t="s">
        <v>74</v>
      </c>
      <c r="G284" s="106" t="s">
        <v>75</v>
      </c>
      <c r="H284" s="67" t="s">
        <v>27</v>
      </c>
    </row>
    <row r="285" spans="1:10" x14ac:dyDescent="0.4">
      <c r="B285" s="208"/>
      <c r="C285" s="5"/>
      <c r="D285" s="70"/>
      <c r="E285" s="107">
        <f>C285*D285</f>
        <v>0</v>
      </c>
      <c r="F285" s="106"/>
      <c r="G285" s="107">
        <f>E285*F285</f>
        <v>0</v>
      </c>
      <c r="H285" s="64"/>
    </row>
    <row r="286" spans="1:10" x14ac:dyDescent="0.4">
      <c r="B286" s="208"/>
      <c r="C286" s="208"/>
      <c r="D286" s="208"/>
      <c r="E286" s="107">
        <f t="shared" ref="E286:E287" si="4">C286*D286</f>
        <v>0</v>
      </c>
      <c r="F286" s="208"/>
      <c r="G286" s="107">
        <f t="shared" ref="G286:G287" si="5">E286*F286</f>
        <v>0</v>
      </c>
      <c r="H286" s="208"/>
    </row>
    <row r="287" spans="1:10" ht="15" thickBot="1" x14ac:dyDescent="0.45">
      <c r="B287" s="209"/>
      <c r="C287" s="209"/>
      <c r="D287" s="209"/>
      <c r="E287" s="214">
        <f t="shared" si="4"/>
        <v>0</v>
      </c>
      <c r="F287" s="209"/>
      <c r="G287" s="214">
        <f t="shared" si="5"/>
        <v>0</v>
      </c>
      <c r="H287" s="209"/>
    </row>
    <row r="288" spans="1:10" ht="15" thickTop="1" x14ac:dyDescent="0.4">
      <c r="B288" s="204" t="s">
        <v>85</v>
      </c>
      <c r="C288" s="210" t="s">
        <v>88</v>
      </c>
      <c r="D288" s="211" t="s">
        <v>88</v>
      </c>
      <c r="E288" s="215">
        <f>SUM(E285:E287)</f>
        <v>0</v>
      </c>
      <c r="F288" s="212" t="s">
        <v>88</v>
      </c>
      <c r="G288" s="215">
        <f>SUM(G285:G287)</f>
        <v>0</v>
      </c>
      <c r="H288" s="213" t="s">
        <v>88</v>
      </c>
    </row>
    <row r="289" spans="1:8" x14ac:dyDescent="0.4">
      <c r="B289" s="1" t="s">
        <v>9</v>
      </c>
      <c r="C289" s="61"/>
      <c r="D289" s="184"/>
      <c r="E289" s="185"/>
      <c r="F289" s="185"/>
      <c r="G289" s="185"/>
      <c r="H289" s="77"/>
    </row>
    <row r="291" spans="1:8" s="47" customFormat="1" x14ac:dyDescent="0.4">
      <c r="A291" s="46" t="s">
        <v>39</v>
      </c>
      <c r="B291" s="176"/>
    </row>
    <row r="292" spans="1:8" x14ac:dyDescent="0.4">
      <c r="A292" s="3" t="s">
        <v>30</v>
      </c>
      <c r="B292" s="24" t="s">
        <v>54</v>
      </c>
    </row>
    <row r="293" spans="1:8" x14ac:dyDescent="0.4">
      <c r="A293" s="3"/>
      <c r="B293" s="116" t="s">
        <v>77</v>
      </c>
      <c r="C293" s="116" t="s">
        <v>114</v>
      </c>
      <c r="D293" s="116" t="s">
        <v>27</v>
      </c>
    </row>
    <row r="294" spans="1:8" x14ac:dyDescent="0.4">
      <c r="A294" s="3"/>
      <c r="B294" s="116"/>
      <c r="C294" s="116"/>
      <c r="D294" s="116"/>
    </row>
    <row r="295" spans="1:8" x14ac:dyDescent="0.4">
      <c r="A295" s="3"/>
      <c r="B295" s="116"/>
      <c r="C295" s="116"/>
      <c r="D295" s="116"/>
    </row>
    <row r="296" spans="1:8" ht="15" thickBot="1" x14ac:dyDescent="0.45">
      <c r="A296" s="3"/>
      <c r="B296" s="165"/>
      <c r="C296" s="166"/>
      <c r="D296" s="167"/>
    </row>
    <row r="297" spans="1:8" ht="15" thickTop="1" x14ac:dyDescent="0.4">
      <c r="A297" s="3"/>
      <c r="B297" s="150" t="s">
        <v>85</v>
      </c>
      <c r="C297" s="118">
        <f>SUM(C295:C296)</f>
        <v>0</v>
      </c>
      <c r="D297" s="146" t="s">
        <v>88</v>
      </c>
    </row>
    <row r="298" spans="1:8" x14ac:dyDescent="0.4">
      <c r="A298" s="3"/>
      <c r="B298" s="3"/>
      <c r="C298" s="2"/>
      <c r="D298" s="8"/>
      <c r="E298" s="2"/>
      <c r="F298" s="9"/>
      <c r="G298" s="2"/>
    </row>
    <row r="299" spans="1:8" s="47" customFormat="1" x14ac:dyDescent="0.4">
      <c r="A299" s="48" t="s">
        <v>45</v>
      </c>
      <c r="B299" s="48"/>
      <c r="C299" s="49"/>
      <c r="D299" s="50"/>
      <c r="E299" s="49"/>
      <c r="F299" s="50"/>
      <c r="G299" s="49"/>
    </row>
    <row r="300" spans="1:8" x14ac:dyDescent="0.4">
      <c r="A300" s="3" t="s">
        <v>31</v>
      </c>
      <c r="B300" s="24" t="s">
        <v>56</v>
      </c>
    </row>
    <row r="301" spans="1:8" x14ac:dyDescent="0.4">
      <c r="A301" s="3"/>
      <c r="B301" s="7" t="s">
        <v>77</v>
      </c>
      <c r="C301" s="7" t="s">
        <v>26</v>
      </c>
      <c r="D301" s="67" t="s">
        <v>32</v>
      </c>
      <c r="G301" s="7" t="s">
        <v>27</v>
      </c>
    </row>
    <row r="302" spans="1:8" x14ac:dyDescent="0.4">
      <c r="A302" s="3"/>
      <c r="B302" s="66"/>
      <c r="C302" s="64"/>
      <c r="D302" s="75"/>
      <c r="E302" s="1" t="s">
        <v>83</v>
      </c>
      <c r="G302" s="5"/>
    </row>
    <row r="303" spans="1:8" x14ac:dyDescent="0.4">
      <c r="A303" s="3"/>
      <c r="B303" s="64"/>
      <c r="C303" s="64"/>
      <c r="D303" s="75"/>
      <c r="E303" s="1" t="s">
        <v>83</v>
      </c>
    </row>
    <row r="304" spans="1:8" x14ac:dyDescent="0.4">
      <c r="A304" s="3"/>
      <c r="B304" s="64"/>
      <c r="C304" s="64"/>
      <c r="D304" s="75"/>
      <c r="E304" s="1" t="s">
        <v>83</v>
      </c>
    </row>
    <row r="305" spans="1:7" x14ac:dyDescent="0.4">
      <c r="A305" s="3"/>
      <c r="B305" s="64"/>
      <c r="C305" s="64"/>
      <c r="D305" s="75"/>
      <c r="E305" s="1" t="s">
        <v>83</v>
      </c>
    </row>
    <row r="306" spans="1:7" x14ac:dyDescent="0.4">
      <c r="A306" s="3"/>
      <c r="B306" s="2"/>
      <c r="C306" s="8"/>
    </row>
    <row r="307" spans="1:7" s="23" customFormat="1" x14ac:dyDescent="0.4">
      <c r="A307" s="22" t="s">
        <v>33</v>
      </c>
      <c r="B307" s="51" t="s">
        <v>55</v>
      </c>
    </row>
    <row r="308" spans="1:7" x14ac:dyDescent="0.4">
      <c r="A308" s="3"/>
      <c r="B308" s="7" t="s">
        <v>77</v>
      </c>
      <c r="C308" s="7" t="s">
        <v>26</v>
      </c>
      <c r="D308" s="67" t="s">
        <v>32</v>
      </c>
      <c r="G308" s="7" t="s">
        <v>27</v>
      </c>
    </row>
    <row r="309" spans="1:7" x14ac:dyDescent="0.4">
      <c r="A309" s="3"/>
      <c r="B309" s="66"/>
      <c r="C309" s="64"/>
      <c r="D309" s="75"/>
      <c r="E309" s="1" t="s">
        <v>83</v>
      </c>
      <c r="G309" s="7"/>
    </row>
    <row r="310" spans="1:7" x14ac:dyDescent="0.4">
      <c r="A310" s="3"/>
      <c r="B310" s="64"/>
      <c r="C310" s="64"/>
      <c r="D310" s="75"/>
      <c r="E310" s="1" t="s">
        <v>83</v>
      </c>
      <c r="G310" s="7"/>
    </row>
    <row r="311" spans="1:7" x14ac:dyDescent="0.4">
      <c r="A311" s="3"/>
      <c r="B311" s="64"/>
      <c r="C311" s="64"/>
      <c r="D311" s="75"/>
      <c r="E311" s="1" t="s">
        <v>83</v>
      </c>
      <c r="G311" s="7"/>
    </row>
    <row r="312" spans="1:7" x14ac:dyDescent="0.4">
      <c r="A312" s="3"/>
      <c r="B312" s="5"/>
      <c r="C312" s="64"/>
      <c r="D312" s="75"/>
      <c r="E312" s="1" t="s">
        <v>83</v>
      </c>
      <c r="G312" s="5"/>
    </row>
    <row r="313" spans="1:7" s="23" customFormat="1" x14ac:dyDescent="0.4">
      <c r="A313" s="3"/>
      <c r="B313" s="61"/>
      <c r="C313" s="77"/>
      <c r="D313" s="78"/>
      <c r="E313" s="1"/>
      <c r="F313" s="1"/>
      <c r="G313" s="61"/>
    </row>
    <row r="314" spans="1:7" s="79" customFormat="1" x14ac:dyDescent="0.4">
      <c r="A314" s="3"/>
      <c r="B314" s="117" t="s">
        <v>126</v>
      </c>
      <c r="C314" s="77"/>
      <c r="D314" s="78"/>
      <c r="E314" s="1"/>
      <c r="F314" s="1"/>
      <c r="G314" s="61"/>
    </row>
    <row r="315" spans="1:7" s="79" customFormat="1" x14ac:dyDescent="0.4">
      <c r="A315" s="3"/>
      <c r="B315" s="67" t="s">
        <v>77</v>
      </c>
      <c r="C315" s="67" t="s">
        <v>26</v>
      </c>
      <c r="D315" s="67" t="s">
        <v>32</v>
      </c>
      <c r="E315" s="1"/>
      <c r="F315" s="1"/>
      <c r="G315" s="67" t="s">
        <v>27</v>
      </c>
    </row>
    <row r="316" spans="1:7" s="79" customFormat="1" x14ac:dyDescent="0.4">
      <c r="A316" s="3"/>
      <c r="B316" s="66"/>
      <c r="C316" s="64"/>
      <c r="D316" s="75"/>
      <c r="E316" s="1" t="s">
        <v>83</v>
      </c>
      <c r="F316" s="1"/>
      <c r="G316" s="64"/>
    </row>
    <row r="317" spans="1:7" s="79" customFormat="1" x14ac:dyDescent="0.4">
      <c r="A317" s="22"/>
      <c r="F317" s="23"/>
      <c r="G317" s="23"/>
    </row>
    <row r="318" spans="1:7" s="79" customFormat="1" x14ac:dyDescent="0.4">
      <c r="A318" s="1"/>
      <c r="B318" s="23" t="s">
        <v>127</v>
      </c>
      <c r="C318" s="23"/>
      <c r="D318" s="23"/>
      <c r="E318" s="23"/>
      <c r="F318" s="1"/>
      <c r="G318" s="23"/>
    </row>
    <row r="319" spans="1:7" s="79" customFormat="1" x14ac:dyDescent="0.4">
      <c r="A319" s="1"/>
      <c r="B319" s="116" t="s">
        <v>77</v>
      </c>
      <c r="C319" s="116" t="s">
        <v>26</v>
      </c>
      <c r="D319" s="168" t="s">
        <v>32</v>
      </c>
      <c r="E319" s="23"/>
      <c r="F319" s="1"/>
      <c r="G319" s="116" t="s">
        <v>27</v>
      </c>
    </row>
    <row r="320" spans="1:7" s="79" customFormat="1" x14ac:dyDescent="0.4">
      <c r="A320" s="1"/>
      <c r="B320" s="169"/>
      <c r="C320" s="170"/>
      <c r="D320" s="171"/>
      <c r="E320" s="23" t="s">
        <v>83</v>
      </c>
      <c r="F320" s="1"/>
      <c r="G320" s="54"/>
    </row>
    <row r="321" spans="1:7" s="79" customFormat="1" x14ac:dyDescent="0.4">
      <c r="A321" s="1"/>
      <c r="B321" s="170"/>
      <c r="C321" s="170"/>
      <c r="D321" s="171"/>
      <c r="E321" s="23" t="s">
        <v>83</v>
      </c>
      <c r="F321" s="23"/>
      <c r="G321" s="23"/>
    </row>
    <row r="322" spans="1:7" s="79" customFormat="1" x14ac:dyDescent="0.4">
      <c r="A322" s="1"/>
      <c r="B322" s="170"/>
      <c r="C322" s="170"/>
      <c r="D322" s="171"/>
      <c r="E322" s="23" t="s">
        <v>83</v>
      </c>
      <c r="F322" s="23"/>
      <c r="G322" s="23"/>
    </row>
    <row r="323" spans="1:7" s="79" customFormat="1" x14ac:dyDescent="0.4">
      <c r="A323" s="1"/>
      <c r="B323" s="54"/>
      <c r="C323" s="170"/>
      <c r="D323" s="171"/>
      <c r="E323" s="23" t="s">
        <v>83</v>
      </c>
      <c r="F323" s="23"/>
      <c r="G323" s="23"/>
    </row>
  </sheetData>
  <mergeCells count="3">
    <mergeCell ref="B247:C247"/>
    <mergeCell ref="B84:C84"/>
    <mergeCell ref="B163:C163"/>
  </mergeCells>
  <phoneticPr fontId="3"/>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B2566-B5C3-4EAA-B991-6BD05649873F}">
  <dimension ref="A2:L413"/>
  <sheetViews>
    <sheetView showGridLines="0" zoomScale="70" zoomScaleNormal="70" workbookViewId="0">
      <selection activeCell="G252" sqref="G252"/>
    </sheetView>
  </sheetViews>
  <sheetFormatPr defaultColWidth="11.875" defaultRowHeight="14.25" x14ac:dyDescent="0.4"/>
  <cols>
    <col min="1" max="1" width="2.875" style="1" bestFit="1" customWidth="1"/>
    <col min="2" max="2" width="21.25" style="1" customWidth="1"/>
    <col min="3" max="3" width="22.75" style="1" customWidth="1"/>
    <col min="4" max="4" width="19.75" style="1" customWidth="1"/>
    <col min="5" max="5" width="20" style="1" customWidth="1"/>
    <col min="6" max="6" width="25.625" style="1" bestFit="1" customWidth="1"/>
    <col min="7" max="7" width="48.25" style="1" customWidth="1"/>
    <col min="8" max="8" width="22.125" style="1" customWidth="1"/>
    <col min="9" max="9" width="24" style="1" bestFit="1" customWidth="1"/>
    <col min="10" max="10" width="23.25" style="1" customWidth="1"/>
    <col min="11" max="12" width="14.75" style="1" bestFit="1" customWidth="1"/>
    <col min="13" max="16384" width="11.875" style="1"/>
  </cols>
  <sheetData>
    <row r="2" spans="2:10" x14ac:dyDescent="0.4">
      <c r="B2" s="58" t="s">
        <v>69</v>
      </c>
      <c r="C2" s="58"/>
    </row>
    <row r="3" spans="2:10" ht="28.5" x14ac:dyDescent="0.4">
      <c r="B3" s="5" t="s">
        <v>84</v>
      </c>
      <c r="C3" s="58"/>
    </row>
    <row r="4" spans="2:10" x14ac:dyDescent="0.4">
      <c r="B4" s="248" t="s">
        <v>119</v>
      </c>
      <c r="C4" s="250"/>
      <c r="D4" s="23"/>
    </row>
    <row r="5" spans="2:10" x14ac:dyDescent="0.4">
      <c r="B5" s="23"/>
      <c r="C5" s="23"/>
      <c r="D5" s="23"/>
    </row>
    <row r="6" spans="2:10" x14ac:dyDescent="0.4">
      <c r="B6" s="127" t="s">
        <v>0</v>
      </c>
      <c r="C6" s="251"/>
      <c r="D6" s="251"/>
      <c r="E6" s="17"/>
      <c r="F6" s="17"/>
      <c r="G6" s="17"/>
      <c r="H6" s="174"/>
    </row>
    <row r="7" spans="2:10" x14ac:dyDescent="0.4">
      <c r="B7" s="119" t="s">
        <v>67</v>
      </c>
      <c r="C7" s="23"/>
      <c r="D7" s="23"/>
      <c r="F7" s="30"/>
      <c r="G7" s="30"/>
      <c r="H7" s="174"/>
    </row>
    <row r="8" spans="2:10" x14ac:dyDescent="0.4">
      <c r="B8" s="119" t="s">
        <v>76</v>
      </c>
      <c r="C8" s="23"/>
      <c r="D8" s="23"/>
      <c r="F8" s="30"/>
      <c r="G8" s="30"/>
      <c r="H8" s="174"/>
    </row>
    <row r="9" spans="2:10" x14ac:dyDescent="0.4">
      <c r="B9" s="119" t="s">
        <v>40</v>
      </c>
      <c r="C9" s="23"/>
      <c r="D9" s="23"/>
      <c r="F9" s="30"/>
      <c r="G9" s="30"/>
      <c r="H9" s="174"/>
    </row>
    <row r="10" spans="2:10" x14ac:dyDescent="0.4">
      <c r="B10" s="119" t="s">
        <v>110</v>
      </c>
      <c r="C10" s="23"/>
      <c r="D10" s="23"/>
      <c r="F10" s="30"/>
      <c r="G10" s="30"/>
      <c r="H10" s="174"/>
    </row>
    <row r="11" spans="2:10" x14ac:dyDescent="0.4">
      <c r="B11" s="119" t="s">
        <v>118</v>
      </c>
      <c r="C11" s="23"/>
      <c r="D11" s="23"/>
      <c r="F11" s="30"/>
      <c r="G11" s="30"/>
      <c r="H11" s="175"/>
    </row>
    <row r="12" spans="2:10" x14ac:dyDescent="0.4">
      <c r="B12" s="122" t="s">
        <v>1</v>
      </c>
      <c r="C12" s="123"/>
      <c r="D12" s="123"/>
      <c r="E12" s="14"/>
      <c r="F12" s="14"/>
      <c r="G12" s="14"/>
      <c r="H12" s="174"/>
    </row>
    <row r="13" spans="2:10" x14ac:dyDescent="0.4">
      <c r="B13" s="125"/>
      <c r="C13" s="23"/>
      <c r="D13" s="23"/>
      <c r="G13" s="19"/>
    </row>
    <row r="14" spans="2:10" s="24" customFormat="1" x14ac:dyDescent="0.4">
      <c r="B14" s="127" t="s">
        <v>43</v>
      </c>
      <c r="C14" s="128"/>
      <c r="D14" s="128"/>
      <c r="E14" s="27"/>
      <c r="F14" s="27"/>
      <c r="G14" s="34"/>
      <c r="H14" s="34"/>
      <c r="I14" s="27"/>
      <c r="J14" s="35"/>
    </row>
    <row r="15" spans="2:10" s="24" customFormat="1" x14ac:dyDescent="0.4">
      <c r="B15" s="119"/>
      <c r="C15" s="55">
        <f>(C18+C20-C23)+(C26+C28-C31)+(C34+C36-C39)+(C43-C46-C49)</f>
        <v>10727500000</v>
      </c>
      <c r="D15" s="56" t="s">
        <v>35</v>
      </c>
      <c r="E15" s="32"/>
      <c r="F15" s="32"/>
      <c r="G15" s="36"/>
      <c r="H15" s="36"/>
      <c r="I15" s="32"/>
      <c r="J15" s="37"/>
    </row>
    <row r="16" spans="2:10" s="24" customFormat="1" x14ac:dyDescent="0.4">
      <c r="B16" s="119"/>
      <c r="C16" s="56"/>
      <c r="D16" s="56"/>
      <c r="E16" s="32"/>
      <c r="F16" s="32"/>
      <c r="G16" s="36"/>
      <c r="H16" s="36"/>
      <c r="I16" s="32"/>
      <c r="J16" s="37"/>
    </row>
    <row r="17" spans="2:10" s="24" customFormat="1" x14ac:dyDescent="0.4">
      <c r="B17" s="119" t="s">
        <v>61</v>
      </c>
      <c r="C17" s="56"/>
      <c r="D17" s="56"/>
      <c r="E17" s="32"/>
      <c r="F17" s="32"/>
      <c r="G17" s="36"/>
      <c r="H17" s="36"/>
      <c r="I17" s="32"/>
      <c r="J17" s="37"/>
    </row>
    <row r="18" spans="2:10" s="24" customFormat="1" x14ac:dyDescent="0.4">
      <c r="B18" s="119" t="s">
        <v>130</v>
      </c>
      <c r="C18" s="55">
        <f>SUM(F60,J71,F81,F88,D111)</f>
        <v>0</v>
      </c>
      <c r="D18" s="56" t="s">
        <v>35</v>
      </c>
      <c r="E18" s="32"/>
      <c r="F18" s="32"/>
      <c r="G18" s="36"/>
      <c r="H18" s="36"/>
      <c r="I18" s="32"/>
      <c r="J18" s="37"/>
    </row>
    <row r="19" spans="2:10" s="24" customFormat="1" x14ac:dyDescent="0.4">
      <c r="B19" s="119"/>
      <c r="C19" s="56"/>
      <c r="D19" s="56"/>
      <c r="E19" s="32"/>
      <c r="F19" s="32"/>
      <c r="G19" s="36"/>
      <c r="H19" s="36"/>
      <c r="I19" s="32"/>
      <c r="J19" s="37"/>
    </row>
    <row r="20" spans="2:10" s="24" customFormat="1" x14ac:dyDescent="0.4">
      <c r="B20" s="119" t="s">
        <v>131</v>
      </c>
      <c r="C20" s="55">
        <f>SUM(F121,D111)</f>
        <v>0</v>
      </c>
      <c r="D20" s="56" t="s">
        <v>35</v>
      </c>
      <c r="E20" s="32"/>
      <c r="F20" s="32"/>
      <c r="G20" s="36"/>
      <c r="H20" s="36"/>
      <c r="I20" s="32"/>
      <c r="J20" s="37"/>
    </row>
    <row r="21" spans="2:10" s="24" customFormat="1" x14ac:dyDescent="0.4">
      <c r="B21" s="119"/>
      <c r="C21" s="56"/>
      <c r="D21" s="56"/>
      <c r="E21" s="32"/>
      <c r="F21" s="32"/>
      <c r="G21" s="36"/>
      <c r="H21" s="36"/>
      <c r="I21" s="32"/>
      <c r="J21" s="37"/>
    </row>
    <row r="22" spans="2:10" s="24" customFormat="1" x14ac:dyDescent="0.4">
      <c r="B22" s="119" t="s">
        <v>62</v>
      </c>
      <c r="C22" s="56"/>
      <c r="D22" s="56"/>
      <c r="E22" s="32"/>
      <c r="F22" s="32"/>
      <c r="G22" s="36"/>
      <c r="H22" s="36"/>
      <c r="I22" s="32"/>
      <c r="J22" s="37"/>
    </row>
    <row r="23" spans="2:10" s="24" customFormat="1" x14ac:dyDescent="0.4">
      <c r="B23" s="119"/>
      <c r="C23" s="55">
        <f>F129</f>
        <v>0</v>
      </c>
      <c r="D23" s="56" t="s">
        <v>35</v>
      </c>
      <c r="E23" s="32"/>
      <c r="F23" s="32"/>
      <c r="G23" s="36"/>
      <c r="H23" s="36"/>
      <c r="I23" s="32"/>
      <c r="J23" s="37"/>
    </row>
    <row r="24" spans="2:10" s="24" customFormat="1" x14ac:dyDescent="0.4">
      <c r="B24" s="119"/>
      <c r="C24" s="131"/>
      <c r="D24" s="56"/>
      <c r="E24" s="32"/>
      <c r="F24" s="32"/>
      <c r="G24" s="36"/>
      <c r="H24" s="36"/>
      <c r="I24" s="32"/>
      <c r="J24" s="37"/>
    </row>
    <row r="25" spans="2:10" s="24" customFormat="1" x14ac:dyDescent="0.4">
      <c r="B25" s="119" t="s">
        <v>63</v>
      </c>
      <c r="C25" s="56"/>
      <c r="D25" s="56"/>
      <c r="E25" s="32"/>
      <c r="F25" s="32"/>
      <c r="G25" s="36"/>
      <c r="H25" s="36"/>
      <c r="I25" s="32"/>
      <c r="J25" s="37"/>
    </row>
    <row r="26" spans="2:10" s="24" customFormat="1" x14ac:dyDescent="0.4">
      <c r="B26" s="119" t="s">
        <v>130</v>
      </c>
      <c r="C26" s="55">
        <f>SUM(F139,J150,F160,F167,D190)</f>
        <v>0</v>
      </c>
      <c r="D26" s="56" t="s">
        <v>35</v>
      </c>
      <c r="E26" s="32"/>
      <c r="F26" s="32"/>
      <c r="G26" s="36"/>
      <c r="H26" s="36"/>
      <c r="I26" s="32"/>
      <c r="J26" s="37"/>
    </row>
    <row r="27" spans="2:10" s="24" customFormat="1" x14ac:dyDescent="0.4">
      <c r="B27" s="119"/>
      <c r="C27" s="56"/>
      <c r="D27" s="56"/>
      <c r="E27" s="32"/>
      <c r="F27" s="32"/>
      <c r="G27" s="36"/>
      <c r="H27" s="36"/>
      <c r="I27" s="32"/>
      <c r="J27" s="37"/>
    </row>
    <row r="28" spans="2:10" s="24" customFormat="1" x14ac:dyDescent="0.4">
      <c r="B28" s="119" t="s">
        <v>131</v>
      </c>
      <c r="C28" s="55">
        <f>SUM(F200,D190)</f>
        <v>0</v>
      </c>
      <c r="D28" s="56" t="s">
        <v>35</v>
      </c>
      <c r="E28" s="32"/>
      <c r="F28" s="32"/>
      <c r="G28" s="36"/>
      <c r="H28" s="36"/>
      <c r="I28" s="32"/>
      <c r="J28" s="37"/>
    </row>
    <row r="29" spans="2:10" s="24" customFormat="1" x14ac:dyDescent="0.4">
      <c r="B29" s="119"/>
      <c r="C29" s="56"/>
      <c r="D29" s="56"/>
      <c r="E29" s="32"/>
      <c r="F29" s="32"/>
      <c r="G29" s="36"/>
      <c r="H29" s="36"/>
      <c r="I29" s="32"/>
      <c r="J29" s="37"/>
    </row>
    <row r="30" spans="2:10" s="24" customFormat="1" x14ac:dyDescent="0.4">
      <c r="B30" s="119" t="s">
        <v>64</v>
      </c>
      <c r="C30" s="56"/>
      <c r="D30" s="56"/>
      <c r="E30" s="32"/>
      <c r="F30" s="32"/>
      <c r="G30" s="36"/>
      <c r="H30" s="36"/>
      <c r="I30" s="32"/>
      <c r="J30" s="37"/>
    </row>
    <row r="31" spans="2:10" s="24" customFormat="1" x14ac:dyDescent="0.4">
      <c r="B31" s="119"/>
      <c r="C31" s="55">
        <f>F208</f>
        <v>0</v>
      </c>
      <c r="D31" s="56" t="s">
        <v>35</v>
      </c>
      <c r="E31" s="32"/>
      <c r="F31" s="32"/>
      <c r="G31" s="36"/>
      <c r="H31" s="36"/>
      <c r="I31" s="32"/>
      <c r="J31" s="37"/>
    </row>
    <row r="32" spans="2:10" s="24" customFormat="1" x14ac:dyDescent="0.4">
      <c r="B32" s="119"/>
      <c r="C32" s="131"/>
      <c r="D32" s="56"/>
      <c r="E32" s="32"/>
      <c r="F32" s="32"/>
      <c r="G32" s="36"/>
      <c r="H32" s="36"/>
      <c r="I32" s="32"/>
      <c r="J32" s="37"/>
    </row>
    <row r="33" spans="2:10" s="24" customFormat="1" x14ac:dyDescent="0.4">
      <c r="B33" s="57" t="s">
        <v>65</v>
      </c>
      <c r="C33" s="32"/>
      <c r="D33" s="32"/>
      <c r="E33" s="32"/>
      <c r="F33" s="32"/>
      <c r="G33" s="36"/>
      <c r="H33" s="36"/>
      <c r="I33" s="32"/>
      <c r="J33" s="37"/>
    </row>
    <row r="34" spans="2:10" s="24" customFormat="1" x14ac:dyDescent="0.4">
      <c r="B34" s="119" t="s">
        <v>130</v>
      </c>
      <c r="C34" s="55">
        <f>SUM(E218,I229,E239,E246,C272)</f>
        <v>5363750000</v>
      </c>
      <c r="D34" s="32" t="s">
        <v>35</v>
      </c>
      <c r="E34" s="32"/>
      <c r="F34" s="32"/>
      <c r="G34" s="36"/>
      <c r="H34" s="36"/>
      <c r="I34" s="32"/>
      <c r="J34" s="37"/>
    </row>
    <row r="35" spans="2:10" s="24" customFormat="1" x14ac:dyDescent="0.4">
      <c r="B35" s="29"/>
      <c r="C35" s="56"/>
      <c r="D35" s="32"/>
      <c r="E35" s="32"/>
      <c r="F35" s="32"/>
      <c r="G35" s="36"/>
      <c r="H35" s="36"/>
      <c r="I35" s="32"/>
      <c r="J35" s="37"/>
    </row>
    <row r="36" spans="2:10" s="24" customFormat="1" x14ac:dyDescent="0.4">
      <c r="B36" s="119" t="s">
        <v>131</v>
      </c>
      <c r="C36" s="55">
        <f>SUM(E282)</f>
        <v>0</v>
      </c>
      <c r="D36" s="32" t="s">
        <v>35</v>
      </c>
      <c r="E36" s="32"/>
      <c r="F36" s="32"/>
      <c r="G36" s="36"/>
      <c r="H36" s="36"/>
      <c r="I36" s="32"/>
      <c r="J36" s="37"/>
    </row>
    <row r="37" spans="2:10" s="24" customFormat="1" x14ac:dyDescent="0.4">
      <c r="B37" s="29"/>
      <c r="C37" s="32"/>
      <c r="D37" s="32"/>
      <c r="E37" s="32"/>
      <c r="F37" s="32"/>
      <c r="G37" s="36"/>
      <c r="H37" s="36"/>
      <c r="I37" s="32"/>
      <c r="J37" s="37"/>
    </row>
    <row r="38" spans="2:10" s="24" customFormat="1" x14ac:dyDescent="0.4">
      <c r="B38" s="57" t="s">
        <v>66</v>
      </c>
      <c r="C38" s="32"/>
      <c r="D38" s="32"/>
      <c r="E38" s="32"/>
      <c r="F38" s="32"/>
      <c r="G38" s="36"/>
      <c r="H38" s="36"/>
      <c r="I38" s="32"/>
      <c r="J38" s="37"/>
    </row>
    <row r="39" spans="2:10" s="24" customFormat="1" x14ac:dyDescent="0.4">
      <c r="B39" s="29"/>
      <c r="C39" s="55">
        <f>F290</f>
        <v>0</v>
      </c>
      <c r="D39" s="32" t="s">
        <v>35</v>
      </c>
      <c r="E39" s="32"/>
      <c r="F39" s="32"/>
      <c r="G39" s="36"/>
      <c r="H39" s="36"/>
      <c r="I39" s="32"/>
      <c r="J39" s="37"/>
    </row>
    <row r="40" spans="2:10" s="24" customFormat="1" x14ac:dyDescent="0.4">
      <c r="B40" s="29"/>
      <c r="C40" s="131"/>
      <c r="D40" s="32"/>
      <c r="E40" s="32"/>
      <c r="F40" s="32"/>
      <c r="G40" s="36"/>
      <c r="H40" s="36"/>
      <c r="I40" s="32"/>
      <c r="J40" s="37"/>
    </row>
    <row r="41" spans="2:10" s="24" customFormat="1" x14ac:dyDescent="0.4">
      <c r="B41" s="29" t="s">
        <v>36</v>
      </c>
      <c r="C41" s="32"/>
      <c r="D41" s="32"/>
      <c r="E41" s="32"/>
      <c r="F41" s="32"/>
      <c r="G41" s="36"/>
      <c r="H41" s="36"/>
      <c r="I41" s="32"/>
      <c r="J41" s="37"/>
    </row>
    <row r="42" spans="2:10" s="24" customFormat="1" x14ac:dyDescent="0.4">
      <c r="B42" s="29" t="s">
        <v>37</v>
      </c>
      <c r="C42" s="32"/>
      <c r="D42" s="32"/>
      <c r="E42" s="32"/>
      <c r="F42" s="32"/>
      <c r="G42" s="36"/>
      <c r="H42" s="36"/>
      <c r="I42" s="32"/>
      <c r="J42" s="37"/>
    </row>
    <row r="43" spans="2:10" s="24" customFormat="1" x14ac:dyDescent="0.4">
      <c r="B43" s="29"/>
      <c r="C43" s="25">
        <f>B296</f>
        <v>5363750000</v>
      </c>
      <c r="D43" s="32" t="s">
        <v>35</v>
      </c>
      <c r="E43" s="32"/>
      <c r="F43" s="32"/>
      <c r="G43" s="36"/>
      <c r="H43" s="36"/>
      <c r="I43" s="32"/>
      <c r="J43" s="37"/>
    </row>
    <row r="44" spans="2:10" s="24" customFormat="1" x14ac:dyDescent="0.4">
      <c r="B44" s="29"/>
      <c r="C44" s="32"/>
      <c r="D44" s="32"/>
      <c r="E44" s="32"/>
      <c r="F44" s="32"/>
      <c r="G44" s="36"/>
      <c r="H44" s="36"/>
      <c r="I44" s="32"/>
      <c r="J44" s="37"/>
    </row>
    <row r="45" spans="2:10" s="24" customFormat="1" x14ac:dyDescent="0.4">
      <c r="B45" s="29" t="s">
        <v>38</v>
      </c>
      <c r="C45" s="32"/>
      <c r="D45" s="32"/>
      <c r="E45" s="32"/>
      <c r="F45" s="32"/>
      <c r="G45" s="36"/>
      <c r="H45" s="36"/>
      <c r="I45" s="32"/>
      <c r="J45" s="37"/>
    </row>
    <row r="46" spans="2:10" s="24" customFormat="1" x14ac:dyDescent="0.4">
      <c r="B46" s="29"/>
      <c r="C46" s="25">
        <f>G378</f>
        <v>0</v>
      </c>
      <c r="D46" s="32" t="s">
        <v>35</v>
      </c>
      <c r="E46" s="32"/>
      <c r="F46" s="32"/>
      <c r="G46" s="36"/>
      <c r="H46" s="36"/>
      <c r="I46" s="32"/>
      <c r="J46" s="37"/>
    </row>
    <row r="47" spans="2:10" s="24" customFormat="1" x14ac:dyDescent="0.4">
      <c r="B47" s="29"/>
      <c r="C47" s="32"/>
      <c r="D47" s="32"/>
      <c r="E47" s="32"/>
      <c r="F47" s="32"/>
      <c r="G47" s="36"/>
      <c r="H47" s="36"/>
      <c r="I47" s="32"/>
      <c r="J47" s="37"/>
    </row>
    <row r="48" spans="2:10" s="24" customFormat="1" x14ac:dyDescent="0.4">
      <c r="B48" s="29" t="s">
        <v>39</v>
      </c>
      <c r="C48" s="32"/>
      <c r="D48" s="32"/>
      <c r="E48" s="32"/>
      <c r="F48" s="32"/>
      <c r="G48" s="36"/>
      <c r="H48" s="36"/>
      <c r="I48" s="32"/>
      <c r="J48" s="37"/>
    </row>
    <row r="49" spans="1:10" s="24" customFormat="1" x14ac:dyDescent="0.4">
      <c r="B49" s="29"/>
      <c r="C49" s="25">
        <f>C387</f>
        <v>0</v>
      </c>
      <c r="D49" s="32" t="s">
        <v>35</v>
      </c>
      <c r="E49" s="32"/>
      <c r="F49" s="32"/>
      <c r="G49" s="36"/>
      <c r="H49" s="36"/>
      <c r="I49" s="32"/>
      <c r="J49" s="37"/>
    </row>
    <row r="50" spans="1:10" s="24" customFormat="1" x14ac:dyDescent="0.4">
      <c r="B50" s="38"/>
      <c r="C50" s="42"/>
      <c r="D50" s="39"/>
      <c r="E50" s="39"/>
      <c r="F50" s="39"/>
      <c r="G50" s="40"/>
      <c r="H50" s="40"/>
      <c r="I50" s="39"/>
      <c r="J50" s="41"/>
    </row>
    <row r="51" spans="1:10" x14ac:dyDescent="0.4">
      <c r="C51" s="4"/>
      <c r="H51" s="19"/>
    </row>
    <row r="52" spans="1:10" s="47" customFormat="1" x14ac:dyDescent="0.4">
      <c r="A52" s="46" t="s">
        <v>61</v>
      </c>
      <c r="B52" s="176"/>
    </row>
    <row r="53" spans="1:10" x14ac:dyDescent="0.4">
      <c r="A53" s="3" t="s">
        <v>2</v>
      </c>
      <c r="B53" s="1" t="s">
        <v>47</v>
      </c>
    </row>
    <row r="54" spans="1:10" ht="99.75" x14ac:dyDescent="0.4">
      <c r="A54" s="3"/>
      <c r="B54" s="116" t="s">
        <v>80</v>
      </c>
      <c r="C54" s="116" t="s">
        <v>3</v>
      </c>
      <c r="D54" s="116" t="s">
        <v>4</v>
      </c>
      <c r="E54" s="116" t="s">
        <v>5</v>
      </c>
      <c r="F54" s="116" t="s">
        <v>6</v>
      </c>
      <c r="G54" s="248" t="s">
        <v>133</v>
      </c>
      <c r="H54" s="54" t="s">
        <v>125</v>
      </c>
    </row>
    <row r="55" spans="1:10" ht="42.75" x14ac:dyDescent="0.4">
      <c r="A55" s="3"/>
      <c r="B55" s="224" t="s">
        <v>7</v>
      </c>
      <c r="C55" s="245">
        <v>35000000</v>
      </c>
      <c r="D55" s="224">
        <v>153.25</v>
      </c>
      <c r="E55" s="226">
        <f>C55*D55</f>
        <v>5363750000</v>
      </c>
      <c r="F55" s="224" t="s">
        <v>8</v>
      </c>
      <c r="G55" s="54"/>
      <c r="H55" s="54"/>
    </row>
    <row r="56" spans="1:10" x14ac:dyDescent="0.4">
      <c r="A56" s="3"/>
      <c r="B56" s="54"/>
      <c r="C56" s="196"/>
      <c r="D56" s="54"/>
      <c r="E56" s="226">
        <f>C56*D56</f>
        <v>0</v>
      </c>
      <c r="F56" s="54"/>
      <c r="G56" s="54"/>
      <c r="H56" s="54"/>
    </row>
    <row r="57" spans="1:10" x14ac:dyDescent="0.4">
      <c r="A57" s="3"/>
      <c r="B57" s="54"/>
      <c r="C57" s="196"/>
      <c r="D57" s="54"/>
      <c r="E57" s="226">
        <f>C57*D57</f>
        <v>0</v>
      </c>
      <c r="F57" s="54"/>
      <c r="G57" s="54"/>
      <c r="H57" s="54"/>
    </row>
    <row r="58" spans="1:10" x14ac:dyDescent="0.4">
      <c r="A58" s="3"/>
      <c r="B58" s="54"/>
      <c r="C58" s="196"/>
      <c r="D58" s="54"/>
      <c r="E58" s="226">
        <f>C58*D58</f>
        <v>0</v>
      </c>
      <c r="F58" s="54"/>
      <c r="G58" s="54"/>
      <c r="H58" s="54"/>
    </row>
    <row r="59" spans="1:10" ht="15" thickBot="1" x14ac:dyDescent="0.45">
      <c r="A59" s="3"/>
      <c r="B59" s="167"/>
      <c r="C59" s="166"/>
      <c r="D59" s="167"/>
      <c r="E59" s="228">
        <f>C59*D59</f>
        <v>0</v>
      </c>
      <c r="F59" s="54"/>
      <c r="G59" s="54"/>
      <c r="H59" s="54"/>
    </row>
    <row r="60" spans="1:10" ht="15" thickTop="1" x14ac:dyDescent="0.4">
      <c r="A60" s="3"/>
      <c r="B60" s="194" t="s">
        <v>120</v>
      </c>
      <c r="C60" s="229">
        <f>SUM(C55:C59)</f>
        <v>35000000</v>
      </c>
      <c r="D60" s="144" t="s">
        <v>88</v>
      </c>
      <c r="E60" s="246">
        <f>SUM(E55:E59)</f>
        <v>5363750000</v>
      </c>
      <c r="F60" s="142" t="s">
        <v>88</v>
      </c>
      <c r="G60" s="141" t="s">
        <v>88</v>
      </c>
      <c r="H60" s="141" t="s">
        <v>88</v>
      </c>
    </row>
    <row r="61" spans="1:10" x14ac:dyDescent="0.4">
      <c r="A61" s="3"/>
      <c r="B61" s="1" t="s">
        <v>9</v>
      </c>
    </row>
    <row r="62" spans="1:10" x14ac:dyDescent="0.4">
      <c r="A62" s="3"/>
      <c r="B62" s="3"/>
    </row>
    <row r="63" spans="1:10" x14ac:dyDescent="0.4">
      <c r="A63" s="3" t="s">
        <v>10</v>
      </c>
      <c r="B63" s="24" t="s">
        <v>11</v>
      </c>
    </row>
    <row r="64" spans="1:10" x14ac:dyDescent="0.4">
      <c r="A64" s="3"/>
      <c r="B64" s="24" t="s">
        <v>58</v>
      </c>
    </row>
    <row r="65" spans="1:11" ht="156.75" x14ac:dyDescent="0.4">
      <c r="A65" s="3"/>
      <c r="B65" s="116" t="s">
        <v>12</v>
      </c>
      <c r="C65" s="116" t="s">
        <v>3</v>
      </c>
      <c r="D65" s="116" t="s">
        <v>4</v>
      </c>
      <c r="E65" s="116" t="s">
        <v>5</v>
      </c>
      <c r="F65" s="116" t="s">
        <v>6</v>
      </c>
      <c r="G65" s="116" t="s">
        <v>13</v>
      </c>
      <c r="H65" s="116" t="s">
        <v>14</v>
      </c>
      <c r="I65" s="116" t="s">
        <v>15</v>
      </c>
      <c r="J65" s="248" t="s">
        <v>133</v>
      </c>
      <c r="K65" s="54" t="s">
        <v>125</v>
      </c>
    </row>
    <row r="66" spans="1:11" x14ac:dyDescent="0.4">
      <c r="A66" s="3"/>
      <c r="B66" s="54" t="s">
        <v>16</v>
      </c>
      <c r="C66" s="196"/>
      <c r="D66" s="54"/>
      <c r="E66" s="10">
        <v>0</v>
      </c>
      <c r="F66" s="54"/>
      <c r="G66" s="216"/>
      <c r="H66" s="54"/>
      <c r="I66" s="10">
        <f>E66*G66</f>
        <v>0</v>
      </c>
      <c r="J66" s="54"/>
      <c r="K66" s="54"/>
    </row>
    <row r="67" spans="1:11" x14ac:dyDescent="0.4">
      <c r="A67" s="3"/>
      <c r="B67" s="54"/>
      <c r="C67" s="196"/>
      <c r="D67" s="54"/>
      <c r="E67" s="10">
        <f>C67*D67</f>
        <v>0</v>
      </c>
      <c r="F67" s="54"/>
      <c r="G67" s="216"/>
      <c r="H67" s="54"/>
      <c r="I67" s="10">
        <f>E67*G67</f>
        <v>0</v>
      </c>
      <c r="J67" s="54"/>
      <c r="K67" s="54"/>
    </row>
    <row r="68" spans="1:11" x14ac:dyDescent="0.4">
      <c r="A68" s="3"/>
      <c r="B68" s="54"/>
      <c r="C68" s="196"/>
      <c r="D68" s="54"/>
      <c r="E68" s="10">
        <f>C68*D68</f>
        <v>0</v>
      </c>
      <c r="F68" s="54"/>
      <c r="G68" s="216"/>
      <c r="H68" s="54"/>
      <c r="I68" s="10">
        <f>E68*G68</f>
        <v>0</v>
      </c>
      <c r="J68" s="54"/>
      <c r="K68" s="54"/>
    </row>
    <row r="69" spans="1:11" x14ac:dyDescent="0.4">
      <c r="A69" s="3"/>
      <c r="B69" s="54"/>
      <c r="C69" s="196"/>
      <c r="D69" s="54"/>
      <c r="E69" s="10">
        <f>C69*D69</f>
        <v>0</v>
      </c>
      <c r="F69" s="54"/>
      <c r="G69" s="216"/>
      <c r="H69" s="54"/>
      <c r="I69" s="10">
        <f>E69*G69</f>
        <v>0</v>
      </c>
      <c r="J69" s="54"/>
      <c r="K69" s="54"/>
    </row>
    <row r="70" spans="1:11" ht="15" thickBot="1" x14ac:dyDescent="0.45">
      <c r="A70" s="3"/>
      <c r="B70" s="167"/>
      <c r="C70" s="166"/>
      <c r="D70" s="167"/>
      <c r="E70" s="87">
        <f>C70*D70</f>
        <v>0</v>
      </c>
      <c r="F70" s="167"/>
      <c r="G70" s="217"/>
      <c r="H70" s="167"/>
      <c r="I70" s="87">
        <f>E70*G70</f>
        <v>0</v>
      </c>
      <c r="J70" s="167"/>
      <c r="K70" s="167"/>
    </row>
    <row r="71" spans="1:11" ht="15" thickTop="1" x14ac:dyDescent="0.4">
      <c r="A71" s="3"/>
      <c r="B71" s="194" t="s">
        <v>120</v>
      </c>
      <c r="C71" s="143">
        <f>SUM(C66:C70)</f>
        <v>0</v>
      </c>
      <c r="D71" s="143" t="s">
        <v>88</v>
      </c>
      <c r="E71" s="218">
        <f>SUM(E66:E70)</f>
        <v>0</v>
      </c>
      <c r="F71" s="143" t="s">
        <v>88</v>
      </c>
      <c r="G71" s="143" t="s">
        <v>88</v>
      </c>
      <c r="H71" s="143" t="s">
        <v>88</v>
      </c>
      <c r="I71" s="218">
        <f>SUM(I66:I70)</f>
        <v>0</v>
      </c>
      <c r="J71" s="144" t="s">
        <v>88</v>
      </c>
      <c r="K71" s="144" t="s">
        <v>88</v>
      </c>
    </row>
    <row r="72" spans="1:11" x14ac:dyDescent="0.4">
      <c r="A72" s="3"/>
      <c r="B72" s="1" t="s">
        <v>9</v>
      </c>
    </row>
    <row r="73" spans="1:11" x14ac:dyDescent="0.4">
      <c r="A73" s="3"/>
      <c r="B73" s="3"/>
    </row>
    <row r="74" spans="1:11" x14ac:dyDescent="0.4">
      <c r="A74" s="3" t="s">
        <v>19</v>
      </c>
      <c r="B74" s="24" t="s">
        <v>49</v>
      </c>
    </row>
    <row r="75" spans="1:11" ht="99.75" x14ac:dyDescent="0.4">
      <c r="A75" s="3"/>
      <c r="B75" s="116" t="s">
        <v>12</v>
      </c>
      <c r="C75" s="7" t="s">
        <v>3</v>
      </c>
      <c r="D75" s="7" t="s">
        <v>4</v>
      </c>
      <c r="E75" s="67" t="s">
        <v>5</v>
      </c>
      <c r="F75" s="67" t="s">
        <v>129</v>
      </c>
      <c r="G75" s="248" t="s">
        <v>133</v>
      </c>
      <c r="H75" s="54" t="s">
        <v>125</v>
      </c>
    </row>
    <row r="76" spans="1:11" x14ac:dyDescent="0.4">
      <c r="A76" s="3"/>
      <c r="B76" s="54"/>
      <c r="C76" s="73">
        <v>0</v>
      </c>
      <c r="D76" s="66"/>
      <c r="E76" s="74">
        <f>C76*D76</f>
        <v>0</v>
      </c>
      <c r="F76" s="64"/>
      <c r="G76" s="54"/>
      <c r="H76" s="54"/>
    </row>
    <row r="77" spans="1:11" x14ac:dyDescent="0.4">
      <c r="A77" s="3"/>
      <c r="B77" s="54"/>
      <c r="C77" s="73">
        <v>0</v>
      </c>
      <c r="D77" s="66"/>
      <c r="E77" s="74">
        <f>C77*D77</f>
        <v>0</v>
      </c>
      <c r="F77" s="64"/>
      <c r="G77" s="54"/>
      <c r="H77" s="54"/>
    </row>
    <row r="78" spans="1:11" x14ac:dyDescent="0.4">
      <c r="A78" s="3"/>
      <c r="B78" s="54"/>
      <c r="C78" s="73">
        <v>0</v>
      </c>
      <c r="D78" s="66"/>
      <c r="E78" s="74">
        <f>C78*D78</f>
        <v>0</v>
      </c>
      <c r="F78" s="64"/>
      <c r="G78" s="54"/>
      <c r="H78" s="54"/>
    </row>
    <row r="79" spans="1:11" x14ac:dyDescent="0.4">
      <c r="A79" s="3"/>
      <c r="B79" s="54"/>
      <c r="C79" s="73">
        <v>0</v>
      </c>
      <c r="D79" s="66"/>
      <c r="E79" s="74">
        <f>C79*D79</f>
        <v>0</v>
      </c>
      <c r="F79" s="64"/>
      <c r="G79" s="54"/>
      <c r="H79" s="54"/>
    </row>
    <row r="80" spans="1:11" ht="15" thickBot="1" x14ac:dyDescent="0.45">
      <c r="A80" s="3"/>
      <c r="B80" s="167"/>
      <c r="C80" s="90">
        <v>0</v>
      </c>
      <c r="D80" s="91"/>
      <c r="E80" s="92">
        <f>C80*D80</f>
        <v>0</v>
      </c>
      <c r="F80" s="88"/>
      <c r="G80" s="167"/>
      <c r="H80" s="167"/>
    </row>
    <row r="81" spans="1:8" ht="15" thickTop="1" x14ac:dyDescent="0.4">
      <c r="A81" s="3"/>
      <c r="B81" s="194" t="s">
        <v>120</v>
      </c>
      <c r="C81" s="145">
        <f>SUM(C76:C80)</f>
        <v>0</v>
      </c>
      <c r="D81" s="146" t="s">
        <v>88</v>
      </c>
      <c r="E81" s="140">
        <f>SUM(E76:E80)</f>
        <v>0</v>
      </c>
      <c r="F81" s="144" t="s">
        <v>88</v>
      </c>
      <c r="G81" s="146" t="s">
        <v>88</v>
      </c>
      <c r="H81" s="146" t="s">
        <v>88</v>
      </c>
    </row>
    <row r="82" spans="1:8" x14ac:dyDescent="0.4">
      <c r="A82" s="3"/>
      <c r="B82" s="1" t="s">
        <v>9</v>
      </c>
    </row>
    <row r="83" spans="1:8" x14ac:dyDescent="0.4">
      <c r="A83" s="3"/>
    </row>
    <row r="84" spans="1:8" x14ac:dyDescent="0.4">
      <c r="A84" s="3" t="s">
        <v>22</v>
      </c>
      <c r="B84" s="24" t="s">
        <v>50</v>
      </c>
    </row>
    <row r="85" spans="1:8" ht="99.75" x14ac:dyDescent="0.4">
      <c r="A85" s="3"/>
      <c r="B85" s="116" t="s">
        <v>90</v>
      </c>
      <c r="C85" s="147" t="s">
        <v>3</v>
      </c>
      <c r="D85" s="148" t="s">
        <v>4</v>
      </c>
      <c r="E85" s="148" t="s">
        <v>34</v>
      </c>
      <c r="F85" s="149" t="s">
        <v>27</v>
      </c>
      <c r="G85" s="248" t="s">
        <v>133</v>
      </c>
      <c r="H85" s="54" t="s">
        <v>125</v>
      </c>
    </row>
    <row r="86" spans="1:8" x14ac:dyDescent="0.4">
      <c r="A86" s="3"/>
      <c r="B86" s="11"/>
      <c r="C86" s="10"/>
      <c r="D86" s="58"/>
      <c r="E86" s="99"/>
      <c r="F86" s="219"/>
      <c r="G86" s="54"/>
      <c r="H86" s="54"/>
    </row>
    <row r="87" spans="1:8" ht="15" thickBot="1" x14ac:dyDescent="0.45">
      <c r="A87" s="3"/>
      <c r="B87" s="96"/>
      <c r="C87" s="87"/>
      <c r="D87" s="93"/>
      <c r="E87" s="100"/>
      <c r="F87" s="220"/>
      <c r="G87" s="167"/>
      <c r="H87" s="167"/>
    </row>
    <row r="88" spans="1:8" ht="15" thickTop="1" x14ac:dyDescent="0.4">
      <c r="A88" s="3"/>
      <c r="B88" s="194" t="s">
        <v>120</v>
      </c>
      <c r="C88" s="98">
        <f>SUM(C86:C87)</f>
        <v>0</v>
      </c>
      <c r="D88" s="146" t="s">
        <v>88</v>
      </c>
      <c r="E88" s="98">
        <f>SUM(E86:E87)</f>
        <v>0</v>
      </c>
      <c r="F88" s="144" t="s">
        <v>88</v>
      </c>
      <c r="G88" s="146" t="s">
        <v>88</v>
      </c>
      <c r="H88" s="146" t="s">
        <v>88</v>
      </c>
    </row>
    <row r="89" spans="1:8" x14ac:dyDescent="0.4">
      <c r="A89" s="3"/>
      <c r="B89" s="23" t="s">
        <v>9</v>
      </c>
      <c r="C89" s="23"/>
      <c r="D89" s="23"/>
      <c r="E89" s="23"/>
      <c r="F89" s="23"/>
      <c r="G89" s="23"/>
      <c r="H89" s="23"/>
    </row>
    <row r="90" spans="1:8" x14ac:dyDescent="0.4">
      <c r="A90" s="3"/>
      <c r="B90" s="23"/>
      <c r="C90" s="23"/>
      <c r="D90" s="23"/>
      <c r="E90" s="23"/>
      <c r="F90" s="23"/>
      <c r="G90" s="23"/>
      <c r="H90" s="23"/>
    </row>
    <row r="91" spans="1:8" x14ac:dyDescent="0.4">
      <c r="A91" s="3"/>
      <c r="B91" s="23" t="s">
        <v>91</v>
      </c>
      <c r="C91" s="23"/>
      <c r="D91" s="23"/>
      <c r="E91" s="23"/>
      <c r="F91" s="23"/>
      <c r="G91" s="23"/>
      <c r="H91" s="22" t="s">
        <v>92</v>
      </c>
    </row>
    <row r="92" spans="1:8" ht="28.5" x14ac:dyDescent="0.4">
      <c r="A92" s="3"/>
      <c r="B92" s="253" t="s">
        <v>121</v>
      </c>
      <c r="C92" s="254"/>
      <c r="D92" s="151" t="s">
        <v>94</v>
      </c>
      <c r="E92" s="151" t="s">
        <v>95</v>
      </c>
      <c r="F92" s="151" t="s">
        <v>96</v>
      </c>
      <c r="G92" s="151" t="s">
        <v>97</v>
      </c>
      <c r="H92" s="151" t="s">
        <v>98</v>
      </c>
    </row>
    <row r="93" spans="1:8" x14ac:dyDescent="0.4">
      <c r="A93" s="3"/>
      <c r="B93" s="152" t="s">
        <v>99</v>
      </c>
      <c r="C93" s="153"/>
      <c r="D93" s="154"/>
      <c r="E93" s="154"/>
      <c r="F93" s="154"/>
      <c r="G93" s="154"/>
      <c r="H93" s="154"/>
    </row>
    <row r="94" spans="1:8" x14ac:dyDescent="0.4">
      <c r="A94" s="3"/>
      <c r="B94" s="180" t="s">
        <v>100</v>
      </c>
      <c r="C94" s="155" t="s">
        <v>101</v>
      </c>
      <c r="D94" s="156"/>
      <c r="E94" s="156"/>
      <c r="F94" s="156"/>
      <c r="G94" s="156"/>
      <c r="H94" s="156"/>
    </row>
    <row r="95" spans="1:8" x14ac:dyDescent="0.4">
      <c r="A95" s="3"/>
      <c r="B95" s="180" t="s">
        <v>102</v>
      </c>
      <c r="C95" s="155" t="s">
        <v>101</v>
      </c>
      <c r="D95" s="156"/>
      <c r="E95" s="156"/>
      <c r="F95" s="156"/>
      <c r="G95" s="156"/>
      <c r="H95" s="156"/>
    </row>
    <row r="96" spans="1:8" x14ac:dyDescent="0.4">
      <c r="A96" s="3"/>
      <c r="B96" s="180"/>
      <c r="C96" s="155" t="s">
        <v>101</v>
      </c>
      <c r="D96" s="156"/>
      <c r="E96" s="156"/>
      <c r="F96" s="156"/>
      <c r="G96" s="156"/>
      <c r="H96" s="156"/>
    </row>
    <row r="97" spans="1:8" x14ac:dyDescent="0.4">
      <c r="A97" s="3"/>
      <c r="B97" s="180"/>
      <c r="C97" s="155" t="s">
        <v>101</v>
      </c>
      <c r="D97" s="156"/>
      <c r="E97" s="156"/>
      <c r="F97" s="156"/>
      <c r="G97" s="156"/>
      <c r="H97" s="156"/>
    </row>
    <row r="98" spans="1:8" x14ac:dyDescent="0.4">
      <c r="A98" s="3"/>
      <c r="B98" s="181"/>
      <c r="C98" s="155" t="s">
        <v>101</v>
      </c>
      <c r="D98" s="156"/>
      <c r="E98" s="156"/>
      <c r="F98" s="156"/>
      <c r="G98" s="156"/>
      <c r="H98" s="156"/>
    </row>
    <row r="99" spans="1:8" ht="18.75" x14ac:dyDescent="0.4">
      <c r="A99" s="3"/>
      <c r="B99" s="23" t="s">
        <v>103</v>
      </c>
      <c r="C99" s="157"/>
      <c r="D99" s="157"/>
      <c r="E99" s="157"/>
      <c r="F99" s="157"/>
      <c r="G99" s="157"/>
      <c r="H99" s="157"/>
    </row>
    <row r="100" spans="1:8" x14ac:dyDescent="0.4">
      <c r="A100" s="3"/>
      <c r="B100" s="23" t="s">
        <v>104</v>
      </c>
      <c r="C100" s="23"/>
      <c r="D100" s="23"/>
      <c r="E100" s="23"/>
      <c r="F100" s="23"/>
      <c r="G100" s="23"/>
      <c r="H100" s="23"/>
    </row>
    <row r="101" spans="1:8" x14ac:dyDescent="0.4">
      <c r="A101" s="3"/>
      <c r="B101" s="23" t="s">
        <v>105</v>
      </c>
      <c r="C101" s="23"/>
      <c r="D101" s="23"/>
      <c r="E101" s="23"/>
      <c r="F101" s="23"/>
      <c r="G101" s="23"/>
      <c r="H101" s="23"/>
    </row>
    <row r="102" spans="1:8" x14ac:dyDescent="0.4">
      <c r="A102" s="3"/>
      <c r="B102" s="23" t="s">
        <v>106</v>
      </c>
      <c r="C102" s="23"/>
      <c r="D102" s="23"/>
      <c r="E102" s="23"/>
      <c r="F102" s="23"/>
      <c r="G102" s="23"/>
      <c r="H102" s="23"/>
    </row>
    <row r="103" spans="1:8" x14ac:dyDescent="0.4">
      <c r="A103" s="3"/>
      <c r="B103" s="23" t="s">
        <v>107</v>
      </c>
      <c r="C103" s="23"/>
      <c r="D103" s="23"/>
      <c r="E103" s="23"/>
      <c r="F103" s="23"/>
      <c r="G103" s="23"/>
      <c r="H103" s="23"/>
    </row>
    <row r="104" spans="1:8" x14ac:dyDescent="0.4">
      <c r="A104" s="3"/>
      <c r="B104" s="23" t="s">
        <v>108</v>
      </c>
      <c r="C104" s="23"/>
      <c r="D104" s="23"/>
      <c r="E104" s="23"/>
      <c r="F104" s="23"/>
      <c r="G104" s="23"/>
      <c r="H104" s="23"/>
    </row>
    <row r="105" spans="1:8" x14ac:dyDescent="0.4">
      <c r="A105" s="3"/>
      <c r="B105" s="158"/>
      <c r="C105" s="159"/>
      <c r="D105" s="159"/>
      <c r="E105" s="159"/>
      <c r="F105" s="159"/>
      <c r="G105" s="159"/>
      <c r="H105" s="160"/>
    </row>
    <row r="106" spans="1:8" x14ac:dyDescent="0.4">
      <c r="A106" s="3"/>
    </row>
    <row r="107" spans="1:8" x14ac:dyDescent="0.4">
      <c r="A107" s="3" t="s">
        <v>24</v>
      </c>
      <c r="B107" s="24" t="s">
        <v>51</v>
      </c>
    </row>
    <row r="108" spans="1:8" ht="85.5" x14ac:dyDescent="0.4">
      <c r="A108" s="3"/>
      <c r="B108" s="116" t="s">
        <v>90</v>
      </c>
      <c r="C108" s="7" t="s">
        <v>70</v>
      </c>
      <c r="D108" s="149" t="s">
        <v>27</v>
      </c>
      <c r="E108" s="248" t="s">
        <v>133</v>
      </c>
      <c r="F108" s="54" t="s">
        <v>125</v>
      </c>
    </row>
    <row r="109" spans="1:8" x14ac:dyDescent="0.4">
      <c r="A109" s="3"/>
      <c r="B109" s="11"/>
      <c r="C109" s="10"/>
      <c r="D109" s="219"/>
      <c r="E109" s="54"/>
      <c r="F109" s="54"/>
    </row>
    <row r="110" spans="1:8" ht="15" thickBot="1" x14ac:dyDescent="0.45">
      <c r="A110" s="3"/>
      <c r="B110" s="96"/>
      <c r="C110" s="87"/>
      <c r="D110" s="167"/>
      <c r="E110" s="167"/>
      <c r="F110" s="167"/>
    </row>
    <row r="111" spans="1:8" ht="15" thickTop="1" x14ac:dyDescent="0.4">
      <c r="A111" s="3"/>
      <c r="B111" s="194" t="s">
        <v>120</v>
      </c>
      <c r="C111" s="98">
        <f>SUM(C109:C110)</f>
        <v>0</v>
      </c>
      <c r="D111" s="146" t="s">
        <v>88</v>
      </c>
      <c r="E111" s="146" t="s">
        <v>88</v>
      </c>
      <c r="F111" s="146" t="s">
        <v>88</v>
      </c>
    </row>
    <row r="112" spans="1:8" x14ac:dyDescent="0.4">
      <c r="A112" s="3"/>
      <c r="B112" s="1" t="s">
        <v>9</v>
      </c>
    </row>
    <row r="113" spans="1:10" x14ac:dyDescent="0.4">
      <c r="A113" s="3"/>
      <c r="B113" s="3"/>
    </row>
    <row r="114" spans="1:10" x14ac:dyDescent="0.4">
      <c r="A114" s="22" t="s">
        <v>25</v>
      </c>
      <c r="B114" s="51" t="s">
        <v>122</v>
      </c>
      <c r="C114" s="23"/>
      <c r="D114" s="23"/>
      <c r="E114" s="23"/>
      <c r="F114" s="23"/>
      <c r="G114" s="23"/>
      <c r="H114" s="23"/>
      <c r="I114" s="23"/>
      <c r="J114" s="23"/>
    </row>
    <row r="115" spans="1:10" x14ac:dyDescent="0.4">
      <c r="A115" s="22"/>
      <c r="B115" s="51" t="s">
        <v>123</v>
      </c>
      <c r="C115" s="23"/>
      <c r="D115" s="23"/>
      <c r="E115" s="23"/>
      <c r="F115" s="23"/>
      <c r="G115" s="23"/>
      <c r="H115" s="23"/>
      <c r="I115" s="23"/>
      <c r="J115" s="23"/>
    </row>
    <row r="116" spans="1:10" ht="42.75" x14ac:dyDescent="0.4">
      <c r="A116" s="3"/>
      <c r="B116" s="116" t="s">
        <v>12</v>
      </c>
      <c r="C116" s="116" t="s">
        <v>3</v>
      </c>
      <c r="D116" s="116" t="s">
        <v>4</v>
      </c>
      <c r="E116" s="116" t="s">
        <v>5</v>
      </c>
      <c r="F116" s="116" t="s">
        <v>124</v>
      </c>
      <c r="G116" s="248" t="s">
        <v>133</v>
      </c>
    </row>
    <row r="117" spans="1:10" x14ac:dyDescent="0.4">
      <c r="A117" s="3"/>
      <c r="B117" s="54"/>
      <c r="C117" s="196">
        <v>0</v>
      </c>
      <c r="D117" s="54"/>
      <c r="E117" s="10">
        <f>C117*D117</f>
        <v>0</v>
      </c>
      <c r="F117" s="54"/>
      <c r="G117" s="54"/>
    </row>
    <row r="118" spans="1:10" x14ac:dyDescent="0.4">
      <c r="A118" s="3"/>
      <c r="B118" s="197"/>
      <c r="C118" s="196">
        <v>0</v>
      </c>
      <c r="D118" s="197"/>
      <c r="E118" s="10">
        <f t="shared" ref="E118:E119" si="0">C118*D118</f>
        <v>0</v>
      </c>
      <c r="F118" s="198"/>
      <c r="G118" s="54"/>
    </row>
    <row r="119" spans="1:10" x14ac:dyDescent="0.4">
      <c r="A119" s="3"/>
      <c r="B119" s="197"/>
      <c r="C119" s="196">
        <v>0</v>
      </c>
      <c r="D119" s="197"/>
      <c r="E119" s="10">
        <f t="shared" si="0"/>
        <v>0</v>
      </c>
      <c r="F119" s="198"/>
      <c r="G119" s="199"/>
    </row>
    <row r="120" spans="1:10" ht="15" thickBot="1" x14ac:dyDescent="0.45">
      <c r="A120" s="3"/>
      <c r="B120" s="167"/>
      <c r="C120" s="166">
        <v>0</v>
      </c>
      <c r="D120" s="167"/>
      <c r="E120" s="87">
        <f>C120*D120</f>
        <v>0</v>
      </c>
      <c r="F120" s="166"/>
      <c r="G120" s="200"/>
    </row>
    <row r="121" spans="1:10" ht="15" thickTop="1" x14ac:dyDescent="0.4">
      <c r="A121" s="3"/>
      <c r="B121" s="204" t="s">
        <v>120</v>
      </c>
      <c r="C121" s="201">
        <f>SUM(C117:C120)</f>
        <v>0</v>
      </c>
      <c r="D121" s="202"/>
      <c r="E121" s="222">
        <f>SUM(E117:E120)</f>
        <v>0</v>
      </c>
      <c r="F121" s="201"/>
      <c r="G121" s="203"/>
    </row>
    <row r="122" spans="1:10" x14ac:dyDescent="0.4">
      <c r="A122" s="3"/>
      <c r="B122" s="1" t="s">
        <v>9</v>
      </c>
      <c r="D122" s="8"/>
      <c r="E122" s="61"/>
      <c r="F122" s="9"/>
      <c r="G122" s="61"/>
      <c r="H122" s="61"/>
      <c r="I122" s="61"/>
    </row>
    <row r="123" spans="1:10" x14ac:dyDescent="0.4">
      <c r="A123" s="3"/>
      <c r="B123" s="3"/>
    </row>
    <row r="124" spans="1:10" x14ac:dyDescent="0.4">
      <c r="A124" s="177" t="s">
        <v>28</v>
      </c>
      <c r="B124" s="178" t="s">
        <v>57</v>
      </c>
      <c r="C124" s="179"/>
      <c r="D124" s="179"/>
      <c r="E124" s="179"/>
      <c r="F124" s="179"/>
      <c r="G124" s="179"/>
    </row>
    <row r="125" spans="1:10" s="23" customFormat="1" x14ac:dyDescent="0.4">
      <c r="A125" s="22"/>
      <c r="B125" s="51"/>
    </row>
    <row r="126" spans="1:10" s="47" customFormat="1" x14ac:dyDescent="0.4">
      <c r="A126" s="46" t="s">
        <v>62</v>
      </c>
      <c r="B126" s="176"/>
    </row>
    <row r="127" spans="1:10" s="105" customFormat="1" x14ac:dyDescent="0.4">
      <c r="A127" s="103"/>
      <c r="B127" s="103"/>
    </row>
    <row r="128" spans="1:10" x14ac:dyDescent="0.4">
      <c r="B128" s="7" t="s">
        <v>71</v>
      </c>
      <c r="C128" s="7" t="s">
        <v>72</v>
      </c>
      <c r="D128" s="67" t="s">
        <v>73</v>
      </c>
      <c r="E128" s="106" t="s">
        <v>74</v>
      </c>
      <c r="F128" s="106" t="s">
        <v>75</v>
      </c>
      <c r="G128" s="67" t="s">
        <v>27</v>
      </c>
    </row>
    <row r="129" spans="1:11" x14ac:dyDescent="0.4">
      <c r="B129" s="5"/>
      <c r="C129" s="71"/>
      <c r="D129" s="69">
        <f>B129*C129</f>
        <v>0</v>
      </c>
      <c r="E129" s="66"/>
      <c r="F129" s="69">
        <f>D129*E129</f>
        <v>0</v>
      </c>
      <c r="G129" s="64"/>
    </row>
    <row r="130" spans="1:11" x14ac:dyDescent="0.4">
      <c r="A130" s="3"/>
      <c r="B130" s="3"/>
    </row>
    <row r="131" spans="1:11" s="47" customFormat="1" x14ac:dyDescent="0.4">
      <c r="A131" s="46" t="s">
        <v>63</v>
      </c>
      <c r="B131" s="176"/>
    </row>
    <row r="132" spans="1:11" x14ac:dyDescent="0.4">
      <c r="A132" s="3" t="s">
        <v>2</v>
      </c>
      <c r="B132" s="1" t="s">
        <v>47</v>
      </c>
    </row>
    <row r="133" spans="1:11" ht="99.75" x14ac:dyDescent="0.4">
      <c r="A133" s="3"/>
      <c r="B133" s="116" t="s">
        <v>12</v>
      </c>
      <c r="C133" s="116" t="s">
        <v>3</v>
      </c>
      <c r="D133" s="116" t="s">
        <v>4</v>
      </c>
      <c r="E133" s="116" t="s">
        <v>5</v>
      </c>
      <c r="F133" s="116" t="s">
        <v>6</v>
      </c>
      <c r="G133" s="248" t="s">
        <v>133</v>
      </c>
      <c r="H133" s="54" t="s">
        <v>125</v>
      </c>
      <c r="I133" s="110"/>
    </row>
    <row r="134" spans="1:11" ht="42.75" x14ac:dyDescent="0.4">
      <c r="A134" s="3"/>
      <c r="B134" s="224" t="s">
        <v>7</v>
      </c>
      <c r="C134" s="245">
        <v>35000000</v>
      </c>
      <c r="D134" s="224">
        <v>153.25</v>
      </c>
      <c r="E134" s="226">
        <f>C134*D134</f>
        <v>5363750000</v>
      </c>
      <c r="F134" s="224" t="s">
        <v>8</v>
      </c>
      <c r="G134" s="54"/>
      <c r="H134" s="54"/>
      <c r="I134" s="110"/>
    </row>
    <row r="135" spans="1:11" x14ac:dyDescent="0.4">
      <c r="A135" s="3"/>
      <c r="B135" s="54"/>
      <c r="C135" s="196"/>
      <c r="D135" s="54"/>
      <c r="E135" s="226">
        <f>C135*D135</f>
        <v>0</v>
      </c>
      <c r="F135" s="54"/>
      <c r="G135" s="54"/>
      <c r="H135" s="54"/>
      <c r="I135" s="110"/>
    </row>
    <row r="136" spans="1:11" x14ac:dyDescent="0.4">
      <c r="A136" s="3"/>
      <c r="B136" s="54"/>
      <c r="C136" s="196"/>
      <c r="D136" s="54"/>
      <c r="E136" s="226">
        <f>C136*D136</f>
        <v>0</v>
      </c>
      <c r="F136" s="54"/>
      <c r="G136" s="54"/>
      <c r="H136" s="54"/>
      <c r="I136" s="110"/>
    </row>
    <row r="137" spans="1:11" x14ac:dyDescent="0.4">
      <c r="A137" s="3"/>
      <c r="B137" s="54"/>
      <c r="C137" s="196"/>
      <c r="D137" s="54"/>
      <c r="E137" s="226">
        <f>C137*D137</f>
        <v>0</v>
      </c>
      <c r="F137" s="54"/>
      <c r="G137" s="54"/>
      <c r="H137" s="54"/>
      <c r="I137" s="110"/>
    </row>
    <row r="138" spans="1:11" ht="15" thickBot="1" x14ac:dyDescent="0.45">
      <c r="A138" s="3"/>
      <c r="B138" s="167"/>
      <c r="C138" s="166"/>
      <c r="D138" s="167"/>
      <c r="E138" s="228">
        <f>C138*D138</f>
        <v>0</v>
      </c>
      <c r="F138" s="54"/>
      <c r="G138" s="54"/>
      <c r="H138" s="54"/>
      <c r="I138" s="110"/>
    </row>
    <row r="139" spans="1:11" ht="15" thickTop="1" x14ac:dyDescent="0.4">
      <c r="A139" s="3"/>
      <c r="B139" s="194" t="s">
        <v>120</v>
      </c>
      <c r="C139" s="229">
        <f>SUM(C134:C138)</f>
        <v>35000000</v>
      </c>
      <c r="D139" s="144" t="s">
        <v>88</v>
      </c>
      <c r="E139" s="246">
        <f>SUM(E134:E138)</f>
        <v>5363750000</v>
      </c>
      <c r="F139" s="142" t="s">
        <v>88</v>
      </c>
      <c r="G139" s="141" t="s">
        <v>88</v>
      </c>
      <c r="H139" s="141" t="s">
        <v>88</v>
      </c>
      <c r="I139" s="182"/>
    </row>
    <row r="140" spans="1:11" x14ac:dyDescent="0.4">
      <c r="A140" s="3"/>
      <c r="B140" s="1" t="s">
        <v>9</v>
      </c>
    </row>
    <row r="141" spans="1:11" x14ac:dyDescent="0.4">
      <c r="A141" s="3"/>
      <c r="B141" s="3"/>
    </row>
    <row r="142" spans="1:11" x14ac:dyDescent="0.4">
      <c r="A142" s="3" t="s">
        <v>10</v>
      </c>
      <c r="B142" s="24" t="s">
        <v>11</v>
      </c>
    </row>
    <row r="143" spans="1:11" x14ac:dyDescent="0.4">
      <c r="A143" s="3"/>
      <c r="B143" s="24" t="s">
        <v>58</v>
      </c>
    </row>
    <row r="144" spans="1:11" ht="156.75" x14ac:dyDescent="0.4">
      <c r="A144" s="3"/>
      <c r="B144" s="116" t="s">
        <v>12</v>
      </c>
      <c r="C144" s="116" t="s">
        <v>3</v>
      </c>
      <c r="D144" s="116" t="s">
        <v>4</v>
      </c>
      <c r="E144" s="116" t="s">
        <v>5</v>
      </c>
      <c r="F144" s="116" t="s">
        <v>6</v>
      </c>
      <c r="G144" s="116" t="s">
        <v>13</v>
      </c>
      <c r="H144" s="116" t="s">
        <v>14</v>
      </c>
      <c r="I144" s="116" t="s">
        <v>15</v>
      </c>
      <c r="J144" s="248" t="s">
        <v>133</v>
      </c>
      <c r="K144" s="54" t="s">
        <v>125</v>
      </c>
    </row>
    <row r="145" spans="1:12" x14ac:dyDescent="0.4">
      <c r="A145" s="3"/>
      <c r="B145" s="54"/>
      <c r="C145" s="196"/>
      <c r="D145" s="54"/>
      <c r="E145" s="10">
        <f>C145*D145</f>
        <v>0</v>
      </c>
      <c r="F145" s="54"/>
      <c r="G145" s="216"/>
      <c r="H145" s="54"/>
      <c r="I145" s="10">
        <f>E145*G145</f>
        <v>0</v>
      </c>
      <c r="J145" s="54"/>
      <c r="K145" s="54"/>
    </row>
    <row r="146" spans="1:12" x14ac:dyDescent="0.4">
      <c r="A146" s="3"/>
      <c r="B146" s="54"/>
      <c r="C146" s="196"/>
      <c r="D146" s="54"/>
      <c r="E146" s="10">
        <f>C146*D146</f>
        <v>0</v>
      </c>
      <c r="F146" s="54"/>
      <c r="G146" s="216"/>
      <c r="H146" s="54"/>
      <c r="I146" s="10">
        <f>E146*G146</f>
        <v>0</v>
      </c>
      <c r="J146" s="54"/>
      <c r="K146" s="54"/>
    </row>
    <row r="147" spans="1:12" x14ac:dyDescent="0.4">
      <c r="A147" s="3"/>
      <c r="B147" s="54"/>
      <c r="C147" s="196"/>
      <c r="D147" s="54"/>
      <c r="E147" s="10">
        <f>C147*D147</f>
        <v>0</v>
      </c>
      <c r="F147" s="54"/>
      <c r="G147" s="216"/>
      <c r="H147" s="54"/>
      <c r="I147" s="10">
        <f>E147*G147</f>
        <v>0</v>
      </c>
      <c r="J147" s="54"/>
      <c r="K147" s="54"/>
    </row>
    <row r="148" spans="1:12" x14ac:dyDescent="0.4">
      <c r="A148" s="3"/>
      <c r="B148" s="54"/>
      <c r="C148" s="196"/>
      <c r="D148" s="54"/>
      <c r="E148" s="10">
        <f>C148*D148</f>
        <v>0</v>
      </c>
      <c r="F148" s="54"/>
      <c r="G148" s="216"/>
      <c r="H148" s="54"/>
      <c r="I148" s="10">
        <f>E148*G148</f>
        <v>0</v>
      </c>
      <c r="J148" s="54"/>
      <c r="K148" s="54"/>
    </row>
    <row r="149" spans="1:12" ht="15" thickBot="1" x14ac:dyDescent="0.45">
      <c r="A149" s="3"/>
      <c r="B149" s="167"/>
      <c r="C149" s="166"/>
      <c r="D149" s="167"/>
      <c r="E149" s="87">
        <f>C149*D149</f>
        <v>0</v>
      </c>
      <c r="F149" s="167"/>
      <c r="G149" s="217"/>
      <c r="H149" s="167"/>
      <c r="I149" s="87">
        <f>E149*G149</f>
        <v>0</v>
      </c>
      <c r="J149" s="167"/>
      <c r="K149" s="167"/>
    </row>
    <row r="150" spans="1:12" ht="15" thickTop="1" x14ac:dyDescent="0.4">
      <c r="A150" s="3"/>
      <c r="B150" s="194" t="s">
        <v>120</v>
      </c>
      <c r="C150" s="143">
        <f>SUM(C145:C149)</f>
        <v>0</v>
      </c>
      <c r="D150" s="143" t="s">
        <v>88</v>
      </c>
      <c r="E150" s="218">
        <f>SUM(E145:E149)</f>
        <v>0</v>
      </c>
      <c r="F150" s="143" t="s">
        <v>88</v>
      </c>
      <c r="G150" s="143" t="s">
        <v>88</v>
      </c>
      <c r="H150" s="143" t="s">
        <v>88</v>
      </c>
      <c r="I150" s="218">
        <f>SUM(I145:I149)</f>
        <v>0</v>
      </c>
      <c r="J150" s="144" t="s">
        <v>88</v>
      </c>
      <c r="K150" s="144" t="s">
        <v>88</v>
      </c>
      <c r="L150" s="182"/>
    </row>
    <row r="151" spans="1:12" x14ac:dyDescent="0.4">
      <c r="A151" s="3"/>
      <c r="B151" s="1" t="s">
        <v>9</v>
      </c>
    </row>
    <row r="152" spans="1:12" x14ac:dyDescent="0.4">
      <c r="A152" s="3"/>
      <c r="B152" s="3"/>
    </row>
    <row r="153" spans="1:12" x14ac:dyDescent="0.4">
      <c r="A153" s="3" t="s">
        <v>19</v>
      </c>
      <c r="B153" s="24" t="s">
        <v>49</v>
      </c>
    </row>
    <row r="154" spans="1:12" ht="99.75" x14ac:dyDescent="0.4">
      <c r="A154" s="3"/>
      <c r="B154" s="116" t="s">
        <v>12</v>
      </c>
      <c r="C154" s="7" t="s">
        <v>3</v>
      </c>
      <c r="D154" s="7" t="s">
        <v>4</v>
      </c>
      <c r="E154" s="67" t="s">
        <v>5</v>
      </c>
      <c r="F154" s="67" t="s">
        <v>129</v>
      </c>
      <c r="G154" s="248" t="s">
        <v>133</v>
      </c>
      <c r="H154" s="54" t="s">
        <v>125</v>
      </c>
    </row>
    <row r="155" spans="1:12" x14ac:dyDescent="0.4">
      <c r="A155" s="3"/>
      <c r="B155" s="54"/>
      <c r="C155" s="73">
        <v>0</v>
      </c>
      <c r="D155" s="66"/>
      <c r="E155" s="74">
        <f t="shared" ref="E155:E156" si="1">C155*D155</f>
        <v>0</v>
      </c>
      <c r="F155" s="64"/>
      <c r="G155" s="64"/>
      <c r="H155" s="64"/>
    </row>
    <row r="156" spans="1:12" x14ac:dyDescent="0.4">
      <c r="A156" s="3"/>
      <c r="B156" s="54"/>
      <c r="C156" s="73">
        <v>0</v>
      </c>
      <c r="D156" s="66"/>
      <c r="E156" s="74">
        <f t="shared" si="1"/>
        <v>0</v>
      </c>
      <c r="F156" s="64"/>
      <c r="G156" s="64"/>
      <c r="H156" s="64"/>
    </row>
    <row r="157" spans="1:12" x14ac:dyDescent="0.4">
      <c r="A157" s="3"/>
      <c r="B157" s="54"/>
      <c r="C157" s="73">
        <v>0</v>
      </c>
      <c r="D157" s="66"/>
      <c r="E157" s="74">
        <f>C157*D157</f>
        <v>0</v>
      </c>
      <c r="F157" s="64"/>
      <c r="G157" s="64"/>
      <c r="H157" s="64"/>
    </row>
    <row r="158" spans="1:12" x14ac:dyDescent="0.4">
      <c r="A158" s="3"/>
      <c r="B158" s="54"/>
      <c r="C158" s="73">
        <v>0</v>
      </c>
      <c r="D158" s="66"/>
      <c r="E158" s="74">
        <f>C158*D158</f>
        <v>0</v>
      </c>
      <c r="F158" s="64"/>
      <c r="G158" s="64"/>
      <c r="H158" s="64"/>
    </row>
    <row r="159" spans="1:12" ht="15" thickBot="1" x14ac:dyDescent="0.45">
      <c r="A159" s="3"/>
      <c r="B159" s="167"/>
      <c r="C159" s="90">
        <v>0</v>
      </c>
      <c r="D159" s="91"/>
      <c r="E159" s="92">
        <f>C159*D159</f>
        <v>0</v>
      </c>
      <c r="F159" s="88"/>
      <c r="G159" s="88"/>
      <c r="H159" s="88"/>
    </row>
    <row r="160" spans="1:12" ht="15" thickTop="1" x14ac:dyDescent="0.4">
      <c r="A160" s="3"/>
      <c r="B160" s="194" t="s">
        <v>120</v>
      </c>
      <c r="C160" s="145">
        <f>SUM(C155:C159)</f>
        <v>0</v>
      </c>
      <c r="D160" s="146" t="s">
        <v>88</v>
      </c>
      <c r="E160" s="140">
        <f>SUM(E155:E159)</f>
        <v>0</v>
      </c>
      <c r="F160" s="144" t="s">
        <v>88</v>
      </c>
      <c r="G160" s="146" t="s">
        <v>88</v>
      </c>
      <c r="H160" s="146" t="s">
        <v>88</v>
      </c>
    </row>
    <row r="161" spans="1:11" x14ac:dyDescent="0.4">
      <c r="A161" s="3"/>
      <c r="B161" s="1" t="s">
        <v>9</v>
      </c>
    </row>
    <row r="162" spans="1:11" x14ac:dyDescent="0.4">
      <c r="A162" s="3"/>
      <c r="B162" s="3"/>
    </row>
    <row r="163" spans="1:11" x14ac:dyDescent="0.4">
      <c r="A163" s="3" t="s">
        <v>22</v>
      </c>
      <c r="B163" s="24" t="s">
        <v>50</v>
      </c>
    </row>
    <row r="164" spans="1:11" ht="99.75" x14ac:dyDescent="0.4">
      <c r="A164" s="3"/>
      <c r="B164" s="116" t="s">
        <v>90</v>
      </c>
      <c r="C164" s="147" t="s">
        <v>3</v>
      </c>
      <c r="D164" s="148" t="s">
        <v>4</v>
      </c>
      <c r="E164" s="148" t="s">
        <v>34</v>
      </c>
      <c r="F164" s="149" t="s">
        <v>27</v>
      </c>
      <c r="G164" s="248" t="s">
        <v>133</v>
      </c>
      <c r="H164" s="54" t="s">
        <v>125</v>
      </c>
      <c r="J164" s="30"/>
      <c r="K164" s="110"/>
    </row>
    <row r="165" spans="1:11" x14ac:dyDescent="0.4">
      <c r="A165" s="3"/>
      <c r="B165" s="195"/>
      <c r="C165" s="10"/>
      <c r="D165" s="58"/>
      <c r="E165" s="99"/>
      <c r="F165" s="62"/>
      <c r="G165" s="5"/>
      <c r="H165" s="5"/>
      <c r="J165" s="30"/>
      <c r="K165" s="110"/>
    </row>
    <row r="166" spans="1:11" ht="15" thickBot="1" x14ac:dyDescent="0.45">
      <c r="A166" s="3"/>
      <c r="B166" s="165"/>
      <c r="C166" s="87"/>
      <c r="D166" s="93"/>
      <c r="E166" s="100"/>
      <c r="F166" s="97"/>
      <c r="G166" s="85"/>
      <c r="H166" s="85"/>
      <c r="J166" s="30"/>
      <c r="K166" s="110"/>
    </row>
    <row r="167" spans="1:11" ht="15" thickTop="1" x14ac:dyDescent="0.4">
      <c r="A167" s="3"/>
      <c r="B167" s="194" t="s">
        <v>120</v>
      </c>
      <c r="C167" s="98">
        <f>SUM(C165:C166)</f>
        <v>0</v>
      </c>
      <c r="D167" s="146" t="s">
        <v>88</v>
      </c>
      <c r="E167" s="98">
        <f>SUM(E165:E166)</f>
        <v>0</v>
      </c>
      <c r="F167" s="144" t="s">
        <v>88</v>
      </c>
      <c r="G167" s="146" t="s">
        <v>88</v>
      </c>
      <c r="H167" s="146" t="s">
        <v>88</v>
      </c>
      <c r="J167" s="30"/>
      <c r="K167" s="182"/>
    </row>
    <row r="168" spans="1:11" x14ac:dyDescent="0.4">
      <c r="A168" s="3"/>
      <c r="B168" s="1" t="s">
        <v>9</v>
      </c>
    </row>
    <row r="169" spans="1:11" x14ac:dyDescent="0.4">
      <c r="A169" s="3"/>
    </row>
    <row r="170" spans="1:11" x14ac:dyDescent="0.4">
      <c r="A170" s="3"/>
      <c r="B170" s="23" t="s">
        <v>91</v>
      </c>
      <c r="C170" s="23"/>
      <c r="D170" s="23"/>
      <c r="E170" s="23"/>
      <c r="F170" s="23"/>
      <c r="G170" s="23"/>
      <c r="H170" s="22" t="s">
        <v>92</v>
      </c>
    </row>
    <row r="171" spans="1:11" ht="28.5" customHeight="1" x14ac:dyDescent="0.4">
      <c r="A171" s="3"/>
      <c r="B171" s="253" t="s">
        <v>93</v>
      </c>
      <c r="C171" s="254"/>
      <c r="D171" s="151" t="s">
        <v>94</v>
      </c>
      <c r="E171" s="151" t="s">
        <v>95</v>
      </c>
      <c r="F171" s="151" t="s">
        <v>96</v>
      </c>
      <c r="G171" s="151" t="s">
        <v>97</v>
      </c>
      <c r="H171" s="151" t="s">
        <v>98</v>
      </c>
    </row>
    <row r="172" spans="1:11" x14ac:dyDescent="0.4">
      <c r="A172" s="3"/>
      <c r="B172" s="152" t="s">
        <v>99</v>
      </c>
      <c r="C172" s="153"/>
      <c r="D172" s="154"/>
      <c r="E172" s="154"/>
      <c r="F172" s="154"/>
      <c r="G172" s="154"/>
      <c r="H172" s="154"/>
    </row>
    <row r="173" spans="1:11" x14ac:dyDescent="0.4">
      <c r="A173" s="3"/>
      <c r="B173" s="180" t="s">
        <v>100</v>
      </c>
      <c r="C173" s="155" t="s">
        <v>101</v>
      </c>
      <c r="D173" s="156"/>
      <c r="E173" s="156"/>
      <c r="F173" s="156"/>
      <c r="G173" s="156"/>
      <c r="H173" s="156"/>
    </row>
    <row r="174" spans="1:11" x14ac:dyDescent="0.4">
      <c r="A174" s="3"/>
      <c r="B174" s="180" t="s">
        <v>102</v>
      </c>
      <c r="C174" s="155" t="s">
        <v>101</v>
      </c>
      <c r="D174" s="156"/>
      <c r="E174" s="156"/>
      <c r="F174" s="156"/>
      <c r="G174" s="156"/>
      <c r="H174" s="156"/>
    </row>
    <row r="175" spans="1:11" x14ac:dyDescent="0.4">
      <c r="A175" s="3"/>
      <c r="B175" s="180"/>
      <c r="C175" s="155" t="s">
        <v>101</v>
      </c>
      <c r="D175" s="156"/>
      <c r="E175" s="156"/>
      <c r="F175" s="156"/>
      <c r="G175" s="156"/>
      <c r="H175" s="156"/>
    </row>
    <row r="176" spans="1:11" x14ac:dyDescent="0.4">
      <c r="A176" s="3"/>
      <c r="B176" s="180"/>
      <c r="C176" s="155" t="s">
        <v>101</v>
      </c>
      <c r="D176" s="156"/>
      <c r="E176" s="156"/>
      <c r="F176" s="156"/>
      <c r="G176" s="156"/>
      <c r="H176" s="156"/>
    </row>
    <row r="177" spans="1:9" x14ac:dyDescent="0.4">
      <c r="A177" s="3"/>
      <c r="B177" s="181"/>
      <c r="C177" s="155" t="s">
        <v>101</v>
      </c>
      <c r="D177" s="156"/>
      <c r="E177" s="156"/>
      <c r="F177" s="156"/>
      <c r="G177" s="156"/>
      <c r="H177" s="156"/>
    </row>
    <row r="178" spans="1:9" ht="18.75" x14ac:dyDescent="0.4">
      <c r="A178" s="3"/>
      <c r="B178" s="23" t="s">
        <v>103</v>
      </c>
      <c r="C178" s="157"/>
      <c r="D178" s="157"/>
      <c r="E178" s="157"/>
      <c r="F178" s="157"/>
      <c r="G178" s="157"/>
      <c r="H178" s="157"/>
    </row>
    <row r="179" spans="1:9" x14ac:dyDescent="0.4">
      <c r="A179" s="3"/>
      <c r="B179" s="23" t="s">
        <v>104</v>
      </c>
      <c r="C179" s="23"/>
      <c r="D179" s="23"/>
      <c r="E179" s="23"/>
      <c r="F179" s="23"/>
      <c r="G179" s="23"/>
      <c r="H179" s="23"/>
    </row>
    <row r="180" spans="1:9" x14ac:dyDescent="0.4">
      <c r="A180" s="3"/>
      <c r="B180" s="23" t="s">
        <v>105</v>
      </c>
      <c r="C180" s="23"/>
      <c r="D180" s="23"/>
      <c r="E180" s="23"/>
      <c r="F180" s="23"/>
      <c r="G180" s="23"/>
      <c r="H180" s="23"/>
    </row>
    <row r="181" spans="1:9" x14ac:dyDescent="0.4">
      <c r="A181" s="3"/>
      <c r="B181" s="23" t="s">
        <v>106</v>
      </c>
      <c r="C181" s="23"/>
      <c r="D181" s="23"/>
      <c r="E181" s="23"/>
      <c r="F181" s="23"/>
      <c r="G181" s="23"/>
      <c r="H181" s="23"/>
    </row>
    <row r="182" spans="1:9" x14ac:dyDescent="0.4">
      <c r="A182" s="3"/>
      <c r="B182" s="23" t="s">
        <v>107</v>
      </c>
      <c r="C182" s="23"/>
      <c r="D182" s="23"/>
      <c r="E182" s="23"/>
      <c r="F182" s="23"/>
      <c r="G182" s="23"/>
      <c r="H182" s="23"/>
    </row>
    <row r="183" spans="1:9" x14ac:dyDescent="0.4">
      <c r="A183" s="3"/>
      <c r="B183" s="23" t="s">
        <v>108</v>
      </c>
      <c r="C183" s="23"/>
      <c r="D183" s="23"/>
      <c r="E183" s="23"/>
      <c r="F183" s="23"/>
      <c r="G183" s="23"/>
      <c r="H183" s="23"/>
    </row>
    <row r="184" spans="1:9" x14ac:dyDescent="0.4">
      <c r="A184" s="3"/>
      <c r="B184" s="158"/>
      <c r="C184" s="159"/>
      <c r="D184" s="159"/>
      <c r="E184" s="159"/>
      <c r="F184" s="159"/>
      <c r="G184" s="159"/>
      <c r="H184" s="160"/>
    </row>
    <row r="185" spans="1:9" x14ac:dyDescent="0.4">
      <c r="A185" s="3"/>
    </row>
    <row r="186" spans="1:9" x14ac:dyDescent="0.4">
      <c r="A186" s="3" t="s">
        <v>24</v>
      </c>
      <c r="B186" s="24" t="s">
        <v>51</v>
      </c>
    </row>
    <row r="187" spans="1:9" ht="85.5" x14ac:dyDescent="0.4">
      <c r="A187" s="3"/>
      <c r="B187" s="116" t="s">
        <v>90</v>
      </c>
      <c r="C187" s="7" t="s">
        <v>70</v>
      </c>
      <c r="D187" s="59" t="s">
        <v>27</v>
      </c>
      <c r="E187" s="248" t="s">
        <v>133</v>
      </c>
      <c r="F187" s="54" t="s">
        <v>125</v>
      </c>
      <c r="H187" s="30"/>
      <c r="I187" s="110"/>
    </row>
    <row r="188" spans="1:9" x14ac:dyDescent="0.4">
      <c r="A188" s="3"/>
      <c r="B188" s="195"/>
      <c r="C188" s="10"/>
      <c r="D188" s="62"/>
      <c r="E188" s="5"/>
      <c r="F188" s="5"/>
      <c r="H188" s="30"/>
      <c r="I188" s="110"/>
    </row>
    <row r="189" spans="1:9" ht="15" thickBot="1" x14ac:dyDescent="0.45">
      <c r="A189" s="3"/>
      <c r="B189" s="165"/>
      <c r="C189" s="87"/>
      <c r="D189" s="85"/>
      <c r="E189" s="85"/>
      <c r="F189" s="85"/>
      <c r="H189" s="30"/>
      <c r="I189" s="110"/>
    </row>
    <row r="190" spans="1:9" ht="15" thickTop="1" x14ac:dyDescent="0.4">
      <c r="A190" s="3"/>
      <c r="B190" s="194" t="s">
        <v>120</v>
      </c>
      <c r="C190" s="98">
        <f>SUM(C188:C189)</f>
        <v>0</v>
      </c>
      <c r="D190" s="146" t="s">
        <v>88</v>
      </c>
      <c r="E190" s="146" t="s">
        <v>88</v>
      </c>
      <c r="F190" s="146" t="s">
        <v>88</v>
      </c>
      <c r="H190" s="30"/>
      <c r="I190" s="182"/>
    </row>
    <row r="191" spans="1:9" x14ac:dyDescent="0.4">
      <c r="A191" s="3"/>
      <c r="B191" s="1" t="s">
        <v>9</v>
      </c>
      <c r="I191" s="30"/>
    </row>
    <row r="192" spans="1:9" x14ac:dyDescent="0.4">
      <c r="A192" s="3"/>
      <c r="B192" s="3"/>
    </row>
    <row r="193" spans="1:12" x14ac:dyDescent="0.4">
      <c r="A193" s="22" t="s">
        <v>25</v>
      </c>
      <c r="B193" s="51" t="s">
        <v>122</v>
      </c>
      <c r="C193" s="23"/>
      <c r="D193" s="23"/>
      <c r="E193" s="23"/>
      <c r="F193" s="23"/>
      <c r="G193" s="23"/>
      <c r="H193" s="23"/>
      <c r="I193" s="23"/>
      <c r="J193" s="23"/>
    </row>
    <row r="194" spans="1:12" x14ac:dyDescent="0.4">
      <c r="A194" s="22"/>
      <c r="B194" s="51" t="s">
        <v>123</v>
      </c>
      <c r="C194" s="23"/>
      <c r="D194" s="23"/>
      <c r="E194" s="23"/>
      <c r="F194" s="23"/>
      <c r="G194" s="23"/>
      <c r="H194" s="23"/>
      <c r="I194" s="23"/>
      <c r="J194" s="23"/>
    </row>
    <row r="195" spans="1:12" ht="99.75" x14ac:dyDescent="0.4">
      <c r="A195" s="3"/>
      <c r="B195" s="116" t="s">
        <v>12</v>
      </c>
      <c r="C195" s="116" t="s">
        <v>3</v>
      </c>
      <c r="D195" s="116" t="s">
        <v>4</v>
      </c>
      <c r="E195" s="116" t="s">
        <v>5</v>
      </c>
      <c r="F195" s="116" t="s">
        <v>124</v>
      </c>
      <c r="G195" s="248" t="s">
        <v>133</v>
      </c>
      <c r="H195" s="54" t="s">
        <v>125</v>
      </c>
    </row>
    <row r="196" spans="1:12" x14ac:dyDescent="0.4">
      <c r="A196" s="3"/>
      <c r="B196" s="54"/>
      <c r="C196" s="10">
        <v>0</v>
      </c>
      <c r="D196" s="54"/>
      <c r="E196" s="10">
        <f>C196*D196</f>
        <v>0</v>
      </c>
      <c r="F196" s="54"/>
      <c r="G196" s="54"/>
      <c r="H196" s="54"/>
    </row>
    <row r="197" spans="1:12" x14ac:dyDescent="0.4">
      <c r="A197" s="3"/>
      <c r="B197" s="197"/>
      <c r="C197" s="10">
        <v>0</v>
      </c>
      <c r="D197" s="197"/>
      <c r="E197" s="10">
        <f t="shared" ref="E197:E198" si="2">C197*D197</f>
        <v>0</v>
      </c>
      <c r="F197" s="198"/>
      <c r="G197" s="54"/>
      <c r="H197" s="54"/>
    </row>
    <row r="198" spans="1:12" x14ac:dyDescent="0.4">
      <c r="A198" s="3"/>
      <c r="B198" s="197"/>
      <c r="C198" s="10">
        <v>0</v>
      </c>
      <c r="D198" s="197"/>
      <c r="E198" s="10">
        <f t="shared" si="2"/>
        <v>0</v>
      </c>
      <c r="F198" s="198"/>
      <c r="G198" s="199"/>
      <c r="H198" s="199"/>
    </row>
    <row r="199" spans="1:12" ht="15" thickBot="1" x14ac:dyDescent="0.45">
      <c r="A199" s="3"/>
      <c r="B199" s="167"/>
      <c r="C199" s="87">
        <v>0</v>
      </c>
      <c r="D199" s="167"/>
      <c r="E199" s="87">
        <f>C199*D199</f>
        <v>0</v>
      </c>
      <c r="F199" s="166"/>
      <c r="G199" s="200"/>
      <c r="H199" s="200"/>
    </row>
    <row r="200" spans="1:12" ht="15" thickTop="1" x14ac:dyDescent="0.4">
      <c r="A200" s="3"/>
      <c r="B200" s="204" t="s">
        <v>120</v>
      </c>
      <c r="C200" s="222">
        <f>SUM(C196:C199)</f>
        <v>0</v>
      </c>
      <c r="D200" s="202"/>
      <c r="E200" s="222">
        <f>SUM(E196:E199)</f>
        <v>0</v>
      </c>
      <c r="F200" s="201"/>
      <c r="G200" s="203"/>
      <c r="H200" s="203"/>
    </row>
    <row r="201" spans="1:12" x14ac:dyDescent="0.4">
      <c r="A201" s="3"/>
      <c r="B201" s="1" t="s">
        <v>9</v>
      </c>
      <c r="D201" s="8"/>
      <c r="E201" s="61"/>
      <c r="F201" s="9"/>
      <c r="G201" s="61"/>
      <c r="H201" s="61"/>
      <c r="I201" s="61"/>
    </row>
    <row r="202" spans="1:12" x14ac:dyDescent="0.4">
      <c r="A202" s="3"/>
      <c r="B202" s="3"/>
    </row>
    <row r="203" spans="1:12" x14ac:dyDescent="0.4">
      <c r="A203" s="3" t="s">
        <v>28</v>
      </c>
      <c r="B203" s="178" t="s">
        <v>57</v>
      </c>
      <c r="C203" s="179"/>
      <c r="D203" s="179"/>
      <c r="E203" s="179"/>
      <c r="F203" s="179"/>
      <c r="G203" s="179"/>
      <c r="H203" s="179"/>
      <c r="I203" s="179"/>
      <c r="J203" s="179"/>
      <c r="K203" s="179"/>
      <c r="L203" s="179"/>
    </row>
    <row r="204" spans="1:12" s="23" customFormat="1" x14ac:dyDescent="0.4">
      <c r="A204" s="22"/>
      <c r="B204" s="51"/>
    </row>
    <row r="205" spans="1:12" s="47" customFormat="1" x14ac:dyDescent="0.4">
      <c r="A205" s="46" t="s">
        <v>64</v>
      </c>
      <c r="B205" s="176"/>
    </row>
    <row r="206" spans="1:12" s="105" customFormat="1" x14ac:dyDescent="0.4">
      <c r="A206" s="103"/>
      <c r="B206" s="103"/>
    </row>
    <row r="207" spans="1:12" x14ac:dyDescent="0.4">
      <c r="B207" s="7" t="s">
        <v>71</v>
      </c>
      <c r="C207" s="7" t="s">
        <v>72</v>
      </c>
      <c r="D207" s="67" t="s">
        <v>73</v>
      </c>
      <c r="E207" s="106" t="s">
        <v>74</v>
      </c>
      <c r="F207" s="106" t="s">
        <v>75</v>
      </c>
      <c r="G207" s="67" t="s">
        <v>27</v>
      </c>
    </row>
    <row r="208" spans="1:12" ht="13.5" customHeight="1" x14ac:dyDescent="0.4">
      <c r="B208" s="5"/>
      <c r="C208" s="71"/>
      <c r="D208" s="69">
        <f>B208*C208</f>
        <v>0</v>
      </c>
      <c r="E208" s="66"/>
      <c r="F208" s="69">
        <f>D208*E208</f>
        <v>0</v>
      </c>
      <c r="G208" s="64"/>
    </row>
    <row r="209" spans="1:12" x14ac:dyDescent="0.4">
      <c r="B209" s="61"/>
      <c r="C209" s="189"/>
      <c r="D209" s="190"/>
      <c r="E209" s="190"/>
      <c r="F209" s="190"/>
      <c r="G209" s="77"/>
    </row>
    <row r="210" spans="1:12" s="193" customFormat="1" x14ac:dyDescent="0.4">
      <c r="A210" s="191" t="s">
        <v>128</v>
      </c>
      <c r="B210" s="192"/>
    </row>
    <row r="211" spans="1:12" x14ac:dyDescent="0.4">
      <c r="A211" s="3" t="s">
        <v>2</v>
      </c>
      <c r="B211" s="1" t="s">
        <v>47</v>
      </c>
    </row>
    <row r="212" spans="1:12" ht="28.5" x14ac:dyDescent="0.4">
      <c r="A212" s="3"/>
      <c r="B212" s="116" t="s">
        <v>12</v>
      </c>
      <c r="C212" s="116" t="s">
        <v>3</v>
      </c>
      <c r="D212" s="116" t="s">
        <v>4</v>
      </c>
      <c r="E212" s="7" t="s">
        <v>5</v>
      </c>
      <c r="F212" s="7" t="s">
        <v>6</v>
      </c>
      <c r="G212" s="54" t="s">
        <v>86</v>
      </c>
      <c r="H212" s="110"/>
    </row>
    <row r="213" spans="1:12" ht="42.75" x14ac:dyDescent="0.4">
      <c r="A213" s="3"/>
      <c r="B213" s="224" t="s">
        <v>7</v>
      </c>
      <c r="C213" s="245">
        <v>35000000</v>
      </c>
      <c r="D213" s="224">
        <v>153.25</v>
      </c>
      <c r="E213" s="226">
        <f>C213*D213</f>
        <v>5363750000</v>
      </c>
      <c r="F213" s="227" t="s">
        <v>8</v>
      </c>
      <c r="G213" s="5"/>
      <c r="H213" s="110"/>
    </row>
    <row r="214" spans="1:12" x14ac:dyDescent="0.4">
      <c r="A214" s="3"/>
      <c r="B214" s="54"/>
      <c r="C214" s="196"/>
      <c r="D214" s="54"/>
      <c r="E214" s="226">
        <f>C214*D214</f>
        <v>0</v>
      </c>
      <c r="F214" s="5"/>
      <c r="G214" s="5"/>
      <c r="H214" s="110"/>
    </row>
    <row r="215" spans="1:12" x14ac:dyDescent="0.4">
      <c r="A215" s="3"/>
      <c r="B215" s="54"/>
      <c r="C215" s="196"/>
      <c r="D215" s="54"/>
      <c r="E215" s="226">
        <f>C215*D215</f>
        <v>0</v>
      </c>
      <c r="F215" s="5"/>
      <c r="G215" s="5"/>
      <c r="H215" s="110"/>
    </row>
    <row r="216" spans="1:12" x14ac:dyDescent="0.4">
      <c r="A216" s="3"/>
      <c r="B216" s="54"/>
      <c r="C216" s="196"/>
      <c r="D216" s="54"/>
      <c r="E216" s="226">
        <f>C216*D216</f>
        <v>0</v>
      </c>
      <c r="F216" s="5"/>
      <c r="G216" s="5"/>
      <c r="H216" s="110"/>
    </row>
    <row r="217" spans="1:12" ht="15" thickBot="1" x14ac:dyDescent="0.45">
      <c r="A217" s="3"/>
      <c r="B217" s="167"/>
      <c r="C217" s="166"/>
      <c r="D217" s="167"/>
      <c r="E217" s="228">
        <f>C217*D217</f>
        <v>0</v>
      </c>
      <c r="F217" s="5"/>
      <c r="G217" s="5"/>
      <c r="H217" s="110"/>
    </row>
    <row r="218" spans="1:12" ht="15" thickTop="1" x14ac:dyDescent="0.4">
      <c r="A218" s="3"/>
      <c r="B218" s="194" t="s">
        <v>120</v>
      </c>
      <c r="C218" s="229">
        <f>SUM(C213:C217)</f>
        <v>35000000</v>
      </c>
      <c r="D218" s="144" t="s">
        <v>88</v>
      </c>
      <c r="E218" s="246">
        <f>SUM(E213:E217)</f>
        <v>5363750000</v>
      </c>
      <c r="F218" s="142" t="s">
        <v>88</v>
      </c>
      <c r="G218" s="141" t="s">
        <v>88</v>
      </c>
      <c r="H218" s="182"/>
    </row>
    <row r="219" spans="1:12" x14ac:dyDescent="0.4">
      <c r="A219" s="3"/>
      <c r="B219" s="1" t="s">
        <v>9</v>
      </c>
    </row>
    <row r="220" spans="1:12" x14ac:dyDescent="0.4">
      <c r="A220" s="3"/>
      <c r="B220" s="3"/>
    </row>
    <row r="221" spans="1:12" x14ac:dyDescent="0.4">
      <c r="A221" s="3" t="s">
        <v>10</v>
      </c>
      <c r="B221" s="24" t="s">
        <v>11</v>
      </c>
    </row>
    <row r="222" spans="1:12" x14ac:dyDescent="0.4">
      <c r="A222" s="3"/>
      <c r="B222" s="24" t="s">
        <v>58</v>
      </c>
    </row>
    <row r="223" spans="1:12" ht="42.75" x14ac:dyDescent="0.4">
      <c r="A223" s="3"/>
      <c r="B223" s="116" t="s">
        <v>12</v>
      </c>
      <c r="C223" s="116" t="s">
        <v>3</v>
      </c>
      <c r="D223" s="116" t="s">
        <v>4</v>
      </c>
      <c r="E223" s="7" t="s">
        <v>5</v>
      </c>
      <c r="F223" s="7" t="s">
        <v>6</v>
      </c>
      <c r="G223" s="7" t="s">
        <v>13</v>
      </c>
      <c r="H223" s="7" t="s">
        <v>14</v>
      </c>
      <c r="I223" s="7" t="s">
        <v>15</v>
      </c>
      <c r="J223" s="54" t="s">
        <v>86</v>
      </c>
      <c r="K223" s="174"/>
      <c r="L223" s="30"/>
    </row>
    <row r="224" spans="1:12" x14ac:dyDescent="0.4">
      <c r="A224" s="3"/>
      <c r="B224" s="54" t="s">
        <v>16</v>
      </c>
      <c r="C224" s="196"/>
      <c r="D224" s="54"/>
      <c r="E224" s="10">
        <v>0</v>
      </c>
      <c r="F224" s="5"/>
      <c r="G224" s="12"/>
      <c r="H224" s="5"/>
      <c r="I224" s="10">
        <f>E224*G224</f>
        <v>0</v>
      </c>
      <c r="J224" s="5"/>
      <c r="K224" s="174"/>
      <c r="L224" s="30"/>
    </row>
    <row r="225" spans="1:12" x14ac:dyDescent="0.4">
      <c r="A225" s="3"/>
      <c r="B225" s="54"/>
      <c r="C225" s="196"/>
      <c r="D225" s="54"/>
      <c r="E225" s="10">
        <f>C225*D225</f>
        <v>0</v>
      </c>
      <c r="F225" s="5"/>
      <c r="G225" s="12"/>
      <c r="H225" s="5"/>
      <c r="I225" s="10">
        <f>E225*G225</f>
        <v>0</v>
      </c>
      <c r="J225" s="5"/>
      <c r="K225" s="174"/>
      <c r="L225" s="30"/>
    </row>
    <row r="226" spans="1:12" x14ac:dyDescent="0.4">
      <c r="A226" s="3"/>
      <c r="B226" s="54"/>
      <c r="C226" s="196"/>
      <c r="D226" s="54"/>
      <c r="E226" s="10">
        <f>C226*D226</f>
        <v>0</v>
      </c>
      <c r="F226" s="5"/>
      <c r="G226" s="12"/>
      <c r="H226" s="5"/>
      <c r="I226" s="10">
        <f>E226*G226</f>
        <v>0</v>
      </c>
      <c r="J226" s="5"/>
      <c r="K226" s="174"/>
      <c r="L226" s="30"/>
    </row>
    <row r="227" spans="1:12" x14ac:dyDescent="0.4">
      <c r="A227" s="3"/>
      <c r="B227" s="54"/>
      <c r="C227" s="196"/>
      <c r="D227" s="54"/>
      <c r="E227" s="10">
        <f>C227*D227</f>
        <v>0</v>
      </c>
      <c r="F227" s="5"/>
      <c r="G227" s="12"/>
      <c r="H227" s="5"/>
      <c r="I227" s="10">
        <f>E227*G227</f>
        <v>0</v>
      </c>
      <c r="J227" s="5"/>
      <c r="K227" s="174"/>
      <c r="L227" s="30"/>
    </row>
    <row r="228" spans="1:12" ht="15" thickBot="1" x14ac:dyDescent="0.45">
      <c r="A228" s="3"/>
      <c r="B228" s="167"/>
      <c r="C228" s="166"/>
      <c r="D228" s="167"/>
      <c r="E228" s="87">
        <f>C228*D228</f>
        <v>0</v>
      </c>
      <c r="F228" s="85"/>
      <c r="G228" s="89"/>
      <c r="H228" s="85"/>
      <c r="I228" s="87">
        <f>E228*G228</f>
        <v>0</v>
      </c>
      <c r="J228" s="5"/>
      <c r="K228" s="174"/>
      <c r="L228" s="30"/>
    </row>
    <row r="229" spans="1:12" ht="15" thickTop="1" x14ac:dyDescent="0.4">
      <c r="A229" s="3"/>
      <c r="B229" s="194" t="s">
        <v>120</v>
      </c>
      <c r="C229" s="143">
        <f>SUM(C224:C228)</f>
        <v>0</v>
      </c>
      <c r="D229" s="143" t="s">
        <v>88</v>
      </c>
      <c r="E229" s="218">
        <f>SUM(E224:E228)</f>
        <v>0</v>
      </c>
      <c r="F229" s="143" t="s">
        <v>88</v>
      </c>
      <c r="G229" s="143" t="s">
        <v>88</v>
      </c>
      <c r="H229" s="143" t="s">
        <v>88</v>
      </c>
      <c r="I229" s="218">
        <f>SUM(I224:I228)</f>
        <v>0</v>
      </c>
      <c r="J229" s="141" t="s">
        <v>88</v>
      </c>
      <c r="K229" s="112"/>
      <c r="L229" s="30"/>
    </row>
    <row r="230" spans="1:12" x14ac:dyDescent="0.4">
      <c r="A230" s="3"/>
      <c r="B230" s="1" t="s">
        <v>9</v>
      </c>
    </row>
    <row r="231" spans="1:12" x14ac:dyDescent="0.4">
      <c r="A231" s="3"/>
      <c r="B231" s="3"/>
    </row>
    <row r="232" spans="1:12" x14ac:dyDescent="0.4">
      <c r="A232" s="3" t="s">
        <v>19</v>
      </c>
      <c r="B232" s="24" t="s">
        <v>49</v>
      </c>
    </row>
    <row r="233" spans="1:12" ht="28.5" x14ac:dyDescent="0.4">
      <c r="A233" s="3"/>
      <c r="B233" s="116" t="s">
        <v>12</v>
      </c>
      <c r="C233" s="7" t="s">
        <v>3</v>
      </c>
      <c r="D233" s="7" t="s">
        <v>4</v>
      </c>
      <c r="E233" s="67" t="s">
        <v>5</v>
      </c>
      <c r="F233" s="67" t="s">
        <v>129</v>
      </c>
      <c r="G233" s="54" t="s">
        <v>86</v>
      </c>
    </row>
    <row r="234" spans="1:12" x14ac:dyDescent="0.4">
      <c r="A234" s="3"/>
      <c r="B234" s="54"/>
      <c r="C234" s="73">
        <v>0</v>
      </c>
      <c r="D234" s="66"/>
      <c r="E234" s="74">
        <f>C234*D234</f>
        <v>0</v>
      </c>
      <c r="F234" s="64"/>
      <c r="G234" s="5"/>
    </row>
    <row r="235" spans="1:12" x14ac:dyDescent="0.4">
      <c r="A235" s="3"/>
      <c r="B235" s="54"/>
      <c r="C235" s="73">
        <v>0</v>
      </c>
      <c r="D235" s="66"/>
      <c r="E235" s="74">
        <f>C235*D235</f>
        <v>0</v>
      </c>
      <c r="F235" s="64"/>
      <c r="G235" s="5"/>
    </row>
    <row r="236" spans="1:12" x14ac:dyDescent="0.4">
      <c r="A236" s="3"/>
      <c r="B236" s="54"/>
      <c r="C236" s="73">
        <v>0</v>
      </c>
      <c r="D236" s="66"/>
      <c r="E236" s="74">
        <f>C236*D236</f>
        <v>0</v>
      </c>
      <c r="F236" s="64"/>
      <c r="G236" s="5"/>
    </row>
    <row r="237" spans="1:12" x14ac:dyDescent="0.4">
      <c r="A237" s="3"/>
      <c r="B237" s="54"/>
      <c r="C237" s="73">
        <v>0</v>
      </c>
      <c r="D237" s="66"/>
      <c r="E237" s="74">
        <f>C237*D237</f>
        <v>0</v>
      </c>
      <c r="F237" s="64"/>
      <c r="G237" s="5"/>
    </row>
    <row r="238" spans="1:12" ht="15" thickBot="1" x14ac:dyDescent="0.45">
      <c r="A238" s="3"/>
      <c r="B238" s="167"/>
      <c r="C238" s="90">
        <v>0</v>
      </c>
      <c r="D238" s="91"/>
      <c r="E238" s="92">
        <f>C238*D238</f>
        <v>0</v>
      </c>
      <c r="F238" s="88"/>
      <c r="G238" s="5"/>
    </row>
    <row r="239" spans="1:12" ht="15" thickTop="1" x14ac:dyDescent="0.4">
      <c r="A239" s="3"/>
      <c r="B239" s="194" t="s">
        <v>120</v>
      </c>
      <c r="C239" s="221">
        <f>SUM(C234:C238)</f>
        <v>0</v>
      </c>
      <c r="D239" s="146" t="s">
        <v>88</v>
      </c>
      <c r="E239" s="218">
        <f>SUM(E234:E238)</f>
        <v>0</v>
      </c>
      <c r="F239" s="144" t="s">
        <v>88</v>
      </c>
      <c r="G239" s="141" t="s">
        <v>88</v>
      </c>
    </row>
    <row r="240" spans="1:12" x14ac:dyDescent="0.4">
      <c r="A240" s="3"/>
      <c r="B240" s="1" t="s">
        <v>9</v>
      </c>
    </row>
    <row r="241" spans="1:10" x14ac:dyDescent="0.4">
      <c r="A241" s="3"/>
      <c r="B241" s="3"/>
    </row>
    <row r="242" spans="1:10" x14ac:dyDescent="0.4">
      <c r="A242" s="3" t="s">
        <v>22</v>
      </c>
      <c r="B242" s="24" t="s">
        <v>50</v>
      </c>
    </row>
    <row r="243" spans="1:10" ht="28.5" x14ac:dyDescent="0.4">
      <c r="A243" s="3"/>
      <c r="B243" s="116" t="s">
        <v>90</v>
      </c>
      <c r="C243" s="147" t="s">
        <v>3</v>
      </c>
      <c r="D243" s="148" t="s">
        <v>4</v>
      </c>
      <c r="E243" s="148" t="s">
        <v>34</v>
      </c>
      <c r="F243" s="149" t="s">
        <v>27</v>
      </c>
      <c r="G243" s="54" t="s">
        <v>86</v>
      </c>
      <c r="I243" s="30"/>
      <c r="J243" s="110"/>
    </row>
    <row r="244" spans="1:10" x14ac:dyDescent="0.4">
      <c r="A244" s="3"/>
      <c r="B244" s="195"/>
      <c r="C244" s="10"/>
      <c r="D244" s="58"/>
      <c r="E244" s="99"/>
      <c r="F244" s="62"/>
      <c r="G244" s="5"/>
      <c r="I244" s="30"/>
      <c r="J244" s="110"/>
    </row>
    <row r="245" spans="1:10" ht="15" thickBot="1" x14ac:dyDescent="0.45">
      <c r="A245" s="3"/>
      <c r="B245" s="165"/>
      <c r="C245" s="87"/>
      <c r="D245" s="93"/>
      <c r="E245" s="100"/>
      <c r="F245" s="97"/>
      <c r="G245" s="85"/>
      <c r="I245" s="30"/>
      <c r="J245" s="110"/>
    </row>
    <row r="246" spans="1:10" ht="15" thickTop="1" x14ac:dyDescent="0.4">
      <c r="A246" s="3"/>
      <c r="B246" s="194" t="s">
        <v>120</v>
      </c>
      <c r="C246" s="98">
        <f>SUM(C244:C245)</f>
        <v>0</v>
      </c>
      <c r="D246" s="146" t="s">
        <v>88</v>
      </c>
      <c r="E246" s="98">
        <f>SUM(E244:E245)</f>
        <v>0</v>
      </c>
      <c r="F246" s="144" t="s">
        <v>88</v>
      </c>
      <c r="G246" s="146" t="s">
        <v>88</v>
      </c>
      <c r="I246" s="30"/>
      <c r="J246" s="182"/>
    </row>
    <row r="247" spans="1:10" x14ac:dyDescent="0.4">
      <c r="A247" s="3"/>
      <c r="B247" s="1" t="s">
        <v>9</v>
      </c>
    </row>
    <row r="248" spans="1:10" x14ac:dyDescent="0.4">
      <c r="A248" s="3"/>
    </row>
    <row r="249" spans="1:10" x14ac:dyDescent="0.4">
      <c r="A249" s="3"/>
      <c r="B249" s="23" t="s">
        <v>91</v>
      </c>
      <c r="C249" s="23"/>
      <c r="D249" s="23"/>
      <c r="E249" s="23"/>
      <c r="F249" s="23"/>
      <c r="G249" s="23"/>
      <c r="H249" s="22" t="s">
        <v>92</v>
      </c>
    </row>
    <row r="250" spans="1:10" ht="28.5" customHeight="1" x14ac:dyDescent="0.4">
      <c r="A250" s="3"/>
      <c r="B250" s="253" t="s">
        <v>93</v>
      </c>
      <c r="C250" s="254"/>
      <c r="D250" s="151" t="s">
        <v>94</v>
      </c>
      <c r="E250" s="151" t="s">
        <v>95</v>
      </c>
      <c r="F250" s="151" t="s">
        <v>96</v>
      </c>
      <c r="G250" s="151" t="s">
        <v>97</v>
      </c>
      <c r="H250" s="151" t="s">
        <v>98</v>
      </c>
    </row>
    <row r="251" spans="1:10" x14ac:dyDescent="0.4">
      <c r="A251" s="3"/>
      <c r="B251" s="152" t="s">
        <v>99</v>
      </c>
      <c r="C251" s="153"/>
      <c r="D251" s="154"/>
      <c r="E251" s="154"/>
      <c r="F251" s="154"/>
      <c r="G251" s="154"/>
      <c r="H251" s="154"/>
    </row>
    <row r="252" spans="1:10" x14ac:dyDescent="0.4">
      <c r="A252" s="3"/>
      <c r="B252" s="180" t="s">
        <v>100</v>
      </c>
      <c r="C252" s="155" t="s">
        <v>101</v>
      </c>
      <c r="D252" s="156"/>
      <c r="E252" s="156"/>
      <c r="F252" s="156"/>
      <c r="G252" s="156"/>
      <c r="H252" s="156"/>
    </row>
    <row r="253" spans="1:10" x14ac:dyDescent="0.4">
      <c r="A253" s="3"/>
      <c r="B253" s="180" t="s">
        <v>102</v>
      </c>
      <c r="C253" s="155" t="s">
        <v>101</v>
      </c>
      <c r="D253" s="156"/>
      <c r="E253" s="156"/>
      <c r="F253" s="156"/>
      <c r="G253" s="156"/>
      <c r="H253" s="156"/>
    </row>
    <row r="254" spans="1:10" x14ac:dyDescent="0.4">
      <c r="A254" s="3"/>
      <c r="B254" s="180"/>
      <c r="C254" s="155" t="s">
        <v>101</v>
      </c>
      <c r="D254" s="156"/>
      <c r="E254" s="156"/>
      <c r="F254" s="156"/>
      <c r="G254" s="156"/>
      <c r="H254" s="156"/>
    </row>
    <row r="255" spans="1:10" x14ac:dyDescent="0.4">
      <c r="A255" s="3"/>
      <c r="B255" s="180"/>
      <c r="C255" s="155" t="s">
        <v>101</v>
      </c>
      <c r="D255" s="156"/>
      <c r="E255" s="156"/>
      <c r="F255" s="156"/>
      <c r="G255" s="156"/>
      <c r="H255" s="156"/>
    </row>
    <row r="256" spans="1:10" x14ac:dyDescent="0.4">
      <c r="A256" s="3"/>
      <c r="B256" s="181"/>
      <c r="C256" s="155" t="s">
        <v>101</v>
      </c>
      <c r="D256" s="156"/>
      <c r="E256" s="156"/>
      <c r="F256" s="156"/>
      <c r="G256" s="156"/>
      <c r="H256" s="156"/>
    </row>
    <row r="257" spans="1:8" ht="18.75" x14ac:dyDescent="0.4">
      <c r="A257" s="3"/>
      <c r="B257" s="23" t="s">
        <v>103</v>
      </c>
      <c r="C257" s="157"/>
      <c r="D257" s="157"/>
      <c r="E257" s="157"/>
      <c r="F257" s="157"/>
      <c r="G257" s="157"/>
      <c r="H257" s="157"/>
    </row>
    <row r="258" spans="1:8" x14ac:dyDescent="0.4">
      <c r="A258" s="3"/>
      <c r="B258" s="23" t="s">
        <v>104</v>
      </c>
      <c r="C258" s="23"/>
      <c r="D258" s="23"/>
      <c r="E258" s="23"/>
      <c r="F258" s="23"/>
      <c r="G258" s="23"/>
      <c r="H258" s="23"/>
    </row>
    <row r="259" spans="1:8" x14ac:dyDescent="0.4">
      <c r="A259" s="3"/>
      <c r="B259" s="23" t="s">
        <v>105</v>
      </c>
      <c r="C259" s="23"/>
      <c r="D259" s="23"/>
      <c r="E259" s="23"/>
      <c r="F259" s="23"/>
      <c r="G259" s="23"/>
      <c r="H259" s="23"/>
    </row>
    <row r="260" spans="1:8" x14ac:dyDescent="0.4">
      <c r="A260" s="3"/>
      <c r="B260" s="23" t="s">
        <v>106</v>
      </c>
      <c r="C260" s="23"/>
      <c r="D260" s="23"/>
      <c r="E260" s="23"/>
      <c r="F260" s="23"/>
      <c r="G260" s="23"/>
      <c r="H260" s="23"/>
    </row>
    <row r="261" spans="1:8" x14ac:dyDescent="0.4">
      <c r="A261" s="3"/>
      <c r="B261" s="23" t="s">
        <v>107</v>
      </c>
      <c r="C261" s="23"/>
      <c r="D261" s="23"/>
      <c r="E261" s="23"/>
      <c r="F261" s="23"/>
      <c r="G261" s="23"/>
      <c r="H261" s="23"/>
    </row>
    <row r="262" spans="1:8" x14ac:dyDescent="0.4">
      <c r="A262" s="3"/>
      <c r="B262" s="252" t="s">
        <v>135</v>
      </c>
      <c r="C262" s="23"/>
      <c r="D262" s="23"/>
      <c r="E262" s="23"/>
      <c r="F262" s="23"/>
      <c r="G262" s="23"/>
      <c r="H262" s="23"/>
    </row>
    <row r="263" spans="1:8" x14ac:dyDescent="0.4">
      <c r="A263" s="3"/>
      <c r="B263" s="23"/>
      <c r="C263" s="23"/>
      <c r="D263" s="23"/>
      <c r="E263" s="23"/>
      <c r="F263" s="23"/>
      <c r="G263" s="23"/>
      <c r="H263" s="23"/>
    </row>
    <row r="264" spans="1:8" x14ac:dyDescent="0.4">
      <c r="A264" s="3"/>
      <c r="B264" s="23" t="s">
        <v>108</v>
      </c>
      <c r="C264" s="23"/>
      <c r="D264" s="23"/>
      <c r="E264" s="23"/>
      <c r="F264" s="23"/>
      <c r="G264" s="23"/>
      <c r="H264" s="23"/>
    </row>
    <row r="265" spans="1:8" x14ac:dyDescent="0.4">
      <c r="A265" s="3"/>
      <c r="B265" s="158"/>
      <c r="C265" s="159"/>
      <c r="D265" s="159"/>
      <c r="E265" s="159"/>
      <c r="F265" s="159"/>
      <c r="G265" s="159"/>
      <c r="H265" s="160"/>
    </row>
    <row r="266" spans="1:8" x14ac:dyDescent="0.4">
      <c r="A266" s="3"/>
      <c r="B266" s="252" t="s">
        <v>135</v>
      </c>
    </row>
    <row r="267" spans="1:8" x14ac:dyDescent="0.4">
      <c r="A267" s="3"/>
      <c r="B267" s="252"/>
    </row>
    <row r="268" spans="1:8" x14ac:dyDescent="0.4">
      <c r="A268" s="3" t="s">
        <v>24</v>
      </c>
      <c r="B268" s="24" t="s">
        <v>51</v>
      </c>
    </row>
    <row r="269" spans="1:8" ht="42.75" x14ac:dyDescent="0.4">
      <c r="A269" s="3"/>
      <c r="B269" s="116" t="s">
        <v>90</v>
      </c>
      <c r="C269" s="7" t="s">
        <v>70</v>
      </c>
      <c r="D269" s="59" t="s">
        <v>27</v>
      </c>
      <c r="E269" s="54" t="s">
        <v>86</v>
      </c>
      <c r="G269" s="30"/>
      <c r="H269" s="110"/>
    </row>
    <row r="270" spans="1:8" x14ac:dyDescent="0.4">
      <c r="A270" s="3"/>
      <c r="B270" s="195"/>
      <c r="C270" s="10"/>
      <c r="D270" s="62"/>
      <c r="E270" s="5"/>
      <c r="G270" s="30"/>
      <c r="H270" s="110"/>
    </row>
    <row r="271" spans="1:8" ht="15" thickBot="1" x14ac:dyDescent="0.45">
      <c r="A271" s="3"/>
      <c r="B271" s="165"/>
      <c r="C271" s="87"/>
      <c r="D271" s="85"/>
      <c r="E271" s="85"/>
      <c r="G271" s="30"/>
      <c r="H271" s="110"/>
    </row>
    <row r="272" spans="1:8" ht="15" thickTop="1" x14ac:dyDescent="0.4">
      <c r="A272" s="3"/>
      <c r="B272" s="194" t="s">
        <v>120</v>
      </c>
      <c r="C272" s="98">
        <f>SUM(C270:C271)</f>
        <v>0</v>
      </c>
      <c r="D272" s="146" t="s">
        <v>88</v>
      </c>
      <c r="E272" s="146" t="s">
        <v>88</v>
      </c>
      <c r="G272" s="30"/>
      <c r="H272" s="182"/>
    </row>
    <row r="273" spans="1:12" x14ac:dyDescent="0.4">
      <c r="A273" s="3"/>
      <c r="B273" s="1" t="s">
        <v>9</v>
      </c>
      <c r="I273" s="30"/>
    </row>
    <row r="274" spans="1:12" x14ac:dyDescent="0.4">
      <c r="A274" s="3"/>
      <c r="B274" s="3"/>
    </row>
    <row r="275" spans="1:12" x14ac:dyDescent="0.4">
      <c r="A275" s="22" t="s">
        <v>25</v>
      </c>
      <c r="B275" s="51" t="s">
        <v>122</v>
      </c>
      <c r="C275" s="23"/>
      <c r="D275" s="23"/>
      <c r="E275" s="23"/>
      <c r="F275" s="23"/>
      <c r="G275" s="23"/>
      <c r="H275" s="23"/>
      <c r="I275" s="23"/>
      <c r="J275" s="23"/>
    </row>
    <row r="276" spans="1:12" x14ac:dyDescent="0.4">
      <c r="A276" s="22"/>
      <c r="B276" s="51" t="s">
        <v>123</v>
      </c>
      <c r="C276" s="23"/>
      <c r="D276" s="23"/>
      <c r="E276" s="23"/>
      <c r="F276" s="23"/>
      <c r="G276" s="23"/>
      <c r="H276" s="23"/>
      <c r="I276" s="23"/>
      <c r="J276" s="23"/>
    </row>
    <row r="277" spans="1:12" ht="42.75" x14ac:dyDescent="0.4">
      <c r="A277" s="3"/>
      <c r="B277" s="116" t="s">
        <v>12</v>
      </c>
      <c r="C277" s="116" t="s">
        <v>3</v>
      </c>
      <c r="D277" s="116" t="s">
        <v>4</v>
      </c>
      <c r="E277" s="116" t="s">
        <v>5</v>
      </c>
      <c r="F277" s="116" t="s">
        <v>124</v>
      </c>
      <c r="G277" s="54" t="s">
        <v>86</v>
      </c>
    </row>
    <row r="278" spans="1:12" x14ac:dyDescent="0.4">
      <c r="A278" s="3"/>
      <c r="B278" s="54"/>
      <c r="C278" s="10">
        <v>0</v>
      </c>
      <c r="D278" s="54"/>
      <c r="E278" s="10">
        <f>C278*D278</f>
        <v>0</v>
      </c>
      <c r="F278" s="54"/>
      <c r="G278" s="54"/>
    </row>
    <row r="279" spans="1:12" x14ac:dyDescent="0.4">
      <c r="A279" s="3"/>
      <c r="B279" s="197"/>
      <c r="C279" s="10">
        <v>0</v>
      </c>
      <c r="D279" s="197"/>
      <c r="E279" s="10">
        <f t="shared" ref="E279:E280" si="3">C279*D279</f>
        <v>0</v>
      </c>
      <c r="F279" s="198"/>
      <c r="G279" s="54"/>
    </row>
    <row r="280" spans="1:12" x14ac:dyDescent="0.4">
      <c r="A280" s="3"/>
      <c r="B280" s="197"/>
      <c r="C280" s="10">
        <v>0</v>
      </c>
      <c r="D280" s="197"/>
      <c r="E280" s="10">
        <f t="shared" si="3"/>
        <v>0</v>
      </c>
      <c r="F280" s="198"/>
      <c r="G280" s="170"/>
    </row>
    <row r="281" spans="1:12" ht="15" thickBot="1" x14ac:dyDescent="0.45">
      <c r="A281" s="3"/>
      <c r="B281" s="167"/>
      <c r="C281" s="87">
        <v>0</v>
      </c>
      <c r="D281" s="167"/>
      <c r="E281" s="87">
        <f>C281*D281</f>
        <v>0</v>
      </c>
      <c r="F281" s="166"/>
      <c r="G281" s="200"/>
    </row>
    <row r="282" spans="1:12" ht="15" thickTop="1" x14ac:dyDescent="0.4">
      <c r="A282" s="3"/>
      <c r="B282" s="204" t="s">
        <v>120</v>
      </c>
      <c r="C282" s="222">
        <f>SUM(C278:C281)</f>
        <v>0</v>
      </c>
      <c r="D282" s="202"/>
      <c r="E282" s="222">
        <f>SUM(E278:E281)</f>
        <v>0</v>
      </c>
      <c r="F282" s="201"/>
      <c r="G282" s="203"/>
    </row>
    <row r="283" spans="1:12" x14ac:dyDescent="0.4">
      <c r="A283" s="3"/>
      <c r="B283" s="1" t="s">
        <v>9</v>
      </c>
      <c r="D283" s="8"/>
      <c r="E283" s="61"/>
      <c r="F283" s="9"/>
      <c r="G283" s="61"/>
      <c r="H283" s="61"/>
      <c r="I283" s="61"/>
    </row>
    <row r="284" spans="1:12" x14ac:dyDescent="0.4">
      <c r="A284" s="3"/>
      <c r="B284" s="3"/>
    </row>
    <row r="285" spans="1:12" x14ac:dyDescent="0.4">
      <c r="A285" s="3" t="s">
        <v>28</v>
      </c>
      <c r="B285" s="178" t="s">
        <v>57</v>
      </c>
      <c r="C285" s="179"/>
      <c r="D285" s="179"/>
      <c r="E285" s="179"/>
      <c r="F285" s="179"/>
      <c r="G285" s="179"/>
      <c r="H285" s="179"/>
      <c r="I285" s="179"/>
      <c r="J285" s="179"/>
      <c r="K285" s="179"/>
      <c r="L285" s="179"/>
    </row>
    <row r="286" spans="1:12" s="23" customFormat="1" x14ac:dyDescent="0.4">
      <c r="A286" s="22"/>
      <c r="B286" s="51"/>
    </row>
    <row r="287" spans="1:12" s="47" customFormat="1" x14ac:dyDescent="0.4">
      <c r="A287" s="191" t="s">
        <v>66</v>
      </c>
      <c r="B287" s="176"/>
    </row>
    <row r="288" spans="1:12" s="105" customFormat="1" x14ac:dyDescent="0.4">
      <c r="A288" s="103"/>
      <c r="B288" s="103"/>
    </row>
    <row r="289" spans="1:12" x14ac:dyDescent="0.4">
      <c r="B289" s="7" t="s">
        <v>71</v>
      </c>
      <c r="C289" s="7" t="s">
        <v>72</v>
      </c>
      <c r="D289" s="67" t="s">
        <v>73</v>
      </c>
      <c r="E289" s="106" t="s">
        <v>74</v>
      </c>
      <c r="F289" s="106" t="s">
        <v>75</v>
      </c>
      <c r="G289" s="67" t="s">
        <v>27</v>
      </c>
    </row>
    <row r="290" spans="1:12" ht="13.5" customHeight="1" x14ac:dyDescent="0.4">
      <c r="B290" s="5"/>
      <c r="C290" s="71"/>
      <c r="D290" s="69">
        <f>B290*C290</f>
        <v>0</v>
      </c>
      <c r="E290" s="66"/>
      <c r="F290" s="69">
        <f>D290*E290</f>
        <v>0</v>
      </c>
      <c r="G290" s="64"/>
    </row>
    <row r="291" spans="1:12" x14ac:dyDescent="0.4">
      <c r="B291" s="61"/>
      <c r="C291" s="189"/>
      <c r="D291" s="190"/>
      <c r="E291" s="190"/>
      <c r="F291" s="190"/>
      <c r="G291" s="77"/>
    </row>
    <row r="292" spans="1:12" x14ac:dyDescent="0.4">
      <c r="A292" s="46" t="s">
        <v>36</v>
      </c>
      <c r="B292" s="176"/>
      <c r="C292" s="47"/>
      <c r="D292" s="47"/>
      <c r="E292" s="47"/>
      <c r="F292" s="47"/>
      <c r="G292" s="47"/>
      <c r="H292" s="47"/>
      <c r="I292" s="47"/>
      <c r="J292" s="47"/>
      <c r="K292" s="47"/>
      <c r="L292" s="47"/>
    </row>
    <row r="293" spans="1:12" x14ac:dyDescent="0.4">
      <c r="A293" s="46" t="s">
        <v>37</v>
      </c>
      <c r="B293" s="176"/>
      <c r="C293" s="47"/>
      <c r="D293" s="47"/>
      <c r="E293" s="47"/>
      <c r="F293" s="47"/>
      <c r="G293" s="47"/>
      <c r="H293" s="47"/>
      <c r="I293" s="47"/>
      <c r="J293" s="47"/>
      <c r="K293" s="47"/>
      <c r="L293" s="47"/>
    </row>
    <row r="294" spans="1:12" x14ac:dyDescent="0.4">
      <c r="A294" s="22" t="s">
        <v>29</v>
      </c>
      <c r="B294" s="51" t="s">
        <v>46</v>
      </c>
      <c r="D294" s="23"/>
      <c r="E294" s="23"/>
      <c r="F294" s="23"/>
      <c r="G294" s="23"/>
      <c r="H294" s="23"/>
    </row>
    <row r="295" spans="1:12" x14ac:dyDescent="0.4">
      <c r="A295" s="22"/>
      <c r="B295" s="187" t="s">
        <v>34</v>
      </c>
      <c r="C295" s="174"/>
      <c r="D295" s="108"/>
      <c r="E295" s="108"/>
      <c r="F295" s="108"/>
      <c r="G295" s="60"/>
    </row>
    <row r="296" spans="1:12" x14ac:dyDescent="0.4">
      <c r="A296" s="22"/>
      <c r="B296" s="188">
        <f>SUM(E305,I316,E326,E333,C359)</f>
        <v>5363750000</v>
      </c>
      <c r="C296" s="174"/>
      <c r="D296" s="32"/>
      <c r="E296" s="43"/>
      <c r="F296" s="32"/>
      <c r="G296" s="61"/>
    </row>
    <row r="297" spans="1:12" x14ac:dyDescent="0.4">
      <c r="A297" s="22"/>
      <c r="B297" s="22"/>
      <c r="C297" s="109"/>
      <c r="D297" s="56"/>
      <c r="E297" s="109"/>
      <c r="F297" s="56"/>
      <c r="G297" s="110"/>
      <c r="H297" s="23"/>
      <c r="I297" s="23"/>
      <c r="J297" s="23"/>
      <c r="K297" s="23"/>
      <c r="L297" s="23"/>
    </row>
    <row r="298" spans="1:12" ht="13.5" customHeight="1" x14ac:dyDescent="0.4">
      <c r="A298" s="3" t="s">
        <v>2</v>
      </c>
      <c r="B298" s="1" t="s">
        <v>47</v>
      </c>
      <c r="C298" s="23"/>
    </row>
    <row r="299" spans="1:12" ht="28.5" x14ac:dyDescent="0.4">
      <c r="A299" s="3"/>
      <c r="B299" s="116" t="s">
        <v>80</v>
      </c>
      <c r="C299" s="7" t="s">
        <v>3</v>
      </c>
      <c r="D299" s="7" t="s">
        <v>4</v>
      </c>
      <c r="E299" s="7" t="s">
        <v>5</v>
      </c>
      <c r="F299" s="7" t="s">
        <v>6</v>
      </c>
      <c r="G299" s="54" t="s">
        <v>86</v>
      </c>
      <c r="H299" s="111"/>
      <c r="I299" s="2"/>
    </row>
    <row r="300" spans="1:12" ht="13.5" customHeight="1" x14ac:dyDescent="0.4">
      <c r="A300" s="3"/>
      <c r="B300" s="227" t="s">
        <v>7</v>
      </c>
      <c r="C300" s="232">
        <v>35000000</v>
      </c>
      <c r="D300" s="227">
        <v>153.25</v>
      </c>
      <c r="E300" s="226">
        <f>C300*D300</f>
        <v>5363750000</v>
      </c>
      <c r="F300" s="227" t="s">
        <v>8</v>
      </c>
      <c r="G300" s="72"/>
      <c r="H300" s="111"/>
      <c r="I300" s="2"/>
    </row>
    <row r="301" spans="1:12" ht="13.5" customHeight="1" x14ac:dyDescent="0.4">
      <c r="A301" s="3"/>
      <c r="B301" s="5"/>
      <c r="C301" s="6"/>
      <c r="D301" s="5"/>
      <c r="E301" s="226">
        <f>C301*D301</f>
        <v>0</v>
      </c>
      <c r="F301" s="5"/>
      <c r="G301" s="72"/>
      <c r="H301" s="111"/>
      <c r="I301" s="2"/>
    </row>
    <row r="302" spans="1:12" ht="13.5" customHeight="1" x14ac:dyDescent="0.4">
      <c r="A302" s="3"/>
      <c r="B302" s="5"/>
      <c r="C302" s="6"/>
      <c r="D302" s="5"/>
      <c r="E302" s="226">
        <f>C302*D302</f>
        <v>0</v>
      </c>
      <c r="F302" s="5"/>
      <c r="G302" s="72"/>
      <c r="H302" s="111"/>
      <c r="I302" s="2"/>
    </row>
    <row r="303" spans="1:12" ht="13.5" customHeight="1" x14ac:dyDescent="0.4">
      <c r="A303" s="3"/>
      <c r="B303" s="5"/>
      <c r="C303" s="6"/>
      <c r="D303" s="5"/>
      <c r="E303" s="226">
        <f>C303*D303</f>
        <v>0</v>
      </c>
      <c r="F303" s="5"/>
      <c r="G303" s="72"/>
      <c r="H303" s="111"/>
      <c r="I303" s="2"/>
    </row>
    <row r="304" spans="1:12" ht="13.5" customHeight="1" thickBot="1" x14ac:dyDescent="0.45">
      <c r="A304" s="3"/>
      <c r="B304" s="85"/>
      <c r="C304" s="86"/>
      <c r="D304" s="5"/>
      <c r="E304" s="228">
        <f>C304*D304</f>
        <v>0</v>
      </c>
      <c r="F304" s="5"/>
      <c r="G304" s="72"/>
      <c r="H304" s="111"/>
      <c r="I304" s="2"/>
    </row>
    <row r="305" spans="1:11" ht="13.5" customHeight="1" thickTop="1" x14ac:dyDescent="0.4">
      <c r="A305" s="3"/>
      <c r="B305" s="204" t="s">
        <v>120</v>
      </c>
      <c r="C305" s="229">
        <f>SUM(C300:C304)</f>
        <v>35000000</v>
      </c>
      <c r="D305" s="141" t="s">
        <v>88</v>
      </c>
      <c r="E305" s="246">
        <f>SUM(E300:E304)</f>
        <v>5363750000</v>
      </c>
      <c r="F305" s="142" t="s">
        <v>88</v>
      </c>
      <c r="G305" s="161" t="s">
        <v>88</v>
      </c>
      <c r="H305" s="112"/>
      <c r="I305" s="2"/>
    </row>
    <row r="306" spans="1:11" ht="13.5" customHeight="1" x14ac:dyDescent="0.4">
      <c r="A306" s="3"/>
      <c r="B306" s="1" t="s">
        <v>9</v>
      </c>
      <c r="C306" s="23"/>
    </row>
    <row r="307" spans="1:11" ht="13.5" customHeight="1" x14ac:dyDescent="0.4">
      <c r="A307" s="3"/>
      <c r="B307" s="3"/>
    </row>
    <row r="308" spans="1:11" ht="13.5" customHeight="1" x14ac:dyDescent="0.4">
      <c r="A308" s="3" t="s">
        <v>10</v>
      </c>
      <c r="B308" s="24" t="s">
        <v>11</v>
      </c>
      <c r="C308" s="23"/>
    </row>
    <row r="309" spans="1:11" ht="13.5" customHeight="1" x14ac:dyDescent="0.4">
      <c r="A309" s="3"/>
      <c r="B309" s="24" t="s">
        <v>58</v>
      </c>
      <c r="C309" s="23"/>
    </row>
    <row r="310" spans="1:11" ht="42.75" x14ac:dyDescent="0.4">
      <c r="A310" s="3"/>
      <c r="B310" s="7" t="s">
        <v>12</v>
      </c>
      <c r="C310" s="7" t="s">
        <v>3</v>
      </c>
      <c r="D310" s="7" t="s">
        <v>4</v>
      </c>
      <c r="E310" s="7" t="s">
        <v>5</v>
      </c>
      <c r="F310" s="7" t="s">
        <v>6</v>
      </c>
      <c r="G310" s="7" t="s">
        <v>13</v>
      </c>
      <c r="H310" s="7" t="s">
        <v>14</v>
      </c>
      <c r="I310" s="7" t="s">
        <v>15</v>
      </c>
      <c r="J310" s="162" t="s">
        <v>86</v>
      </c>
      <c r="K310" s="111"/>
    </row>
    <row r="311" spans="1:11" ht="13.5" customHeight="1" x14ac:dyDescent="0.4">
      <c r="A311" s="3"/>
      <c r="B311" s="5"/>
      <c r="C311" s="6"/>
      <c r="D311" s="5"/>
      <c r="E311" s="10">
        <v>0</v>
      </c>
      <c r="F311" s="5"/>
      <c r="G311" s="12"/>
      <c r="H311" s="5"/>
      <c r="I311" s="10">
        <f>E311*G311</f>
        <v>0</v>
      </c>
      <c r="J311" s="72"/>
      <c r="K311" s="111"/>
    </row>
    <row r="312" spans="1:11" ht="13.5" customHeight="1" x14ac:dyDescent="0.4">
      <c r="A312" s="3"/>
      <c r="B312" s="5"/>
      <c r="C312" s="6"/>
      <c r="D312" s="5"/>
      <c r="E312" s="10">
        <f>C312*D312</f>
        <v>0</v>
      </c>
      <c r="F312" s="5"/>
      <c r="G312" s="12"/>
      <c r="H312" s="5"/>
      <c r="I312" s="10">
        <f>E312*G312</f>
        <v>0</v>
      </c>
      <c r="J312" s="72"/>
      <c r="K312" s="111"/>
    </row>
    <row r="313" spans="1:11" ht="13.5" customHeight="1" x14ac:dyDescent="0.4">
      <c r="A313" s="3"/>
      <c r="B313" s="5"/>
      <c r="C313" s="6"/>
      <c r="D313" s="5"/>
      <c r="E313" s="10">
        <f>C313*D313</f>
        <v>0</v>
      </c>
      <c r="F313" s="5"/>
      <c r="G313" s="12"/>
      <c r="H313" s="5"/>
      <c r="I313" s="10">
        <f>E313*G313</f>
        <v>0</v>
      </c>
      <c r="J313" s="72"/>
      <c r="K313" s="111"/>
    </row>
    <row r="314" spans="1:11" ht="13.5" customHeight="1" x14ac:dyDescent="0.4">
      <c r="A314" s="3"/>
      <c r="B314" s="5"/>
      <c r="C314" s="6"/>
      <c r="D314" s="5"/>
      <c r="E314" s="10">
        <f>C314*D314</f>
        <v>0</v>
      </c>
      <c r="F314" s="5"/>
      <c r="G314" s="12"/>
      <c r="H314" s="5"/>
      <c r="I314" s="10">
        <f>E314*G314</f>
        <v>0</v>
      </c>
      <c r="J314" s="72"/>
      <c r="K314" s="111"/>
    </row>
    <row r="315" spans="1:11" ht="13.5" customHeight="1" thickBot="1" x14ac:dyDescent="0.45">
      <c r="A315" s="3"/>
      <c r="B315" s="85"/>
      <c r="C315" s="86"/>
      <c r="D315" s="85"/>
      <c r="E315" s="87">
        <f>C315*D315</f>
        <v>0</v>
      </c>
      <c r="F315" s="85"/>
      <c r="G315" s="89"/>
      <c r="H315" s="85"/>
      <c r="I315" s="87">
        <f>E315*G315</f>
        <v>0</v>
      </c>
      <c r="J315" s="113"/>
      <c r="K315" s="111"/>
    </row>
    <row r="316" spans="1:11" ht="13.5" customHeight="1" thickTop="1" x14ac:dyDescent="0.4">
      <c r="A316" s="3"/>
      <c r="B316" s="204" t="s">
        <v>120</v>
      </c>
      <c r="C316" s="163">
        <f>SUM(C311:C315)</f>
        <v>0</v>
      </c>
      <c r="D316" s="143" t="s">
        <v>88</v>
      </c>
      <c r="E316" s="218">
        <f>SUM(E311:E315)</f>
        <v>0</v>
      </c>
      <c r="F316" s="143" t="s">
        <v>88</v>
      </c>
      <c r="G316" s="143" t="s">
        <v>88</v>
      </c>
      <c r="H316" s="143" t="s">
        <v>88</v>
      </c>
      <c r="I316" s="218">
        <f>SUM(I311:I315)</f>
        <v>0</v>
      </c>
      <c r="J316" s="164" t="s">
        <v>88</v>
      </c>
      <c r="K316" s="112"/>
    </row>
    <row r="317" spans="1:11" ht="13.5" customHeight="1" x14ac:dyDescent="0.4">
      <c r="A317" s="3"/>
      <c r="B317" s="1" t="s">
        <v>9</v>
      </c>
      <c r="C317" s="23"/>
    </row>
    <row r="318" spans="1:11" ht="13.5" customHeight="1" x14ac:dyDescent="0.4">
      <c r="A318" s="3"/>
      <c r="B318" s="3"/>
    </row>
    <row r="319" spans="1:11" ht="13.5" customHeight="1" x14ac:dyDescent="0.4">
      <c r="A319" s="3" t="s">
        <v>19</v>
      </c>
      <c r="B319" s="24" t="s">
        <v>49</v>
      </c>
      <c r="C319" s="23"/>
    </row>
    <row r="320" spans="1:11" ht="28.5" x14ac:dyDescent="0.4">
      <c r="A320" s="3"/>
      <c r="B320" s="116" t="s">
        <v>12</v>
      </c>
      <c r="C320" s="7" t="s">
        <v>3</v>
      </c>
      <c r="D320" s="7" t="s">
        <v>4</v>
      </c>
      <c r="E320" s="67" t="s">
        <v>5</v>
      </c>
      <c r="F320" s="67" t="s">
        <v>129</v>
      </c>
      <c r="G320" s="162" t="s">
        <v>86</v>
      </c>
      <c r="H320" s="111"/>
    </row>
    <row r="321" spans="1:11" ht="13.5" customHeight="1" x14ac:dyDescent="0.4">
      <c r="A321" s="3"/>
      <c r="B321" s="54"/>
      <c r="C321" s="73">
        <v>0</v>
      </c>
      <c r="D321" s="66"/>
      <c r="E321" s="74">
        <f>C321*D321</f>
        <v>0</v>
      </c>
      <c r="F321" s="64"/>
      <c r="G321" s="72"/>
      <c r="H321" s="111"/>
    </row>
    <row r="322" spans="1:11" ht="13.5" customHeight="1" x14ac:dyDescent="0.4">
      <c r="A322" s="3"/>
      <c r="B322" s="54"/>
      <c r="C322" s="73">
        <v>0</v>
      </c>
      <c r="D322" s="66"/>
      <c r="E322" s="74">
        <f>C322*D322</f>
        <v>0</v>
      </c>
      <c r="F322" s="64"/>
      <c r="G322" s="72"/>
      <c r="H322" s="111"/>
    </row>
    <row r="323" spans="1:11" ht="13.5" customHeight="1" x14ac:dyDescent="0.4">
      <c r="A323" s="3"/>
      <c r="B323" s="54"/>
      <c r="C323" s="73">
        <v>0</v>
      </c>
      <c r="D323" s="66"/>
      <c r="E323" s="74">
        <f>C323*D323</f>
        <v>0</v>
      </c>
      <c r="F323" s="64"/>
      <c r="G323" s="72"/>
      <c r="H323" s="114"/>
    </row>
    <row r="324" spans="1:11" ht="13.5" customHeight="1" x14ac:dyDescent="0.4">
      <c r="A324" s="3"/>
      <c r="B324" s="54"/>
      <c r="C324" s="73">
        <v>0</v>
      </c>
      <c r="D324" s="66"/>
      <c r="E324" s="74">
        <f>C324*D324</f>
        <v>0</v>
      </c>
      <c r="F324" s="64"/>
      <c r="G324" s="72"/>
      <c r="H324" s="114"/>
    </row>
    <row r="325" spans="1:11" ht="13.5" customHeight="1" thickBot="1" x14ac:dyDescent="0.45">
      <c r="A325" s="3"/>
      <c r="B325" s="167"/>
      <c r="C325" s="90">
        <v>0</v>
      </c>
      <c r="D325" s="91"/>
      <c r="E325" s="92">
        <f>C325*D325</f>
        <v>0</v>
      </c>
      <c r="F325" s="88"/>
      <c r="G325" s="113"/>
      <c r="H325" s="114"/>
    </row>
    <row r="326" spans="1:11" ht="13.5" customHeight="1" thickTop="1" x14ac:dyDescent="0.4">
      <c r="A326" s="3"/>
      <c r="B326" s="194" t="s">
        <v>120</v>
      </c>
      <c r="C326" s="221">
        <f>SUM(C321:C325)</f>
        <v>0</v>
      </c>
      <c r="D326" s="146" t="s">
        <v>88</v>
      </c>
      <c r="E326" s="218">
        <f>SUM(E321:E325)</f>
        <v>0</v>
      </c>
      <c r="F326" s="144" t="s">
        <v>88</v>
      </c>
      <c r="G326" s="164" t="s">
        <v>88</v>
      </c>
      <c r="H326" s="115"/>
    </row>
    <row r="327" spans="1:11" ht="13.5" customHeight="1" x14ac:dyDescent="0.4">
      <c r="A327" s="3"/>
      <c r="B327" s="1" t="s">
        <v>9</v>
      </c>
      <c r="C327" s="23"/>
    </row>
    <row r="328" spans="1:11" ht="13.5" customHeight="1" x14ac:dyDescent="0.4">
      <c r="A328" s="3"/>
      <c r="B328" s="3"/>
    </row>
    <row r="329" spans="1:11" ht="13.5" customHeight="1" x14ac:dyDescent="0.4">
      <c r="A329" s="3" t="s">
        <v>22</v>
      </c>
      <c r="B329" s="24" t="s">
        <v>50</v>
      </c>
      <c r="C329" s="23"/>
    </row>
    <row r="330" spans="1:11" ht="28.5" x14ac:dyDescent="0.4">
      <c r="A330" s="3"/>
      <c r="B330" s="116" t="s">
        <v>90</v>
      </c>
      <c r="C330" s="147" t="s">
        <v>3</v>
      </c>
      <c r="D330" s="148" t="s">
        <v>4</v>
      </c>
      <c r="E330" s="148" t="s">
        <v>5</v>
      </c>
      <c r="F330" s="149" t="s">
        <v>27</v>
      </c>
      <c r="G330" s="54" t="s">
        <v>86</v>
      </c>
      <c r="H330" s="23"/>
      <c r="I330" s="23"/>
      <c r="J330" s="23"/>
    </row>
    <row r="331" spans="1:11" ht="13.5" customHeight="1" x14ac:dyDescent="0.4">
      <c r="A331" s="3"/>
      <c r="B331" s="11"/>
      <c r="C331" s="10"/>
      <c r="D331" s="58"/>
      <c r="E331" s="99"/>
      <c r="F331" s="62"/>
      <c r="G331" s="5"/>
      <c r="H331" s="23"/>
      <c r="I331" s="23"/>
      <c r="J331" s="23"/>
    </row>
    <row r="332" spans="1:11" ht="13.5" customHeight="1" thickBot="1" x14ac:dyDescent="0.45">
      <c r="A332" s="3"/>
      <c r="B332" s="96"/>
      <c r="C332" s="87"/>
      <c r="D332" s="93"/>
      <c r="E332" s="100"/>
      <c r="F332" s="97"/>
      <c r="G332" s="85"/>
      <c r="H332" s="23"/>
      <c r="I332" s="23"/>
      <c r="J332" s="23"/>
    </row>
    <row r="333" spans="1:11" ht="13.5" customHeight="1" thickTop="1" x14ac:dyDescent="0.4">
      <c r="A333" s="3"/>
      <c r="B333" s="150" t="s">
        <v>85</v>
      </c>
      <c r="C333" s="98">
        <f>SUM(C331:C332)</f>
        <v>0</v>
      </c>
      <c r="D333" s="146" t="s">
        <v>88</v>
      </c>
      <c r="E333" s="98">
        <f>SUM(E331:E332)</f>
        <v>0</v>
      </c>
      <c r="F333" s="144" t="s">
        <v>88</v>
      </c>
      <c r="G333" s="146" t="s">
        <v>88</v>
      </c>
      <c r="H333" s="23"/>
      <c r="I333" s="23"/>
      <c r="J333" s="23"/>
    </row>
    <row r="334" spans="1:11" ht="13.5" customHeight="1" x14ac:dyDescent="0.4">
      <c r="A334" s="3"/>
      <c r="B334" s="1" t="s">
        <v>9</v>
      </c>
      <c r="I334" s="23"/>
      <c r="J334" s="23"/>
      <c r="K334" s="23"/>
    </row>
    <row r="335" spans="1:11" ht="13.5" customHeight="1" x14ac:dyDescent="0.4">
      <c r="A335" s="3"/>
      <c r="I335" s="23"/>
      <c r="J335" s="23"/>
      <c r="K335" s="23"/>
    </row>
    <row r="336" spans="1:11" ht="13.5" customHeight="1" x14ac:dyDescent="0.4">
      <c r="A336" s="3"/>
      <c r="B336" s="23" t="s">
        <v>91</v>
      </c>
      <c r="C336" s="23"/>
      <c r="D336" s="23"/>
      <c r="E336" s="23"/>
      <c r="F336" s="23"/>
      <c r="G336" s="23"/>
      <c r="H336" s="22" t="s">
        <v>92</v>
      </c>
      <c r="I336" s="23"/>
      <c r="J336" s="23"/>
      <c r="K336" s="23"/>
    </row>
    <row r="337" spans="1:11" ht="13.5" customHeight="1" x14ac:dyDescent="0.4">
      <c r="A337" s="3"/>
      <c r="B337" s="253" t="s">
        <v>93</v>
      </c>
      <c r="C337" s="254"/>
      <c r="D337" s="151" t="s">
        <v>94</v>
      </c>
      <c r="E337" s="151" t="s">
        <v>95</v>
      </c>
      <c r="F337" s="151" t="s">
        <v>96</v>
      </c>
      <c r="G337" s="151" t="s">
        <v>97</v>
      </c>
      <c r="H337" s="151" t="s">
        <v>98</v>
      </c>
      <c r="I337" s="23"/>
      <c r="J337" s="23"/>
      <c r="K337" s="23"/>
    </row>
    <row r="338" spans="1:11" ht="13.5" customHeight="1" x14ac:dyDescent="0.4">
      <c r="A338" s="3"/>
      <c r="B338" s="152" t="s">
        <v>99</v>
      </c>
      <c r="C338" s="153"/>
      <c r="D338" s="154"/>
      <c r="E338" s="154"/>
      <c r="F338" s="154"/>
      <c r="G338" s="154"/>
      <c r="H338" s="154"/>
      <c r="I338" s="23"/>
      <c r="J338" s="23"/>
      <c r="K338" s="23"/>
    </row>
    <row r="339" spans="1:11" ht="13.5" customHeight="1" x14ac:dyDescent="0.4">
      <c r="A339" s="3"/>
      <c r="B339" s="180" t="s">
        <v>100</v>
      </c>
      <c r="C339" s="155" t="s">
        <v>101</v>
      </c>
      <c r="D339" s="156"/>
      <c r="E339" s="156"/>
      <c r="F339" s="156"/>
      <c r="G339" s="156"/>
      <c r="H339" s="156"/>
      <c r="I339" s="23"/>
      <c r="J339" s="23"/>
      <c r="K339" s="23"/>
    </row>
    <row r="340" spans="1:11" ht="13.5" customHeight="1" x14ac:dyDescent="0.4">
      <c r="A340" s="3"/>
      <c r="B340" s="180" t="s">
        <v>102</v>
      </c>
      <c r="C340" s="155" t="s">
        <v>101</v>
      </c>
      <c r="D340" s="156"/>
      <c r="E340" s="156"/>
      <c r="F340" s="156"/>
      <c r="G340" s="156"/>
      <c r="H340" s="156"/>
      <c r="I340" s="23"/>
      <c r="J340" s="23"/>
      <c r="K340" s="23"/>
    </row>
    <row r="341" spans="1:11" ht="13.5" customHeight="1" x14ac:dyDescent="0.4">
      <c r="A341" s="3"/>
      <c r="B341" s="180"/>
      <c r="C341" s="155" t="s">
        <v>101</v>
      </c>
      <c r="D341" s="156"/>
      <c r="E341" s="156"/>
      <c r="F341" s="156"/>
      <c r="G341" s="156"/>
      <c r="H341" s="156"/>
      <c r="I341" s="23"/>
      <c r="J341" s="23"/>
      <c r="K341" s="23"/>
    </row>
    <row r="342" spans="1:11" ht="13.5" customHeight="1" x14ac:dyDescent="0.4">
      <c r="A342" s="3"/>
      <c r="B342" s="180"/>
      <c r="C342" s="155" t="s">
        <v>101</v>
      </c>
      <c r="D342" s="156"/>
      <c r="E342" s="156"/>
      <c r="F342" s="156"/>
      <c r="G342" s="156"/>
      <c r="H342" s="156"/>
      <c r="I342" s="23"/>
      <c r="J342" s="23"/>
      <c r="K342" s="23"/>
    </row>
    <row r="343" spans="1:11" ht="13.5" customHeight="1" x14ac:dyDescent="0.4">
      <c r="A343" s="3"/>
      <c r="B343" s="181"/>
      <c r="C343" s="155" t="s">
        <v>101</v>
      </c>
      <c r="D343" s="156"/>
      <c r="E343" s="156"/>
      <c r="F343" s="156"/>
      <c r="G343" s="156"/>
      <c r="H343" s="156"/>
      <c r="I343" s="23"/>
      <c r="J343" s="23"/>
      <c r="K343" s="23"/>
    </row>
    <row r="344" spans="1:11" ht="13.5" customHeight="1" x14ac:dyDescent="0.4">
      <c r="A344" s="3"/>
      <c r="B344" s="23" t="s">
        <v>103</v>
      </c>
      <c r="C344" s="157"/>
      <c r="D344" s="157"/>
      <c r="E344" s="157"/>
      <c r="F344" s="157"/>
      <c r="G344" s="157"/>
      <c r="H344" s="157"/>
      <c r="I344" s="23"/>
      <c r="J344" s="23"/>
      <c r="K344" s="23"/>
    </row>
    <row r="345" spans="1:11" ht="13.5" customHeight="1" x14ac:dyDescent="0.4">
      <c r="A345" s="3"/>
      <c r="B345" s="23" t="s">
        <v>104</v>
      </c>
      <c r="C345" s="23"/>
      <c r="D345" s="23"/>
      <c r="E345" s="23"/>
      <c r="F345" s="23"/>
      <c r="G345" s="23"/>
      <c r="H345" s="23"/>
      <c r="I345" s="23"/>
      <c r="J345" s="23"/>
      <c r="K345" s="23"/>
    </row>
    <row r="346" spans="1:11" ht="13.5" customHeight="1" x14ac:dyDescent="0.4">
      <c r="A346" s="3"/>
      <c r="B346" s="23" t="s">
        <v>105</v>
      </c>
      <c r="C346" s="23"/>
      <c r="D346" s="23"/>
      <c r="E346" s="23"/>
      <c r="F346" s="23"/>
      <c r="G346" s="23"/>
      <c r="H346" s="23"/>
      <c r="I346" s="23"/>
      <c r="J346" s="23"/>
      <c r="K346" s="23"/>
    </row>
    <row r="347" spans="1:11" ht="13.5" customHeight="1" x14ac:dyDescent="0.4">
      <c r="A347" s="3"/>
      <c r="B347" s="23" t="s">
        <v>106</v>
      </c>
      <c r="C347" s="23"/>
      <c r="D347" s="23"/>
      <c r="E347" s="23"/>
      <c r="F347" s="23"/>
      <c r="G347" s="23"/>
      <c r="H347" s="23"/>
      <c r="I347" s="23"/>
      <c r="J347" s="23"/>
      <c r="K347" s="23"/>
    </row>
    <row r="348" spans="1:11" ht="13.5" customHeight="1" x14ac:dyDescent="0.4">
      <c r="A348" s="3"/>
      <c r="B348" s="23" t="s">
        <v>107</v>
      </c>
      <c r="C348" s="23"/>
      <c r="D348" s="23"/>
      <c r="E348" s="23"/>
      <c r="F348" s="23"/>
      <c r="G348" s="23"/>
      <c r="H348" s="23"/>
      <c r="I348" s="23"/>
      <c r="J348" s="23"/>
      <c r="K348" s="23"/>
    </row>
    <row r="349" spans="1:11" ht="13.5" customHeight="1" x14ac:dyDescent="0.4">
      <c r="A349" s="3"/>
      <c r="B349" s="252" t="s">
        <v>135</v>
      </c>
      <c r="C349" s="23"/>
      <c r="D349" s="23"/>
      <c r="E349" s="23"/>
      <c r="F349" s="23"/>
      <c r="G349" s="23"/>
      <c r="H349" s="23"/>
      <c r="I349" s="23"/>
      <c r="J349" s="23"/>
      <c r="K349" s="23"/>
    </row>
    <row r="350" spans="1:11" ht="13.5" customHeight="1" x14ac:dyDescent="0.4">
      <c r="A350" s="3"/>
      <c r="B350" s="23"/>
      <c r="C350" s="23"/>
      <c r="D350" s="23"/>
      <c r="E350" s="23"/>
      <c r="F350" s="23"/>
      <c r="G350" s="23"/>
      <c r="H350" s="23"/>
      <c r="I350" s="23"/>
      <c r="J350" s="23"/>
      <c r="K350" s="23"/>
    </row>
    <row r="351" spans="1:11" ht="13.5" customHeight="1" x14ac:dyDescent="0.4">
      <c r="A351" s="3"/>
      <c r="B351" s="23" t="s">
        <v>108</v>
      </c>
      <c r="C351" s="23"/>
      <c r="D351" s="23"/>
      <c r="E351" s="23"/>
      <c r="F351" s="23"/>
      <c r="G351" s="23"/>
      <c r="H351" s="23"/>
      <c r="I351" s="23"/>
      <c r="J351" s="23"/>
      <c r="K351" s="23"/>
    </row>
    <row r="352" spans="1:11" ht="13.5" customHeight="1" x14ac:dyDescent="0.4">
      <c r="A352" s="3"/>
      <c r="B352" s="158"/>
      <c r="C352" s="159"/>
      <c r="D352" s="159"/>
      <c r="E352" s="159"/>
      <c r="F352" s="159"/>
      <c r="G352" s="159"/>
      <c r="H352" s="160"/>
      <c r="I352" s="23"/>
      <c r="J352" s="23"/>
      <c r="K352" s="23"/>
    </row>
    <row r="353" spans="1:10" ht="13.5" customHeight="1" x14ac:dyDescent="0.4">
      <c r="A353" s="3"/>
      <c r="B353" s="252" t="s">
        <v>135</v>
      </c>
    </row>
    <row r="354" spans="1:10" ht="13.5" customHeight="1" x14ac:dyDescent="0.4">
      <c r="A354" s="3"/>
      <c r="B354" s="247"/>
    </row>
    <row r="355" spans="1:10" ht="13.5" customHeight="1" x14ac:dyDescent="0.4">
      <c r="A355" s="3" t="s">
        <v>24</v>
      </c>
      <c r="B355" s="24" t="s">
        <v>51</v>
      </c>
      <c r="C355" s="23"/>
    </row>
    <row r="356" spans="1:10" ht="13.5" customHeight="1" x14ac:dyDescent="0.4">
      <c r="A356" s="3"/>
      <c r="B356" s="116" t="s">
        <v>90</v>
      </c>
      <c r="C356" s="7" t="s">
        <v>70</v>
      </c>
      <c r="D356" s="59" t="s">
        <v>27</v>
      </c>
      <c r="E356" s="54" t="s">
        <v>86</v>
      </c>
      <c r="F356" s="23"/>
      <c r="G356" s="120"/>
      <c r="H356" s="110"/>
    </row>
    <row r="357" spans="1:10" ht="13.5" customHeight="1" x14ac:dyDescent="0.4">
      <c r="A357" s="3"/>
      <c r="B357" s="11"/>
      <c r="C357" s="10"/>
      <c r="D357" s="62"/>
      <c r="E357" s="5"/>
      <c r="F357" s="23"/>
      <c r="G357" s="120"/>
      <c r="H357" s="110"/>
    </row>
    <row r="358" spans="1:10" ht="13.5" customHeight="1" thickBot="1" x14ac:dyDescent="0.45">
      <c r="A358" s="3"/>
      <c r="B358" s="96"/>
      <c r="C358" s="87"/>
      <c r="D358" s="85"/>
      <c r="E358" s="85"/>
      <c r="F358" s="23"/>
      <c r="G358" s="120"/>
      <c r="H358" s="110"/>
    </row>
    <row r="359" spans="1:10" ht="13.5" customHeight="1" thickTop="1" x14ac:dyDescent="0.4">
      <c r="A359" s="3"/>
      <c r="B359" s="204" t="s">
        <v>120</v>
      </c>
      <c r="C359" s="98">
        <f>SUM(C357:C358)</f>
        <v>0</v>
      </c>
      <c r="D359" s="146" t="s">
        <v>88</v>
      </c>
      <c r="E359" s="146" t="s">
        <v>88</v>
      </c>
      <c r="F359" s="23"/>
      <c r="G359" s="120"/>
      <c r="H359" s="183"/>
    </row>
    <row r="360" spans="1:10" ht="13.5" customHeight="1" x14ac:dyDescent="0.4">
      <c r="A360" s="3"/>
      <c r="B360" s="1" t="s">
        <v>9</v>
      </c>
      <c r="C360" s="23"/>
      <c r="E360" s="23"/>
      <c r="G360" s="23"/>
      <c r="H360" s="23"/>
    </row>
    <row r="361" spans="1:10" ht="13.5" customHeight="1" x14ac:dyDescent="0.4">
      <c r="A361" s="3"/>
      <c r="B361" s="3"/>
    </row>
    <row r="362" spans="1:10" ht="13.5" customHeight="1" x14ac:dyDescent="0.4">
      <c r="A362" s="22" t="s">
        <v>25</v>
      </c>
      <c r="B362" s="51" t="s">
        <v>122</v>
      </c>
      <c r="C362" s="23"/>
      <c r="D362" s="23"/>
      <c r="E362" s="23"/>
      <c r="F362" s="23"/>
      <c r="G362" s="23"/>
      <c r="H362" s="23"/>
      <c r="I362" s="23"/>
      <c r="J362" s="23"/>
    </row>
    <row r="363" spans="1:10" ht="13.5" customHeight="1" x14ac:dyDescent="0.4">
      <c r="A363" s="22"/>
      <c r="B363" s="51" t="s">
        <v>123</v>
      </c>
      <c r="C363" s="23"/>
      <c r="D363" s="23"/>
      <c r="E363" s="23"/>
      <c r="F363" s="23"/>
      <c r="G363" s="23"/>
      <c r="H363" s="23"/>
      <c r="I363" s="23"/>
      <c r="J363" s="23"/>
    </row>
    <row r="364" spans="1:10" ht="42.75" x14ac:dyDescent="0.4">
      <c r="A364" s="3"/>
      <c r="B364" s="116" t="s">
        <v>12</v>
      </c>
      <c r="C364" s="116" t="s">
        <v>3</v>
      </c>
      <c r="D364" s="116" t="s">
        <v>4</v>
      </c>
      <c r="E364" s="116" t="s">
        <v>5</v>
      </c>
      <c r="F364" s="116" t="s">
        <v>124</v>
      </c>
      <c r="G364" s="162" t="s">
        <v>86</v>
      </c>
      <c r="H364" s="111"/>
    </row>
    <row r="365" spans="1:10" ht="13.5" customHeight="1" x14ac:dyDescent="0.4">
      <c r="A365" s="3"/>
      <c r="B365" s="54"/>
      <c r="C365" s="10">
        <v>0</v>
      </c>
      <c r="D365" s="54"/>
      <c r="E365" s="10">
        <f>C365*D365</f>
        <v>0</v>
      </c>
      <c r="F365" s="54"/>
      <c r="G365" s="162"/>
      <c r="H365" s="111"/>
    </row>
    <row r="366" spans="1:10" ht="13.5" customHeight="1" x14ac:dyDescent="0.4">
      <c r="A366" s="3"/>
      <c r="B366" s="197"/>
      <c r="C366" s="10">
        <v>0</v>
      </c>
      <c r="D366" s="197"/>
      <c r="E366" s="10">
        <f t="shared" ref="E366:E367" si="4">C366*D366</f>
        <v>0</v>
      </c>
      <c r="F366" s="198"/>
      <c r="G366" s="162"/>
      <c r="H366" s="111"/>
    </row>
    <row r="367" spans="1:10" ht="13.5" customHeight="1" x14ac:dyDescent="0.4">
      <c r="A367" s="3"/>
      <c r="B367" s="197"/>
      <c r="C367" s="10">
        <v>0</v>
      </c>
      <c r="D367" s="197"/>
      <c r="E367" s="10">
        <f t="shared" si="4"/>
        <v>0</v>
      </c>
      <c r="F367" s="198"/>
      <c r="G367" s="205"/>
      <c r="H367" s="114"/>
    </row>
    <row r="368" spans="1:10" ht="13.5" customHeight="1" thickBot="1" x14ac:dyDescent="0.45">
      <c r="A368" s="3"/>
      <c r="B368" s="167"/>
      <c r="C368" s="87">
        <v>0</v>
      </c>
      <c r="D368" s="167"/>
      <c r="E368" s="87">
        <f>C368*D368</f>
        <v>0</v>
      </c>
      <c r="F368" s="166"/>
      <c r="G368" s="206"/>
      <c r="H368" s="114"/>
    </row>
    <row r="369" spans="1:9" ht="13.5" customHeight="1" thickTop="1" x14ac:dyDescent="0.4">
      <c r="A369" s="3"/>
      <c r="B369" s="204" t="s">
        <v>120</v>
      </c>
      <c r="C369" s="222">
        <f>SUM(C365:C368)</f>
        <v>0</v>
      </c>
      <c r="D369" s="202"/>
      <c r="E369" s="222">
        <f>SUM(E365:E368)</f>
        <v>0</v>
      </c>
      <c r="F369" s="201"/>
      <c r="G369" s="207"/>
      <c r="H369" s="114"/>
    </row>
    <row r="370" spans="1:9" ht="13.5" customHeight="1" x14ac:dyDescent="0.4">
      <c r="A370" s="3"/>
      <c r="B370" s="1" t="s">
        <v>9</v>
      </c>
      <c r="C370" s="23"/>
      <c r="D370" s="8"/>
      <c r="E370" s="61"/>
      <c r="F370" s="9"/>
      <c r="G370" s="61"/>
      <c r="H370" s="61"/>
      <c r="I370" s="61"/>
    </row>
    <row r="372" spans="1:9" s="47" customFormat="1" x14ac:dyDescent="0.4">
      <c r="A372" s="46" t="s">
        <v>38</v>
      </c>
      <c r="B372" s="176"/>
    </row>
    <row r="373" spans="1:9" s="105" customFormat="1" x14ac:dyDescent="0.4">
      <c r="A373" s="103"/>
      <c r="B373" s="103"/>
    </row>
    <row r="374" spans="1:9" x14ac:dyDescent="0.4">
      <c r="B374" s="208" t="s">
        <v>77</v>
      </c>
      <c r="C374" s="116" t="s">
        <v>71</v>
      </c>
      <c r="D374" s="116" t="s">
        <v>72</v>
      </c>
      <c r="E374" s="67" t="s">
        <v>73</v>
      </c>
      <c r="F374" s="106" t="s">
        <v>74</v>
      </c>
      <c r="G374" s="106" t="s">
        <v>75</v>
      </c>
      <c r="H374" s="67" t="s">
        <v>27</v>
      </c>
    </row>
    <row r="375" spans="1:9" x14ac:dyDescent="0.4">
      <c r="B375" s="208"/>
      <c r="C375" s="54"/>
      <c r="D375" s="223"/>
      <c r="E375" s="107">
        <f>C375*D375</f>
        <v>0</v>
      </c>
      <c r="F375" s="106"/>
      <c r="G375" s="107">
        <f>E375*F375</f>
        <v>0</v>
      </c>
      <c r="H375" s="64"/>
    </row>
    <row r="376" spans="1:9" x14ac:dyDescent="0.4">
      <c r="B376" s="208"/>
      <c r="C376" s="208"/>
      <c r="D376" s="208"/>
      <c r="E376" s="107">
        <f t="shared" ref="E376:E377" si="5">C376*D376</f>
        <v>0</v>
      </c>
      <c r="F376" s="208"/>
      <c r="G376" s="107">
        <f t="shared" ref="G376:G377" si="6">E376*F376</f>
        <v>0</v>
      </c>
      <c r="H376" s="208"/>
    </row>
    <row r="377" spans="1:9" ht="15" thickBot="1" x14ac:dyDescent="0.45">
      <c r="B377" s="209"/>
      <c r="C377" s="209"/>
      <c r="D377" s="209"/>
      <c r="E377" s="214">
        <f t="shared" si="5"/>
        <v>0</v>
      </c>
      <c r="F377" s="209"/>
      <c r="G377" s="214">
        <f t="shared" si="6"/>
        <v>0</v>
      </c>
      <c r="H377" s="209"/>
    </row>
    <row r="378" spans="1:9" ht="15" thickTop="1" x14ac:dyDescent="0.4">
      <c r="B378" s="204" t="s">
        <v>85</v>
      </c>
      <c r="C378" s="210" t="s">
        <v>88</v>
      </c>
      <c r="D378" s="211" t="s">
        <v>88</v>
      </c>
      <c r="E378" s="215">
        <f>SUM(E375:E377)</f>
        <v>0</v>
      </c>
      <c r="F378" s="212" t="s">
        <v>88</v>
      </c>
      <c r="G378" s="215">
        <f>SUM(G375:G377)</f>
        <v>0</v>
      </c>
      <c r="H378" s="213" t="s">
        <v>88</v>
      </c>
    </row>
    <row r="379" spans="1:9" x14ac:dyDescent="0.4">
      <c r="B379" s="1" t="s">
        <v>9</v>
      </c>
      <c r="C379" s="61"/>
      <c r="D379" s="184"/>
      <c r="E379" s="185"/>
      <c r="F379" s="185"/>
      <c r="G379" s="185"/>
      <c r="H379" s="77"/>
    </row>
    <row r="381" spans="1:9" s="47" customFormat="1" x14ac:dyDescent="0.4">
      <c r="A381" s="46" t="s">
        <v>39</v>
      </c>
      <c r="B381" s="176"/>
    </row>
    <row r="382" spans="1:9" x14ac:dyDescent="0.4">
      <c r="A382" s="3" t="s">
        <v>30</v>
      </c>
      <c r="B382" s="24" t="s">
        <v>54</v>
      </c>
    </row>
    <row r="383" spans="1:9" x14ac:dyDescent="0.4">
      <c r="A383" s="3"/>
      <c r="B383" s="116" t="s">
        <v>77</v>
      </c>
      <c r="C383" s="116" t="s">
        <v>114</v>
      </c>
      <c r="D383" s="116" t="s">
        <v>27</v>
      </c>
    </row>
    <row r="384" spans="1:9" x14ac:dyDescent="0.4">
      <c r="A384" s="3"/>
      <c r="B384" s="116"/>
      <c r="C384" s="116"/>
      <c r="D384" s="116"/>
    </row>
    <row r="385" spans="1:7" x14ac:dyDescent="0.4">
      <c r="A385" s="3"/>
      <c r="B385" s="116"/>
      <c r="C385" s="116"/>
      <c r="D385" s="116"/>
    </row>
    <row r="386" spans="1:7" ht="15" thickBot="1" x14ac:dyDescent="0.45">
      <c r="A386" s="3"/>
      <c r="B386" s="165"/>
      <c r="C386" s="166"/>
      <c r="D386" s="167"/>
    </row>
    <row r="387" spans="1:7" ht="15" thickTop="1" x14ac:dyDescent="0.4">
      <c r="A387" s="3"/>
      <c r="B387" s="150" t="s">
        <v>85</v>
      </c>
      <c r="C387" s="118">
        <f>SUM(C385:C386)</f>
        <v>0</v>
      </c>
      <c r="D387" s="146" t="s">
        <v>88</v>
      </c>
    </row>
    <row r="388" spans="1:7" x14ac:dyDescent="0.4">
      <c r="A388" s="3"/>
      <c r="B388" s="3"/>
      <c r="C388" s="2"/>
      <c r="D388" s="8"/>
      <c r="E388" s="2"/>
      <c r="F388" s="9"/>
      <c r="G388" s="2"/>
    </row>
    <row r="389" spans="1:7" s="47" customFormat="1" x14ac:dyDescent="0.4">
      <c r="A389" s="48" t="s">
        <v>45</v>
      </c>
      <c r="B389" s="48"/>
      <c r="C389" s="49"/>
      <c r="D389" s="50"/>
      <c r="E389" s="49"/>
      <c r="F389" s="50"/>
      <c r="G389" s="49"/>
    </row>
    <row r="390" spans="1:7" x14ac:dyDescent="0.4">
      <c r="A390" s="3" t="s">
        <v>31</v>
      </c>
      <c r="B390" s="24" t="s">
        <v>56</v>
      </c>
    </row>
    <row r="391" spans="1:7" x14ac:dyDescent="0.4">
      <c r="A391" s="3"/>
      <c r="B391" s="7" t="s">
        <v>77</v>
      </c>
      <c r="C391" s="7" t="s">
        <v>26</v>
      </c>
      <c r="D391" s="67" t="s">
        <v>32</v>
      </c>
      <c r="G391" s="7" t="s">
        <v>27</v>
      </c>
    </row>
    <row r="392" spans="1:7" x14ac:dyDescent="0.4">
      <c r="A392" s="3"/>
      <c r="B392" s="66"/>
      <c r="C392" s="64"/>
      <c r="D392" s="75"/>
      <c r="E392" s="1" t="s">
        <v>83</v>
      </c>
      <c r="G392" s="5"/>
    </row>
    <row r="393" spans="1:7" x14ac:dyDescent="0.4">
      <c r="A393" s="3"/>
      <c r="B393" s="64"/>
      <c r="C393" s="64"/>
      <c r="D393" s="75"/>
      <c r="E393" s="1" t="s">
        <v>83</v>
      </c>
    </row>
    <row r="394" spans="1:7" x14ac:dyDescent="0.4">
      <c r="A394" s="3"/>
      <c r="B394" s="64"/>
      <c r="C394" s="64"/>
      <c r="D394" s="75"/>
      <c r="E394" s="1" t="s">
        <v>83</v>
      </c>
    </row>
    <row r="395" spans="1:7" x14ac:dyDescent="0.4">
      <c r="A395" s="3"/>
      <c r="B395" s="64"/>
      <c r="C395" s="64"/>
      <c r="D395" s="75"/>
      <c r="E395" s="1" t="s">
        <v>83</v>
      </c>
    </row>
    <row r="396" spans="1:7" x14ac:dyDescent="0.4">
      <c r="A396" s="3"/>
      <c r="B396" s="2"/>
      <c r="C396" s="8"/>
    </row>
    <row r="397" spans="1:7" s="23" customFormat="1" x14ac:dyDescent="0.4">
      <c r="A397" s="22" t="s">
        <v>33</v>
      </c>
      <c r="B397" s="51" t="s">
        <v>55</v>
      </c>
    </row>
    <row r="398" spans="1:7" x14ac:dyDescent="0.4">
      <c r="A398" s="3"/>
      <c r="B398" s="7" t="s">
        <v>77</v>
      </c>
      <c r="C398" s="7" t="s">
        <v>26</v>
      </c>
      <c r="D398" s="67" t="s">
        <v>32</v>
      </c>
      <c r="G398" s="7" t="s">
        <v>27</v>
      </c>
    </row>
    <row r="399" spans="1:7" x14ac:dyDescent="0.4">
      <c r="A399" s="3"/>
      <c r="B399" s="66"/>
      <c r="C399" s="64"/>
      <c r="D399" s="75"/>
      <c r="E399" s="1" t="s">
        <v>83</v>
      </c>
      <c r="G399" s="7"/>
    </row>
    <row r="400" spans="1:7" x14ac:dyDescent="0.4">
      <c r="A400" s="3"/>
      <c r="B400" s="64"/>
      <c r="C400" s="64"/>
      <c r="D400" s="75"/>
      <c r="E400" s="1" t="s">
        <v>83</v>
      </c>
      <c r="G400" s="7"/>
    </row>
    <row r="401" spans="1:7" x14ac:dyDescent="0.4">
      <c r="A401" s="3"/>
      <c r="B401" s="64"/>
      <c r="C401" s="64"/>
      <c r="D401" s="75"/>
      <c r="E401" s="1" t="s">
        <v>83</v>
      </c>
      <c r="G401" s="7"/>
    </row>
    <row r="402" spans="1:7" x14ac:dyDescent="0.4">
      <c r="A402" s="3"/>
      <c r="B402" s="5"/>
      <c r="C402" s="64"/>
      <c r="D402" s="75"/>
      <c r="E402" s="1" t="s">
        <v>83</v>
      </c>
      <c r="G402" s="5"/>
    </row>
    <row r="403" spans="1:7" s="23" customFormat="1" x14ac:dyDescent="0.4">
      <c r="A403" s="3"/>
      <c r="B403" s="61"/>
      <c r="C403" s="77"/>
      <c r="D403" s="78"/>
      <c r="E403" s="1"/>
      <c r="F403" s="1"/>
      <c r="G403" s="61"/>
    </row>
    <row r="404" spans="1:7" s="79" customFormat="1" x14ac:dyDescent="0.4">
      <c r="A404" s="3"/>
      <c r="B404" s="117" t="s">
        <v>126</v>
      </c>
      <c r="C404" s="77"/>
      <c r="D404" s="78"/>
      <c r="E404" s="1"/>
      <c r="F404" s="1"/>
      <c r="G404" s="61"/>
    </row>
    <row r="405" spans="1:7" s="79" customFormat="1" x14ac:dyDescent="0.4">
      <c r="A405" s="3"/>
      <c r="B405" s="67" t="s">
        <v>77</v>
      </c>
      <c r="C405" s="67" t="s">
        <v>26</v>
      </c>
      <c r="D405" s="67" t="s">
        <v>32</v>
      </c>
      <c r="E405" s="1"/>
      <c r="F405" s="1"/>
      <c r="G405" s="67" t="s">
        <v>27</v>
      </c>
    </row>
    <row r="406" spans="1:7" s="79" customFormat="1" x14ac:dyDescent="0.4">
      <c r="A406" s="3"/>
      <c r="B406" s="66"/>
      <c r="C406" s="64"/>
      <c r="D406" s="75"/>
      <c r="E406" s="1" t="s">
        <v>83</v>
      </c>
      <c r="F406" s="1"/>
      <c r="G406" s="64"/>
    </row>
    <row r="407" spans="1:7" s="79" customFormat="1" x14ac:dyDescent="0.4">
      <c r="A407" s="22"/>
      <c r="F407" s="23"/>
      <c r="G407" s="23"/>
    </row>
    <row r="408" spans="1:7" s="79" customFormat="1" x14ac:dyDescent="0.4">
      <c r="A408" s="1"/>
      <c r="B408" s="23" t="s">
        <v>127</v>
      </c>
      <c r="C408" s="23"/>
      <c r="D408" s="23"/>
      <c r="E408" s="23"/>
      <c r="F408" s="1"/>
      <c r="G408" s="23"/>
    </row>
    <row r="409" spans="1:7" s="79" customFormat="1" x14ac:dyDescent="0.4">
      <c r="A409" s="1"/>
      <c r="B409" s="116" t="s">
        <v>77</v>
      </c>
      <c r="C409" s="116" t="s">
        <v>26</v>
      </c>
      <c r="D409" s="168" t="s">
        <v>32</v>
      </c>
      <c r="E409" s="23"/>
      <c r="F409" s="1"/>
      <c r="G409" s="116" t="s">
        <v>27</v>
      </c>
    </row>
    <row r="410" spans="1:7" s="79" customFormat="1" x14ac:dyDescent="0.4">
      <c r="A410" s="1"/>
      <c r="B410" s="169"/>
      <c r="C410" s="170"/>
      <c r="D410" s="171"/>
      <c r="E410" s="23" t="s">
        <v>83</v>
      </c>
      <c r="F410" s="1"/>
      <c r="G410" s="54"/>
    </row>
    <row r="411" spans="1:7" s="79" customFormat="1" x14ac:dyDescent="0.4">
      <c r="A411" s="1"/>
      <c r="B411" s="170"/>
      <c r="C411" s="170"/>
      <c r="D411" s="171"/>
      <c r="E411" s="23" t="s">
        <v>83</v>
      </c>
      <c r="F411" s="23"/>
      <c r="G411" s="23"/>
    </row>
    <row r="412" spans="1:7" s="79" customFormat="1" x14ac:dyDescent="0.4">
      <c r="A412" s="1"/>
      <c r="B412" s="170"/>
      <c r="C412" s="170"/>
      <c r="D412" s="171"/>
      <c r="E412" s="23" t="s">
        <v>83</v>
      </c>
      <c r="F412" s="23"/>
      <c r="G412" s="23"/>
    </row>
    <row r="413" spans="1:7" s="79" customFormat="1" x14ac:dyDescent="0.4">
      <c r="A413" s="1"/>
      <c r="B413" s="54"/>
      <c r="C413" s="170"/>
      <c r="D413" s="171"/>
      <c r="E413" s="23" t="s">
        <v>83</v>
      </c>
      <c r="F413" s="23"/>
      <c r="G413" s="23"/>
    </row>
  </sheetData>
  <mergeCells count="4">
    <mergeCell ref="B92:C92"/>
    <mergeCell ref="B171:C171"/>
    <mergeCell ref="B337:C337"/>
    <mergeCell ref="B250:C250"/>
  </mergeCells>
  <phoneticPr fontId="3"/>
  <dataValidations count="1">
    <dataValidation type="list" allowBlank="1" showInputMessage="1" showErrorMessage="1" sqref="J55:J59 M66:M70 J76:J80 J86:J87 H109:H110 I116:I121" xr:uid="{6F8ADF08-37DC-4A56-B60B-B057E18F28A7}">
      <formula1>"〇,-"</formula1>
    </dataValidation>
  </dataValidations>
  <pageMargins left="0.7" right="0.7" top="0.75" bottom="0.75" header="0.3" footer="0.3"/>
  <pageSetup paperSize="9" orientation="portrait" verticalDpi="0" r:id="rId1"/>
</worksheet>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フォーマット案（初回承認時・調達契約追加時）</vt:lpstr>
      <vt:lpstr>フォーマット案 (定期承認時)</vt:lpstr>
      <vt:lpstr>フォーマット案 (変更承認時)_翌年度</vt:lpstr>
      <vt:lpstr>フォーマット案 (変更承認時)_翌々年度</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2026-06-29T11:55:02Z</dcterms:created>
  <dcterms:modified xsi:type="dcterms:W3CDTF">2026-06-29T11:55:21Z</dcterms:modified>
  <cp:category/>
  <cp:contentStatus/>
</cp:coreProperties>
</file>