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05C6282-888F-4E79-9A1B-05813EC52091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グラフ" sheetId="10" r:id="rId1"/>
    <sheet name="データ" sheetId="9" r:id="rId2"/>
  </sheets>
  <definedNames>
    <definedName name="_xlnm.Print_Area" localSheetId="0">グラフ!$A$2:$K$28</definedName>
    <definedName name="_xlnm.Print_Area" localSheetId="1">データ!$B$1:$S$18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5" i="9" l="1"/>
  <c r="AO14" i="9"/>
  <c r="AO13" i="9"/>
  <c r="AO12" i="9"/>
  <c r="AO11" i="9"/>
  <c r="AO10" i="9"/>
  <c r="AO9" i="9"/>
  <c r="AO8" i="9"/>
  <c r="AO7" i="9"/>
  <c r="AO6" i="9"/>
  <c r="AO5" i="9"/>
  <c r="AO4" i="9"/>
  <c r="AR4" i="9"/>
  <c r="AR11" i="9" l="1"/>
  <c r="AR8" i="9"/>
  <c r="AR10" i="9"/>
  <c r="AR7" i="9"/>
  <c r="AR13" i="9"/>
  <c r="AR6" i="9" l="1"/>
  <c r="AR12" i="9"/>
  <c r="AN5" i="9"/>
  <c r="AR9" i="9"/>
  <c r="AR5" i="9"/>
  <c r="AS8" i="9" l="1"/>
  <c r="AN8" i="9"/>
  <c r="AS5" i="9"/>
  <c r="AR14" i="9"/>
  <c r="AR15" i="9" s="1"/>
</calcChain>
</file>

<file path=xl/sharedStrings.xml><?xml version="1.0" encoding="utf-8"?>
<sst xmlns="http://schemas.openxmlformats.org/spreadsheetml/2006/main" count="32" uniqueCount="30">
  <si>
    <t>中国</t>
  </si>
  <si>
    <t>インド</t>
  </si>
  <si>
    <t>ロシア</t>
  </si>
  <si>
    <t>その他</t>
  </si>
  <si>
    <t>（単位：百万トン）</t>
  </si>
  <si>
    <t>年</t>
  </si>
  <si>
    <t>合計</t>
  </si>
  <si>
    <t>2005</t>
    <phoneticPr fontId="3"/>
  </si>
  <si>
    <t>2010</t>
    <phoneticPr fontId="3"/>
  </si>
  <si>
    <t>米国</t>
    <rPh sb="0" eb="2">
      <t>ベイコク</t>
    </rPh>
    <phoneticPr fontId="3"/>
  </si>
  <si>
    <t>2015</t>
    <phoneticPr fontId="3"/>
  </si>
  <si>
    <t>ドイツ</t>
    <phoneticPr fontId="3"/>
  </si>
  <si>
    <t>日本</t>
    <rPh sb="0" eb="2">
      <t>ニホン</t>
    </rPh>
    <phoneticPr fontId="3"/>
  </si>
  <si>
    <t>インドネシア</t>
    <phoneticPr fontId="3"/>
  </si>
  <si>
    <t>韓国</t>
    <rPh sb="0" eb="2">
      <t>カンコク</t>
    </rPh>
    <phoneticPr fontId="3"/>
  </si>
  <si>
    <t>前年比増減比率</t>
    <rPh sb="0" eb="2">
      <t>ゼンネン</t>
    </rPh>
    <rPh sb="2" eb="3">
      <t>ヒ</t>
    </rPh>
    <rPh sb="3" eb="5">
      <t>ゾウゲン</t>
    </rPh>
    <rPh sb="5" eb="7">
      <t>ヒリツ</t>
    </rPh>
    <phoneticPr fontId="3"/>
  </si>
  <si>
    <t>四捨五入値</t>
    <rPh sb="0" eb="4">
      <t>シシャゴニュウ</t>
    </rPh>
    <rPh sb="4" eb="5">
      <t>チ</t>
    </rPh>
    <phoneticPr fontId="3"/>
  </si>
  <si>
    <t>【第222-1-34】世界の石炭消費量の推移（国別）</t>
    <rPh sb="23" eb="25">
      <t>クニベツ</t>
    </rPh>
    <phoneticPr fontId="3"/>
  </si>
  <si>
    <t>（注1）2021年データは見込み値。(注2) 端数処理の関係で集計値と積上値に差異がある｡</t>
    <phoneticPr fontId="3"/>
  </si>
  <si>
    <t>資料：IEA「Coal Information 2022」を基に作成</t>
    <rPh sb="0" eb="2">
      <t>シリョウ</t>
    </rPh>
    <rPh sb="30" eb="31">
      <t>モト</t>
    </rPh>
    <phoneticPr fontId="3"/>
  </si>
  <si>
    <t>（注1）2021年データは推計値。(注2) 端数処理の関係で集計値と積上値に差異がある｡</t>
    <rPh sb="13" eb="16">
      <t>スイケイチ</t>
    </rPh>
    <phoneticPr fontId="3"/>
  </si>
  <si>
    <t>南アフリカ</t>
    <rPh sb="0" eb="1">
      <t>ミナミ</t>
    </rPh>
    <phoneticPr fontId="3"/>
  </si>
  <si>
    <t>ポーランド</t>
    <phoneticPr fontId="3"/>
  </si>
  <si>
    <t>2022</t>
    <phoneticPr fontId="3"/>
  </si>
  <si>
    <t>2022-2021</t>
    <phoneticPr fontId="3"/>
  </si>
  <si>
    <t>2022年構成比</t>
    <rPh sb="5" eb="8">
      <t>コウセイヒ</t>
    </rPh>
    <phoneticPr fontId="3"/>
  </si>
  <si>
    <t>2021年構成比</t>
    <rPh sb="5" eb="7">
      <t>コウセイ</t>
    </rPh>
    <phoneticPr fontId="3"/>
  </si>
  <si>
    <t>2022/2021</t>
    <phoneticPr fontId="3"/>
  </si>
  <si>
    <t>資料：IEA「Coal Information 2023」を基に作成</t>
    <rPh sb="0" eb="2">
      <t>シリョウ</t>
    </rPh>
    <rPh sb="30" eb="31">
      <t>モト</t>
    </rPh>
    <phoneticPr fontId="3"/>
  </si>
  <si>
    <t>2000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</si>
</sst>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0_ ;[Red]\-#,##0.0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9" fontId="1" fillId="0" borderId="0" xfId="1" applyFont="1" applyFill="1"/>
    <xf numFmtId="0" fontId="5" fillId="0" borderId="0" xfId="0" applyFont="1"/>
    <xf numFmtId="176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2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0" fontId="4" fillId="0" borderId="0" xfId="2" quotePrefix="1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40" fontId="4" fillId="0" borderId="1" xfId="2" applyNumberFormat="1" applyFont="1" applyFill="1" applyBorder="1" applyAlignment="1">
      <alignment horizontal="right" vertical="center"/>
    </xf>
    <xf numFmtId="40" fontId="4" fillId="3" borderId="1" xfId="2" applyNumberFormat="1" applyFont="1" applyFill="1" applyBorder="1" applyAlignment="1">
      <alignment horizontal="right" vertical="center"/>
    </xf>
    <xf numFmtId="176" fontId="4" fillId="0" borderId="0" xfId="1" applyNumberFormat="1" applyFont="1" applyFill="1"/>
    <xf numFmtId="177" fontId="4" fillId="0" borderId="0" xfId="0" applyNumberFormat="1" applyFont="1"/>
    <xf numFmtId="176" fontId="4" fillId="3" borderId="0" xfId="0" applyNumberFormat="1" applyFont="1" applyFill="1"/>
    <xf numFmtId="176" fontId="4" fillId="2" borderId="0" xfId="1" applyNumberFormat="1" applyFont="1" applyFill="1"/>
    <xf numFmtId="9" fontId="4" fillId="0" borderId="0" xfId="1" applyFont="1" applyFill="1"/>
    <xf numFmtId="0" fontId="4" fillId="0" borderId="0" xfId="0" applyFont="1" applyAlignment="1">
      <alignment vertical="top"/>
    </xf>
    <xf numFmtId="38" fontId="4" fillId="0" borderId="0" xfId="2" applyFont="1" applyFill="1"/>
    <xf numFmtId="38" fontId="4" fillId="3" borderId="0" xfId="2" applyFont="1" applyFill="1"/>
    <xf numFmtId="176" fontId="4" fillId="3" borderId="0" xfId="1" applyNumberFormat="1" applyFont="1" applyFill="1"/>
    <xf numFmtId="38" fontId="4" fillId="0" borderId="1" xfId="2" applyFont="1" applyBorder="1" applyAlignment="1">
      <alignment vertical="center" wrapText="1"/>
    </xf>
    <xf numFmtId="38" fontId="4" fillId="0" borderId="1" xfId="2" applyFont="1" applyFill="1" applyBorder="1" applyAlignment="1">
      <alignment horizontal="right" vertical="center"/>
    </xf>
    <xf numFmtId="38" fontId="4" fillId="3" borderId="1" xfId="2" applyFont="1" applyFill="1" applyBorder="1" applyAlignment="1">
      <alignment horizontal="right" vertical="center"/>
    </xf>
    <xf numFmtId="38" fontId="4" fillId="2" borderId="0" xfId="2" applyFont="1" applyFill="1"/>
    <xf numFmtId="38" fontId="4" fillId="0" borderId="0" xfId="2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52512074282436E-2"/>
          <c:y val="8.5968325135240359E-2"/>
          <c:w val="0.68569600842905387"/>
          <c:h val="0.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8154288252925661E-2"/>
                  <c:y val="-0.42173976560528631"/>
                </c:manualLayout>
              </c:layout>
              <c:tx>
                <c:rich>
                  <a:bodyPr/>
                  <a:lstStyle/>
                  <a:p>
                    <a:fld id="{78152272-DAFA-4046-85E1-6962CD79BA3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AB67-4FE2-9160-26A09BF6343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AB67-4FE2-9160-26A09BF634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AB67-4FE2-9160-26A09BF634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AB67-4FE2-9160-26A09BF6343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AB67-4FE2-9160-26A09BF634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AB67-4FE2-9160-26A09BF6343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AB67-4FE2-9160-26A09BF6343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AB67-4FE2-9160-26A09BF6343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AB67-4FE2-9160-26A09BF6343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AB67-4FE2-9160-26A09BF63431}"/>
                </c:ext>
              </c:extLst>
            </c:dLbl>
            <c:dLbl>
              <c:idx val="10"/>
              <c:layout>
                <c:manualLayout>
                  <c:x val="-4.0221018778348622E-3"/>
                  <c:y val="-0.42568248414449072"/>
                </c:manualLayout>
              </c:layout>
              <c:tx>
                <c:rich>
                  <a:bodyPr/>
                  <a:lstStyle/>
                  <a:p>
                    <a:fld id="{371CE3CC-32A9-49FD-BCD4-D8BAEFFA768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2-AB67-4FE2-9160-26A09BF6343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AB67-4FE2-9160-26A09BF6343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AB67-4FE2-9160-26A09BF6343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AB67-4FE2-9160-26A09BF634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AB67-4FE2-9160-26A09BF6343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AB67-4FE2-9160-26A09BF6343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AB67-4FE2-9160-26A09BF6343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AB67-4FE2-9160-26A09BF6343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AB67-4FE2-9160-26A09BF6343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AB67-4FE2-9160-26A09BF63431}"/>
                </c:ext>
              </c:extLst>
            </c:dLbl>
            <c:dLbl>
              <c:idx val="20"/>
              <c:layout>
                <c:manualLayout>
                  <c:x val="-2.1713695328750823E-2"/>
                  <c:y val="-0.5562350515115404"/>
                </c:manualLayout>
              </c:layout>
              <c:tx>
                <c:rich>
                  <a:bodyPr/>
                  <a:lstStyle/>
                  <a:p>
                    <a:fld id="{AC29B2D4-A931-457B-8AE3-D71790EC73D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AB67-4FE2-9160-26A09BF6343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AB67-4FE2-9160-26A09BF6343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AB67-4FE2-9160-26A09BF6343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AB67-4FE2-9160-26A09BF6343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AB67-4FE2-9160-26A09BF63431}"/>
                </c:ext>
              </c:extLst>
            </c:dLbl>
            <c:dLbl>
              <c:idx val="25"/>
              <c:layout>
                <c:manualLayout>
                  <c:x val="0.17709961930434356"/>
                  <c:y val="-2.1210382035578887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+mn-lt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+mn-lt"/>
                        <a:ea typeface="ＭＳ Ｐゴシック" pitchFamily="50" charset="-128"/>
                      </a:rPr>
                      <a:t>53.</a:t>
                    </a:r>
                    <a:r>
                      <a:rPr lang="en-US" altLang="ja-JP">
                        <a:latin typeface="+mn-lt"/>
                        <a:ea typeface="ＭＳ Ｐゴシック" pitchFamily="50" charset="-128"/>
                      </a:rPr>
                      <a:t>7</a:t>
                    </a:r>
                    <a:r>
                      <a:rPr lang="en-US" altLang="en-US">
                        <a:latin typeface="+mn-lt"/>
                      </a:rPr>
                      <a:t>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B886-4D04-808E-1787879DA4B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AB67-4FE2-9160-26A09BF6343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AB67-4FE2-9160-26A09BF6343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AB67-4FE2-9160-26A09BF6343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AB67-4FE2-9160-26A09BF63431}"/>
                </c:ext>
              </c:extLst>
            </c:dLbl>
            <c:dLbl>
              <c:idx val="30"/>
              <c:layout>
                <c:manualLayout>
                  <c:x val="-1.7909194348687697E-2"/>
                  <c:y val="-0.57697151018821358"/>
                </c:manualLayout>
              </c:layout>
              <c:tx>
                <c:rich>
                  <a:bodyPr/>
                  <a:lstStyle/>
                  <a:p>
                    <a:fld id="{BCBF757C-BB2F-4A3C-9993-6596626699D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AB67-4FE2-9160-26A09BF6343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AB67-4FE2-9160-26A09BF63431}"/>
                </c:ext>
              </c:extLst>
            </c:dLbl>
            <c:dLbl>
              <c:idx val="32"/>
              <c:layout>
                <c:manualLayout>
                  <c:x val="-2.0175437342319822E-3"/>
                  <c:y val="-0.61231109517410576"/>
                </c:manualLayout>
              </c:layout>
              <c:tx>
                <c:rich>
                  <a:bodyPr/>
                  <a:lstStyle/>
                  <a:p>
                    <a:fld id="{1AB7AF63-C2D8-4948-815F-45F5C2D1F92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AB67-4FE2-9160-26A09BF63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データ!$C$4:$AI$4</c:f>
              <c:numCache>
                <c:formatCode>#,##0.00_);[Red]\(#,##0.00\)</c:formatCode>
                <c:ptCount val="33"/>
                <c:pt idx="0">
                  <c:v>1055.6669999999999</c:v>
                </c:pt>
                <c:pt idx="1">
                  <c:v>1011.494</c:v>
                </c:pt>
                <c:pt idx="2">
                  <c:v>1048.107</c:v>
                </c:pt>
                <c:pt idx="3">
                  <c:v>1115.232</c:v>
                </c:pt>
                <c:pt idx="4">
                  <c:v>1194.865</c:v>
                </c:pt>
                <c:pt idx="5">
                  <c:v>1312.6320000000001</c:v>
                </c:pt>
                <c:pt idx="6">
                  <c:v>1343.249</c:v>
                </c:pt>
                <c:pt idx="7">
                  <c:v>1289.1469999999999</c:v>
                </c:pt>
                <c:pt idx="8">
                  <c:v>1273.739</c:v>
                </c:pt>
                <c:pt idx="9">
                  <c:v>1254.6099999999999</c:v>
                </c:pt>
                <c:pt idx="10">
                  <c:v>1289.6089999999999</c:v>
                </c:pt>
                <c:pt idx="11">
                  <c:v>1363.7719999999999</c:v>
                </c:pt>
                <c:pt idx="12">
                  <c:v>1474.8889999999999</c:v>
                </c:pt>
                <c:pt idx="13">
                  <c:v>1761.0129999999999</c:v>
                </c:pt>
                <c:pt idx="14">
                  <c:v>2019.6120000000001</c:v>
                </c:pt>
                <c:pt idx="15">
                  <c:v>2307.2849999999999</c:v>
                </c:pt>
                <c:pt idx="16">
                  <c:v>2564.9490000000001</c:v>
                </c:pt>
                <c:pt idx="17">
                  <c:v>2786.3209999999999</c:v>
                </c:pt>
                <c:pt idx="18">
                  <c:v>2888.6239999999998</c:v>
                </c:pt>
                <c:pt idx="19">
                  <c:v>3142.8020000000001</c:v>
                </c:pt>
                <c:pt idx="20">
                  <c:v>3444.7959999999998</c:v>
                </c:pt>
                <c:pt idx="21">
                  <c:v>3774.4389999999999</c:v>
                </c:pt>
                <c:pt idx="22">
                  <c:v>3919.547</c:v>
                </c:pt>
                <c:pt idx="23">
                  <c:v>4024.654</c:v>
                </c:pt>
                <c:pt idx="24">
                  <c:v>3920.0920000000001</c:v>
                </c:pt>
                <c:pt idx="25">
                  <c:v>3797.7040000000002</c:v>
                </c:pt>
                <c:pt idx="26">
                  <c:v>3664.136</c:v>
                </c:pt>
                <c:pt idx="27">
                  <c:v>3715.936318</c:v>
                </c:pt>
                <c:pt idx="28">
                  <c:v>3834.5856040000003</c:v>
                </c:pt>
                <c:pt idx="29">
                  <c:v>3940.6189220000001</c:v>
                </c:pt>
                <c:pt idx="30">
                  <c:v>4040.0527160000001</c:v>
                </c:pt>
                <c:pt idx="31">
                  <c:v>4314.5322080000005</c:v>
                </c:pt>
                <c:pt idx="32">
                  <c:v>4513.0020000000004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データ!$C$15:$AI$15</c15:f>
                <c15:dlblRangeCache>
                  <c:ptCount val="33"/>
                  <c:pt idx="0">
                    <c:v>4,645 </c:v>
                  </c:pt>
                  <c:pt idx="1">
                    <c:v>4,480 </c:v>
                  </c:pt>
                  <c:pt idx="2">
                    <c:v>4,397 </c:v>
                  </c:pt>
                  <c:pt idx="3">
                    <c:v>4,410 </c:v>
                  </c:pt>
                  <c:pt idx="4">
                    <c:v>4,440 </c:v>
                  </c:pt>
                  <c:pt idx="5">
                    <c:v>4,557 </c:v>
                  </c:pt>
                  <c:pt idx="6">
                    <c:v>4,649 </c:v>
                  </c:pt>
                  <c:pt idx="7">
                    <c:v>4,593 </c:v>
                  </c:pt>
                  <c:pt idx="8">
                    <c:v>4,543 </c:v>
                  </c:pt>
                  <c:pt idx="9">
                    <c:v>4,524 </c:v>
                  </c:pt>
                  <c:pt idx="10">
                    <c:v>4,698 </c:v>
                  </c:pt>
                  <c:pt idx="11">
                    <c:v>4,800 </c:v>
                  </c:pt>
                  <c:pt idx="12">
                    <c:v>4,938 </c:v>
                  </c:pt>
                  <c:pt idx="13">
                    <c:v>5,318 </c:v>
                  </c:pt>
                  <c:pt idx="14">
                    <c:v>5,706 </c:v>
                  </c:pt>
                  <c:pt idx="15">
                    <c:v>6,040 </c:v>
                  </c:pt>
                  <c:pt idx="16">
                    <c:v>6,379 </c:v>
                  </c:pt>
                  <c:pt idx="17">
                    <c:v>6,702 </c:v>
                  </c:pt>
                  <c:pt idx="18">
                    <c:v>6,849 </c:v>
                  </c:pt>
                  <c:pt idx="19">
                    <c:v>6,907 </c:v>
                  </c:pt>
                  <c:pt idx="20">
                    <c:v>7,372 </c:v>
                  </c:pt>
                  <c:pt idx="21">
                    <c:v>7,787 </c:v>
                  </c:pt>
                  <c:pt idx="22">
                    <c:v>7,918 </c:v>
                  </c:pt>
                  <c:pt idx="23">
                    <c:v>8,006 </c:v>
                  </c:pt>
                  <c:pt idx="24">
                    <c:v>7,967 </c:v>
                  </c:pt>
                  <c:pt idx="25">
                    <c:v>7,703 </c:v>
                  </c:pt>
                  <c:pt idx="26">
                    <c:v>7,501 </c:v>
                  </c:pt>
                  <c:pt idx="27">
                    <c:v>7,660 </c:v>
                  </c:pt>
                  <c:pt idx="28">
                    <c:v>7,843 </c:v>
                  </c:pt>
                  <c:pt idx="29">
                    <c:v>7,778 </c:v>
                  </c:pt>
                  <c:pt idx="30">
                    <c:v>7,538 </c:v>
                  </c:pt>
                  <c:pt idx="31">
                    <c:v>8,084 </c:v>
                  </c:pt>
                  <c:pt idx="32">
                    <c:v>8,397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886-4D04-808E-1787879DA4BA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5"/>
              <c:layout>
                <c:manualLayout>
                  <c:x val="0.16817831924469226"/>
                  <c:y val="-8.0165229767758847E-2"/>
                </c:manualLayout>
              </c:layout>
              <c:tx>
                <c:rich>
                  <a:bodyPr anchorCtr="0"/>
                  <a:lstStyle/>
                  <a:p>
                    <a:pPr algn="r">
                      <a:defRPr>
                        <a:latin typeface="+mn-lt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+mn-lt"/>
                        <a:ea typeface="ＭＳ Ｐゴシック" pitchFamily="50" charset="-128"/>
                      </a:rPr>
                      <a:t>1</a:t>
                    </a:r>
                    <a:r>
                      <a:rPr lang="en-US" altLang="ja-JP">
                        <a:latin typeface="+mn-lt"/>
                        <a:ea typeface="ＭＳ Ｐゴシック" pitchFamily="50" charset="-128"/>
                      </a:rPr>
                      <a:t>4.0</a:t>
                    </a:r>
                    <a:r>
                      <a:rPr lang="en-US" altLang="en-US">
                        <a:latin typeface="+mn-lt"/>
                      </a:rPr>
                      <a:t>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205047095952673E-2"/>
                      <c:h val="5.037038025061810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データ!$C$5:$AI$5</c:f>
              <c:numCache>
                <c:formatCode>#,##0.00_);[Red]\(#,##0.00\)</c:formatCode>
                <c:ptCount val="33"/>
                <c:pt idx="0">
                  <c:v>220.70500000000001</c:v>
                </c:pt>
                <c:pt idx="1">
                  <c:v>237.506</c:v>
                </c:pt>
                <c:pt idx="2">
                  <c:v>251.05099999999999</c:v>
                </c:pt>
                <c:pt idx="3">
                  <c:v>263.41000000000003</c:v>
                </c:pt>
                <c:pt idx="4">
                  <c:v>277.84399999999999</c:v>
                </c:pt>
                <c:pt idx="5">
                  <c:v>294.87400000000002</c:v>
                </c:pt>
                <c:pt idx="6">
                  <c:v>309.88200000000001</c:v>
                </c:pt>
                <c:pt idx="7">
                  <c:v>321.40499999999997</c:v>
                </c:pt>
                <c:pt idx="8">
                  <c:v>324.601</c:v>
                </c:pt>
                <c:pt idx="9">
                  <c:v>344.10700000000003</c:v>
                </c:pt>
                <c:pt idx="10">
                  <c:v>357.00900000000001</c:v>
                </c:pt>
                <c:pt idx="11">
                  <c:v>368.38400000000001</c:v>
                </c:pt>
                <c:pt idx="12">
                  <c:v>383.43</c:v>
                </c:pt>
                <c:pt idx="13">
                  <c:v>395.173</c:v>
                </c:pt>
                <c:pt idx="14">
                  <c:v>439.142</c:v>
                </c:pt>
                <c:pt idx="15">
                  <c:v>463.51</c:v>
                </c:pt>
                <c:pt idx="16">
                  <c:v>493.15300000000002</c:v>
                </c:pt>
                <c:pt idx="17">
                  <c:v>537.47199999999998</c:v>
                </c:pt>
                <c:pt idx="18">
                  <c:v>587.61099999999999</c:v>
                </c:pt>
                <c:pt idx="19">
                  <c:v>642.61599999999999</c:v>
                </c:pt>
                <c:pt idx="20">
                  <c:v>683.02700000000004</c:v>
                </c:pt>
                <c:pt idx="21">
                  <c:v>713.72900000000004</c:v>
                </c:pt>
                <c:pt idx="22">
                  <c:v>775.12599999999998</c:v>
                </c:pt>
                <c:pt idx="23">
                  <c:v>806.23800000000006</c:v>
                </c:pt>
                <c:pt idx="24">
                  <c:v>894.55899999999997</c:v>
                </c:pt>
                <c:pt idx="25">
                  <c:v>881.29600000000005</c:v>
                </c:pt>
                <c:pt idx="26">
                  <c:v>878.85299999999995</c:v>
                </c:pt>
                <c:pt idx="27">
                  <c:v>945.33641</c:v>
                </c:pt>
                <c:pt idx="28">
                  <c:v>1010.90237</c:v>
                </c:pt>
                <c:pt idx="29">
                  <c:v>987.51694999999995</c:v>
                </c:pt>
                <c:pt idx="30">
                  <c:v>935.92827</c:v>
                </c:pt>
                <c:pt idx="31">
                  <c:v>1058.8630000000001</c:v>
                </c:pt>
                <c:pt idx="32">
                  <c:v>1173.0840000000001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86-4D04-808E-1787879DA4BA}"/>
            </c:ext>
          </c:extLst>
        </c:ser>
        <c:ser>
          <c:idx val="3"/>
          <c:order val="2"/>
          <c:tx>
            <c:strRef>
              <c:f>データ!$B$6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26"/>
              <c:layout>
                <c:manualLayout>
                  <c:x val="0.15293625309062006"/>
                  <c:y val="-9.0325634069453958E-2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latin typeface="+mn-lt"/>
                        <a:ea typeface="+mn-ea"/>
                      </a:defRPr>
                    </a:pPr>
                    <a:r>
                      <a:rPr lang="en-US" altLang="ja-JP" sz="1000" baseline="0">
                        <a:latin typeface="+mn-lt"/>
                        <a:ea typeface="+mn-ea"/>
                      </a:rPr>
                      <a:t>5.6%</a:t>
                    </a:r>
                    <a:endParaRPr lang="en-US" altLang="en-US" sz="1000">
                      <a:latin typeface="+mn-lt"/>
                      <a:ea typeface="+mn-ea"/>
                    </a:endParaRPr>
                  </a:p>
                </c:rich>
              </c:tx>
              <c:numFmt formatCode="0.0%" sourceLinked="0"/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データ!$C$6:$AI$6</c:f>
              <c:numCache>
                <c:formatCode>#,##0.00_);[Red]\(#,##0.00\)</c:formatCode>
                <c:ptCount val="33"/>
                <c:pt idx="0">
                  <c:v>815.94899999999996</c:v>
                </c:pt>
                <c:pt idx="1">
                  <c:v>808.62199999999996</c:v>
                </c:pt>
                <c:pt idx="2">
                  <c:v>818.12599999999998</c:v>
                </c:pt>
                <c:pt idx="3">
                  <c:v>843.82600000000002</c:v>
                </c:pt>
                <c:pt idx="4">
                  <c:v>858.29899999999998</c:v>
                </c:pt>
                <c:pt idx="5">
                  <c:v>863.55200000000002</c:v>
                </c:pt>
                <c:pt idx="6">
                  <c:v>905.33799999999997</c:v>
                </c:pt>
                <c:pt idx="7">
                  <c:v>929.98</c:v>
                </c:pt>
                <c:pt idx="8">
                  <c:v>927.35299999999995</c:v>
                </c:pt>
                <c:pt idx="9">
                  <c:v>934.63</c:v>
                </c:pt>
                <c:pt idx="10">
                  <c:v>966.39099999999996</c:v>
                </c:pt>
                <c:pt idx="11">
                  <c:v>961.93499999999995</c:v>
                </c:pt>
                <c:pt idx="12">
                  <c:v>971.673</c:v>
                </c:pt>
                <c:pt idx="13">
                  <c:v>980.16800000000001</c:v>
                </c:pt>
                <c:pt idx="14">
                  <c:v>1010.7329999999999</c:v>
                </c:pt>
                <c:pt idx="15">
                  <c:v>1029.721</c:v>
                </c:pt>
                <c:pt idx="16">
                  <c:v>1017.061</c:v>
                </c:pt>
                <c:pt idx="17">
                  <c:v>1027.008</c:v>
                </c:pt>
                <c:pt idx="18">
                  <c:v>1021.75</c:v>
                </c:pt>
                <c:pt idx="19">
                  <c:v>918.49300000000005</c:v>
                </c:pt>
                <c:pt idx="20">
                  <c:v>949.702</c:v>
                </c:pt>
                <c:pt idx="21">
                  <c:v>920.3</c:v>
                </c:pt>
                <c:pt idx="22">
                  <c:v>819.23099999999999</c:v>
                </c:pt>
                <c:pt idx="23">
                  <c:v>839.94899999999996</c:v>
                </c:pt>
                <c:pt idx="24">
                  <c:v>839.04600000000005</c:v>
                </c:pt>
                <c:pt idx="25">
                  <c:v>718.79399999999998</c:v>
                </c:pt>
                <c:pt idx="26">
                  <c:v>657.69799999999998</c:v>
                </c:pt>
                <c:pt idx="27">
                  <c:v>641.84400000000005</c:v>
                </c:pt>
                <c:pt idx="28">
                  <c:v>618.94000000000005</c:v>
                </c:pt>
                <c:pt idx="29">
                  <c:v>529.12</c:v>
                </c:pt>
                <c:pt idx="30">
                  <c:v>429.76400000000001</c:v>
                </c:pt>
                <c:pt idx="31">
                  <c:v>492.512</c:v>
                </c:pt>
                <c:pt idx="32">
                  <c:v>467.94900000000001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86-4D04-808E-1787879DA4BA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dLbls>
            <c:dLbl>
              <c:idx val="26"/>
              <c:layout>
                <c:manualLayout>
                  <c:x val="0.15263789148635315"/>
                  <c:y val="-8.4336942099169226E-2"/>
                </c:manualLayout>
              </c:layout>
              <c:tx>
                <c:rich>
                  <a:bodyPr anchorCtr="0"/>
                  <a:lstStyle/>
                  <a:p>
                    <a:pPr algn="ctr" rtl="0">
                      <a:def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ＭＳ Ｐゴシック" pitchFamily="50" charset="-128"/>
                        <a:cs typeface="+mn-cs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ＭＳ Ｐゴシック" pitchFamily="50" charset="-128"/>
                        <a:cs typeface="+mn-cs"/>
                      </a:rPr>
                      <a:t>3.0%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データ!$C$7:$AI$7</c:f>
              <c:numCache>
                <c:formatCode>#,##0.00_);[Red]\(#,##0.00\)</c:formatCode>
                <c:ptCount val="33"/>
                <c:pt idx="0">
                  <c:v>374.08</c:v>
                </c:pt>
                <c:pt idx="1">
                  <c:v>356.65300000000002</c:v>
                </c:pt>
                <c:pt idx="2">
                  <c:v>313.81200000000001</c:v>
                </c:pt>
                <c:pt idx="3">
                  <c:v>283.7</c:v>
                </c:pt>
                <c:pt idx="4">
                  <c:v>258.93700000000001</c:v>
                </c:pt>
                <c:pt idx="5">
                  <c:v>245.33099999999999</c:v>
                </c:pt>
                <c:pt idx="6">
                  <c:v>252.71799999999999</c:v>
                </c:pt>
                <c:pt idx="7">
                  <c:v>231.13300000000001</c:v>
                </c:pt>
                <c:pt idx="8">
                  <c:v>217.4</c:v>
                </c:pt>
                <c:pt idx="9">
                  <c:v>226.22200000000001</c:v>
                </c:pt>
                <c:pt idx="10">
                  <c:v>230.47900000000001</c:v>
                </c:pt>
                <c:pt idx="11">
                  <c:v>221.66800000000001</c:v>
                </c:pt>
                <c:pt idx="12">
                  <c:v>220.7</c:v>
                </c:pt>
                <c:pt idx="13">
                  <c:v>224.17699999999999</c:v>
                </c:pt>
                <c:pt idx="14">
                  <c:v>217.03800000000001</c:v>
                </c:pt>
                <c:pt idx="15">
                  <c:v>214.59399999999999</c:v>
                </c:pt>
                <c:pt idx="16">
                  <c:v>219.7</c:v>
                </c:pt>
                <c:pt idx="17">
                  <c:v>212.18100000000001</c:v>
                </c:pt>
                <c:pt idx="18">
                  <c:v>229.53200000000001</c:v>
                </c:pt>
                <c:pt idx="19">
                  <c:v>186.66200000000001</c:v>
                </c:pt>
                <c:pt idx="20">
                  <c:v>207.292</c:v>
                </c:pt>
                <c:pt idx="21">
                  <c:v>210.26400000000001</c:v>
                </c:pt>
                <c:pt idx="22">
                  <c:v>221.602</c:v>
                </c:pt>
                <c:pt idx="23">
                  <c:v>206.59</c:v>
                </c:pt>
                <c:pt idx="24">
                  <c:v>199.316</c:v>
                </c:pt>
                <c:pt idx="25">
                  <c:v>222.39099999999999</c:v>
                </c:pt>
                <c:pt idx="26">
                  <c:v>215.346</c:v>
                </c:pt>
                <c:pt idx="27">
                  <c:v>214.95</c:v>
                </c:pt>
                <c:pt idx="28">
                  <c:v>226.325028</c:v>
                </c:pt>
                <c:pt idx="29">
                  <c:v>237.62262399999997</c:v>
                </c:pt>
                <c:pt idx="30">
                  <c:v>216.90910199999999</c:v>
                </c:pt>
                <c:pt idx="31">
                  <c:v>238.64654700000003</c:v>
                </c:pt>
                <c:pt idx="32">
                  <c:v>250.666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86-4D04-808E-1787879DA4BA}"/>
            </c:ext>
          </c:extLst>
        </c:ser>
        <c:ser>
          <c:idx val="5"/>
          <c:order val="4"/>
          <c:tx>
            <c:strRef>
              <c:f>データ!$B$8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dLbls>
            <c:dLbl>
              <c:idx val="26"/>
              <c:layout>
                <c:manualLayout>
                  <c:x val="0.15165509461030852"/>
                  <c:y val="-9.6249491404279575E-2"/>
                </c:manualLayout>
              </c:layout>
              <c:tx>
                <c:rich>
                  <a:bodyPr anchorCtr="0"/>
                  <a:lstStyle/>
                  <a:p>
                    <a:pPr algn="ctr" rtl="0">
                      <a:defRPr lang="ja-JP" alt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ＭＳ Ｐゴシック" pitchFamily="50" charset="-128"/>
                        <a:cs typeface="+mn-cs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ＭＳ Ｐゴシック" pitchFamily="50" charset="-128"/>
                        <a:cs typeface="+mn-cs"/>
                      </a:rPr>
                      <a:t>2.4%</a:t>
                    </a:r>
                  </a:p>
                </c:rich>
              </c:tx>
              <c:numFmt formatCode="0.0%" sourceLinked="0"/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3745477761226E-2"/>
                      <c:h val="4.191566054243219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B886-4D04-808E-1787879DA4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データ!$C$8:$AI$8</c:f>
              <c:numCache>
                <c:formatCode>#,##0.00_);[Red]\(#,##0.00\)</c:formatCode>
                <c:ptCount val="33"/>
                <c:pt idx="0">
                  <c:v>6.32</c:v>
                </c:pt>
                <c:pt idx="1">
                  <c:v>5.8540000000000001</c:v>
                </c:pt>
                <c:pt idx="2">
                  <c:v>6.9470000000000001</c:v>
                </c:pt>
                <c:pt idx="3">
                  <c:v>11.436</c:v>
                </c:pt>
                <c:pt idx="4">
                  <c:v>10.473000000000001</c:v>
                </c:pt>
                <c:pt idx="5">
                  <c:v>11.891999999999999</c:v>
                </c:pt>
                <c:pt idx="6">
                  <c:v>16.43</c:v>
                </c:pt>
                <c:pt idx="7">
                  <c:v>13.173999999999999</c:v>
                </c:pt>
                <c:pt idx="8">
                  <c:v>13.127000000000001</c:v>
                </c:pt>
                <c:pt idx="9">
                  <c:v>16.757000000000001</c:v>
                </c:pt>
                <c:pt idx="10">
                  <c:v>22.72</c:v>
                </c:pt>
                <c:pt idx="11">
                  <c:v>27.29</c:v>
                </c:pt>
                <c:pt idx="12">
                  <c:v>29.172000000000001</c:v>
                </c:pt>
                <c:pt idx="13">
                  <c:v>29.254000000000001</c:v>
                </c:pt>
                <c:pt idx="14">
                  <c:v>38.69</c:v>
                </c:pt>
                <c:pt idx="15">
                  <c:v>42.030999999999999</c:v>
                </c:pt>
                <c:pt idx="16">
                  <c:v>50.238999999999997</c:v>
                </c:pt>
                <c:pt idx="17">
                  <c:v>54.015000000000001</c:v>
                </c:pt>
                <c:pt idx="18">
                  <c:v>48.926000000000002</c:v>
                </c:pt>
                <c:pt idx="19">
                  <c:v>57.884999999999998</c:v>
                </c:pt>
                <c:pt idx="20">
                  <c:v>60.055</c:v>
                </c:pt>
                <c:pt idx="21">
                  <c:v>79.548000000000002</c:v>
                </c:pt>
                <c:pt idx="22">
                  <c:v>82.18</c:v>
                </c:pt>
                <c:pt idx="23">
                  <c:v>68.471000000000004</c:v>
                </c:pt>
                <c:pt idx="24">
                  <c:v>79.108000000000004</c:v>
                </c:pt>
                <c:pt idx="25">
                  <c:v>86.819000000000003</c:v>
                </c:pt>
                <c:pt idx="26">
                  <c:v>94.674999999999997</c:v>
                </c:pt>
                <c:pt idx="27">
                  <c:v>101.764882</c:v>
                </c:pt>
                <c:pt idx="28">
                  <c:v>120.552423</c:v>
                </c:pt>
                <c:pt idx="29">
                  <c:v>145.81215699999998</c:v>
                </c:pt>
                <c:pt idx="30">
                  <c:v>140.66269500000001</c:v>
                </c:pt>
                <c:pt idx="31">
                  <c:v>147.51273500000002</c:v>
                </c:pt>
                <c:pt idx="32">
                  <c:v>200.89599999999999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86-4D04-808E-1787879DA4BA}"/>
            </c:ext>
          </c:extLst>
        </c:ser>
        <c:ser>
          <c:idx val="6"/>
          <c:order val="5"/>
          <c:tx>
            <c:strRef>
              <c:f>データ!$B$9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データ!$C$9:$AI$9</c:f>
              <c:numCache>
                <c:formatCode>#,##0.00_);[Red]\(#,##0.00\)</c:formatCode>
                <c:ptCount val="33"/>
                <c:pt idx="0">
                  <c:v>115.697</c:v>
                </c:pt>
                <c:pt idx="1">
                  <c:v>120.854</c:v>
                </c:pt>
                <c:pt idx="2">
                  <c:v>118.48399999999999</c:v>
                </c:pt>
                <c:pt idx="3">
                  <c:v>119.68600000000001</c:v>
                </c:pt>
                <c:pt idx="4">
                  <c:v>127.703</c:v>
                </c:pt>
                <c:pt idx="5">
                  <c:v>133.29</c:v>
                </c:pt>
                <c:pt idx="6">
                  <c:v>136.137</c:v>
                </c:pt>
                <c:pt idx="7">
                  <c:v>139.76599999999999</c:v>
                </c:pt>
                <c:pt idx="8">
                  <c:v>133.25399999999999</c:v>
                </c:pt>
                <c:pt idx="9">
                  <c:v>142.10599999999999</c:v>
                </c:pt>
                <c:pt idx="10">
                  <c:v>153.63399999999999</c:v>
                </c:pt>
                <c:pt idx="11">
                  <c:v>157.92400000000001</c:v>
                </c:pt>
                <c:pt idx="12">
                  <c:v>163.965</c:v>
                </c:pt>
                <c:pt idx="13">
                  <c:v>169.74799999999999</c:v>
                </c:pt>
                <c:pt idx="14">
                  <c:v>184.85499999999999</c:v>
                </c:pt>
                <c:pt idx="15">
                  <c:v>178.917</c:v>
                </c:pt>
                <c:pt idx="16">
                  <c:v>180.71299999999999</c:v>
                </c:pt>
                <c:pt idx="17">
                  <c:v>188.88900000000001</c:v>
                </c:pt>
                <c:pt idx="18">
                  <c:v>186.82499999999999</c:v>
                </c:pt>
                <c:pt idx="19">
                  <c:v>165.839</c:v>
                </c:pt>
                <c:pt idx="20">
                  <c:v>187.82300000000001</c:v>
                </c:pt>
                <c:pt idx="21">
                  <c:v>176.61500000000001</c:v>
                </c:pt>
                <c:pt idx="22">
                  <c:v>185.10400000000001</c:v>
                </c:pt>
                <c:pt idx="23">
                  <c:v>196.857</c:v>
                </c:pt>
                <c:pt idx="24">
                  <c:v>189.02799999999999</c:v>
                </c:pt>
                <c:pt idx="25">
                  <c:v>192.821</c:v>
                </c:pt>
                <c:pt idx="26">
                  <c:v>190.72</c:v>
                </c:pt>
                <c:pt idx="27">
                  <c:v>192.427605</c:v>
                </c:pt>
                <c:pt idx="28">
                  <c:v>189.48014999999998</c:v>
                </c:pt>
                <c:pt idx="29">
                  <c:v>187.66358000000002</c:v>
                </c:pt>
                <c:pt idx="30">
                  <c:v>173.78318199999998</c:v>
                </c:pt>
                <c:pt idx="31">
                  <c:v>184.60570299999998</c:v>
                </c:pt>
                <c:pt idx="32">
                  <c:v>181.70317599999998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86-4D04-808E-1787879DA4BA}"/>
            </c:ext>
          </c:extLst>
        </c:ser>
        <c:ser>
          <c:idx val="7"/>
          <c:order val="6"/>
          <c:tx>
            <c:strRef>
              <c:f>データ!$B$10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データ!$C$10:$AI$10</c:f>
              <c:numCache>
                <c:formatCode>#,##0.00_);[Red]\(#,##0.00\)</c:formatCode>
                <c:ptCount val="33"/>
                <c:pt idx="0">
                  <c:v>451.01499999999999</c:v>
                </c:pt>
                <c:pt idx="1">
                  <c:v>370.26400000000001</c:v>
                </c:pt>
                <c:pt idx="2">
                  <c:v>328.93900000000002</c:v>
                </c:pt>
                <c:pt idx="3">
                  <c:v>303.774</c:v>
                </c:pt>
                <c:pt idx="4">
                  <c:v>286.40100000000001</c:v>
                </c:pt>
                <c:pt idx="5">
                  <c:v>269.03500000000003</c:v>
                </c:pt>
                <c:pt idx="6">
                  <c:v>264.93700000000001</c:v>
                </c:pt>
                <c:pt idx="7">
                  <c:v>251.45099999999999</c:v>
                </c:pt>
                <c:pt idx="8">
                  <c:v>239.874</c:v>
                </c:pt>
                <c:pt idx="9">
                  <c:v>229.61600000000001</c:v>
                </c:pt>
                <c:pt idx="10">
                  <c:v>238.905</c:v>
                </c:pt>
                <c:pt idx="11">
                  <c:v>244.85</c:v>
                </c:pt>
                <c:pt idx="12">
                  <c:v>245.708</c:v>
                </c:pt>
                <c:pt idx="13">
                  <c:v>245.625</c:v>
                </c:pt>
                <c:pt idx="14">
                  <c:v>249.4</c:v>
                </c:pt>
                <c:pt idx="15">
                  <c:v>241.91800000000001</c:v>
                </c:pt>
                <c:pt idx="16">
                  <c:v>245.61099999999999</c:v>
                </c:pt>
                <c:pt idx="17">
                  <c:v>250.32</c:v>
                </c:pt>
                <c:pt idx="18">
                  <c:v>238.20599999999999</c:v>
                </c:pt>
                <c:pt idx="19">
                  <c:v>223.273</c:v>
                </c:pt>
                <c:pt idx="20">
                  <c:v>231.41800000000001</c:v>
                </c:pt>
                <c:pt idx="21">
                  <c:v>235.22499999999999</c:v>
                </c:pt>
                <c:pt idx="22">
                  <c:v>245.57599999999999</c:v>
                </c:pt>
                <c:pt idx="23">
                  <c:v>245.23500000000001</c:v>
                </c:pt>
                <c:pt idx="24">
                  <c:v>238.68600000000001</c:v>
                </c:pt>
                <c:pt idx="25">
                  <c:v>238.51900000000001</c:v>
                </c:pt>
                <c:pt idx="26">
                  <c:v>231.53100000000001</c:v>
                </c:pt>
                <c:pt idx="27">
                  <c:v>224.762</c:v>
                </c:pt>
                <c:pt idx="28">
                  <c:v>217.89599999999999</c:v>
                </c:pt>
                <c:pt idx="29">
                  <c:v>173.96092800000002</c:v>
                </c:pt>
                <c:pt idx="30">
                  <c:v>138.62732099999999</c:v>
                </c:pt>
                <c:pt idx="31">
                  <c:v>163.55470099999999</c:v>
                </c:pt>
                <c:pt idx="32">
                  <c:v>171.005256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86-4D04-808E-1787879DA4BA}"/>
            </c:ext>
          </c:extLst>
        </c:ser>
        <c:ser>
          <c:idx val="8"/>
          <c:order val="7"/>
          <c:tx>
            <c:strRef>
              <c:f>データ!$B$11</c:f>
              <c:strCache>
                <c:ptCount val="1"/>
                <c:pt idx="0">
                  <c:v>南アフリカ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データ!$C$11:$AI$11</c:f>
              <c:numCache>
                <c:formatCode>#,##0.00_);[Red]\(#,##0.00\)</c:formatCode>
                <c:ptCount val="33"/>
                <c:pt idx="0">
                  <c:v>124.9</c:v>
                </c:pt>
                <c:pt idx="1">
                  <c:v>130.84299999999999</c:v>
                </c:pt>
                <c:pt idx="2">
                  <c:v>122.34099999999999</c:v>
                </c:pt>
                <c:pt idx="3">
                  <c:v>136.50299999999999</c:v>
                </c:pt>
                <c:pt idx="4">
                  <c:v>140.96700000000001</c:v>
                </c:pt>
                <c:pt idx="5">
                  <c:v>147.20500000000001</c:v>
                </c:pt>
                <c:pt idx="6">
                  <c:v>149.4</c:v>
                </c:pt>
                <c:pt idx="7">
                  <c:v>153.85300000000001</c:v>
                </c:pt>
                <c:pt idx="8">
                  <c:v>150.625</c:v>
                </c:pt>
                <c:pt idx="9">
                  <c:v>156.46299999999999</c:v>
                </c:pt>
                <c:pt idx="10">
                  <c:v>157.13499999999999</c:v>
                </c:pt>
                <c:pt idx="11">
                  <c:v>157.40100000000001</c:v>
                </c:pt>
                <c:pt idx="12">
                  <c:v>151.60300000000001</c:v>
                </c:pt>
                <c:pt idx="13">
                  <c:v>166.571</c:v>
                </c:pt>
                <c:pt idx="14">
                  <c:v>178.995</c:v>
                </c:pt>
                <c:pt idx="15">
                  <c:v>175.40299999999999</c:v>
                </c:pt>
                <c:pt idx="16">
                  <c:v>177.88</c:v>
                </c:pt>
                <c:pt idx="17">
                  <c:v>182.48599999999999</c:v>
                </c:pt>
                <c:pt idx="18">
                  <c:v>196.727</c:v>
                </c:pt>
                <c:pt idx="19">
                  <c:v>192.16399999999999</c:v>
                </c:pt>
                <c:pt idx="20">
                  <c:v>189.40100000000001</c:v>
                </c:pt>
                <c:pt idx="21">
                  <c:v>186.34</c:v>
                </c:pt>
                <c:pt idx="22">
                  <c:v>185.15700000000001</c:v>
                </c:pt>
                <c:pt idx="23">
                  <c:v>182.63200000000001</c:v>
                </c:pt>
                <c:pt idx="24">
                  <c:v>192.364</c:v>
                </c:pt>
                <c:pt idx="25">
                  <c:v>180.58600000000001</c:v>
                </c:pt>
                <c:pt idx="26">
                  <c:v>186.4</c:v>
                </c:pt>
                <c:pt idx="27">
                  <c:v>186.63560199999998</c:v>
                </c:pt>
                <c:pt idx="28">
                  <c:v>178.81626799999998</c:v>
                </c:pt>
                <c:pt idx="29">
                  <c:v>181.62433100000001</c:v>
                </c:pt>
                <c:pt idx="30">
                  <c:v>175.44005999999999</c:v>
                </c:pt>
                <c:pt idx="31">
                  <c:v>165.66295</c:v>
                </c:pt>
                <c:pt idx="32">
                  <c:v>162.16200000000001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86-4D04-808E-1787879DA4BA}"/>
            </c:ext>
          </c:extLst>
        </c:ser>
        <c:ser>
          <c:idx val="9"/>
          <c:order val="8"/>
          <c:tx>
            <c:strRef>
              <c:f>データ!$B$12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データ!$C$12:$AI$12</c:f>
              <c:numCache>
                <c:formatCode>#,##0.00_);[Red]\(#,##0.00\)</c:formatCode>
                <c:ptCount val="33"/>
                <c:pt idx="0">
                  <c:v>44.776000000000003</c:v>
                </c:pt>
                <c:pt idx="1">
                  <c:v>43.406999999999996</c:v>
                </c:pt>
                <c:pt idx="2">
                  <c:v>39.761000000000003</c:v>
                </c:pt>
                <c:pt idx="3">
                  <c:v>42.78</c:v>
                </c:pt>
                <c:pt idx="4">
                  <c:v>43.158999999999999</c:v>
                </c:pt>
                <c:pt idx="5">
                  <c:v>44.634</c:v>
                </c:pt>
                <c:pt idx="6">
                  <c:v>47.957000000000001</c:v>
                </c:pt>
                <c:pt idx="7">
                  <c:v>53.149000000000001</c:v>
                </c:pt>
                <c:pt idx="8">
                  <c:v>54.325000000000003</c:v>
                </c:pt>
                <c:pt idx="9">
                  <c:v>58.470999999999997</c:v>
                </c:pt>
                <c:pt idx="10">
                  <c:v>68.418999999999997</c:v>
                </c:pt>
                <c:pt idx="11">
                  <c:v>73.725999999999999</c:v>
                </c:pt>
                <c:pt idx="12">
                  <c:v>75.984999999999999</c:v>
                </c:pt>
                <c:pt idx="13">
                  <c:v>77.653999999999996</c:v>
                </c:pt>
                <c:pt idx="14">
                  <c:v>79.953999999999994</c:v>
                </c:pt>
                <c:pt idx="15">
                  <c:v>82.272000000000006</c:v>
                </c:pt>
                <c:pt idx="16">
                  <c:v>84.709000000000003</c:v>
                </c:pt>
                <c:pt idx="17">
                  <c:v>92.043999999999997</c:v>
                </c:pt>
                <c:pt idx="18">
                  <c:v>102.723</c:v>
                </c:pt>
                <c:pt idx="19">
                  <c:v>106.861</c:v>
                </c:pt>
                <c:pt idx="20">
                  <c:v>120.048</c:v>
                </c:pt>
                <c:pt idx="21">
                  <c:v>130.89400000000001</c:v>
                </c:pt>
                <c:pt idx="22">
                  <c:v>126.45399999999999</c:v>
                </c:pt>
                <c:pt idx="23">
                  <c:v>127.922</c:v>
                </c:pt>
                <c:pt idx="24">
                  <c:v>134.93100000000001</c:v>
                </c:pt>
                <c:pt idx="25">
                  <c:v>133.88999999999999</c:v>
                </c:pt>
                <c:pt idx="26">
                  <c:v>134.91</c:v>
                </c:pt>
                <c:pt idx="27">
                  <c:v>140.66777199999999</c:v>
                </c:pt>
                <c:pt idx="28">
                  <c:v>137.05336399999999</c:v>
                </c:pt>
                <c:pt idx="29">
                  <c:v>137.06380200000001</c:v>
                </c:pt>
                <c:pt idx="30">
                  <c:v>126.04046</c:v>
                </c:pt>
                <c:pt idx="31">
                  <c:v>127.62108600000001</c:v>
                </c:pt>
                <c:pt idx="32">
                  <c:v>126.32082700000001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86-4D04-808E-1787879DA4BA}"/>
            </c:ext>
          </c:extLst>
        </c:ser>
        <c:ser>
          <c:idx val="10"/>
          <c:order val="9"/>
          <c:tx>
            <c:strRef>
              <c:f>データ!$B$13</c:f>
              <c:strCache>
                <c:ptCount val="1"/>
                <c:pt idx="0">
                  <c:v>ポーランド</c:v>
                </c:pt>
              </c:strCache>
            </c:strRef>
          </c:tx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データ!$C$13:$AI$13</c:f>
              <c:numCache>
                <c:formatCode>#,##0.00_);[Red]\(#,##0.00\)</c:formatCode>
                <c:ptCount val="33"/>
                <c:pt idx="0">
                  <c:v>187.62200000000001</c:v>
                </c:pt>
                <c:pt idx="1">
                  <c:v>185.91399999999999</c:v>
                </c:pt>
                <c:pt idx="2">
                  <c:v>174.596</c:v>
                </c:pt>
                <c:pt idx="3">
                  <c:v>177.80500000000001</c:v>
                </c:pt>
                <c:pt idx="4">
                  <c:v>170.96100000000001</c:v>
                </c:pt>
                <c:pt idx="5">
                  <c:v>171.01900000000001</c:v>
                </c:pt>
                <c:pt idx="6">
                  <c:v>173.995</c:v>
                </c:pt>
                <c:pt idx="7">
                  <c:v>168.107</c:v>
                </c:pt>
                <c:pt idx="8">
                  <c:v>156.19300000000001</c:v>
                </c:pt>
                <c:pt idx="9">
                  <c:v>149.86600000000001</c:v>
                </c:pt>
                <c:pt idx="10">
                  <c:v>142.85900000000001</c:v>
                </c:pt>
                <c:pt idx="11">
                  <c:v>143.68199999999999</c:v>
                </c:pt>
                <c:pt idx="12">
                  <c:v>140.42599999999999</c:v>
                </c:pt>
                <c:pt idx="13">
                  <c:v>146.239</c:v>
                </c:pt>
                <c:pt idx="14">
                  <c:v>145.09</c:v>
                </c:pt>
                <c:pt idx="15">
                  <c:v>142.02699999999999</c:v>
                </c:pt>
                <c:pt idx="16">
                  <c:v>146.93</c:v>
                </c:pt>
                <c:pt idx="17">
                  <c:v>142.86500000000001</c:v>
                </c:pt>
                <c:pt idx="18">
                  <c:v>142.31899999999999</c:v>
                </c:pt>
                <c:pt idx="19">
                  <c:v>132.81399999999999</c:v>
                </c:pt>
                <c:pt idx="20">
                  <c:v>141.381</c:v>
                </c:pt>
                <c:pt idx="21">
                  <c:v>146.23500000000001</c:v>
                </c:pt>
                <c:pt idx="22">
                  <c:v>140.22499999999999</c:v>
                </c:pt>
                <c:pt idx="23">
                  <c:v>144.71700000000001</c:v>
                </c:pt>
                <c:pt idx="24">
                  <c:v>137.404</c:v>
                </c:pt>
                <c:pt idx="25">
                  <c:v>134.96799999999999</c:v>
                </c:pt>
                <c:pt idx="26">
                  <c:v>135.108</c:v>
                </c:pt>
                <c:pt idx="27">
                  <c:v>134.968626</c:v>
                </c:pt>
                <c:pt idx="28">
                  <c:v>133.41779200000002</c:v>
                </c:pt>
                <c:pt idx="29">
                  <c:v>119.235095</c:v>
                </c:pt>
                <c:pt idx="30">
                  <c:v>109.58263700000001</c:v>
                </c:pt>
                <c:pt idx="31">
                  <c:v>122.596549</c:v>
                </c:pt>
                <c:pt idx="32">
                  <c:v>120.283198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86-4D04-808E-1787879DA4BA}"/>
            </c:ext>
          </c:extLst>
        </c:ser>
        <c:ser>
          <c:idx val="11"/>
          <c:order val="10"/>
          <c:tx>
            <c:strRef>
              <c:f>データ!$B$14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データ!$C$3:$AI$3</c:f>
              <c:strCach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2">
                  <c:v>2022</c:v>
                </c:pt>
              </c:strCache>
            </c:strRef>
          </c:cat>
          <c:val>
            <c:numRef>
              <c:f>データ!$C$14:$AI$14</c:f>
              <c:numCache>
                <c:formatCode>#,##0.00_);[Red]\(#,##0.00\)</c:formatCode>
                <c:ptCount val="33"/>
                <c:pt idx="0">
                  <c:v>1248.2650000000001</c:v>
                </c:pt>
                <c:pt idx="1">
                  <c:v>1208.617</c:v>
                </c:pt>
                <c:pt idx="2">
                  <c:v>1175.1199999999999</c:v>
                </c:pt>
                <c:pt idx="3">
                  <c:v>1111.915</c:v>
                </c:pt>
                <c:pt idx="4">
                  <c:v>1070.0419999999999</c:v>
                </c:pt>
                <c:pt idx="5">
                  <c:v>1063.4870000000001</c:v>
                </c:pt>
                <c:pt idx="6">
                  <c:v>1048.5239999999999</c:v>
                </c:pt>
                <c:pt idx="7">
                  <c:v>1041.3389999999999</c:v>
                </c:pt>
                <c:pt idx="8">
                  <c:v>1052.6980000000001</c:v>
                </c:pt>
                <c:pt idx="9">
                  <c:v>1011.109</c:v>
                </c:pt>
                <c:pt idx="10">
                  <c:v>1070.384</c:v>
                </c:pt>
                <c:pt idx="11">
                  <c:v>1079.7180000000001</c:v>
                </c:pt>
                <c:pt idx="12">
                  <c:v>1080.9059999999999</c:v>
                </c:pt>
                <c:pt idx="13">
                  <c:v>1122.614</c:v>
                </c:pt>
                <c:pt idx="14">
                  <c:v>1142.433</c:v>
                </c:pt>
                <c:pt idx="15">
                  <c:v>1162.5740000000001</c:v>
                </c:pt>
                <c:pt idx="16">
                  <c:v>1197.5889999999999</c:v>
                </c:pt>
                <c:pt idx="17">
                  <c:v>1228.2460000000001</c:v>
                </c:pt>
                <c:pt idx="18">
                  <c:v>1205.6489999999999</c:v>
                </c:pt>
                <c:pt idx="19">
                  <c:v>1137.6479999999999</c:v>
                </c:pt>
                <c:pt idx="20">
                  <c:v>1157.162</c:v>
                </c:pt>
                <c:pt idx="21">
                  <c:v>1213.1400000000001</c:v>
                </c:pt>
                <c:pt idx="22">
                  <c:v>1217.4839999999999</c:v>
                </c:pt>
                <c:pt idx="23">
                  <c:v>1163.1969999999999</c:v>
                </c:pt>
                <c:pt idx="24">
                  <c:v>1142.239</c:v>
                </c:pt>
                <c:pt idx="25">
                  <c:v>1115.1310000000001</c:v>
                </c:pt>
                <c:pt idx="26">
                  <c:v>1111.748</c:v>
                </c:pt>
                <c:pt idx="27">
                  <c:v>1160.5111729999994</c:v>
                </c:pt>
                <c:pt idx="28">
                  <c:v>1174.7264219999984</c:v>
                </c:pt>
                <c:pt idx="29">
                  <c:v>1138.2518249999991</c:v>
                </c:pt>
                <c:pt idx="30">
                  <c:v>1051.070215</c:v>
                </c:pt>
                <c:pt idx="31">
                  <c:v>1067.5134449999985</c:v>
                </c:pt>
                <c:pt idx="32">
                  <c:v>1030.0077470000003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86-4D04-808E-1787879D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054642144"/>
        <c:axId val="1"/>
      </c:barChart>
      <c:catAx>
        <c:axId val="20546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6957823645390178"/>
              <c:y val="0.9325333439580035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（</a:t>
                </a:r>
                <a:r>
                  <a:rPr lang="en-US" altLang="ja-JP" b="0">
                    <a:latin typeface="+mn-ea"/>
                    <a:ea typeface="+mn-ea"/>
                  </a:rPr>
                  <a:t>100</a:t>
                </a:r>
                <a:r>
                  <a:rPr lang="ja-JP" altLang="en-US" b="0">
                    <a:latin typeface="+mn-ea"/>
                    <a:ea typeface="+mn-ea"/>
                  </a:rPr>
                  <a:t>万トン）</a:t>
                </a:r>
              </a:p>
            </c:rich>
          </c:tx>
          <c:layout>
            <c:manualLayout>
              <c:xMode val="edge"/>
              <c:yMode val="edge"/>
              <c:x val="8.0701749369279287E-3"/>
              <c:y val="1.5769425338148239E-2"/>
            </c:manualLayout>
          </c:layout>
          <c:overlay val="0"/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054642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3736319425153"/>
          <c:y val="0.18307248560538283"/>
          <c:w val="0.13211703197723765"/>
          <c:h val="0.580949546830087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53340</xdr:rowOff>
    </xdr:from>
    <xdr:to>
      <xdr:col>10</xdr:col>
      <xdr:colOff>331305</xdr:colOff>
      <xdr:row>27</xdr:row>
      <xdr:rowOff>53340</xdr:rowOff>
    </xdr:to>
    <xdr:graphicFrame macro="">
      <xdr:nvGraphicFramePr>
        <xdr:cNvPr id="74867" name="Chart 2051">
          <a:extLst>
            <a:ext uri="{FF2B5EF4-FFF2-40B4-BE49-F238E27FC236}">
              <a16:creationId xmlns:a16="http://schemas.microsoft.com/office/drawing/2014/main" id="{866CB921-EB3A-4DC9-BB85-553312F76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0.74806</cdr:x>
      <cdr:y>0.27142</cdr:y>
    </cdr:from>
    <cdr:to>
      <cdr:x>0.80085</cdr:x>
      <cdr:y>0.31201</cdr:y>
    </cdr:to>
    <cdr:sp macro="" textlink="">
      <cdr:nvSpPr>
        <cdr:cNvPr id="11" name="Text Box 4">
          <a:extLst xmlns:a="http://schemas.openxmlformats.org/drawingml/2006/main">
            <a:ext uri="{FF2B5EF4-FFF2-40B4-BE49-F238E27FC236}">
              <a16:creationId xmlns:a16="http://schemas.microsoft.com/office/drawing/2014/main" id="{237329BA-F174-0664-2440-AAAB0E25A46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8770" y="1124033"/>
          <a:ext cx="338005" cy="16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2.2%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showGridLines="0" tabSelected="1" zoomScaleNormal="100" zoomScaleSheetLayoutView="75" workbookViewId="0"/>
  </sheetViews>
  <sheetFormatPr defaultColWidth="8.625" defaultRowHeight="13.5" x14ac:dyDescent="0.15"/>
  <cols>
    <col min="1" max="16384" width="8.625" style="2"/>
  </cols>
  <sheetData>
    <row r="1" spans="1:15" x14ac:dyDescent="0.15">
      <c r="A1" s="6" t="s">
        <v>17</v>
      </c>
    </row>
    <row r="9" spans="1:15" x14ac:dyDescent="0.15">
      <c r="L9" s="7"/>
    </row>
    <row r="10" spans="1:15" x14ac:dyDescent="0.15">
      <c r="L10" s="7"/>
      <c r="O10" s="5"/>
    </row>
    <row r="11" spans="1:15" x14ac:dyDescent="0.15">
      <c r="L11" s="7"/>
      <c r="O11" s="5"/>
    </row>
    <row r="12" spans="1:15" x14ac:dyDescent="0.15">
      <c r="L12" s="7"/>
      <c r="O12" s="5"/>
    </row>
    <row r="13" spans="1:15" x14ac:dyDescent="0.15">
      <c r="L13" s="7"/>
      <c r="O13" s="5"/>
    </row>
    <row r="14" spans="1:15" x14ac:dyDescent="0.15">
      <c r="O14" s="5"/>
    </row>
    <row r="15" spans="1:15" x14ac:dyDescent="0.15">
      <c r="O15" s="5"/>
    </row>
    <row r="16" spans="1:15" x14ac:dyDescent="0.15">
      <c r="O16" s="5"/>
    </row>
    <row r="17" spans="1:15" x14ac:dyDescent="0.15">
      <c r="O17" s="5"/>
    </row>
    <row r="18" spans="1:15" x14ac:dyDescent="0.15">
      <c r="O18" s="5"/>
    </row>
    <row r="19" spans="1:15" x14ac:dyDescent="0.15">
      <c r="O19" s="5"/>
    </row>
    <row r="20" spans="1:15" x14ac:dyDescent="0.15">
      <c r="O20" s="5"/>
    </row>
    <row r="21" spans="1:15" x14ac:dyDescent="0.15">
      <c r="O21" s="5"/>
    </row>
    <row r="29" spans="1:15" x14ac:dyDescent="0.15">
      <c r="A29" t="s">
        <v>18</v>
      </c>
    </row>
    <row r="30" spans="1:15" x14ac:dyDescent="0.15">
      <c r="A30" s="4" t="s">
        <v>28</v>
      </c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3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S18"/>
  <sheetViews>
    <sheetView showGridLines="0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2" x14ac:dyDescent="0.15"/>
  <cols>
    <col min="1" max="1" width="9" style="8"/>
    <col min="2" max="2" width="14" style="8" customWidth="1"/>
    <col min="3" max="3" width="8.875" style="8" customWidth="1"/>
    <col min="4" max="12" width="6.625" style="8" customWidth="1"/>
    <col min="13" max="34" width="8" style="8" customWidth="1"/>
    <col min="35" max="36" width="10.625" style="8" customWidth="1"/>
    <col min="37" max="37" width="9.75" style="8" customWidth="1"/>
    <col min="38" max="39" width="6.625" style="8" customWidth="1"/>
    <col min="40" max="40" width="11.625" style="8" bestFit="1" customWidth="1"/>
    <col min="41" max="41" width="8.75" style="8" customWidth="1"/>
    <col min="42" max="43" width="6.625" style="8" customWidth="1"/>
    <col min="44" max="16384" width="9" style="8"/>
  </cols>
  <sheetData>
    <row r="1" spans="2:45" x14ac:dyDescent="0.15">
      <c r="B1" s="8" t="s">
        <v>17</v>
      </c>
    </row>
    <row r="2" spans="2:45" x14ac:dyDescent="0.15">
      <c r="T2" s="9"/>
      <c r="U2" s="9"/>
      <c r="V2" s="9"/>
      <c r="W2" s="9"/>
      <c r="X2" s="9"/>
      <c r="Y2" s="9"/>
      <c r="Z2" s="9"/>
      <c r="AC2" s="9"/>
      <c r="AD2" s="9"/>
      <c r="AF2" s="9"/>
      <c r="AG2" s="9"/>
      <c r="AH2" s="9"/>
      <c r="AI2" s="9" t="s">
        <v>4</v>
      </c>
      <c r="AL2" s="10" t="s">
        <v>15</v>
      </c>
    </row>
    <row r="3" spans="2:45" x14ac:dyDescent="0.15">
      <c r="B3" s="11" t="s">
        <v>5</v>
      </c>
      <c r="C3" s="12">
        <v>1990</v>
      </c>
      <c r="D3" s="12"/>
      <c r="E3" s="12"/>
      <c r="F3" s="12"/>
      <c r="G3" s="12"/>
      <c r="H3" s="12">
        <v>1995</v>
      </c>
      <c r="I3" s="12"/>
      <c r="J3" s="12"/>
      <c r="K3" s="12"/>
      <c r="L3" s="12"/>
      <c r="M3" s="13" t="s">
        <v>29</v>
      </c>
      <c r="N3" s="13"/>
      <c r="O3" s="13"/>
      <c r="P3" s="13"/>
      <c r="Q3" s="13"/>
      <c r="R3" s="13" t="s">
        <v>7</v>
      </c>
      <c r="S3" s="13"/>
      <c r="T3" s="13"/>
      <c r="U3" s="13"/>
      <c r="V3" s="13"/>
      <c r="W3" s="13" t="s">
        <v>8</v>
      </c>
      <c r="X3" s="13"/>
      <c r="Y3" s="13"/>
      <c r="Z3" s="13"/>
      <c r="AA3" s="13"/>
      <c r="AB3" s="13" t="s">
        <v>10</v>
      </c>
      <c r="AC3" s="13"/>
      <c r="AD3" s="13"/>
      <c r="AE3" s="13"/>
      <c r="AF3" s="13"/>
      <c r="AG3" s="13"/>
      <c r="AH3" s="13"/>
      <c r="AI3" s="13" t="s">
        <v>23</v>
      </c>
      <c r="AJ3" s="14" t="s">
        <v>25</v>
      </c>
      <c r="AK3" s="14" t="s">
        <v>26</v>
      </c>
      <c r="AL3" s="15" t="s">
        <v>27</v>
      </c>
      <c r="AM3" s="15" t="s">
        <v>27</v>
      </c>
      <c r="AO3" s="15" t="s">
        <v>24</v>
      </c>
      <c r="AR3" s="8" t="s">
        <v>16</v>
      </c>
    </row>
    <row r="4" spans="2:45" x14ac:dyDescent="0.15">
      <c r="B4" s="16" t="s">
        <v>0</v>
      </c>
      <c r="C4" s="17">
        <v>1055.6669999999999</v>
      </c>
      <c r="D4" s="17">
        <v>1011.494</v>
      </c>
      <c r="E4" s="17">
        <v>1048.107</v>
      </c>
      <c r="F4" s="17">
        <v>1115.232</v>
      </c>
      <c r="G4" s="17">
        <v>1194.865</v>
      </c>
      <c r="H4" s="17">
        <v>1312.6320000000001</v>
      </c>
      <c r="I4" s="17">
        <v>1343.249</v>
      </c>
      <c r="J4" s="17">
        <v>1289.1469999999999</v>
      </c>
      <c r="K4" s="17">
        <v>1273.739</v>
      </c>
      <c r="L4" s="17">
        <v>1254.6099999999999</v>
      </c>
      <c r="M4" s="17">
        <v>1289.6089999999999</v>
      </c>
      <c r="N4" s="17">
        <v>1363.7719999999999</v>
      </c>
      <c r="O4" s="17">
        <v>1474.8889999999999</v>
      </c>
      <c r="P4" s="17">
        <v>1761.0129999999999</v>
      </c>
      <c r="Q4" s="17">
        <v>2019.6120000000001</v>
      </c>
      <c r="R4" s="17">
        <v>2307.2849999999999</v>
      </c>
      <c r="S4" s="17">
        <v>2564.9490000000001</v>
      </c>
      <c r="T4" s="17">
        <v>2786.3209999999999</v>
      </c>
      <c r="U4" s="17">
        <v>2888.6239999999998</v>
      </c>
      <c r="V4" s="17">
        <v>3142.8020000000001</v>
      </c>
      <c r="W4" s="17">
        <v>3444.7959999999998</v>
      </c>
      <c r="X4" s="17">
        <v>3774.4389999999999</v>
      </c>
      <c r="Y4" s="17">
        <v>3919.547</v>
      </c>
      <c r="Z4" s="18">
        <v>4024.654</v>
      </c>
      <c r="AA4" s="17">
        <v>3920.0920000000001</v>
      </c>
      <c r="AB4" s="17">
        <v>3797.7040000000002</v>
      </c>
      <c r="AC4" s="17">
        <v>3664.136</v>
      </c>
      <c r="AD4" s="17">
        <v>3715.936318</v>
      </c>
      <c r="AE4" s="17">
        <v>3834.5856040000003</v>
      </c>
      <c r="AF4" s="17">
        <v>3940.6189220000001</v>
      </c>
      <c r="AG4" s="17">
        <v>4040.0527160000001</v>
      </c>
      <c r="AH4" s="18">
        <v>4314.5322080000005</v>
      </c>
      <c r="AI4" s="18">
        <v>4513.0020000000004</v>
      </c>
      <c r="AJ4" s="27">
        <v>0.53744902130376526</v>
      </c>
      <c r="AK4" s="19">
        <v>0.5337375723780291</v>
      </c>
      <c r="AL4" s="19">
        <v>4.6000303725163505E-2</v>
      </c>
      <c r="AM4" s="19">
        <v>4.6000303725163505E-2</v>
      </c>
      <c r="AO4" s="20">
        <f>AI4-AH4</f>
        <v>198.46979199999987</v>
      </c>
      <c r="AR4" s="8">
        <f t="shared" ref="AR4:AR14" si="0">ROUND(AI4/$AI$15*100,1)</f>
        <v>53.7</v>
      </c>
    </row>
    <row r="5" spans="2:45" x14ac:dyDescent="0.15">
      <c r="B5" s="16" t="s">
        <v>1</v>
      </c>
      <c r="C5" s="17">
        <v>220.70500000000001</v>
      </c>
      <c r="D5" s="17">
        <v>237.506</v>
      </c>
      <c r="E5" s="17">
        <v>251.05099999999999</v>
      </c>
      <c r="F5" s="17">
        <v>263.41000000000003</v>
      </c>
      <c r="G5" s="17">
        <v>277.84399999999999</v>
      </c>
      <c r="H5" s="17">
        <v>294.87400000000002</v>
      </c>
      <c r="I5" s="17">
        <v>309.88200000000001</v>
      </c>
      <c r="J5" s="17">
        <v>321.40499999999997</v>
      </c>
      <c r="K5" s="17">
        <v>324.601</v>
      </c>
      <c r="L5" s="17">
        <v>344.10700000000003</v>
      </c>
      <c r="M5" s="17">
        <v>357.00900000000001</v>
      </c>
      <c r="N5" s="17">
        <v>368.38400000000001</v>
      </c>
      <c r="O5" s="17">
        <v>383.43</v>
      </c>
      <c r="P5" s="17">
        <v>395.173</v>
      </c>
      <c r="Q5" s="17">
        <v>439.142</v>
      </c>
      <c r="R5" s="17">
        <v>463.51</v>
      </c>
      <c r="S5" s="17">
        <v>493.15300000000002</v>
      </c>
      <c r="T5" s="17">
        <v>537.47199999999998</v>
      </c>
      <c r="U5" s="17">
        <v>587.61099999999999</v>
      </c>
      <c r="V5" s="17">
        <v>642.61599999999999</v>
      </c>
      <c r="W5" s="17">
        <v>683.02700000000004</v>
      </c>
      <c r="X5" s="17">
        <v>713.72900000000004</v>
      </c>
      <c r="Y5" s="17">
        <v>775.12599999999998</v>
      </c>
      <c r="Z5" s="17">
        <v>806.23800000000006</v>
      </c>
      <c r="AA5" s="17">
        <v>894.55899999999997</v>
      </c>
      <c r="AB5" s="17">
        <v>881.29600000000005</v>
      </c>
      <c r="AC5" s="17">
        <v>878.85299999999995</v>
      </c>
      <c r="AD5" s="17">
        <v>945.33641</v>
      </c>
      <c r="AE5" s="17">
        <v>1010.90237</v>
      </c>
      <c r="AF5" s="17">
        <v>987.51694999999995</v>
      </c>
      <c r="AG5" s="17">
        <v>935.92827</v>
      </c>
      <c r="AH5" s="17">
        <v>1058.8630000000001</v>
      </c>
      <c r="AI5" s="17">
        <v>1173.0840000000001</v>
      </c>
      <c r="AJ5" s="27">
        <v>0.13970143326041207</v>
      </c>
      <c r="AK5" s="19">
        <v>0.13098870047904787</v>
      </c>
      <c r="AL5" s="19">
        <v>0.10787136768401573</v>
      </c>
      <c r="AM5" s="19">
        <v>0.10787136768401573</v>
      </c>
      <c r="AN5" s="21">
        <f>AJ4+AJ5</f>
        <v>0.67715045456417733</v>
      </c>
      <c r="AO5" s="20">
        <f t="shared" ref="AO5:AO15" si="1">AI5-AH5</f>
        <v>114.221</v>
      </c>
      <c r="AR5" s="8">
        <f t="shared" si="0"/>
        <v>14</v>
      </c>
      <c r="AS5" s="8">
        <f>AR4+AR5</f>
        <v>67.7</v>
      </c>
    </row>
    <row r="6" spans="2:45" x14ac:dyDescent="0.15">
      <c r="B6" s="16" t="s">
        <v>9</v>
      </c>
      <c r="C6" s="17">
        <v>815.94899999999996</v>
      </c>
      <c r="D6" s="17">
        <v>808.62199999999996</v>
      </c>
      <c r="E6" s="17">
        <v>818.12599999999998</v>
      </c>
      <c r="F6" s="17">
        <v>843.82600000000002</v>
      </c>
      <c r="G6" s="17">
        <v>858.29899999999998</v>
      </c>
      <c r="H6" s="17">
        <v>863.55200000000002</v>
      </c>
      <c r="I6" s="17">
        <v>905.33799999999997</v>
      </c>
      <c r="J6" s="17">
        <v>929.98</v>
      </c>
      <c r="K6" s="17">
        <v>927.35299999999995</v>
      </c>
      <c r="L6" s="17">
        <v>934.63</v>
      </c>
      <c r="M6" s="17">
        <v>966.39099999999996</v>
      </c>
      <c r="N6" s="17">
        <v>961.93499999999995</v>
      </c>
      <c r="O6" s="17">
        <v>971.673</v>
      </c>
      <c r="P6" s="17">
        <v>980.16800000000001</v>
      </c>
      <c r="Q6" s="17">
        <v>1010.7329999999999</v>
      </c>
      <c r="R6" s="17">
        <v>1029.721</v>
      </c>
      <c r="S6" s="17">
        <v>1017.061</v>
      </c>
      <c r="T6" s="17">
        <v>1027.008</v>
      </c>
      <c r="U6" s="17">
        <v>1021.75</v>
      </c>
      <c r="V6" s="17">
        <v>918.49300000000005</v>
      </c>
      <c r="W6" s="17">
        <v>949.702</v>
      </c>
      <c r="X6" s="17">
        <v>920.3</v>
      </c>
      <c r="Y6" s="17">
        <v>819.23099999999999</v>
      </c>
      <c r="Z6" s="17">
        <v>839.94899999999996</v>
      </c>
      <c r="AA6" s="17">
        <v>839.04600000000005</v>
      </c>
      <c r="AB6" s="17">
        <v>718.79399999999998</v>
      </c>
      <c r="AC6" s="17">
        <v>657.69799999999998</v>
      </c>
      <c r="AD6" s="17">
        <v>641.84400000000005</v>
      </c>
      <c r="AE6" s="17">
        <v>618.94000000000005</v>
      </c>
      <c r="AF6" s="17">
        <v>529.12</v>
      </c>
      <c r="AG6" s="17">
        <v>429.76400000000001</v>
      </c>
      <c r="AH6" s="17">
        <v>492.512</v>
      </c>
      <c r="AI6" s="17">
        <v>467.94900000000001</v>
      </c>
      <c r="AJ6" s="22">
        <v>5.5727591538863856E-2</v>
      </c>
      <c r="AK6" s="19">
        <v>6.0927151907599772E-2</v>
      </c>
      <c r="AL6" s="19">
        <v>-4.9872896497953345E-2</v>
      </c>
      <c r="AM6" s="19">
        <v>-4.9872896497953345E-2</v>
      </c>
      <c r="AO6" s="20">
        <f t="shared" si="1"/>
        <v>-24.562999999999988</v>
      </c>
      <c r="AR6" s="8">
        <f t="shared" si="0"/>
        <v>5.6</v>
      </c>
    </row>
    <row r="7" spans="2:45" x14ac:dyDescent="0.15">
      <c r="B7" s="16" t="s">
        <v>2</v>
      </c>
      <c r="C7" s="17">
        <v>374.08</v>
      </c>
      <c r="D7" s="17">
        <v>356.65300000000002</v>
      </c>
      <c r="E7" s="17">
        <v>313.81200000000001</v>
      </c>
      <c r="F7" s="17">
        <v>283.7</v>
      </c>
      <c r="G7" s="17">
        <v>258.93700000000001</v>
      </c>
      <c r="H7" s="17">
        <v>245.33099999999999</v>
      </c>
      <c r="I7" s="17">
        <v>252.71799999999999</v>
      </c>
      <c r="J7" s="17">
        <v>231.13300000000001</v>
      </c>
      <c r="K7" s="17">
        <v>217.4</v>
      </c>
      <c r="L7" s="17">
        <v>226.22200000000001</v>
      </c>
      <c r="M7" s="17">
        <v>230.47900000000001</v>
      </c>
      <c r="N7" s="17">
        <v>221.66800000000001</v>
      </c>
      <c r="O7" s="17">
        <v>220.7</v>
      </c>
      <c r="P7" s="17">
        <v>224.17699999999999</v>
      </c>
      <c r="Q7" s="17">
        <v>217.03800000000001</v>
      </c>
      <c r="R7" s="17">
        <v>214.59399999999999</v>
      </c>
      <c r="S7" s="17">
        <v>219.7</v>
      </c>
      <c r="T7" s="17">
        <v>212.18100000000001</v>
      </c>
      <c r="U7" s="17">
        <v>229.53200000000001</v>
      </c>
      <c r="V7" s="17">
        <v>186.66200000000001</v>
      </c>
      <c r="W7" s="17">
        <v>207.292</v>
      </c>
      <c r="X7" s="17">
        <v>210.26400000000001</v>
      </c>
      <c r="Y7" s="17">
        <v>221.602</v>
      </c>
      <c r="Z7" s="17">
        <v>206.59</v>
      </c>
      <c r="AA7" s="17">
        <v>199.316</v>
      </c>
      <c r="AB7" s="17">
        <v>222.39099999999999</v>
      </c>
      <c r="AC7" s="17">
        <v>215.346</v>
      </c>
      <c r="AD7" s="17">
        <v>214.95</v>
      </c>
      <c r="AE7" s="17">
        <v>226.325028</v>
      </c>
      <c r="AF7" s="17">
        <v>237.62262399999997</v>
      </c>
      <c r="AG7" s="17">
        <v>216.90910199999999</v>
      </c>
      <c r="AH7" s="17">
        <v>238.64654700000003</v>
      </c>
      <c r="AI7" s="17">
        <v>250.666</v>
      </c>
      <c r="AJ7" s="22">
        <v>2.9851570279412598E-2</v>
      </c>
      <c r="AK7" s="19">
        <v>2.9522233816217981E-2</v>
      </c>
      <c r="AL7" s="19">
        <v>5.0365082382691995E-2</v>
      </c>
      <c r="AM7" s="19">
        <v>5.0365082382691995E-2</v>
      </c>
      <c r="AO7" s="20">
        <f t="shared" si="1"/>
        <v>12.01945299999997</v>
      </c>
      <c r="AR7" s="8">
        <f t="shared" si="0"/>
        <v>3</v>
      </c>
    </row>
    <row r="8" spans="2:45" x14ac:dyDescent="0.15">
      <c r="B8" s="16" t="s">
        <v>13</v>
      </c>
      <c r="C8" s="17">
        <v>6.32</v>
      </c>
      <c r="D8" s="17">
        <v>5.8540000000000001</v>
      </c>
      <c r="E8" s="17">
        <v>6.9470000000000001</v>
      </c>
      <c r="F8" s="17">
        <v>11.436</v>
      </c>
      <c r="G8" s="17">
        <v>10.473000000000001</v>
      </c>
      <c r="H8" s="17">
        <v>11.891999999999999</v>
      </c>
      <c r="I8" s="17">
        <v>16.43</v>
      </c>
      <c r="J8" s="17">
        <v>13.173999999999999</v>
      </c>
      <c r="K8" s="17">
        <v>13.127000000000001</v>
      </c>
      <c r="L8" s="17">
        <v>16.757000000000001</v>
      </c>
      <c r="M8" s="17">
        <v>22.72</v>
      </c>
      <c r="N8" s="17">
        <v>27.29</v>
      </c>
      <c r="O8" s="17">
        <v>29.172000000000001</v>
      </c>
      <c r="P8" s="17">
        <v>29.254000000000001</v>
      </c>
      <c r="Q8" s="17">
        <v>38.69</v>
      </c>
      <c r="R8" s="17">
        <v>42.030999999999999</v>
      </c>
      <c r="S8" s="17">
        <v>50.238999999999997</v>
      </c>
      <c r="T8" s="17">
        <v>54.015000000000001</v>
      </c>
      <c r="U8" s="17">
        <v>48.926000000000002</v>
      </c>
      <c r="V8" s="17">
        <v>57.884999999999998</v>
      </c>
      <c r="W8" s="17">
        <v>60.055</v>
      </c>
      <c r="X8" s="17">
        <v>79.548000000000002</v>
      </c>
      <c r="Y8" s="17">
        <v>82.18</v>
      </c>
      <c r="Z8" s="17">
        <v>68.471000000000004</v>
      </c>
      <c r="AA8" s="17">
        <v>79.108000000000004</v>
      </c>
      <c r="AB8" s="17">
        <v>86.819000000000003</v>
      </c>
      <c r="AC8" s="17">
        <v>94.674999999999997</v>
      </c>
      <c r="AD8" s="17">
        <v>101.764882</v>
      </c>
      <c r="AE8" s="17">
        <v>120.552423</v>
      </c>
      <c r="AF8" s="17">
        <v>145.81215699999998</v>
      </c>
      <c r="AG8" s="17">
        <v>140.66269500000001</v>
      </c>
      <c r="AH8" s="18">
        <v>147.51273500000002</v>
      </c>
      <c r="AI8" s="18">
        <v>200.89599999999999</v>
      </c>
      <c r="AJ8" s="27">
        <v>2.3924509358480502E-2</v>
      </c>
      <c r="AK8" s="19">
        <v>1.8248348900433919E-2</v>
      </c>
      <c r="AL8" s="19">
        <v>0.36188919553284649</v>
      </c>
      <c r="AM8" s="19">
        <v>0.36188919553284649</v>
      </c>
      <c r="AN8" s="21">
        <f>SUM(AJ4:AJ8)</f>
        <v>0.78665412574093418</v>
      </c>
      <c r="AO8" s="20">
        <f t="shared" si="1"/>
        <v>53.383264999999966</v>
      </c>
      <c r="AR8" s="8">
        <f t="shared" si="0"/>
        <v>2.4</v>
      </c>
      <c r="AS8" s="8">
        <f>SUM(AR4:AR8)</f>
        <v>78.7</v>
      </c>
    </row>
    <row r="9" spans="2:45" x14ac:dyDescent="0.15">
      <c r="B9" s="16" t="s">
        <v>12</v>
      </c>
      <c r="C9" s="17">
        <v>115.697</v>
      </c>
      <c r="D9" s="17">
        <v>120.854</v>
      </c>
      <c r="E9" s="17">
        <v>118.48399999999999</v>
      </c>
      <c r="F9" s="17">
        <v>119.68600000000001</v>
      </c>
      <c r="G9" s="17">
        <v>127.703</v>
      </c>
      <c r="H9" s="17">
        <v>133.29</v>
      </c>
      <c r="I9" s="17">
        <v>136.137</v>
      </c>
      <c r="J9" s="17">
        <v>139.76599999999999</v>
      </c>
      <c r="K9" s="17">
        <v>133.25399999999999</v>
      </c>
      <c r="L9" s="17">
        <v>142.10599999999999</v>
      </c>
      <c r="M9" s="17">
        <v>153.63399999999999</v>
      </c>
      <c r="N9" s="17">
        <v>157.92400000000001</v>
      </c>
      <c r="O9" s="17">
        <v>163.965</v>
      </c>
      <c r="P9" s="17">
        <v>169.74799999999999</v>
      </c>
      <c r="Q9" s="17">
        <v>184.85499999999999</v>
      </c>
      <c r="R9" s="17">
        <v>178.917</v>
      </c>
      <c r="S9" s="17">
        <v>180.71299999999999</v>
      </c>
      <c r="T9" s="17">
        <v>188.88900000000001</v>
      </c>
      <c r="U9" s="17">
        <v>186.82499999999999</v>
      </c>
      <c r="V9" s="17">
        <v>165.839</v>
      </c>
      <c r="W9" s="17">
        <v>187.82300000000001</v>
      </c>
      <c r="X9" s="17">
        <v>176.61500000000001</v>
      </c>
      <c r="Y9" s="17">
        <v>185.10400000000001</v>
      </c>
      <c r="Z9" s="17">
        <v>196.857</v>
      </c>
      <c r="AA9" s="17">
        <v>189.02799999999999</v>
      </c>
      <c r="AB9" s="17">
        <v>192.821</v>
      </c>
      <c r="AC9" s="17">
        <v>190.72</v>
      </c>
      <c r="AD9" s="17">
        <v>192.427605</v>
      </c>
      <c r="AE9" s="17">
        <v>189.48014999999998</v>
      </c>
      <c r="AF9" s="17">
        <v>187.66358000000002</v>
      </c>
      <c r="AG9" s="17">
        <v>173.78318199999998</v>
      </c>
      <c r="AH9" s="17">
        <v>184.60570299999998</v>
      </c>
      <c r="AI9" s="17">
        <v>181.70317599999998</v>
      </c>
      <c r="AJ9" s="27">
        <v>2.1638854604758829E-2</v>
      </c>
      <c r="AK9" s="19">
        <v>2.2837006427640839E-2</v>
      </c>
      <c r="AL9" s="19">
        <v>-1.5722845788789019E-2</v>
      </c>
      <c r="AM9" s="19">
        <v>-1.5722845788789019E-2</v>
      </c>
      <c r="AO9" s="20">
        <f t="shared" si="1"/>
        <v>-2.9025269999999921</v>
      </c>
      <c r="AR9" s="8">
        <f t="shared" si="0"/>
        <v>2.2000000000000002</v>
      </c>
    </row>
    <row r="10" spans="2:45" x14ac:dyDescent="0.15">
      <c r="B10" s="16" t="s">
        <v>11</v>
      </c>
      <c r="C10" s="17">
        <v>451.01499999999999</v>
      </c>
      <c r="D10" s="17">
        <v>370.26400000000001</v>
      </c>
      <c r="E10" s="17">
        <v>328.93900000000002</v>
      </c>
      <c r="F10" s="17">
        <v>303.774</v>
      </c>
      <c r="G10" s="17">
        <v>286.40100000000001</v>
      </c>
      <c r="H10" s="17">
        <v>269.03500000000003</v>
      </c>
      <c r="I10" s="17">
        <v>264.93700000000001</v>
      </c>
      <c r="J10" s="17">
        <v>251.45099999999999</v>
      </c>
      <c r="K10" s="17">
        <v>239.874</v>
      </c>
      <c r="L10" s="17">
        <v>229.61600000000001</v>
      </c>
      <c r="M10" s="17">
        <v>238.905</v>
      </c>
      <c r="N10" s="17">
        <v>244.85</v>
      </c>
      <c r="O10" s="17">
        <v>245.708</v>
      </c>
      <c r="P10" s="17">
        <v>245.625</v>
      </c>
      <c r="Q10" s="17">
        <v>249.4</v>
      </c>
      <c r="R10" s="17">
        <v>241.91800000000001</v>
      </c>
      <c r="S10" s="17">
        <v>245.61099999999999</v>
      </c>
      <c r="T10" s="17">
        <v>250.32</v>
      </c>
      <c r="U10" s="17">
        <v>238.20599999999999</v>
      </c>
      <c r="V10" s="17">
        <v>223.273</v>
      </c>
      <c r="W10" s="17">
        <v>231.41800000000001</v>
      </c>
      <c r="X10" s="17">
        <v>235.22499999999999</v>
      </c>
      <c r="Y10" s="17">
        <v>245.57599999999999</v>
      </c>
      <c r="Z10" s="17">
        <v>245.23500000000001</v>
      </c>
      <c r="AA10" s="17">
        <v>238.68600000000001</v>
      </c>
      <c r="AB10" s="17">
        <v>238.51900000000001</v>
      </c>
      <c r="AC10" s="17">
        <v>231.53100000000001</v>
      </c>
      <c r="AD10" s="17">
        <v>224.762</v>
      </c>
      <c r="AE10" s="17">
        <v>217.89599999999999</v>
      </c>
      <c r="AF10" s="17">
        <v>173.96092800000002</v>
      </c>
      <c r="AG10" s="17">
        <v>138.62732099999999</v>
      </c>
      <c r="AH10" s="17">
        <v>163.55470099999999</v>
      </c>
      <c r="AI10" s="17">
        <v>171.005256</v>
      </c>
      <c r="AJ10" s="22">
        <v>2.0364849710901928E-2</v>
      </c>
      <c r="AK10" s="19">
        <v>2.0232851408755644E-2</v>
      </c>
      <c r="AL10" s="19">
        <v>4.5553903094476045E-2</v>
      </c>
      <c r="AM10" s="19">
        <v>4.5553903094476045E-2</v>
      </c>
      <c r="AO10" s="20">
        <f t="shared" si="1"/>
        <v>7.4505550000000085</v>
      </c>
      <c r="AR10" s="8">
        <f t="shared" si="0"/>
        <v>2</v>
      </c>
    </row>
    <row r="11" spans="2:45" x14ac:dyDescent="0.15">
      <c r="B11" s="16" t="s">
        <v>21</v>
      </c>
      <c r="C11" s="17">
        <v>124.9</v>
      </c>
      <c r="D11" s="17">
        <v>130.84299999999999</v>
      </c>
      <c r="E11" s="17">
        <v>122.34099999999999</v>
      </c>
      <c r="F11" s="17">
        <v>136.50299999999999</v>
      </c>
      <c r="G11" s="17">
        <v>140.96700000000001</v>
      </c>
      <c r="H11" s="17">
        <v>147.20500000000001</v>
      </c>
      <c r="I11" s="17">
        <v>149.4</v>
      </c>
      <c r="J11" s="17">
        <v>153.85300000000001</v>
      </c>
      <c r="K11" s="17">
        <v>150.625</v>
      </c>
      <c r="L11" s="17">
        <v>156.46299999999999</v>
      </c>
      <c r="M11" s="17">
        <v>157.13499999999999</v>
      </c>
      <c r="N11" s="17">
        <v>157.40100000000001</v>
      </c>
      <c r="O11" s="17">
        <v>151.60300000000001</v>
      </c>
      <c r="P11" s="17">
        <v>166.571</v>
      </c>
      <c r="Q11" s="17">
        <v>178.995</v>
      </c>
      <c r="R11" s="17">
        <v>175.40299999999999</v>
      </c>
      <c r="S11" s="17">
        <v>177.88</v>
      </c>
      <c r="T11" s="17">
        <v>182.48599999999999</v>
      </c>
      <c r="U11" s="17">
        <v>196.727</v>
      </c>
      <c r="V11" s="17">
        <v>192.16399999999999</v>
      </c>
      <c r="W11" s="17">
        <v>189.40100000000001</v>
      </c>
      <c r="X11" s="17">
        <v>186.34</v>
      </c>
      <c r="Y11" s="17">
        <v>185.15700000000001</v>
      </c>
      <c r="Z11" s="17">
        <v>182.63200000000001</v>
      </c>
      <c r="AA11" s="17">
        <v>192.364</v>
      </c>
      <c r="AB11" s="17">
        <v>180.58600000000001</v>
      </c>
      <c r="AC11" s="17">
        <v>186.4</v>
      </c>
      <c r="AD11" s="17">
        <v>186.63560199999998</v>
      </c>
      <c r="AE11" s="17">
        <v>178.81626799999998</v>
      </c>
      <c r="AF11" s="17">
        <v>181.62433100000001</v>
      </c>
      <c r="AG11" s="17">
        <v>175.44005999999999</v>
      </c>
      <c r="AH11" s="17">
        <v>165.66295</v>
      </c>
      <c r="AI11" s="17">
        <v>162.16200000000001</v>
      </c>
      <c r="AJ11" s="22">
        <v>1.9311714949973694E-2</v>
      </c>
      <c r="AK11" s="19">
        <v>2.0493656439053473E-2</v>
      </c>
      <c r="AL11" s="19">
        <v>-2.1132969079688535E-2</v>
      </c>
      <c r="AM11" s="19">
        <v>-2.1132969079688535E-2</v>
      </c>
      <c r="AO11" s="20">
        <f t="shared" si="1"/>
        <v>-3.5009499999999889</v>
      </c>
      <c r="AR11" s="8">
        <f t="shared" si="0"/>
        <v>1.9</v>
      </c>
    </row>
    <row r="12" spans="2:45" x14ac:dyDescent="0.15">
      <c r="B12" s="16" t="s">
        <v>14</v>
      </c>
      <c r="C12" s="17">
        <v>44.776000000000003</v>
      </c>
      <c r="D12" s="17">
        <v>43.406999999999996</v>
      </c>
      <c r="E12" s="17">
        <v>39.761000000000003</v>
      </c>
      <c r="F12" s="17">
        <v>42.78</v>
      </c>
      <c r="G12" s="17">
        <v>43.158999999999999</v>
      </c>
      <c r="H12" s="17">
        <v>44.634</v>
      </c>
      <c r="I12" s="17">
        <v>47.957000000000001</v>
      </c>
      <c r="J12" s="17">
        <v>53.149000000000001</v>
      </c>
      <c r="K12" s="17">
        <v>54.325000000000003</v>
      </c>
      <c r="L12" s="17">
        <v>58.470999999999997</v>
      </c>
      <c r="M12" s="17">
        <v>68.418999999999997</v>
      </c>
      <c r="N12" s="17">
        <v>73.725999999999999</v>
      </c>
      <c r="O12" s="17">
        <v>75.984999999999999</v>
      </c>
      <c r="P12" s="17">
        <v>77.653999999999996</v>
      </c>
      <c r="Q12" s="17">
        <v>79.953999999999994</v>
      </c>
      <c r="R12" s="17">
        <v>82.272000000000006</v>
      </c>
      <c r="S12" s="17">
        <v>84.709000000000003</v>
      </c>
      <c r="T12" s="17">
        <v>92.043999999999997</v>
      </c>
      <c r="U12" s="17">
        <v>102.723</v>
      </c>
      <c r="V12" s="17">
        <v>106.861</v>
      </c>
      <c r="W12" s="17">
        <v>120.048</v>
      </c>
      <c r="X12" s="17">
        <v>130.89400000000001</v>
      </c>
      <c r="Y12" s="17">
        <v>126.45399999999999</v>
      </c>
      <c r="Z12" s="17">
        <v>127.922</v>
      </c>
      <c r="AA12" s="17">
        <v>134.93100000000001</v>
      </c>
      <c r="AB12" s="17">
        <v>133.88999999999999</v>
      </c>
      <c r="AC12" s="17">
        <v>134.91</v>
      </c>
      <c r="AD12" s="17">
        <v>140.66777199999999</v>
      </c>
      <c r="AE12" s="17">
        <v>137.05336399999999</v>
      </c>
      <c r="AF12" s="17">
        <v>137.06380200000001</v>
      </c>
      <c r="AG12" s="17">
        <v>126.04046</v>
      </c>
      <c r="AH12" s="17">
        <v>127.62108600000001</v>
      </c>
      <c r="AI12" s="17">
        <v>126.32082700000001</v>
      </c>
      <c r="AJ12" s="22">
        <v>1.5043424496916299E-2</v>
      </c>
      <c r="AK12" s="19">
        <v>1.5787613892321108E-2</v>
      </c>
      <c r="AL12" s="19">
        <v>-1.0188433908170924E-2</v>
      </c>
      <c r="AM12" s="19">
        <v>-1.0188433908170924E-2</v>
      </c>
      <c r="AO12" s="20">
        <f t="shared" si="1"/>
        <v>-1.3002589999999969</v>
      </c>
      <c r="AR12" s="8">
        <f t="shared" si="0"/>
        <v>1.5</v>
      </c>
    </row>
    <row r="13" spans="2:45" x14ac:dyDescent="0.15">
      <c r="B13" s="16" t="s">
        <v>22</v>
      </c>
      <c r="C13" s="17">
        <v>187.62200000000001</v>
      </c>
      <c r="D13" s="17">
        <v>185.91399999999999</v>
      </c>
      <c r="E13" s="17">
        <v>174.596</v>
      </c>
      <c r="F13" s="17">
        <v>177.80500000000001</v>
      </c>
      <c r="G13" s="17">
        <v>170.96100000000001</v>
      </c>
      <c r="H13" s="17">
        <v>171.01900000000001</v>
      </c>
      <c r="I13" s="17">
        <v>173.995</v>
      </c>
      <c r="J13" s="17">
        <v>168.107</v>
      </c>
      <c r="K13" s="17">
        <v>156.19300000000001</v>
      </c>
      <c r="L13" s="17">
        <v>149.86600000000001</v>
      </c>
      <c r="M13" s="17">
        <v>142.85900000000001</v>
      </c>
      <c r="N13" s="17">
        <v>143.68199999999999</v>
      </c>
      <c r="O13" s="17">
        <v>140.42599999999999</v>
      </c>
      <c r="P13" s="17">
        <v>146.239</v>
      </c>
      <c r="Q13" s="17">
        <v>145.09</v>
      </c>
      <c r="R13" s="17">
        <v>142.02699999999999</v>
      </c>
      <c r="S13" s="17">
        <v>146.93</v>
      </c>
      <c r="T13" s="17">
        <v>142.86500000000001</v>
      </c>
      <c r="U13" s="17">
        <v>142.31899999999999</v>
      </c>
      <c r="V13" s="17">
        <v>132.81399999999999</v>
      </c>
      <c r="W13" s="17">
        <v>141.381</v>
      </c>
      <c r="X13" s="17">
        <v>146.23500000000001</v>
      </c>
      <c r="Y13" s="17">
        <v>140.22499999999999</v>
      </c>
      <c r="Z13" s="17">
        <v>144.71700000000001</v>
      </c>
      <c r="AA13" s="17">
        <v>137.404</v>
      </c>
      <c r="AB13" s="17">
        <v>134.96799999999999</v>
      </c>
      <c r="AC13" s="17">
        <v>135.108</v>
      </c>
      <c r="AD13" s="17">
        <v>134.968626</v>
      </c>
      <c r="AE13" s="17">
        <v>133.41779200000002</v>
      </c>
      <c r="AF13" s="17">
        <v>119.235095</v>
      </c>
      <c r="AG13" s="17">
        <v>109.58263700000001</v>
      </c>
      <c r="AH13" s="17">
        <v>122.596549</v>
      </c>
      <c r="AI13" s="17">
        <v>120.283198</v>
      </c>
      <c r="AJ13" s="22">
        <v>1.4324409128200478E-2</v>
      </c>
      <c r="AK13" s="19">
        <v>1.5166043800497244E-2</v>
      </c>
      <c r="AL13" s="19">
        <v>-1.8869625767361509E-2</v>
      </c>
      <c r="AM13" s="19">
        <v>-1.8869625767361509E-2</v>
      </c>
      <c r="AO13" s="20">
        <f t="shared" si="1"/>
        <v>-2.3133509999999973</v>
      </c>
      <c r="AR13" s="8">
        <f t="shared" si="0"/>
        <v>1.4</v>
      </c>
    </row>
    <row r="14" spans="2:45" x14ac:dyDescent="0.15">
      <c r="B14" s="16" t="s">
        <v>3</v>
      </c>
      <c r="C14" s="17">
        <v>1248.2650000000001</v>
      </c>
      <c r="D14" s="17">
        <v>1208.617</v>
      </c>
      <c r="E14" s="17">
        <v>1175.1199999999999</v>
      </c>
      <c r="F14" s="17">
        <v>1111.915</v>
      </c>
      <c r="G14" s="17">
        <v>1070.0419999999999</v>
      </c>
      <c r="H14" s="17">
        <v>1063.4870000000001</v>
      </c>
      <c r="I14" s="17">
        <v>1048.5239999999999</v>
      </c>
      <c r="J14" s="17">
        <v>1041.3389999999999</v>
      </c>
      <c r="K14" s="17">
        <v>1052.6980000000001</v>
      </c>
      <c r="L14" s="17">
        <v>1011.109</v>
      </c>
      <c r="M14" s="17">
        <v>1070.384</v>
      </c>
      <c r="N14" s="17">
        <v>1079.7180000000001</v>
      </c>
      <c r="O14" s="17">
        <v>1080.9059999999999</v>
      </c>
      <c r="P14" s="17">
        <v>1122.614</v>
      </c>
      <c r="Q14" s="17">
        <v>1142.433</v>
      </c>
      <c r="R14" s="17">
        <v>1162.5740000000001</v>
      </c>
      <c r="S14" s="17">
        <v>1197.5889999999999</v>
      </c>
      <c r="T14" s="17">
        <v>1228.2460000000001</v>
      </c>
      <c r="U14" s="17">
        <v>1205.6489999999999</v>
      </c>
      <c r="V14" s="17">
        <v>1137.6479999999999</v>
      </c>
      <c r="W14" s="17">
        <v>1157.162</v>
      </c>
      <c r="X14" s="17">
        <v>1213.1400000000001</v>
      </c>
      <c r="Y14" s="17">
        <v>1217.4839999999999</v>
      </c>
      <c r="Z14" s="17">
        <v>1163.1969999999999</v>
      </c>
      <c r="AA14" s="17">
        <v>1142.239</v>
      </c>
      <c r="AB14" s="17">
        <v>1115.1310000000001</v>
      </c>
      <c r="AC14" s="17">
        <v>1111.748</v>
      </c>
      <c r="AD14" s="17">
        <v>1160.5111729999994</v>
      </c>
      <c r="AE14" s="17">
        <v>1174.7264219999984</v>
      </c>
      <c r="AF14" s="17">
        <v>1138.2518249999991</v>
      </c>
      <c r="AG14" s="17">
        <v>1051.070215</v>
      </c>
      <c r="AH14" s="17">
        <v>1067.5134449999985</v>
      </c>
      <c r="AI14" s="17">
        <v>1030.0077470000003</v>
      </c>
      <c r="AJ14" s="22">
        <v>0.12266262136831457</v>
      </c>
      <c r="AK14" s="19">
        <v>0.13205882055040294</v>
      </c>
      <c r="AL14" s="19">
        <v>-3.5133700821911584E-2</v>
      </c>
      <c r="AM14" s="19">
        <v>-3.5133700821911584E-2</v>
      </c>
      <c r="AO14" s="20">
        <f t="shared" si="1"/>
        <v>-37.505697999998119</v>
      </c>
      <c r="AR14" s="8">
        <f t="shared" si="0"/>
        <v>12.3</v>
      </c>
    </row>
    <row r="15" spans="2:45" s="32" customFormat="1" x14ac:dyDescent="0.15">
      <c r="B15" s="28" t="s">
        <v>6</v>
      </c>
      <c r="C15" s="29">
        <v>4644.9960000000001</v>
      </c>
      <c r="D15" s="29">
        <v>4480.0280000000002</v>
      </c>
      <c r="E15" s="29">
        <v>4397.2839999999997</v>
      </c>
      <c r="F15" s="29">
        <v>4410.067</v>
      </c>
      <c r="G15" s="29">
        <v>4439.6509999999998</v>
      </c>
      <c r="H15" s="29">
        <v>4556.951</v>
      </c>
      <c r="I15" s="29">
        <v>4648.567</v>
      </c>
      <c r="J15" s="29">
        <v>4592.5039999999999</v>
      </c>
      <c r="K15" s="29">
        <v>4543.1890000000003</v>
      </c>
      <c r="L15" s="29">
        <v>4523.9570000000003</v>
      </c>
      <c r="M15" s="29">
        <v>4697.5439999999999</v>
      </c>
      <c r="N15" s="29">
        <v>4800.3500000000004</v>
      </c>
      <c r="O15" s="29">
        <v>4938.4570000000003</v>
      </c>
      <c r="P15" s="29">
        <v>5318.2359999999999</v>
      </c>
      <c r="Q15" s="29">
        <v>5705.942</v>
      </c>
      <c r="R15" s="29">
        <v>6040.2520000000004</v>
      </c>
      <c r="S15" s="29">
        <v>6378.5339999999997</v>
      </c>
      <c r="T15" s="29">
        <v>6701.8469999999998</v>
      </c>
      <c r="U15" s="29">
        <v>6848.8919999999998</v>
      </c>
      <c r="V15" s="29">
        <v>6907.0569999999998</v>
      </c>
      <c r="W15" s="29">
        <v>7372.1049999999996</v>
      </c>
      <c r="X15" s="29">
        <v>7786.7290000000003</v>
      </c>
      <c r="Y15" s="29">
        <v>7917.6859999999997</v>
      </c>
      <c r="Z15" s="29">
        <v>8006.4620000000004</v>
      </c>
      <c r="AA15" s="29">
        <v>7966.7730000000001</v>
      </c>
      <c r="AB15" s="29">
        <v>7702.9189999999999</v>
      </c>
      <c r="AC15" s="29">
        <v>7501.125</v>
      </c>
      <c r="AD15" s="29">
        <v>7659.8043880000005</v>
      </c>
      <c r="AE15" s="29">
        <v>7842.6954210000004</v>
      </c>
      <c r="AF15" s="29">
        <v>7778.4902139999995</v>
      </c>
      <c r="AG15" s="29">
        <v>7537.8606579999996</v>
      </c>
      <c r="AH15" s="30">
        <v>8083.6209239999998</v>
      </c>
      <c r="AI15" s="30">
        <v>8397.0792039999997</v>
      </c>
      <c r="AJ15" s="31">
        <v>1</v>
      </c>
      <c r="AK15" s="25">
        <v>1</v>
      </c>
      <c r="AL15" s="25">
        <v>3.8776964301895145E-2</v>
      </c>
      <c r="AM15" s="25">
        <v>3.8776964301895145E-2</v>
      </c>
      <c r="AN15" s="25"/>
      <c r="AO15" s="26">
        <f t="shared" si="1"/>
        <v>313.45827999999983</v>
      </c>
      <c r="AR15" s="32">
        <f>SUM(AR4:AR14)</f>
        <v>100.00000000000001</v>
      </c>
    </row>
    <row r="16" spans="2:45" x14ac:dyDescent="0.15">
      <c r="Z16" s="23"/>
      <c r="AL16" s="22"/>
    </row>
    <row r="17" spans="2:18" x14ac:dyDescent="0.15">
      <c r="B17" s="8" t="s">
        <v>20</v>
      </c>
    </row>
    <row r="18" spans="2:18" x14ac:dyDescent="0.15">
      <c r="B18" s="24" t="s">
        <v>19</v>
      </c>
      <c r="R18" s="25"/>
    </row>
  </sheetData>
  <phoneticPr fontId="3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NPC-32</dc:creator>
  <cp:lastModifiedBy>宮山 茂己</cp:lastModifiedBy>
  <cp:lastPrinted>2024-04-30T04:15:59Z</cp:lastPrinted>
  <dcterms:created xsi:type="dcterms:W3CDTF">2002-12-17T00:46:02Z</dcterms:created>
  <dcterms:modified xsi:type="dcterms:W3CDTF">2024-07-17T04:21:39Z</dcterms:modified>
</cp:coreProperties>
</file>