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AC209B41-3C0B-486C-A5BF-16E2AD34C3AB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とデータ" sheetId="20" r:id="rId1"/>
  </sheets>
  <externalReferences>
    <externalReference r:id="rId2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グラフとデータ!$Q$2:$AA$22</definedName>
    <definedName name="Print1">#REF!</definedName>
    <definedName name="rngPath">#REF!</definedName>
    <definedName name="rngTimeData">#REF!</definedName>
    <definedName name="rngTimeLink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7" i="20" l="1"/>
  <c r="AI31" i="20" l="1"/>
  <c r="AI26" i="20"/>
  <c r="AI28" i="20"/>
  <c r="AI29" i="20"/>
  <c r="AI30" i="20"/>
  <c r="AI32" i="20" l="1"/>
  <c r="AJ28" i="20"/>
</calcChain>
</file>

<file path=xl/sharedStrings.xml><?xml version="1.0" encoding="utf-8"?>
<sst xmlns="http://schemas.openxmlformats.org/spreadsheetml/2006/main" count="36" uniqueCount="34">
  <si>
    <t>アフリカ</t>
    <phoneticPr fontId="3"/>
  </si>
  <si>
    <t>北米、欧州・ロシア及びその他旧ソ連邦諸国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</si>
  <si>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</si>
  <si>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</si>
  <si>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</si>
  <si>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</si>
  <si>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</si>
  <si>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</si>
  <si>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t>年</t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</si>
  <si>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</si>
  <si>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</si>
  <si>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</si>
  <si>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</si>
  <si>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</si>
  <si>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</si>
  <si>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</si>
  <si>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2020年</t>
    <rPh sb="4" eb="5">
      <t>ネン</t>
    </rPh>
    <phoneticPr fontId="3"/>
  </si>
  <si>
    <t>country</t>
    <phoneticPr fontId="3"/>
  </si>
  <si>
    <t>share</t>
    <phoneticPr fontId="3"/>
  </si>
  <si>
    <t>⇒×10として単位変換（億m3）</t>
    <rPh sb="7" eb="11">
      <t>タンイヘンカン</t>
    </rPh>
    <phoneticPr fontId="3"/>
  </si>
  <si>
    <t>■Natural Gas: Consumption（billion cubic meters）</t>
    <phoneticPr fontId="3"/>
  </si>
  <si>
    <t>確認用（合計）</t>
    <rPh sb="0" eb="3">
      <t>カクニンヨウ</t>
    </rPh>
    <rPh sb="4" eb="6">
      <t>ゴウケイ</t>
    </rPh>
    <phoneticPr fontId="3"/>
  </si>
  <si>
    <t>グラフ表示用（年）</t>
    <rPh sb="3" eb="6">
      <t>ヒョウジヨウ</t>
    </rPh>
    <rPh sb="7" eb="8">
      <t>ネン</t>
    </rPh>
    <phoneticPr fontId="3"/>
  </si>
  <si>
    <t>平均伸び率</t>
  </si>
  <si>
    <t>（注）端数処理の関係で合計が100％にならない場合がある。</t>
    <phoneticPr fontId="3"/>
  </si>
  <si>
    <t>資料：energy Institute (EI)「Statistical Review of World Energy 2023」を基に作成</t>
    <rPh sb="0" eb="2">
      <t>シリョウ</t>
    </rPh>
    <phoneticPr fontId="3"/>
  </si>
  <si>
    <t>2022年</t>
    <rPh sb="4" eb="5">
      <t>ネン</t>
    </rPh>
    <phoneticPr fontId="3"/>
  </si>
  <si>
    <t>1990年</t>
    <rPh sb="4" eb="5">
      <t>ネン</t>
    </rPh>
    <phoneticPr fontId="3"/>
  </si>
  <si>
    <t>1995年</t>
    <rPh sb="4" eb="5">
      <t>ネン</t>
    </rPh>
    <phoneticPr fontId="3"/>
  </si>
  <si>
    <t>2000年</t>
    <rPh sb="4" eb="5">
      <t>ネン</t>
    </rPh>
    <phoneticPr fontId="3"/>
  </si>
  <si>
    <t>2005年</t>
    <rPh sb="4" eb="5">
      <t>ネン</t>
    </rPh>
    <phoneticPr fontId="3"/>
  </si>
  <si>
    <t>2010年</t>
    <rPh sb="4" eb="5">
      <t>ネン</t>
    </rPh>
    <phoneticPr fontId="3"/>
  </si>
  <si>
    <t>2015年</t>
    <rPh sb="4" eb="5">
      <t>ネン</t>
    </rPh>
    <phoneticPr fontId="3"/>
  </si>
  <si>
    <t>【第222-1-16】天然ガスの消費量の推移（地域別）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</si>
</sst>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_-;\-* #,##0.0_-;_-* &quot;-&quot;?_-;_-@_-"/>
    <numFmt numFmtId="177" formatCode="0.0"/>
    <numFmt numFmtId="178" formatCode="0_);[Red]\(0\)"/>
    <numFmt numFmtId="179" formatCode="0_ "/>
    <numFmt numFmtId="180" formatCode="0.0%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0"/>
      <color indexed="63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/>
    <xf numFmtId="0" fontId="5" fillId="0" borderId="0" applyFill="0" applyBorder="0"/>
    <xf numFmtId="0" fontId="15" fillId="0" borderId="0"/>
  </cellStyleXfs>
  <cellXfs count="31">
    <xf numFmtId="0" fontId="0" fillId="0" borderId="0" xfId="0"/>
    <xf numFmtId="177" fontId="1" fillId="0" borderId="0" xfId="0" applyNumberFormat="1" applyFont="1"/>
    <xf numFmtId="1" fontId="1" fillId="0" borderId="0" xfId="0" applyNumberFormat="1" applyFont="1" applyAlignment="1">
      <alignment horizontal="left"/>
    </xf>
    <xf numFmtId="2" fontId="1" fillId="0" borderId="0" xfId="0" applyNumberFormat="1" applyFont="1"/>
    <xf numFmtId="179" fontId="2" fillId="0" borderId="0" xfId="2" applyNumberFormat="1" applyFont="1" applyFill="1" applyBorder="1"/>
    <xf numFmtId="177" fontId="4" fillId="0" borderId="0" xfId="0" applyNumberFormat="1" applyFont="1" applyAlignment="1">
      <alignment horizontal="left"/>
    </xf>
    <xf numFmtId="177" fontId="10" fillId="0" borderId="0" xfId="0" applyNumberFormat="1" applyFont="1"/>
    <xf numFmtId="2" fontId="10" fillId="0" borderId="0" xfId="0" applyNumberFormat="1" applyFont="1"/>
    <xf numFmtId="177" fontId="9" fillId="0" borderId="0" xfId="0" applyNumberFormat="1" applyFont="1"/>
    <xf numFmtId="177" fontId="9" fillId="4" borderId="1" xfId="0" applyNumberFormat="1" applyFont="1" applyFill="1" applyBorder="1" applyAlignment="1">
      <alignment horizontal="right" vertical="center"/>
    </xf>
    <xf numFmtId="178" fontId="9" fillId="4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/>
    </xf>
    <xf numFmtId="177" fontId="9" fillId="0" borderId="0" xfId="0" applyNumberFormat="1" applyFont="1" applyAlignment="1">
      <alignment shrinkToFit="1"/>
    </xf>
    <xf numFmtId="10" fontId="9" fillId="0" borderId="0" xfId="0" applyNumberFormat="1" applyFont="1"/>
    <xf numFmtId="177" fontId="12" fillId="0" borderId="0" xfId="0" applyNumberFormat="1" applyFont="1" applyAlignment="1">
      <alignment horizontal="center"/>
    </xf>
    <xf numFmtId="177" fontId="12" fillId="3" borderId="1" xfId="0" applyNumberFormat="1" applyFont="1" applyFill="1" applyBorder="1" applyAlignment="1">
      <alignment horizontal="center"/>
    </xf>
    <xf numFmtId="9" fontId="9" fillId="0" borderId="1" xfId="2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9" fontId="9" fillId="2" borderId="0" xfId="2" applyFont="1" applyFill="1" applyBorder="1" applyAlignment="1">
      <alignment vertical="center"/>
    </xf>
    <xf numFmtId="0" fontId="13" fillId="0" borderId="0" xfId="0" applyFont="1"/>
    <xf numFmtId="1" fontId="9" fillId="0" borderId="0" xfId="0" applyNumberFormat="1" applyFont="1" applyAlignment="1">
      <alignment horizontal="left"/>
    </xf>
    <xf numFmtId="9" fontId="9" fillId="0" borderId="0" xfId="2" applyFont="1" applyFill="1" applyBorder="1" applyAlignment="1">
      <alignment vertical="center"/>
    </xf>
    <xf numFmtId="180" fontId="11" fillId="3" borderId="0" xfId="2" applyNumberFormat="1" applyFont="1" applyFill="1" applyBorder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/>
    </xf>
    <xf numFmtId="0" fontId="14" fillId="0" borderId="0" xfId="0" applyFont="1"/>
    <xf numFmtId="9" fontId="9" fillId="3" borderId="0" xfId="2" applyFont="1" applyFill="1" applyBorder="1" applyAlignment="1">
      <alignment vertical="center"/>
    </xf>
    <xf numFmtId="177" fontId="8" fillId="0" borderId="0" xfId="6" applyNumberFormat="1" applyFill="1"/>
    <xf numFmtId="38" fontId="1" fillId="0" borderId="0" xfId="1" applyFont="1"/>
  </cellXfs>
  <cellStyles count="9">
    <cellStyle name="Normal 2" xfId="5" xr:uid="{AC54A26F-B60F-4B17-86B1-1971C2717A85}"/>
    <cellStyle name="Normal 2 2" xfId="7" xr:uid="{4CC23CA1-FBA9-4F7E-99BA-C8C6FD22ED1A}"/>
    <cellStyle name="パーセント" xfId="2" builtinId="5"/>
    <cellStyle name="ハイパーリンク" xfId="6" builtinId="8"/>
    <cellStyle name="ハイパーリンク 2" xfId="4" xr:uid="{F23249DA-62E7-4F47-88DE-617AB2E8C860}"/>
    <cellStyle name="桁区切り" xfId="1" builtinId="6"/>
    <cellStyle name="標準" xfId="0" builtinId="0"/>
    <cellStyle name="標準 2" xfId="3" xr:uid="{09AE471F-027E-4FBD-A84A-B9D0B52BA242}"/>
    <cellStyle name="標準 3" xfId="8" xr:uid="{383D582B-BC51-43CE-AC89-B3D15F23BA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3973509933773E-2"/>
          <c:y val="0.11722488038277512"/>
          <c:w val="0.76095672492157995"/>
          <c:h val="0.763157894736842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グラフとデータ!$A$26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グラフとデータ!$B$26:$AH$26</c:f>
              <c:numCache>
                <c:formatCode>#,##0_);[Red]\(#,##0\)</c:formatCode>
                <c:ptCount val="33"/>
                <c:pt idx="0">
                  <c:v>6076.3886498728079</c:v>
                </c:pt>
                <c:pt idx="1">
                  <c:v>6208.3442632356291</c:v>
                </c:pt>
                <c:pt idx="2">
                  <c:v>6426.4581509614809</c:v>
                </c:pt>
                <c:pt idx="3">
                  <c:v>6604.7660877268845</c:v>
                </c:pt>
                <c:pt idx="4">
                  <c:v>6779.6397380618146</c:v>
                </c:pt>
                <c:pt idx="5">
                  <c:v>7059.250812711216</c:v>
                </c:pt>
                <c:pt idx="6">
                  <c:v>7187.2631668652912</c:v>
                </c:pt>
                <c:pt idx="7">
                  <c:v>7240.7460604385851</c:v>
                </c:pt>
                <c:pt idx="8">
                  <c:v>7144.153665873213</c:v>
                </c:pt>
                <c:pt idx="9">
                  <c:v>7222.451246893087</c:v>
                </c:pt>
                <c:pt idx="10">
                  <c:v>7535.2468785780111</c:v>
                </c:pt>
                <c:pt idx="11">
                  <c:v>7208.9073914793225</c:v>
                </c:pt>
                <c:pt idx="12">
                  <c:v>7486.4656328217325</c:v>
                </c:pt>
                <c:pt idx="13">
                  <c:v>7364.8426622374418</c:v>
                </c:pt>
                <c:pt idx="14">
                  <c:v>7404.6943711704853</c:v>
                </c:pt>
                <c:pt idx="15">
                  <c:v>7354.9706945084972</c:v>
                </c:pt>
                <c:pt idx="16">
                  <c:v>7319.3955062790319</c:v>
                </c:pt>
                <c:pt idx="17">
                  <c:v>7748.3611416327549</c:v>
                </c:pt>
                <c:pt idx="18">
                  <c:v>7814.3163104872847</c:v>
                </c:pt>
                <c:pt idx="19">
                  <c:v>7725.2443965107996</c:v>
                </c:pt>
                <c:pt idx="20">
                  <c:v>8058.1009088769661</c:v>
                </c:pt>
                <c:pt idx="21">
                  <c:v>8295.7010136793433</c:v>
                </c:pt>
                <c:pt idx="22">
                  <c:v>8612.0007347475293</c:v>
                </c:pt>
                <c:pt idx="23">
                  <c:v>8902.5860403707247</c:v>
                </c:pt>
                <c:pt idx="24">
                  <c:v>9109.504278859953</c:v>
                </c:pt>
                <c:pt idx="25">
                  <c:v>9346.9486051198273</c:v>
                </c:pt>
                <c:pt idx="26">
                  <c:v>9373.2157657436292</c:v>
                </c:pt>
                <c:pt idx="27">
                  <c:v>9358.0755797657712</c:v>
                </c:pt>
                <c:pt idx="28">
                  <c:v>10284.413320773459</c:v>
                </c:pt>
                <c:pt idx="29">
                  <c:v>10612.513786513529</c:v>
                </c:pt>
                <c:pt idx="30">
                  <c:v>10410.466448755618</c:v>
                </c:pt>
                <c:pt idx="31">
                  <c:v>10501.092271439979</c:v>
                </c:pt>
                <c:pt idx="32">
                  <c:v>10994.262296749479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2-472C-8BAE-449C5D3318EB}"/>
            </c:ext>
          </c:extLst>
        </c:ser>
        <c:ser>
          <c:idx val="4"/>
          <c:order val="1"/>
          <c:tx>
            <c:strRef>
              <c:f>グラフとデータ!$A$27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グラフとデータ!$B$27:$AH$27</c:f>
              <c:numCache>
                <c:formatCode>#,##0_);[Red]\(#,##0\)</c:formatCode>
                <c:ptCount val="33"/>
                <c:pt idx="0">
                  <c:v>595.61024329743373</c:v>
                </c:pt>
                <c:pt idx="1">
                  <c:v>605.15717914005529</c:v>
                </c:pt>
                <c:pt idx="2">
                  <c:v>622.5432033514345</c:v>
                </c:pt>
                <c:pt idx="3">
                  <c:v>669.83503158760186</c:v>
                </c:pt>
                <c:pt idx="4">
                  <c:v>703.93099800690845</c:v>
                </c:pt>
                <c:pt idx="5">
                  <c:v>774.34471827705761</c:v>
                </c:pt>
                <c:pt idx="6">
                  <c:v>857.19851549750706</c:v>
                </c:pt>
                <c:pt idx="7">
                  <c:v>874.90363049055316</c:v>
                </c:pt>
                <c:pt idx="8">
                  <c:v>937.86640240064435</c:v>
                </c:pt>
                <c:pt idx="9">
                  <c:v>925.22520721798355</c:v>
                </c:pt>
                <c:pt idx="10">
                  <c:v>983.33675299270215</c:v>
                </c:pt>
                <c:pt idx="11">
                  <c:v>1031.9049882213881</c:v>
                </c:pt>
                <c:pt idx="12">
                  <c:v>1042.2432157241581</c:v>
                </c:pt>
                <c:pt idx="13">
                  <c:v>1095.90694104259</c:v>
                </c:pt>
                <c:pt idx="14">
                  <c:v>1224.2315202280511</c:v>
                </c:pt>
                <c:pt idx="15">
                  <c:v>1271.39123737829</c:v>
                </c:pt>
                <c:pt idx="16">
                  <c:v>1375.142607320098</c:v>
                </c:pt>
                <c:pt idx="17">
                  <c:v>1411.4225669566929</c:v>
                </c:pt>
                <c:pt idx="18">
                  <c:v>1414.4355457503539</c:v>
                </c:pt>
                <c:pt idx="19">
                  <c:v>1358.4405286072681</c:v>
                </c:pt>
                <c:pt idx="20">
                  <c:v>1472.7887416100041</c:v>
                </c:pt>
                <c:pt idx="21">
                  <c:v>1521.2981119676649</c:v>
                </c:pt>
                <c:pt idx="22">
                  <c:v>1617.8889218904142</c:v>
                </c:pt>
                <c:pt idx="23">
                  <c:v>1673.10659826289</c:v>
                </c:pt>
                <c:pt idx="24">
                  <c:v>1726.1263925687681</c:v>
                </c:pt>
                <c:pt idx="25">
                  <c:v>1778.4165061849549</c:v>
                </c:pt>
                <c:pt idx="26">
                  <c:v>1742.733879519345</c:v>
                </c:pt>
                <c:pt idx="27">
                  <c:v>1761.6202285326499</c:v>
                </c:pt>
                <c:pt idx="28">
                  <c:v>1690.1277833682432</c:v>
                </c:pt>
                <c:pt idx="29">
                  <c:v>1628.807672003501</c:v>
                </c:pt>
                <c:pt idx="30">
                  <c:v>1474.521539363926</c:v>
                </c:pt>
                <c:pt idx="31">
                  <c:v>1679.1132206964348</c:v>
                </c:pt>
                <c:pt idx="32">
                  <c:v>1617.2860106276491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2-472C-8BAE-449C5D3318EB}"/>
            </c:ext>
          </c:extLst>
        </c:ser>
        <c:ser>
          <c:idx val="5"/>
          <c:order val="2"/>
          <c:tx>
            <c:strRef>
              <c:f>グラフとデータ!$A$28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グラフとデータ!$B$28:$AH$28</c:f>
              <c:numCache>
                <c:formatCode>#,##0_);[Red]\(#,##0\)</c:formatCode>
                <c:ptCount val="33"/>
                <c:pt idx="0">
                  <c:v>9936.9979138355557</c:v>
                </c:pt>
                <c:pt idx="1">
                  <c:v>10092.181146233244</c:v>
                </c:pt>
                <c:pt idx="2">
                  <c:v>9671.3405980833177</c:v>
                </c:pt>
                <c:pt idx="3">
                  <c:v>9643.6353401976394</c:v>
                </c:pt>
                <c:pt idx="4">
                  <c:v>9206.1961954643157</c:v>
                </c:pt>
                <c:pt idx="5">
                  <c:v>9321.8966181727865</c:v>
                </c:pt>
                <c:pt idx="6">
                  <c:v>9889.3909711369888</c:v>
                </c:pt>
                <c:pt idx="7">
                  <c:v>9430.6664656788344</c:v>
                </c:pt>
                <c:pt idx="8">
                  <c:v>9666.7953205028152</c:v>
                </c:pt>
                <c:pt idx="9">
                  <c:v>9921.1333469971723</c:v>
                </c:pt>
                <c:pt idx="10">
                  <c:v>10102.786196985737</c:v>
                </c:pt>
                <c:pt idx="11">
                  <c:v>10327.418071025579</c:v>
                </c:pt>
                <c:pt idx="12">
                  <c:v>10376.13717633194</c:v>
                </c:pt>
                <c:pt idx="13">
                  <c:v>10715.878558941185</c:v>
                </c:pt>
                <c:pt idx="14">
                  <c:v>11023.743938367141</c:v>
                </c:pt>
                <c:pt idx="15">
                  <c:v>11260.638299677554</c:v>
                </c:pt>
                <c:pt idx="16">
                  <c:v>11411.35093426908</c:v>
                </c:pt>
                <c:pt idx="17">
                  <c:v>11464.460625999858</c:v>
                </c:pt>
                <c:pt idx="18">
                  <c:v>11456.075430345692</c:v>
                </c:pt>
                <c:pt idx="19">
                  <c:v>10757.670514917863</c:v>
                </c:pt>
                <c:pt idx="20">
                  <c:v>11523.906725855195</c:v>
                </c:pt>
                <c:pt idx="21">
                  <c:v>11281.624240477409</c:v>
                </c:pt>
                <c:pt idx="22">
                  <c:v>11092.242134550474</c:v>
                </c:pt>
                <c:pt idx="23">
                  <c:v>10897.936792990355</c:v>
                </c:pt>
                <c:pt idx="24">
                  <c:v>10399.629246074985</c:v>
                </c:pt>
                <c:pt idx="25">
                  <c:v>10376.786519166893</c:v>
                </c:pt>
                <c:pt idx="26">
                  <c:v>10758.491253854645</c:v>
                </c:pt>
                <c:pt idx="27">
                  <c:v>11107.876696259125</c:v>
                </c:pt>
                <c:pt idx="28">
                  <c:v>11279.517874445342</c:v>
                </c:pt>
                <c:pt idx="29">
                  <c:v>11280.590557109019</c:v>
                </c:pt>
                <c:pt idx="30">
                  <c:v>10966.34742143947</c:v>
                </c:pt>
                <c:pt idx="31">
                  <c:v>11900.474384943245</c:v>
                </c:pt>
                <c:pt idx="32">
                  <c:v>10500.077627946725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2-472C-8BAE-449C5D3318EB}"/>
            </c:ext>
          </c:extLst>
        </c:ser>
        <c:ser>
          <c:idx val="6"/>
          <c:order val="3"/>
          <c:tx>
            <c:strRef>
              <c:f>グラフとデータ!$A$29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グラフとデータ!$B$29:$AH$29</c:f>
              <c:numCache>
                <c:formatCode>#,##0_);[Red]\(#,##0\)</c:formatCode>
                <c:ptCount val="33"/>
                <c:pt idx="0">
                  <c:v>956.81268548562753</c:v>
                </c:pt>
                <c:pt idx="1">
                  <c:v>1001.003044862071</c:v>
                </c:pt>
                <c:pt idx="2">
                  <c:v>1144.025560474646</c:v>
                </c:pt>
                <c:pt idx="3">
                  <c:v>1071.7473546501301</c:v>
                </c:pt>
                <c:pt idx="4">
                  <c:v>1239.863117851289</c:v>
                </c:pt>
                <c:pt idx="5">
                  <c:v>1363.452732630893</c:v>
                </c:pt>
                <c:pt idx="6">
                  <c:v>1421.7241434203661</c:v>
                </c:pt>
                <c:pt idx="7">
                  <c:v>1502.863171877525</c:v>
                </c:pt>
                <c:pt idx="8">
                  <c:v>1621.9945495187158</c:v>
                </c:pt>
                <c:pt idx="9">
                  <c:v>1730.271635129013</c:v>
                </c:pt>
                <c:pt idx="10">
                  <c:v>1833.0189045498178</c:v>
                </c:pt>
                <c:pt idx="11">
                  <c:v>1948.44205458538</c:v>
                </c:pt>
                <c:pt idx="12">
                  <c:v>2146.1324169497939</c:v>
                </c:pt>
                <c:pt idx="13">
                  <c:v>2253.4685082393021</c:v>
                </c:pt>
                <c:pt idx="14">
                  <c:v>2483.8820024353622</c:v>
                </c:pt>
                <c:pt idx="15">
                  <c:v>2662.9574304873531</c:v>
                </c:pt>
                <c:pt idx="16">
                  <c:v>2818.7639620331483</c:v>
                </c:pt>
                <c:pt idx="17">
                  <c:v>3059.6414487811462</c:v>
                </c:pt>
                <c:pt idx="18">
                  <c:v>3371.0950599798462</c:v>
                </c:pt>
                <c:pt idx="19">
                  <c:v>3468.6304308489243</c:v>
                </c:pt>
                <c:pt idx="20">
                  <c:v>3804.9849511905304</c:v>
                </c:pt>
                <c:pt idx="21">
                  <c:v>3984.8640637767603</c:v>
                </c:pt>
                <c:pt idx="22">
                  <c:v>4110.3228710059066</c:v>
                </c:pt>
                <c:pt idx="23">
                  <c:v>4233.5286491586166</c:v>
                </c:pt>
                <c:pt idx="24">
                  <c:v>4474.2809245469298</c:v>
                </c:pt>
                <c:pt idx="25">
                  <c:v>4793.3589978083019</c:v>
                </c:pt>
                <c:pt idx="26">
                  <c:v>5011.6643684924666</c:v>
                </c:pt>
                <c:pt idx="27">
                  <c:v>5115.6701756479297</c:v>
                </c:pt>
                <c:pt idx="28">
                  <c:v>5247.6718491580978</c:v>
                </c:pt>
                <c:pt idx="29">
                  <c:v>5378.6320233668775</c:v>
                </c:pt>
                <c:pt idx="30">
                  <c:v>5499.4592889595497</c:v>
                </c:pt>
                <c:pt idx="31">
                  <c:v>5620.5068278995514</c:v>
                </c:pt>
                <c:pt idx="32">
                  <c:v>5605.5967813777524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2-472C-8BAE-449C5D3318EB}"/>
            </c:ext>
          </c:extLst>
        </c:ser>
        <c:ser>
          <c:idx val="0"/>
          <c:order val="4"/>
          <c:tx>
            <c:strRef>
              <c:f>グラフとデータ!$A$30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グラフとデータ!$B$30:$AH$30</c:f>
              <c:numCache>
                <c:formatCode>#,##0_);[Red]\(#,##0\)</c:formatCode>
                <c:ptCount val="33"/>
                <c:pt idx="0">
                  <c:v>398.64538443349551</c:v>
                </c:pt>
                <c:pt idx="1">
                  <c:v>401.6355929838976</c:v>
                </c:pt>
                <c:pt idx="2">
                  <c:v>421.27025741262378</c:v>
                </c:pt>
                <c:pt idx="3">
                  <c:v>412.64397738033267</c:v>
                </c:pt>
                <c:pt idx="4">
                  <c:v>431.82795235249068</c:v>
                </c:pt>
                <c:pt idx="5">
                  <c:v>461.24349774501616</c:v>
                </c:pt>
                <c:pt idx="6">
                  <c:v>484.19174816227871</c:v>
                </c:pt>
                <c:pt idx="7">
                  <c:v>474.47553616145223</c:v>
                </c:pt>
                <c:pt idx="8">
                  <c:v>499.33699436619474</c:v>
                </c:pt>
                <c:pt idx="9">
                  <c:v>504.0196074875002</c:v>
                </c:pt>
                <c:pt idx="10">
                  <c:v>556.82235625136832</c:v>
                </c:pt>
                <c:pt idx="11">
                  <c:v>634.63615390072687</c:v>
                </c:pt>
                <c:pt idx="12">
                  <c:v>670.63601216102961</c:v>
                </c:pt>
                <c:pt idx="13">
                  <c:v>711.53607203300919</c:v>
                </c:pt>
                <c:pt idx="14">
                  <c:v>783.10587481855703</c:v>
                </c:pt>
                <c:pt idx="15">
                  <c:v>808.02795256637967</c:v>
                </c:pt>
                <c:pt idx="16">
                  <c:v>843.74779705047149</c:v>
                </c:pt>
                <c:pt idx="17">
                  <c:v>900.41454989027557</c:v>
                </c:pt>
                <c:pt idx="18">
                  <c:v>935.50268844003153</c:v>
                </c:pt>
                <c:pt idx="19">
                  <c:v>941.23842575403592</c:v>
                </c:pt>
                <c:pt idx="20">
                  <c:v>981.41987338042884</c:v>
                </c:pt>
                <c:pt idx="21">
                  <c:v>1061.5934424373979</c:v>
                </c:pt>
                <c:pt idx="22">
                  <c:v>1147.735346655513</c:v>
                </c:pt>
                <c:pt idx="23">
                  <c:v>1170.6192748756391</c:v>
                </c:pt>
                <c:pt idx="24">
                  <c:v>1203.4097852869691</c:v>
                </c:pt>
                <c:pt idx="25">
                  <c:v>1326.687159270864</c:v>
                </c:pt>
                <c:pt idx="26">
                  <c:v>1371.4885745599361</c:v>
                </c:pt>
                <c:pt idx="27">
                  <c:v>1450.0593312409219</c:v>
                </c:pt>
                <c:pt idx="28">
                  <c:v>1544.472173482025</c:v>
                </c:pt>
                <c:pt idx="29">
                  <c:v>1551.5337588681311</c:v>
                </c:pt>
                <c:pt idx="30">
                  <c:v>1536.928567424894</c:v>
                </c:pt>
                <c:pt idx="31">
                  <c:v>1684.7048837241591</c:v>
                </c:pt>
                <c:pt idx="32">
                  <c:v>1625.0383045441649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02-472C-8BAE-449C5D3318EB}"/>
            </c:ext>
          </c:extLst>
        </c:ser>
        <c:ser>
          <c:idx val="1"/>
          <c:order val="5"/>
          <c:tx>
            <c:strRef>
              <c:f>グラフとデータ!$A$31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グラフとデータ!$B$24:$AH$24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グラフとデータ!$B$31:$AH$31</c:f>
              <c:numCache>
                <c:formatCode>#,##0_);[Red]\(#,##0\)</c:formatCode>
                <c:ptCount val="33"/>
                <c:pt idx="0">
                  <c:v>1516.6709885609951</c:v>
                </c:pt>
                <c:pt idx="1">
                  <c:v>1664.517659061421</c:v>
                </c:pt>
                <c:pt idx="2">
                  <c:v>1777.8474003094582</c:v>
                </c:pt>
                <c:pt idx="3">
                  <c:v>1862.8563991503731</c:v>
                </c:pt>
                <c:pt idx="4">
                  <c:v>2028.1571008050651</c:v>
                </c:pt>
                <c:pt idx="5">
                  <c:v>2124.3059389369428</c:v>
                </c:pt>
                <c:pt idx="6">
                  <c:v>2319.4880707723341</c:v>
                </c:pt>
                <c:pt idx="7">
                  <c:v>2506.7384904618671</c:v>
                </c:pt>
                <c:pt idx="8">
                  <c:v>2563.8523564282323</c:v>
                </c:pt>
                <c:pt idx="9">
                  <c:v>2768.8025755999256</c:v>
                </c:pt>
                <c:pt idx="10">
                  <c:v>2983.0472191799154</c:v>
                </c:pt>
                <c:pt idx="11">
                  <c:v>3165.5245885193949</c:v>
                </c:pt>
                <c:pt idx="12">
                  <c:v>3308.5585284769882</c:v>
                </c:pt>
                <c:pt idx="13">
                  <c:v>3587.985599403321</c:v>
                </c:pt>
                <c:pt idx="14">
                  <c:v>3801.481553643267</c:v>
                </c:pt>
                <c:pt idx="15">
                  <c:v>4080.296922816513</c:v>
                </c:pt>
                <c:pt idx="16">
                  <c:v>4393.0103679681197</c:v>
                </c:pt>
                <c:pt idx="17">
                  <c:v>4731.4358166464372</c:v>
                </c:pt>
                <c:pt idx="18">
                  <c:v>5034.735938280799</c:v>
                </c:pt>
                <c:pt idx="19">
                  <c:v>5154.1268873036188</c:v>
                </c:pt>
                <c:pt idx="20">
                  <c:v>5752.4935391241561</c:v>
                </c:pt>
                <c:pt idx="21">
                  <c:v>6204.157545476437</c:v>
                </c:pt>
                <c:pt idx="22">
                  <c:v>6622.8156134944848</c:v>
                </c:pt>
                <c:pt idx="23">
                  <c:v>6864.1356023392727</c:v>
                </c:pt>
                <c:pt idx="24">
                  <c:v>7064.4089400662015</c:v>
                </c:pt>
                <c:pt idx="25">
                  <c:v>7165.8263956465653</c:v>
                </c:pt>
                <c:pt idx="26">
                  <c:v>7334.9782259681633</c:v>
                </c:pt>
                <c:pt idx="27">
                  <c:v>7727.806657368119</c:v>
                </c:pt>
                <c:pt idx="28">
                  <c:v>8309.6242797138602</c:v>
                </c:pt>
                <c:pt idx="29">
                  <c:v>8606.186635301654</c:v>
                </c:pt>
                <c:pt idx="30">
                  <c:v>8715.6806663817733</c:v>
                </c:pt>
                <c:pt idx="31">
                  <c:v>9284.7687936690545</c:v>
                </c:pt>
                <c:pt idx="32">
                  <c:v>9070.7845064587382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02-472C-8BAE-449C5D331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331623328"/>
        <c:axId val="1"/>
      </c:barChart>
      <c:catAx>
        <c:axId val="3316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6371407080212537"/>
              <c:y val="0.89473784676436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013251392356446E-2"/>
              <c:y val="3.6682615629984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316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76329940464759"/>
          <c:y val="8.5326953748006376E-2"/>
          <c:w val="0.43341143332693166"/>
          <c:h val="0.30143540669856461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0</xdr:row>
      <xdr:rowOff>82550</xdr:rowOff>
    </xdr:from>
    <xdr:to>
      <xdr:col>26</xdr:col>
      <xdr:colOff>301625</xdr:colOff>
      <xdr:row>22</xdr:row>
      <xdr:rowOff>76200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1253F7B-15A8-5A36-0040-4771C77D1B7A}"/>
            </a:ext>
          </a:extLst>
        </xdr:cNvPr>
        <xdr:cNvGrpSpPr/>
      </xdr:nvGrpSpPr>
      <xdr:grpSpPr>
        <a:xfrm>
          <a:off x="11684000" y="82550"/>
          <a:ext cx="6248400" cy="4108450"/>
          <a:chOff x="10677525" y="85725"/>
          <a:chExt cx="5708650" cy="3927475"/>
        </a:xfrm>
      </xdr:grpSpPr>
      <xdr:graphicFrame macro="">
        <xdr:nvGraphicFramePr>
          <xdr:cNvPr id="2" name="Chart 1027">
            <a:extLst>
              <a:ext uri="{FF2B5EF4-FFF2-40B4-BE49-F238E27FC236}">
                <a16:creationId xmlns:a16="http://schemas.microsoft.com/office/drawing/2014/main" id="{35BE8634-78FF-422E-BF62-33E5E750034E}"/>
              </a:ext>
            </a:extLst>
          </xdr:cNvPr>
          <xdr:cNvGraphicFramePr>
            <a:graphicFrameLocks/>
          </xdr:cNvGraphicFramePr>
        </xdr:nvGraphicFramePr>
        <xdr:xfrm>
          <a:off x="10677525" y="85725"/>
          <a:ext cx="5708650" cy="39274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AC$7">
        <xdr:nvSpPr>
          <xdr:cNvPr id="3" name="吹き出し: 線 2">
            <a:extLst>
              <a:ext uri="{FF2B5EF4-FFF2-40B4-BE49-F238E27FC236}">
                <a16:creationId xmlns:a16="http://schemas.microsoft.com/office/drawing/2014/main" id="{1DA8B7D6-FD95-486C-AAA9-5390811EC856}"/>
              </a:ext>
            </a:extLst>
          </xdr:cNvPr>
          <xdr:cNvSpPr/>
        </xdr:nvSpPr>
        <xdr:spPr bwMode="auto">
          <a:xfrm>
            <a:off x="11239347" y="1908023"/>
            <a:ext cx="407458" cy="149226"/>
          </a:xfrm>
          <a:prstGeom prst="borderCallout1">
            <a:avLst>
              <a:gd name="adj1" fmla="val 95831"/>
              <a:gd name="adj2" fmla="val 35392"/>
              <a:gd name="adj3" fmla="val 233735"/>
              <a:gd name="adj4" fmla="val 3411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fld id="{ADB6E810-2C89-4173-B6BE-94FBFFFE25F5}" type="TxLink">
              <a:rPr kumimoji="1" lang="en-US" altLang="en-US" sz="8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19,481</a:t>
            </a:fld>
            <a:endParaRPr kumimoji="1" lang="ja-JP" altLang="en-US" sz="800"/>
          </a:p>
        </xdr:txBody>
      </xdr:sp>
      <xdr:sp macro="" textlink="$AC$9">
        <xdr:nvSpPr>
          <xdr:cNvPr id="7" name="吹き出し: 線 6">
            <a:extLst>
              <a:ext uri="{FF2B5EF4-FFF2-40B4-BE49-F238E27FC236}">
                <a16:creationId xmlns:a16="http://schemas.microsoft.com/office/drawing/2014/main" id="{3AF1BE75-5CB3-46AF-94EE-943EAD92460E}"/>
              </a:ext>
            </a:extLst>
          </xdr:cNvPr>
          <xdr:cNvSpPr/>
        </xdr:nvSpPr>
        <xdr:spPr bwMode="auto">
          <a:xfrm>
            <a:off x="12321224" y="1623744"/>
            <a:ext cx="407458" cy="148168"/>
          </a:xfrm>
          <a:prstGeom prst="borderCallout1">
            <a:avLst>
              <a:gd name="adj1" fmla="val 95831"/>
              <a:gd name="adj2" fmla="val 35392"/>
              <a:gd name="adj3" fmla="val 209411"/>
              <a:gd name="adj4" fmla="val 65698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fld id="{14AAE2CE-5DC1-436E-B465-26B56F1945F8}" type="TxLink">
              <a:rPr kumimoji="1" lang="en-US" altLang="en-US" sz="8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23,994</a:t>
            </a:fld>
            <a:endParaRPr kumimoji="1" lang="ja-JP" altLang="en-US" sz="800"/>
          </a:p>
        </xdr:txBody>
      </xdr:sp>
      <xdr:sp macro="" textlink="$AC$11">
        <xdr:nvSpPr>
          <xdr:cNvPr id="11" name="吹き出し: 線 10">
            <a:extLst>
              <a:ext uri="{FF2B5EF4-FFF2-40B4-BE49-F238E27FC236}">
                <a16:creationId xmlns:a16="http://schemas.microsoft.com/office/drawing/2014/main" id="{FC0BD800-4909-4B4B-938F-1D6499DA690E}"/>
              </a:ext>
            </a:extLst>
          </xdr:cNvPr>
          <xdr:cNvSpPr/>
        </xdr:nvSpPr>
        <xdr:spPr bwMode="auto">
          <a:xfrm>
            <a:off x="13626148" y="1100435"/>
            <a:ext cx="406399" cy="148168"/>
          </a:xfrm>
          <a:prstGeom prst="borderCallout1">
            <a:avLst>
              <a:gd name="adj1" fmla="val 95831"/>
              <a:gd name="adj2" fmla="val 35392"/>
              <a:gd name="adj3" fmla="val 227268"/>
              <a:gd name="adj4" fmla="val 61802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fld id="{4D6A1BD8-91BA-4A3E-B8D7-58D979B557E6}" type="TxLink">
              <a:rPr kumimoji="1" lang="en-US" altLang="en-US" sz="8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31,594</a:t>
            </a:fld>
            <a:endParaRPr kumimoji="1" lang="ja-JP" altLang="en-US" sz="800"/>
          </a:p>
        </xdr:txBody>
      </xdr:sp>
      <xdr:sp macro="" textlink="$AC$13">
        <xdr:nvSpPr>
          <xdr:cNvPr id="15" name="吹き出し: 線 14">
            <a:extLst>
              <a:ext uri="{FF2B5EF4-FFF2-40B4-BE49-F238E27FC236}">
                <a16:creationId xmlns:a16="http://schemas.microsoft.com/office/drawing/2014/main" id="{E14C6E02-D7C6-4E99-94F6-EC5676C2DCE9}"/>
              </a:ext>
            </a:extLst>
          </xdr:cNvPr>
          <xdr:cNvSpPr/>
        </xdr:nvSpPr>
        <xdr:spPr bwMode="auto">
          <a:xfrm>
            <a:off x="14776290" y="640582"/>
            <a:ext cx="406400" cy="148168"/>
          </a:xfrm>
          <a:prstGeom prst="borderCallout1">
            <a:avLst>
              <a:gd name="adj1" fmla="val 102974"/>
              <a:gd name="adj2" fmla="val 80847"/>
              <a:gd name="adj3" fmla="val 227268"/>
              <a:gd name="adj4" fmla="val 99464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fld id="{19DC3F20-26F2-4344-BCBA-F58C096C0FAE}" type="TxLink">
              <a:rPr kumimoji="1" lang="en-US" altLang="en-US" sz="8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38,603</a:t>
            </a:fld>
            <a:endParaRPr kumimoji="1" lang="ja-JP" altLang="en-US" sz="800"/>
          </a:p>
        </xdr:txBody>
      </xdr:sp>
      <xdr:sp macro="" textlink="$AC$14">
        <xdr:nvSpPr>
          <xdr:cNvPr id="17" name="吹き出し: 線 16">
            <a:extLst>
              <a:ext uri="{FF2B5EF4-FFF2-40B4-BE49-F238E27FC236}">
                <a16:creationId xmlns:a16="http://schemas.microsoft.com/office/drawing/2014/main" id="{99037DFB-DDE3-4903-9307-F4D89138664C}"/>
              </a:ext>
            </a:extLst>
          </xdr:cNvPr>
          <xdr:cNvSpPr/>
        </xdr:nvSpPr>
        <xdr:spPr bwMode="auto">
          <a:xfrm>
            <a:off x="15320595" y="583190"/>
            <a:ext cx="406399" cy="148168"/>
          </a:xfrm>
          <a:prstGeom prst="borderCallout1">
            <a:avLst>
              <a:gd name="adj1" fmla="val 95831"/>
              <a:gd name="adj2" fmla="val 35392"/>
              <a:gd name="adj3" fmla="val 223697"/>
              <a:gd name="adj4" fmla="val 41023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fld id="{A2D05F7C-A25B-4C72-9508-DB76A5E59FDC}" type="TxLink">
              <a:rPr kumimoji="1" lang="en-US" altLang="en-US" sz="8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39,413</a:t>
            </a:fld>
            <a:endParaRPr kumimoji="1" lang="ja-JP" altLang="en-US" sz="8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0.85519</cdr:x>
      <cdr:y>0.76086</cdr:y>
    </cdr:from>
    <cdr:to>
      <cdr:x>0.90289</cdr:x>
      <cdr:y>0.81758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4828" y="2966509"/>
          <a:ext cx="270788" cy="221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28%</a:t>
          </a:r>
        </a:p>
      </cdr:txBody>
    </cdr:sp>
  </cdr:relSizeAnchor>
  <cdr:relSizeAnchor xmlns:cdr="http://schemas.openxmlformats.org/drawingml/2006/chartDrawing">
    <cdr:from>
      <cdr:x>0.86022</cdr:x>
      <cdr:y>0.64833</cdr:y>
    </cdr:from>
    <cdr:to>
      <cdr:x>0.9029</cdr:x>
      <cdr:y>0.71074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3403" y="2525715"/>
          <a:ext cx="242290" cy="243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0.53421</cdr:y>
    </cdr:from>
    <cdr:to>
      <cdr:x>0.90549</cdr:x>
      <cdr:y>0.6299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4854828" y="2082839"/>
          <a:ext cx="285548" cy="373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0.84848</cdr:x>
      <cdr:y>0.40738</cdr:y>
    </cdr:from>
    <cdr:to>
      <cdr:x>0.89318</cdr:x>
      <cdr:y>0.47721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6728" y="1587021"/>
          <a:ext cx="253747" cy="272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0.85855</cdr:x>
      <cdr:y>0.35033</cdr:y>
    </cdr:from>
    <cdr:to>
      <cdr:x>0.91495</cdr:x>
      <cdr:y>0.40775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3878" y="1364788"/>
          <a:ext cx="320177" cy="223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0.27155</cdr:y>
    </cdr:from>
    <cdr:to>
      <cdr:x>0.90505</cdr:x>
      <cdr:y>0.3212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4828" y="1057903"/>
          <a:ext cx="283050" cy="19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AF95-6FF3-4E44-B732-5584CA9F8FE2}">
  <sheetPr>
    <tabColor theme="1"/>
  </sheetPr>
  <dimension ref="A1:AJ44"/>
  <sheetViews>
    <sheetView showGridLines="0" tabSelected="1" zoomScaleNormal="100" zoomScaleSheetLayoutView="75" workbookViewId="0"/>
  </sheetViews>
  <sheetFormatPr defaultColWidth="7.625" defaultRowHeight="13.5" x14ac:dyDescent="0.15"/>
  <cols>
    <col min="1" max="1" width="15.25" style="1" customWidth="1"/>
    <col min="2" max="8" width="9.375" style="1" customWidth="1"/>
    <col min="9" max="9" width="8.125" style="1" bestFit="1" customWidth="1"/>
    <col min="10" max="10" width="11.25" style="1" customWidth="1"/>
    <col min="11" max="11" width="9" style="1" bestFit="1" customWidth="1"/>
    <col min="12" max="12" width="8.375" style="1" bestFit="1" customWidth="1"/>
    <col min="13" max="32" width="8.125" style="1" bestFit="1" customWidth="1"/>
    <col min="33" max="33" width="7.875" style="1" bestFit="1" customWidth="1"/>
    <col min="34" max="34" width="7.75" style="1" customWidth="1"/>
    <col min="35" max="35" width="8.375" style="1" bestFit="1" customWidth="1"/>
    <col min="36" max="36" width="8" style="1" bestFit="1" customWidth="1"/>
    <col min="37" max="16384" width="7.625" style="1"/>
  </cols>
  <sheetData>
    <row r="1" spans="1:29" ht="15.75" x14ac:dyDescent="0.25">
      <c r="A1" s="2"/>
      <c r="B1" s="3"/>
      <c r="C1" s="3"/>
      <c r="D1" s="3"/>
      <c r="E1" s="3"/>
      <c r="F1" s="3"/>
      <c r="G1" s="3"/>
      <c r="H1" s="3"/>
      <c r="J1" s="16" t="s">
        <v>26</v>
      </c>
      <c r="K1" s="16"/>
      <c r="L1" s="8"/>
      <c r="M1" s="5" t="s">
        <v>33</v>
      </c>
      <c r="N1" s="6"/>
      <c r="O1" s="6"/>
      <c r="P1" s="6"/>
    </row>
    <row r="2" spans="1:29" ht="15.75" x14ac:dyDescent="0.25">
      <c r="A2" s="2"/>
      <c r="B2" s="3"/>
      <c r="C2" s="3"/>
      <c r="D2" s="3"/>
      <c r="E2" s="3"/>
      <c r="F2" s="3"/>
      <c r="G2" s="3"/>
      <c r="H2" s="3"/>
      <c r="J2" s="17" t="s">
        <v>17</v>
      </c>
      <c r="K2" s="17" t="s">
        <v>18</v>
      </c>
      <c r="L2" s="8"/>
      <c r="M2" s="8"/>
      <c r="N2" s="6"/>
      <c r="O2" s="6"/>
      <c r="P2" s="6"/>
    </row>
    <row r="3" spans="1:29" ht="15.75" x14ac:dyDescent="0.25">
      <c r="A3" s="2"/>
      <c r="B3" s="3"/>
      <c r="C3" s="3"/>
      <c r="D3" s="3"/>
      <c r="E3" s="3"/>
      <c r="F3" s="3"/>
      <c r="G3" s="3"/>
      <c r="H3" s="3"/>
      <c r="J3" s="11" t="s">
        <v>6</v>
      </c>
      <c r="K3" s="18">
        <v>0.23014675432992443</v>
      </c>
      <c r="L3" s="19"/>
      <c r="M3" s="8"/>
      <c r="N3" s="6"/>
      <c r="O3" s="6"/>
      <c r="P3" s="6"/>
    </row>
    <row r="4" spans="1:29" ht="15.75" x14ac:dyDescent="0.25">
      <c r="A4" s="2"/>
      <c r="B4" s="3"/>
      <c r="C4" s="3"/>
      <c r="D4" s="3"/>
      <c r="E4" s="3"/>
      <c r="F4" s="3"/>
      <c r="G4" s="3"/>
      <c r="H4" s="3"/>
      <c r="J4" s="11" t="s">
        <v>0</v>
      </c>
      <c r="K4" s="18">
        <v>4.1230975246555883E-2</v>
      </c>
      <c r="L4" s="19"/>
      <c r="M4" s="8"/>
      <c r="N4" s="6"/>
      <c r="O4" s="6"/>
      <c r="P4" s="6"/>
    </row>
    <row r="5" spans="1:29" ht="15.75" x14ac:dyDescent="0.25">
      <c r="A5" s="2"/>
      <c r="B5" s="3"/>
      <c r="C5" s="3"/>
      <c r="D5" s="3"/>
      <c r="E5" s="3"/>
      <c r="F5" s="3"/>
      <c r="G5" s="3"/>
      <c r="H5" s="3"/>
      <c r="J5" s="11" t="s">
        <v>5</v>
      </c>
      <c r="K5" s="18">
        <v>0.14222693796746622</v>
      </c>
      <c r="L5" s="20">
        <v>0.54536105081215402</v>
      </c>
      <c r="M5" s="21" t="s">
        <v>1</v>
      </c>
      <c r="N5" s="6"/>
      <c r="O5" s="6"/>
      <c r="P5" s="6"/>
    </row>
    <row r="6" spans="1:29" ht="15.75" x14ac:dyDescent="0.25">
      <c r="A6" s="2"/>
      <c r="B6" s="3"/>
      <c r="C6" s="3"/>
      <c r="D6" s="3"/>
      <c r="E6" s="3"/>
      <c r="F6" s="3"/>
      <c r="G6" s="3"/>
      <c r="H6" s="3"/>
      <c r="J6" s="11" t="s">
        <v>4</v>
      </c>
      <c r="K6" s="18">
        <v>0.26641122215653013</v>
      </c>
      <c r="L6" s="19"/>
      <c r="M6" s="8"/>
      <c r="N6" s="6"/>
      <c r="O6" s="6"/>
      <c r="P6" s="6"/>
    </row>
    <row r="7" spans="1:29" ht="15.75" x14ac:dyDescent="0.25">
      <c r="B7" s="3"/>
      <c r="C7" s="3"/>
      <c r="D7" s="3"/>
      <c r="E7" s="3"/>
      <c r="F7" s="3"/>
      <c r="G7" s="3"/>
      <c r="H7" s="3"/>
      <c r="J7" s="11" t="s">
        <v>3</v>
      </c>
      <c r="K7" s="18">
        <v>4.1034281643899204E-2</v>
      </c>
      <c r="L7" s="19"/>
      <c r="M7" s="8"/>
      <c r="N7" s="6"/>
      <c r="O7" s="6"/>
      <c r="P7" s="6"/>
      <c r="AB7" s="1" t="s">
        <v>27</v>
      </c>
      <c r="AC7" s="30">
        <v>19481.125865485916</v>
      </c>
    </row>
    <row r="8" spans="1:29" ht="15.75" x14ac:dyDescent="0.25">
      <c r="A8" s="2"/>
      <c r="B8" s="3"/>
      <c r="C8" s="3"/>
      <c r="D8" s="3"/>
      <c r="E8" s="3"/>
      <c r="F8" s="3"/>
      <c r="G8" s="3"/>
      <c r="H8" s="3"/>
      <c r="J8" s="11" t="s">
        <v>2</v>
      </c>
      <c r="K8" s="18">
        <v>0.2789498286556239</v>
      </c>
      <c r="L8" s="19"/>
      <c r="M8" s="8"/>
      <c r="N8" s="6"/>
      <c r="O8" s="6"/>
      <c r="P8" s="6"/>
      <c r="AB8" s="1" t="s">
        <v>28</v>
      </c>
      <c r="AC8" s="30">
        <v>21104.49431847391</v>
      </c>
    </row>
    <row r="9" spans="1:29" ht="15.75" x14ac:dyDescent="0.25">
      <c r="A9" s="2"/>
      <c r="B9" s="3"/>
      <c r="C9" s="3"/>
      <c r="D9" s="3"/>
      <c r="E9" s="3"/>
      <c r="F9" s="3"/>
      <c r="G9" s="3"/>
      <c r="H9" s="3"/>
      <c r="J9" s="11" t="s">
        <v>7</v>
      </c>
      <c r="K9" s="18">
        <v>0.99999999999999978</v>
      </c>
      <c r="L9" s="19"/>
      <c r="M9" s="8"/>
      <c r="N9" s="6"/>
      <c r="O9" s="6"/>
      <c r="P9" s="6"/>
      <c r="AB9" s="1" t="s">
        <v>29</v>
      </c>
      <c r="AC9" s="30">
        <v>23994.258308537552</v>
      </c>
    </row>
    <row r="10" spans="1:29" x14ac:dyDescent="0.15">
      <c r="A10" s="2"/>
      <c r="B10" s="3"/>
      <c r="C10" s="3"/>
      <c r="D10" s="3"/>
      <c r="E10" s="3"/>
      <c r="F10" s="3"/>
      <c r="G10" s="3"/>
      <c r="H10" s="3"/>
      <c r="J10" s="4"/>
      <c r="AB10" s="1" t="s">
        <v>30</v>
      </c>
      <c r="AC10" s="30">
        <v>27438.282537434588</v>
      </c>
    </row>
    <row r="11" spans="1:29" x14ac:dyDescent="0.15">
      <c r="A11" s="2"/>
      <c r="B11" s="3"/>
      <c r="C11" s="3"/>
      <c r="D11" s="3"/>
      <c r="E11" s="3"/>
      <c r="F11" s="3"/>
      <c r="G11" s="3"/>
      <c r="H11" s="3"/>
      <c r="J11" s="4"/>
      <c r="AB11" s="1" t="s">
        <v>31</v>
      </c>
      <c r="AC11" s="30">
        <v>31593.694740037281</v>
      </c>
    </row>
    <row r="12" spans="1:29" x14ac:dyDescent="0.15">
      <c r="A12" s="2"/>
      <c r="B12" s="3"/>
      <c r="C12" s="3"/>
      <c r="D12" s="3"/>
      <c r="E12" s="3"/>
      <c r="F12" s="3"/>
      <c r="G12" s="3"/>
      <c r="H12" s="3"/>
      <c r="J12" s="4"/>
      <c r="AB12" s="1" t="s">
        <v>32</v>
      </c>
      <c r="AC12" s="30">
        <v>34788.024183197405</v>
      </c>
    </row>
    <row r="13" spans="1:29" x14ac:dyDescent="0.15">
      <c r="A13" s="2"/>
      <c r="B13" s="3"/>
      <c r="C13" s="3"/>
      <c r="D13" s="3"/>
      <c r="E13" s="3"/>
      <c r="F13" s="3"/>
      <c r="G13" s="3"/>
      <c r="H13" s="3"/>
      <c r="J13" s="4"/>
      <c r="AB13" s="1" t="s">
        <v>16</v>
      </c>
      <c r="AC13" s="30">
        <v>38603.403932325229</v>
      </c>
    </row>
    <row r="14" spans="1:29" x14ac:dyDescent="0.15">
      <c r="A14" s="2"/>
      <c r="B14" s="3"/>
      <c r="C14" s="3"/>
      <c r="D14" s="3"/>
      <c r="E14" s="3"/>
      <c r="F14" s="3"/>
      <c r="G14" s="3"/>
      <c r="H14" s="3"/>
      <c r="J14" s="4"/>
      <c r="AB14" s="1" t="s">
        <v>26</v>
      </c>
      <c r="AC14" s="30">
        <v>39413.045527704511</v>
      </c>
    </row>
    <row r="15" spans="1:29" x14ac:dyDescent="0.15">
      <c r="A15" s="2"/>
      <c r="B15" s="3"/>
      <c r="C15" s="3"/>
      <c r="D15" s="3"/>
      <c r="E15" s="3"/>
      <c r="F15" s="3"/>
      <c r="G15" s="3"/>
      <c r="H15" s="3"/>
    </row>
    <row r="16" spans="1:29" x14ac:dyDescent="0.15">
      <c r="A16" s="2"/>
      <c r="B16" s="3"/>
      <c r="C16" s="3"/>
      <c r="D16" s="3"/>
      <c r="E16" s="3"/>
      <c r="F16" s="3"/>
      <c r="G16" s="3"/>
      <c r="H16" s="3"/>
    </row>
    <row r="17" spans="1:36" x14ac:dyDescent="0.15">
      <c r="A17" s="2"/>
      <c r="B17" s="3"/>
      <c r="C17" s="3"/>
      <c r="D17" s="3"/>
      <c r="E17" s="3"/>
      <c r="F17" s="3"/>
      <c r="G17" s="3"/>
      <c r="H17" s="3"/>
    </row>
    <row r="18" spans="1:36" x14ac:dyDescent="0.15">
      <c r="B18" s="3"/>
      <c r="C18" s="3"/>
      <c r="D18" s="3"/>
      <c r="E18" s="3"/>
      <c r="F18" s="3"/>
      <c r="G18" s="3"/>
      <c r="H18" s="3"/>
    </row>
    <row r="19" spans="1:36" x14ac:dyDescent="0.15">
      <c r="B19" s="3"/>
      <c r="C19" s="3"/>
      <c r="D19" s="3"/>
      <c r="E19" s="3"/>
      <c r="F19" s="3"/>
      <c r="G19" s="3"/>
      <c r="H19" s="3"/>
    </row>
    <row r="20" spans="1:36" s="6" customFormat="1" ht="15.75" x14ac:dyDescent="0.25">
      <c r="A20" s="22" t="s">
        <v>25</v>
      </c>
      <c r="B20" s="7"/>
      <c r="C20" s="7"/>
      <c r="D20" s="7"/>
      <c r="E20" s="7"/>
      <c r="F20" s="7"/>
      <c r="G20" s="7"/>
      <c r="H20" s="7"/>
    </row>
    <row r="21" spans="1:36" s="6" customFormat="1" ht="15.75" x14ac:dyDescent="0.25">
      <c r="A21" s="29"/>
      <c r="B21" s="7"/>
      <c r="C21" s="7"/>
      <c r="D21" s="7"/>
      <c r="E21" s="7"/>
      <c r="F21" s="7"/>
      <c r="G21" s="7"/>
      <c r="H21" s="7"/>
    </row>
    <row r="22" spans="1:36" s="6" customFormat="1" ht="15.75" x14ac:dyDescent="0.25">
      <c r="A22" s="8" t="s">
        <v>20</v>
      </c>
      <c r="B22" s="7"/>
      <c r="C22" s="7"/>
      <c r="D22" s="7"/>
      <c r="E22" s="7"/>
      <c r="F22" s="7"/>
      <c r="G22" s="7"/>
      <c r="H22" s="7"/>
    </row>
    <row r="23" spans="1:36" s="8" customFormat="1" ht="14.25" x14ac:dyDescent="0.25">
      <c r="A23" s="8" t="s">
        <v>19</v>
      </c>
    </row>
    <row r="24" spans="1:36" s="8" customFormat="1" ht="14.25" x14ac:dyDescent="0.25">
      <c r="A24" s="9" t="s">
        <v>22</v>
      </c>
      <c r="B24" s="10">
        <v>1990</v>
      </c>
      <c r="C24" s="10"/>
      <c r="D24" s="10"/>
      <c r="E24" s="10"/>
      <c r="F24" s="10"/>
      <c r="G24" s="10">
        <v>1995</v>
      </c>
      <c r="H24" s="10"/>
      <c r="I24" s="10"/>
      <c r="J24" s="10"/>
      <c r="K24" s="10"/>
      <c r="L24" s="10">
        <v>2000</v>
      </c>
      <c r="M24" s="10"/>
      <c r="N24" s="10"/>
      <c r="O24" s="10"/>
      <c r="P24" s="10"/>
      <c r="Q24" s="10">
        <v>2005</v>
      </c>
      <c r="R24" s="10"/>
      <c r="S24" s="10"/>
      <c r="T24" s="10"/>
      <c r="U24" s="10"/>
      <c r="V24" s="10">
        <v>2010</v>
      </c>
      <c r="W24" s="10"/>
      <c r="X24" s="10"/>
      <c r="Y24" s="10"/>
      <c r="Z24" s="10"/>
      <c r="AA24" s="10">
        <v>2015</v>
      </c>
      <c r="AB24" s="10"/>
      <c r="AC24" s="10"/>
      <c r="AD24" s="10"/>
      <c r="AE24" s="10"/>
      <c r="AF24" s="10">
        <v>2020</v>
      </c>
      <c r="AG24" s="10"/>
      <c r="AH24" s="10">
        <v>2022</v>
      </c>
    </row>
    <row r="25" spans="1:36" s="8" customFormat="1" ht="14.25" x14ac:dyDescent="0.25">
      <c r="A25" s="9" t="s">
        <v>8</v>
      </c>
      <c r="B25" s="10">
        <v>1990</v>
      </c>
      <c r="C25" s="10">
        <v>1991</v>
      </c>
      <c r="D25" s="10">
        <v>1992</v>
      </c>
      <c r="E25" s="10">
        <v>1993</v>
      </c>
      <c r="F25" s="10">
        <v>1994</v>
      </c>
      <c r="G25" s="10">
        <v>1995</v>
      </c>
      <c r="H25" s="10">
        <v>1996</v>
      </c>
      <c r="I25" s="10">
        <v>1997</v>
      </c>
      <c r="J25" s="10">
        <v>1998</v>
      </c>
      <c r="K25" s="10">
        <v>1999</v>
      </c>
      <c r="L25" s="10">
        <v>2000</v>
      </c>
      <c r="M25" s="10">
        <v>2001</v>
      </c>
      <c r="N25" s="10">
        <v>2002</v>
      </c>
      <c r="O25" s="10">
        <v>2003</v>
      </c>
      <c r="P25" s="10">
        <v>2004</v>
      </c>
      <c r="Q25" s="10">
        <v>2005</v>
      </c>
      <c r="R25" s="10">
        <v>2006</v>
      </c>
      <c r="S25" s="10">
        <v>2007</v>
      </c>
      <c r="T25" s="10">
        <v>2008</v>
      </c>
      <c r="U25" s="10">
        <v>2009</v>
      </c>
      <c r="V25" s="10">
        <v>2010</v>
      </c>
      <c r="W25" s="10">
        <v>2011</v>
      </c>
      <c r="X25" s="10">
        <v>2012</v>
      </c>
      <c r="Y25" s="10">
        <v>2013</v>
      </c>
      <c r="Z25" s="10">
        <v>2014</v>
      </c>
      <c r="AA25" s="10">
        <v>2015</v>
      </c>
      <c r="AB25" s="10">
        <v>2016</v>
      </c>
      <c r="AC25" s="10">
        <v>2017</v>
      </c>
      <c r="AD25" s="10">
        <v>2018</v>
      </c>
      <c r="AE25" s="10">
        <v>2019</v>
      </c>
      <c r="AF25" s="10">
        <v>2020</v>
      </c>
      <c r="AG25" s="10">
        <v>2021</v>
      </c>
      <c r="AH25" s="10">
        <v>2022</v>
      </c>
      <c r="AI25" s="26" t="s">
        <v>18</v>
      </c>
    </row>
    <row r="26" spans="1:36" s="8" customFormat="1" ht="14.25" x14ac:dyDescent="0.25">
      <c r="A26" s="11" t="s">
        <v>9</v>
      </c>
      <c r="B26" s="12">
        <v>6076.3886498728079</v>
      </c>
      <c r="C26" s="12">
        <v>6208.3442632356291</v>
      </c>
      <c r="D26" s="12">
        <v>6426.4581509614809</v>
      </c>
      <c r="E26" s="12">
        <v>6604.7660877268845</v>
      </c>
      <c r="F26" s="12">
        <v>6779.6397380618146</v>
      </c>
      <c r="G26" s="12">
        <v>7059.250812711216</v>
      </c>
      <c r="H26" s="12">
        <v>7187.2631668652912</v>
      </c>
      <c r="I26" s="12">
        <v>7240.7460604385851</v>
      </c>
      <c r="J26" s="12">
        <v>7144.153665873213</v>
      </c>
      <c r="K26" s="12">
        <v>7222.451246893087</v>
      </c>
      <c r="L26" s="12">
        <v>7535.2468785780111</v>
      </c>
      <c r="M26" s="12">
        <v>7208.9073914793225</v>
      </c>
      <c r="N26" s="12">
        <v>7486.4656328217325</v>
      </c>
      <c r="O26" s="12">
        <v>7364.8426622374418</v>
      </c>
      <c r="P26" s="12">
        <v>7404.6943711704853</v>
      </c>
      <c r="Q26" s="12">
        <v>7354.9706945084972</v>
      </c>
      <c r="R26" s="12">
        <v>7319.3955062790319</v>
      </c>
      <c r="S26" s="12">
        <v>7748.3611416327549</v>
      </c>
      <c r="T26" s="12">
        <v>7814.3163104872847</v>
      </c>
      <c r="U26" s="12">
        <v>7725.2443965107996</v>
      </c>
      <c r="V26" s="12">
        <v>8058.1009088769661</v>
      </c>
      <c r="W26" s="12">
        <v>8295.7010136793433</v>
      </c>
      <c r="X26" s="12">
        <v>8612.0007347475293</v>
      </c>
      <c r="Y26" s="12">
        <v>8902.5860403707247</v>
      </c>
      <c r="Z26" s="12">
        <v>9109.504278859953</v>
      </c>
      <c r="AA26" s="12">
        <v>9346.9486051198273</v>
      </c>
      <c r="AB26" s="12">
        <v>9373.2157657436292</v>
      </c>
      <c r="AC26" s="12">
        <v>9358.0755797657712</v>
      </c>
      <c r="AD26" s="12">
        <v>10284.413320773459</v>
      </c>
      <c r="AE26" s="12">
        <v>10612.513786513529</v>
      </c>
      <c r="AF26" s="12">
        <v>10410.466448755618</v>
      </c>
      <c r="AG26" s="12">
        <v>10501.092271439979</v>
      </c>
      <c r="AH26" s="12">
        <v>10994.262296749479</v>
      </c>
      <c r="AI26" s="28">
        <f>AH26/$AH$32</f>
        <v>0.2789498286556239</v>
      </c>
      <c r="AJ26" s="23"/>
    </row>
    <row r="27" spans="1:36" s="8" customFormat="1" ht="14.25" x14ac:dyDescent="0.25">
      <c r="A27" s="11" t="s">
        <v>10</v>
      </c>
      <c r="B27" s="12">
        <v>595.61024329743373</v>
      </c>
      <c r="C27" s="12">
        <v>605.15717914005529</v>
      </c>
      <c r="D27" s="12">
        <v>622.5432033514345</v>
      </c>
      <c r="E27" s="12">
        <v>669.83503158760186</v>
      </c>
      <c r="F27" s="12">
        <v>703.93099800690845</v>
      </c>
      <c r="G27" s="12">
        <v>774.34471827705761</v>
      </c>
      <c r="H27" s="12">
        <v>857.19851549750706</v>
      </c>
      <c r="I27" s="12">
        <v>874.90363049055316</v>
      </c>
      <c r="J27" s="12">
        <v>937.86640240064435</v>
      </c>
      <c r="K27" s="12">
        <v>925.22520721798355</v>
      </c>
      <c r="L27" s="12">
        <v>983.33675299270215</v>
      </c>
      <c r="M27" s="12">
        <v>1031.9049882213881</v>
      </c>
      <c r="N27" s="12">
        <v>1042.2432157241581</v>
      </c>
      <c r="O27" s="12">
        <v>1095.90694104259</v>
      </c>
      <c r="P27" s="12">
        <v>1224.2315202280511</v>
      </c>
      <c r="Q27" s="12">
        <v>1271.39123737829</v>
      </c>
      <c r="R27" s="12">
        <v>1375.142607320098</v>
      </c>
      <c r="S27" s="12">
        <v>1411.4225669566929</v>
      </c>
      <c r="T27" s="12">
        <v>1414.4355457503539</v>
      </c>
      <c r="U27" s="12">
        <v>1358.4405286072681</v>
      </c>
      <c r="V27" s="12">
        <v>1472.7887416100041</v>
      </c>
      <c r="W27" s="12">
        <v>1521.2981119676649</v>
      </c>
      <c r="X27" s="12">
        <v>1617.8889218904142</v>
      </c>
      <c r="Y27" s="12">
        <v>1673.10659826289</v>
      </c>
      <c r="Z27" s="12">
        <v>1726.1263925687681</v>
      </c>
      <c r="AA27" s="12">
        <v>1778.4165061849549</v>
      </c>
      <c r="AB27" s="12">
        <v>1742.733879519345</v>
      </c>
      <c r="AC27" s="12">
        <v>1761.6202285326499</v>
      </c>
      <c r="AD27" s="12">
        <v>1690.1277833682432</v>
      </c>
      <c r="AE27" s="12">
        <v>1628.807672003501</v>
      </c>
      <c r="AF27" s="12">
        <v>1474.521539363926</v>
      </c>
      <c r="AG27" s="12">
        <v>1679.1132206964348</v>
      </c>
      <c r="AH27" s="12">
        <v>1617.2860106276491</v>
      </c>
      <c r="AI27" s="23">
        <f t="shared" ref="AI27:AI31" si="0">AH27/$AH$32</f>
        <v>4.1034281643899204E-2</v>
      </c>
      <c r="AJ27" s="23"/>
    </row>
    <row r="28" spans="1:36" s="8" customFormat="1" ht="14.25" x14ac:dyDescent="0.25">
      <c r="A28" s="11" t="s">
        <v>11</v>
      </c>
      <c r="B28" s="12">
        <v>9936.9979138355557</v>
      </c>
      <c r="C28" s="12">
        <v>10092.181146233244</v>
      </c>
      <c r="D28" s="12">
        <v>9671.3405980833177</v>
      </c>
      <c r="E28" s="12">
        <v>9643.6353401976394</v>
      </c>
      <c r="F28" s="12">
        <v>9206.1961954643157</v>
      </c>
      <c r="G28" s="12">
        <v>9321.8966181727865</v>
      </c>
      <c r="H28" s="12">
        <v>9889.3909711369888</v>
      </c>
      <c r="I28" s="12">
        <v>9430.6664656788344</v>
      </c>
      <c r="J28" s="12">
        <v>9666.7953205028152</v>
      </c>
      <c r="K28" s="12">
        <v>9921.1333469971723</v>
      </c>
      <c r="L28" s="12">
        <v>10102.786196985737</v>
      </c>
      <c r="M28" s="12">
        <v>10327.418071025579</v>
      </c>
      <c r="N28" s="12">
        <v>10376.13717633194</v>
      </c>
      <c r="O28" s="12">
        <v>10715.878558941185</v>
      </c>
      <c r="P28" s="12">
        <v>11023.743938367141</v>
      </c>
      <c r="Q28" s="12">
        <v>11260.638299677554</v>
      </c>
      <c r="R28" s="12">
        <v>11411.35093426908</v>
      </c>
      <c r="S28" s="12">
        <v>11464.460625999858</v>
      </c>
      <c r="T28" s="12">
        <v>11456.075430345692</v>
      </c>
      <c r="U28" s="12">
        <v>10757.670514917863</v>
      </c>
      <c r="V28" s="12">
        <v>11523.906725855195</v>
      </c>
      <c r="W28" s="12">
        <v>11281.624240477409</v>
      </c>
      <c r="X28" s="12">
        <v>11092.242134550474</v>
      </c>
      <c r="Y28" s="12">
        <v>10897.936792990355</v>
      </c>
      <c r="Z28" s="12">
        <v>10399.629246074985</v>
      </c>
      <c r="AA28" s="12">
        <v>10376.786519166893</v>
      </c>
      <c r="AB28" s="12">
        <v>10758.491253854645</v>
      </c>
      <c r="AC28" s="12">
        <v>11107.876696259125</v>
      </c>
      <c r="AD28" s="12">
        <v>11279.517874445342</v>
      </c>
      <c r="AE28" s="12">
        <v>11280.590557109019</v>
      </c>
      <c r="AF28" s="12">
        <v>10966.34742143947</v>
      </c>
      <c r="AG28" s="12">
        <v>11900.474384943245</v>
      </c>
      <c r="AH28" s="12">
        <v>10500.077627946725</v>
      </c>
      <c r="AI28" s="28">
        <f t="shared" si="0"/>
        <v>0.26641122215653013</v>
      </c>
      <c r="AJ28" s="24">
        <f>AI26+AI28</f>
        <v>0.54536105081215402</v>
      </c>
    </row>
    <row r="29" spans="1:36" s="8" customFormat="1" ht="14.25" x14ac:dyDescent="0.25">
      <c r="A29" s="11" t="s">
        <v>12</v>
      </c>
      <c r="B29" s="12">
        <v>956.81268548562753</v>
      </c>
      <c r="C29" s="12">
        <v>1001.003044862071</v>
      </c>
      <c r="D29" s="12">
        <v>1144.025560474646</v>
      </c>
      <c r="E29" s="12">
        <v>1071.7473546501301</v>
      </c>
      <c r="F29" s="12">
        <v>1239.863117851289</v>
      </c>
      <c r="G29" s="12">
        <v>1363.452732630893</v>
      </c>
      <c r="H29" s="12">
        <v>1421.7241434203661</v>
      </c>
      <c r="I29" s="12">
        <v>1502.863171877525</v>
      </c>
      <c r="J29" s="12">
        <v>1621.9945495187158</v>
      </c>
      <c r="K29" s="12">
        <v>1730.271635129013</v>
      </c>
      <c r="L29" s="12">
        <v>1833.0189045498178</v>
      </c>
      <c r="M29" s="12">
        <v>1948.44205458538</v>
      </c>
      <c r="N29" s="12">
        <v>2146.1324169497939</v>
      </c>
      <c r="O29" s="12">
        <v>2253.4685082393021</v>
      </c>
      <c r="P29" s="12">
        <v>2483.8820024353622</v>
      </c>
      <c r="Q29" s="12">
        <v>2662.9574304873531</v>
      </c>
      <c r="R29" s="12">
        <v>2818.7639620331483</v>
      </c>
      <c r="S29" s="12">
        <v>3059.6414487811462</v>
      </c>
      <c r="T29" s="12">
        <v>3371.0950599798462</v>
      </c>
      <c r="U29" s="12">
        <v>3468.6304308489243</v>
      </c>
      <c r="V29" s="12">
        <v>3804.9849511905304</v>
      </c>
      <c r="W29" s="12">
        <v>3984.8640637767603</v>
      </c>
      <c r="X29" s="12">
        <v>4110.3228710059066</v>
      </c>
      <c r="Y29" s="12">
        <v>4233.5286491586166</v>
      </c>
      <c r="Z29" s="12">
        <v>4474.2809245469298</v>
      </c>
      <c r="AA29" s="12">
        <v>4793.3589978083019</v>
      </c>
      <c r="AB29" s="12">
        <v>5011.6643684924666</v>
      </c>
      <c r="AC29" s="12">
        <v>5115.6701756479297</v>
      </c>
      <c r="AD29" s="12">
        <v>5247.6718491580978</v>
      </c>
      <c r="AE29" s="12">
        <v>5378.6320233668775</v>
      </c>
      <c r="AF29" s="12">
        <v>5499.4592889595497</v>
      </c>
      <c r="AG29" s="12">
        <v>5620.5068278995514</v>
      </c>
      <c r="AH29" s="12">
        <v>5605.5967813777524</v>
      </c>
      <c r="AI29" s="23">
        <f t="shared" si="0"/>
        <v>0.14222693796746622</v>
      </c>
      <c r="AJ29" s="23"/>
    </row>
    <row r="30" spans="1:36" s="8" customFormat="1" ht="14.25" x14ac:dyDescent="0.25">
      <c r="A30" s="11" t="s">
        <v>13</v>
      </c>
      <c r="B30" s="12">
        <v>398.64538443349551</v>
      </c>
      <c r="C30" s="12">
        <v>401.6355929838976</v>
      </c>
      <c r="D30" s="12">
        <v>421.27025741262378</v>
      </c>
      <c r="E30" s="12">
        <v>412.64397738033267</v>
      </c>
      <c r="F30" s="12">
        <v>431.82795235249068</v>
      </c>
      <c r="G30" s="12">
        <v>461.24349774501616</v>
      </c>
      <c r="H30" s="12">
        <v>484.19174816227871</v>
      </c>
      <c r="I30" s="12">
        <v>474.47553616145223</v>
      </c>
      <c r="J30" s="12">
        <v>499.33699436619474</v>
      </c>
      <c r="K30" s="12">
        <v>504.0196074875002</v>
      </c>
      <c r="L30" s="12">
        <v>556.82235625136832</v>
      </c>
      <c r="M30" s="12">
        <v>634.63615390072687</v>
      </c>
      <c r="N30" s="12">
        <v>670.63601216102961</v>
      </c>
      <c r="O30" s="12">
        <v>711.53607203300919</v>
      </c>
      <c r="P30" s="12">
        <v>783.10587481855703</v>
      </c>
      <c r="Q30" s="12">
        <v>808.02795256637967</v>
      </c>
      <c r="R30" s="12">
        <v>843.74779705047149</v>
      </c>
      <c r="S30" s="12">
        <v>900.41454989027557</v>
      </c>
      <c r="T30" s="12">
        <v>935.50268844003153</v>
      </c>
      <c r="U30" s="12">
        <v>941.23842575403592</v>
      </c>
      <c r="V30" s="12">
        <v>981.41987338042884</v>
      </c>
      <c r="W30" s="12">
        <v>1061.5934424373979</v>
      </c>
      <c r="X30" s="12">
        <v>1147.735346655513</v>
      </c>
      <c r="Y30" s="12">
        <v>1170.6192748756391</v>
      </c>
      <c r="Z30" s="12">
        <v>1203.4097852869691</v>
      </c>
      <c r="AA30" s="12">
        <v>1326.687159270864</v>
      </c>
      <c r="AB30" s="12">
        <v>1371.4885745599361</v>
      </c>
      <c r="AC30" s="12">
        <v>1450.0593312409219</v>
      </c>
      <c r="AD30" s="12">
        <v>1544.472173482025</v>
      </c>
      <c r="AE30" s="12">
        <v>1551.5337588681311</v>
      </c>
      <c r="AF30" s="12">
        <v>1536.928567424894</v>
      </c>
      <c r="AG30" s="12">
        <v>1684.7048837241591</v>
      </c>
      <c r="AH30" s="12">
        <v>1625.0383045441649</v>
      </c>
      <c r="AI30" s="23">
        <f t="shared" si="0"/>
        <v>4.1230975246555883E-2</v>
      </c>
      <c r="AJ30" s="23"/>
    </row>
    <row r="31" spans="1:36" s="8" customFormat="1" ht="14.25" x14ac:dyDescent="0.25">
      <c r="A31" s="11" t="s">
        <v>14</v>
      </c>
      <c r="B31" s="12">
        <v>1516.6709885609951</v>
      </c>
      <c r="C31" s="12">
        <v>1664.517659061421</v>
      </c>
      <c r="D31" s="12">
        <v>1777.8474003094582</v>
      </c>
      <c r="E31" s="12">
        <v>1862.8563991503731</v>
      </c>
      <c r="F31" s="12">
        <v>2028.1571008050651</v>
      </c>
      <c r="G31" s="12">
        <v>2124.3059389369428</v>
      </c>
      <c r="H31" s="12">
        <v>2319.4880707723341</v>
      </c>
      <c r="I31" s="12">
        <v>2506.7384904618671</v>
      </c>
      <c r="J31" s="12">
        <v>2563.8523564282323</v>
      </c>
      <c r="K31" s="12">
        <v>2768.8025755999256</v>
      </c>
      <c r="L31" s="12">
        <v>2983.0472191799154</v>
      </c>
      <c r="M31" s="12">
        <v>3165.5245885193949</v>
      </c>
      <c r="N31" s="12">
        <v>3308.5585284769882</v>
      </c>
      <c r="O31" s="12">
        <v>3587.985599403321</v>
      </c>
      <c r="P31" s="12">
        <v>3801.481553643267</v>
      </c>
      <c r="Q31" s="12">
        <v>4080.296922816513</v>
      </c>
      <c r="R31" s="12">
        <v>4393.0103679681197</v>
      </c>
      <c r="S31" s="12">
        <v>4731.4358166464372</v>
      </c>
      <c r="T31" s="12">
        <v>5034.735938280799</v>
      </c>
      <c r="U31" s="12">
        <v>5154.1268873036188</v>
      </c>
      <c r="V31" s="12">
        <v>5752.4935391241561</v>
      </c>
      <c r="W31" s="12">
        <v>6204.157545476437</v>
      </c>
      <c r="X31" s="12">
        <v>6622.8156134944848</v>
      </c>
      <c r="Y31" s="12">
        <v>6864.1356023392727</v>
      </c>
      <c r="Z31" s="12">
        <v>7064.4089400662015</v>
      </c>
      <c r="AA31" s="12">
        <v>7165.8263956465653</v>
      </c>
      <c r="AB31" s="12">
        <v>7334.9782259681633</v>
      </c>
      <c r="AC31" s="12">
        <v>7727.806657368119</v>
      </c>
      <c r="AD31" s="12">
        <v>8309.6242797138602</v>
      </c>
      <c r="AE31" s="12">
        <v>8606.186635301654</v>
      </c>
      <c r="AF31" s="12">
        <v>8715.6806663817733</v>
      </c>
      <c r="AG31" s="12">
        <v>9284.7687936690545</v>
      </c>
      <c r="AH31" s="12">
        <v>9070.7845064587382</v>
      </c>
      <c r="AI31" s="23">
        <f t="shared" si="0"/>
        <v>0.23014675432992443</v>
      </c>
      <c r="AJ31" s="23"/>
    </row>
    <row r="32" spans="1:36" s="8" customFormat="1" ht="14.25" x14ac:dyDescent="0.25">
      <c r="A32" s="11" t="s">
        <v>15</v>
      </c>
      <c r="B32" s="12">
        <v>19481.125865485919</v>
      </c>
      <c r="C32" s="12">
        <v>19972.838885516318</v>
      </c>
      <c r="D32" s="12">
        <v>20063.48517059295</v>
      </c>
      <c r="E32" s="12">
        <v>20265.484190692958</v>
      </c>
      <c r="F32" s="12">
        <v>20389.615102541891</v>
      </c>
      <c r="G32" s="12">
        <v>21104.494318473913</v>
      </c>
      <c r="H32" s="12">
        <v>22159.256615854771</v>
      </c>
      <c r="I32" s="12">
        <v>22030.393355108823</v>
      </c>
      <c r="J32" s="12">
        <v>22433.99928908981</v>
      </c>
      <c r="K32" s="12">
        <v>23071.903619324679</v>
      </c>
      <c r="L32" s="12">
        <v>23994.258308537552</v>
      </c>
      <c r="M32" s="12">
        <v>24316.833247731789</v>
      </c>
      <c r="N32" s="12">
        <v>25030.172982465643</v>
      </c>
      <c r="O32" s="12">
        <v>25729.61834189685</v>
      </c>
      <c r="P32" s="12">
        <v>26721.139260662872</v>
      </c>
      <c r="Q32" s="12">
        <v>27438.282537434588</v>
      </c>
      <c r="R32" s="12">
        <v>28161.41117491994</v>
      </c>
      <c r="S32" s="12">
        <v>29315.736149907163</v>
      </c>
      <c r="T32" s="12">
        <v>30026.16097328403</v>
      </c>
      <c r="U32" s="12">
        <v>29405.351183942512</v>
      </c>
      <c r="V32" s="12">
        <v>31593.694740037274</v>
      </c>
      <c r="W32" s="12">
        <v>32349.23841781501</v>
      </c>
      <c r="X32" s="12">
        <v>33203.005622344324</v>
      </c>
      <c r="Y32" s="12">
        <v>33741.912957997512</v>
      </c>
      <c r="Z32" s="12">
        <v>33977.359567403801</v>
      </c>
      <c r="AA32" s="12">
        <v>34788.024183197427</v>
      </c>
      <c r="AB32" s="12">
        <v>35592.572068138179</v>
      </c>
      <c r="AC32" s="12">
        <v>36521.108668814508</v>
      </c>
      <c r="AD32" s="12">
        <v>38355.827280941026</v>
      </c>
      <c r="AE32" s="12">
        <v>39058.264433162731</v>
      </c>
      <c r="AF32" s="12">
        <v>38603.403932325244</v>
      </c>
      <c r="AG32" s="12">
        <v>40670.660382372429</v>
      </c>
      <c r="AH32" s="12">
        <v>39413.045527704518</v>
      </c>
      <c r="AI32" s="23">
        <f>SUM(AI26:AI31)</f>
        <v>0.99999999999999978</v>
      </c>
      <c r="AJ32" s="25"/>
    </row>
    <row r="33" spans="1:35" s="8" customFormat="1" ht="14.25" x14ac:dyDescent="0.25">
      <c r="A33" s="8" t="s">
        <v>21</v>
      </c>
      <c r="B33" s="13">
        <v>19481.125865485916</v>
      </c>
      <c r="C33" s="13">
        <v>19972.838885516318</v>
      </c>
      <c r="D33" s="13">
        <v>20063.485170592961</v>
      </c>
      <c r="E33" s="13">
        <v>20265.484190692961</v>
      </c>
      <c r="F33" s="13">
        <v>20389.61510254188</v>
      </c>
      <c r="G33" s="13">
        <v>21104.49431847391</v>
      </c>
      <c r="H33" s="13">
        <v>22159.256615854771</v>
      </c>
      <c r="I33" s="13">
        <v>22030.393355108816</v>
      </c>
      <c r="J33" s="13">
        <v>22433.999289089821</v>
      </c>
      <c r="K33" s="13">
        <v>23071.903619324683</v>
      </c>
      <c r="L33" s="13">
        <v>23994.258308537552</v>
      </c>
      <c r="M33" s="13">
        <v>24316.833247731789</v>
      </c>
      <c r="N33" s="13">
        <v>25030.17298246564</v>
      </c>
      <c r="O33" s="13">
        <v>25729.61834189685</v>
      </c>
      <c r="P33" s="13">
        <v>26721.139260662865</v>
      </c>
      <c r="Q33" s="13">
        <v>27438.282537434588</v>
      </c>
      <c r="R33" s="13">
        <v>28161.411174919944</v>
      </c>
      <c r="S33" s="13">
        <v>29315.736149907163</v>
      </c>
      <c r="T33" s="13">
        <v>30026.160973284008</v>
      </c>
      <c r="U33" s="13">
        <v>29405.351183942512</v>
      </c>
      <c r="V33" s="13">
        <v>31593.694740037281</v>
      </c>
      <c r="W33" s="13">
        <v>32349.238417815017</v>
      </c>
      <c r="X33" s="13">
        <v>33203.005622344324</v>
      </c>
      <c r="Y33" s="13">
        <v>33741.912957997498</v>
      </c>
      <c r="Z33" s="13">
        <v>33977.359567403808</v>
      </c>
      <c r="AA33" s="13">
        <v>34788.024183197405</v>
      </c>
      <c r="AB33" s="13">
        <v>35592.572068138179</v>
      </c>
      <c r="AC33" s="13">
        <v>36521.108668814515</v>
      </c>
      <c r="AD33" s="13">
        <v>38355.827280941034</v>
      </c>
      <c r="AE33" s="13">
        <v>39058.264433162709</v>
      </c>
      <c r="AF33" s="13">
        <v>38603.403932325229</v>
      </c>
      <c r="AG33" s="13">
        <v>40670.660382372429</v>
      </c>
      <c r="AH33" s="13">
        <v>39413.045527704511</v>
      </c>
      <c r="AI33" s="27" t="s">
        <v>24</v>
      </c>
    </row>
    <row r="34" spans="1:35" s="8" customFormat="1" ht="14.25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T34" s="14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I34" s="8" t="s">
        <v>23</v>
      </c>
    </row>
    <row r="35" spans="1:35" s="8" customFormat="1" ht="14.25" x14ac:dyDescent="0.25"/>
    <row r="36" spans="1:35" s="8" customFormat="1" ht="14.25" x14ac:dyDescent="0.25"/>
    <row r="37" spans="1:35" s="8" customFormat="1" ht="14.25" x14ac:dyDescent="0.25"/>
    <row r="38" spans="1:35" s="8" customFormat="1" ht="14.25" x14ac:dyDescent="0.25"/>
    <row r="39" spans="1:35" s="8" customFormat="1" ht="14.25" x14ac:dyDescent="0.25"/>
    <row r="40" spans="1:35" s="8" customFormat="1" ht="14.25" x14ac:dyDescent="0.25"/>
    <row r="41" spans="1:35" s="8" customFormat="1" ht="14.25" x14ac:dyDescent="0.25"/>
    <row r="42" spans="1:35" s="8" customFormat="1" ht="14.25" x14ac:dyDescent="0.25"/>
    <row r="43" spans="1:35" s="8" customFormat="1" ht="14.25" x14ac:dyDescent="0.25"/>
    <row r="44" spans="1:35" s="8" customFormat="1" ht="15" x14ac:dyDescent="0.25"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グラフとデータ</vt:lpstr>
      <vt:lpstr>グラフとデータ!Print_Area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恭聖</dc:creator>
  <cp:lastModifiedBy>宮山 茂己</cp:lastModifiedBy>
  <cp:lastPrinted>2024-04-30T04:12:16Z</cp:lastPrinted>
  <dcterms:created xsi:type="dcterms:W3CDTF">2003-12-25T07:42:18Z</dcterms:created>
  <dcterms:modified xsi:type="dcterms:W3CDTF">2024-07-17T04:21:26Z</dcterms:modified>
</cp:coreProperties>
</file>