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05760D59-F091-48ED-86E4-5ABEF962C5B5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グラフ!$A$2:$L$29</definedName>
    <definedName name="_xlnm.Print_Area" localSheetId="1">データ!$B$2:$P$50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4" l="1"/>
  <c r="D64" i="4"/>
  <c r="D59" i="4" l="1"/>
  <c r="D60" i="4"/>
  <c r="D61" i="4"/>
  <c r="D62" i="4"/>
  <c r="F62" i="4" s="1"/>
  <c r="D63" i="4"/>
  <c r="F59" i="4" l="1"/>
  <c r="F61" i="4"/>
  <c r="F64" i="4" l="1"/>
</calcChain>
</file>

<file path=xl/sharedStrings.xml><?xml version="1.0" encoding="utf-8"?>
<sst xmlns="http://schemas.openxmlformats.org/spreadsheetml/2006/main" count="29" uniqueCount="25">
  <si>
    <t>年度</t>
    <rPh sb="0" eb="2">
      <t>ネンド</t>
    </rPh>
    <phoneticPr fontId="1"/>
  </si>
  <si>
    <t>【第214-3-2】熱供給事業の販売熱量と供給延床面積</t>
    <phoneticPr fontId="1"/>
  </si>
  <si>
    <t>出典:日本熱供給事業協会「熱供給事業便覧」を基に作成</t>
  </si>
  <si>
    <t>販売熱量(左軸）</t>
    <rPh sb="0" eb="2">
      <t>ハンバイ</t>
    </rPh>
    <rPh sb="2" eb="4">
      <t>ネツリョウ</t>
    </rPh>
    <phoneticPr fontId="1"/>
  </si>
  <si>
    <t>供給延床面積（右軸）</t>
    <rPh sb="0" eb="2">
      <t>キョウキュウ</t>
    </rPh>
    <rPh sb="2" eb="3">
      <t>ノ</t>
    </rPh>
    <rPh sb="3" eb="4">
      <t>ユカ</t>
    </rPh>
    <rPh sb="4" eb="6">
      <t>メンセキ</t>
    </rPh>
    <phoneticPr fontId="1"/>
  </si>
  <si>
    <t>(千㎡)</t>
    <rPh sb="1" eb="2">
      <t>セン</t>
    </rPh>
    <phoneticPr fontId="1"/>
  </si>
  <si>
    <t>(10＾12J)</t>
    <phoneticPr fontId="1"/>
  </si>
  <si>
    <t>出典:日本熱供給事業協会「熱供給事業便覧」を基に作成</t>
    <phoneticPr fontId="1"/>
  </si>
  <si>
    <t>合計</t>
    <rPh sb="0" eb="2">
      <t>ゴウケイ</t>
    </rPh>
    <phoneticPr fontId="1"/>
  </si>
  <si>
    <t>温水</t>
    <rPh sb="0" eb="2">
      <t>オンスイ</t>
    </rPh>
    <phoneticPr fontId="1"/>
  </si>
  <si>
    <t>蒸気</t>
    <rPh sb="0" eb="2">
      <t>ジョウキ</t>
    </rPh>
    <phoneticPr fontId="1"/>
  </si>
  <si>
    <t>直接蒸気</t>
    <rPh sb="0" eb="2">
      <t>チョクセツ</t>
    </rPh>
    <rPh sb="2" eb="4">
      <t>ジョウキ</t>
    </rPh>
    <phoneticPr fontId="1"/>
  </si>
  <si>
    <t>冷水</t>
    <rPh sb="0" eb="2">
      <t>レイスイ</t>
    </rPh>
    <phoneticPr fontId="1"/>
  </si>
  <si>
    <t>給湯</t>
    <rPh sb="0" eb="2">
      <t>キュウトウ</t>
    </rPh>
    <phoneticPr fontId="1"/>
  </si>
  <si>
    <t>冷熱</t>
    <rPh sb="0" eb="2">
      <t>レイネツ</t>
    </rPh>
    <phoneticPr fontId="1"/>
  </si>
  <si>
    <t>温熱</t>
    <rPh sb="0" eb="2">
      <t>オンネツ</t>
    </rPh>
    <phoneticPr fontId="1"/>
  </si>
  <si>
    <t>給湯・直接蒸気</t>
    <rPh sb="0" eb="2">
      <t>キュウトウ</t>
    </rPh>
    <rPh sb="3" eb="5">
      <t>チョクセツ</t>
    </rPh>
    <rPh sb="5" eb="7">
      <t>ジョウキ</t>
    </rPh>
    <phoneticPr fontId="1"/>
  </si>
  <si>
    <t>（GJ)</t>
    <phoneticPr fontId="1"/>
  </si>
  <si>
    <t>（％）</t>
    <phoneticPr fontId="1"/>
  </si>
  <si>
    <t>都市ガス</t>
    <rPh sb="0" eb="2">
      <t>トシ</t>
    </rPh>
    <phoneticPr fontId="1"/>
  </si>
  <si>
    <t>電力</t>
    <rPh sb="0" eb="2">
      <t>デンリョク</t>
    </rPh>
    <phoneticPr fontId="1"/>
  </si>
  <si>
    <t>原燃料使用量の推移</t>
    <rPh sb="0" eb="3">
      <t>ゲンネンリョウ</t>
    </rPh>
    <rPh sb="3" eb="6">
      <t>シヨウリョウ</t>
    </rPh>
    <rPh sb="7" eb="9">
      <t>スイイ</t>
    </rPh>
    <phoneticPr fontId="1"/>
  </si>
  <si>
    <t>端数</t>
    <rPh sb="0" eb="2">
      <t>ハスウ</t>
    </rPh>
    <phoneticPr fontId="1"/>
  </si>
  <si>
    <t>排熱他</t>
    <rPh sb="0" eb="2">
      <t>ハイネツ</t>
    </rPh>
    <rPh sb="2" eb="3">
      <t>ホカ</t>
    </rPh>
    <phoneticPr fontId="1"/>
  </si>
  <si>
    <t>令和3年度（2021年度）販売熱量合計</t>
    <rPh sb="0" eb="2">
      <t>レイワ</t>
    </rPh>
    <rPh sb="3" eb="5">
      <t>ネンド</t>
    </rPh>
    <rPh sb="10" eb="12">
      <t>ネンド</t>
    </rPh>
    <rPh sb="13" eb="15">
      <t>ハンバイ</t>
    </rPh>
    <rPh sb="15" eb="17">
      <t>ネツリョウ</t>
    </rPh>
    <rPh sb="16" eb="17">
      <t>リョウ</t>
    </rPh>
    <rPh sb="17" eb="1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</si>
</sst>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6" fontId="8" fillId="0" borderId="0" xfId="1" applyNumberFormat="1" applyFont="1"/>
    <xf numFmtId="176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6" fillId="0" borderId="1" xfId="3" applyNumberFormat="1" applyFont="1" applyBorder="1">
      <alignment vertical="center"/>
    </xf>
    <xf numFmtId="38" fontId="6" fillId="0" borderId="0" xfId="2" applyFont="1">
      <alignment vertical="center"/>
    </xf>
    <xf numFmtId="40" fontId="6" fillId="0" borderId="0" xfId="2" applyNumberFormat="1" applyFont="1">
      <alignment vertical="center"/>
    </xf>
    <xf numFmtId="9" fontId="6" fillId="0" borderId="0" xfId="3" applyFont="1">
      <alignment vertical="center"/>
    </xf>
    <xf numFmtId="38" fontId="6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9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shrinkToFit="1"/>
    </xf>
    <xf numFmtId="177" fontId="6" fillId="0" borderId="1" xfId="3" applyNumberFormat="1" applyFont="1" applyFill="1" applyBorder="1">
      <alignment vertical="center"/>
    </xf>
    <xf numFmtId="38" fontId="6" fillId="0" borderId="1" xfId="2" applyFont="1" applyFill="1" applyBorder="1">
      <alignment vertical="center"/>
    </xf>
    <xf numFmtId="178" fontId="6" fillId="0" borderId="1" xfId="0" applyNumberFormat="1" applyFont="1" applyBorder="1">
      <alignment vertical="center"/>
    </xf>
    <xf numFmtId="38" fontId="7" fillId="0" borderId="1" xfId="2" applyFont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0" xfId="2" applyFont="1" applyFill="1" applyBorder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2" borderId="0" xfId="2" applyFont="1" applyFill="1" applyBorder="1">
      <alignment vertical="center"/>
    </xf>
    <xf numFmtId="38" fontId="6" fillId="2" borderId="0" xfId="2" applyFont="1" applyFill="1" applyBorder="1" applyAlignment="1">
      <alignment horizontal="right" vertical="center"/>
    </xf>
    <xf numFmtId="177" fontId="6" fillId="2" borderId="1" xfId="3" applyNumberFormat="1" applyFont="1" applyFill="1" applyBorder="1">
      <alignment vertical="center"/>
    </xf>
    <xf numFmtId="177" fontId="6" fillId="0" borderId="1" xfId="0" applyNumberFormat="1" applyFont="1" applyBorder="1">
      <alignment vertical="center"/>
    </xf>
    <xf numFmtId="38" fontId="6" fillId="2" borderId="1" xfId="2" applyFont="1" applyFill="1" applyBorder="1">
      <alignment vertical="center"/>
    </xf>
    <xf numFmtId="178" fontId="6" fillId="2" borderId="1" xfId="2" applyNumberFormat="1" applyFont="1" applyFill="1" applyBorder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_棒グラフ（最新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88310115081762E-2"/>
          <c:y val="0.1126459151346012"/>
          <c:w val="0.81806776961868533"/>
          <c:h val="0.72977967193820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販売熱量(左軸）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データ!$B$4:$B$53</c:f>
              <c:numCache>
                <c:formatCode>General</c:formatCode>
                <c:ptCount val="50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49">
                  <c:v>2021</c:v>
                </c:pt>
              </c:numCache>
            </c:numRef>
          </c:cat>
          <c:val>
            <c:numRef>
              <c:f>データ!$C$4:$C$53</c:f>
              <c:numCache>
                <c:formatCode>#,##0_);[Red]\(#,##0\)</c:formatCode>
                <c:ptCount val="50"/>
                <c:pt idx="0">
                  <c:v>725.89037239999993</c:v>
                </c:pt>
                <c:pt idx="1">
                  <c:v>1159</c:v>
                </c:pt>
                <c:pt idx="2">
                  <c:v>1865.3373685000001</c:v>
                </c:pt>
                <c:pt idx="3">
                  <c:v>2360.7438278000004</c:v>
                </c:pt>
                <c:pt idx="4">
                  <c:v>2862.2912225</c:v>
                </c:pt>
                <c:pt idx="5">
                  <c:v>3109.6365449</c:v>
                </c:pt>
                <c:pt idx="6">
                  <c:v>3634.0732609999995</c:v>
                </c:pt>
                <c:pt idx="7">
                  <c:v>3932.1242069999998</c:v>
                </c:pt>
                <c:pt idx="8">
                  <c:v>4270.4072796</c:v>
                </c:pt>
                <c:pt idx="9">
                  <c:v>4462.1451139000001</c:v>
                </c:pt>
                <c:pt idx="10">
                  <c:v>4520.0130689999996</c:v>
                </c:pt>
                <c:pt idx="11">
                  <c:v>5051.9721171000001</c:v>
                </c:pt>
                <c:pt idx="12">
                  <c:v>5452.3719855999998</c:v>
                </c:pt>
                <c:pt idx="13">
                  <c:v>5770</c:v>
                </c:pt>
                <c:pt idx="14">
                  <c:v>5887.9263019999999</c:v>
                </c:pt>
                <c:pt idx="15">
                  <c:v>6372.9722877000004</c:v>
                </c:pt>
                <c:pt idx="16">
                  <c:v>6454.6337510000003</c:v>
                </c:pt>
                <c:pt idx="17">
                  <c:v>7184.9111037999992</c:v>
                </c:pt>
                <c:pt idx="18">
                  <c:v>8361.2037119999986</c:v>
                </c:pt>
                <c:pt idx="19">
                  <c:v>9801.7281682000012</c:v>
                </c:pt>
                <c:pt idx="20">
                  <c:v>10780.602472299999</c:v>
                </c:pt>
                <c:pt idx="21">
                  <c:v>11891.1908396</c:v>
                </c:pt>
                <c:pt idx="22">
                  <c:v>14530.646062399999</c:v>
                </c:pt>
                <c:pt idx="23">
                  <c:v>15822.825278700002</c:v>
                </c:pt>
                <c:pt idx="24">
                  <c:v>16861.430330400002</c:v>
                </c:pt>
                <c:pt idx="25">
                  <c:v>18488.174999999999</c:v>
                </c:pt>
                <c:pt idx="26">
                  <c:v>19971.297999999999</c:v>
                </c:pt>
                <c:pt idx="27">
                  <c:v>21333.823</c:v>
                </c:pt>
                <c:pt idx="28">
                  <c:v>22648.169000000002</c:v>
                </c:pt>
                <c:pt idx="29">
                  <c:v>22599.144</c:v>
                </c:pt>
                <c:pt idx="30">
                  <c:v>23164</c:v>
                </c:pt>
                <c:pt idx="31">
                  <c:v>22959</c:v>
                </c:pt>
                <c:pt idx="32">
                  <c:v>24902</c:v>
                </c:pt>
                <c:pt idx="33">
                  <c:v>25072</c:v>
                </c:pt>
                <c:pt idx="34">
                  <c:v>24168</c:v>
                </c:pt>
                <c:pt idx="35">
                  <c:v>25072</c:v>
                </c:pt>
                <c:pt idx="36">
                  <c:v>24031</c:v>
                </c:pt>
                <c:pt idx="37">
                  <c:v>22997</c:v>
                </c:pt>
                <c:pt idx="38">
                  <c:v>24418</c:v>
                </c:pt>
                <c:pt idx="39">
                  <c:v>21959</c:v>
                </c:pt>
                <c:pt idx="40">
                  <c:v>22471</c:v>
                </c:pt>
                <c:pt idx="41">
                  <c:v>22902</c:v>
                </c:pt>
                <c:pt idx="42">
                  <c:v>21611</c:v>
                </c:pt>
                <c:pt idx="43">
                  <c:v>21308</c:v>
                </c:pt>
                <c:pt idx="44">
                  <c:v>22315</c:v>
                </c:pt>
                <c:pt idx="45">
                  <c:v>22405</c:v>
                </c:pt>
                <c:pt idx="46">
                  <c:v>22766.766</c:v>
                </c:pt>
                <c:pt idx="47">
                  <c:v>22637.806</c:v>
                </c:pt>
                <c:pt idx="48">
                  <c:v>21261</c:v>
                </c:pt>
                <c:pt idx="49">
                  <c:v>21574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8048"/>
        <c:axId val="91873280"/>
      </c:barChart>
      <c:lineChart>
        <c:grouping val="standard"/>
        <c:varyColors val="0"/>
        <c:ser>
          <c:idx val="1"/>
          <c:order val="1"/>
          <c:tx>
            <c:strRef>
              <c:f>データ!$D$2</c:f>
              <c:strCache>
                <c:ptCount val="1"/>
                <c:pt idx="0">
                  <c:v>供給延床面積（右軸）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データ!$B$4:$B$51</c:f>
              <c:numCache>
                <c:formatCode>General</c:formatCode>
                <c:ptCount val="48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</c:numCache>
            </c:numRef>
          </c:cat>
          <c:val>
            <c:numRef>
              <c:f>データ!$D$4:$D$53</c:f>
              <c:numCache>
                <c:formatCode>#,##0_ </c:formatCode>
                <c:ptCount val="50"/>
                <c:pt idx="23" formatCode="#,##0_);[Red]\(#,##0\)">
                  <c:v>32199</c:v>
                </c:pt>
                <c:pt idx="24" formatCode="#,##0_);[Red]\(#,##0\)">
                  <c:v>34892</c:v>
                </c:pt>
                <c:pt idx="25" formatCode="#,##0_);[Red]\(#,##0\)">
                  <c:v>36424</c:v>
                </c:pt>
                <c:pt idx="26" formatCode="#,##0_);[Red]\(#,##0\)">
                  <c:v>38711</c:v>
                </c:pt>
                <c:pt idx="27" formatCode="#,##0_);[Red]\(#,##0\)">
                  <c:v>39787</c:v>
                </c:pt>
                <c:pt idx="28" formatCode="#,##0_);[Red]\(#,##0\)">
                  <c:v>41096</c:v>
                </c:pt>
                <c:pt idx="29" formatCode="#,##0_);[Red]\(#,##0\)">
                  <c:v>42196</c:v>
                </c:pt>
                <c:pt idx="30" formatCode="#,##0_);[Red]\(#,##0\)">
                  <c:v>43830</c:v>
                </c:pt>
                <c:pt idx="31" formatCode="#,##0_);[Red]\(#,##0\)">
                  <c:v>45627</c:v>
                </c:pt>
                <c:pt idx="32" formatCode="#,##0_);[Red]\(#,##0\)">
                  <c:v>46980</c:v>
                </c:pt>
                <c:pt idx="33" formatCode="#,##0_);[Red]\(#,##0\)">
                  <c:v>47015</c:v>
                </c:pt>
                <c:pt idx="34" formatCode="#,##0_);[Red]\(#,##0\)">
                  <c:v>47779</c:v>
                </c:pt>
                <c:pt idx="35" formatCode="#,##0_);[Red]\(#,##0\)">
                  <c:v>48674</c:v>
                </c:pt>
                <c:pt idx="36" formatCode="#,##0_);[Red]\(#,##0\)">
                  <c:v>48494</c:v>
                </c:pt>
                <c:pt idx="37" formatCode="#,##0_);[Red]\(#,##0\)">
                  <c:v>48886</c:v>
                </c:pt>
                <c:pt idx="38" formatCode="#,##0_);[Red]\(#,##0\)">
                  <c:v>49042</c:v>
                </c:pt>
                <c:pt idx="39" formatCode="#,##0_);[Red]\(#,##0\)">
                  <c:v>49519</c:v>
                </c:pt>
                <c:pt idx="40" formatCode="#,##0_);[Red]\(#,##0\)">
                  <c:v>50398</c:v>
                </c:pt>
                <c:pt idx="41" formatCode="#,##0_);[Red]\(#,##0\)">
                  <c:v>50637</c:v>
                </c:pt>
                <c:pt idx="42" formatCode="#,##0_);[Red]\(#,##0\)">
                  <c:v>50502</c:v>
                </c:pt>
                <c:pt idx="43" formatCode="#,##0_);[Red]\(#,##0\)">
                  <c:v>51871</c:v>
                </c:pt>
                <c:pt idx="44" formatCode="#,##0_);[Red]\(#,##0\)">
                  <c:v>52163</c:v>
                </c:pt>
                <c:pt idx="45" formatCode="#,##0_);[Red]\(#,##0\)">
                  <c:v>52186</c:v>
                </c:pt>
                <c:pt idx="46" formatCode="#,##0_);[Red]\(#,##0\)">
                  <c:v>52909</c:v>
                </c:pt>
                <c:pt idx="47" formatCode="#,##0_);[Red]\(#,##0\)">
                  <c:v>54783</c:v>
                </c:pt>
                <c:pt idx="48" formatCode="#,##0_);[Red]\(#,##0\)">
                  <c:v>55427</c:v>
                </c:pt>
                <c:pt idx="49" formatCode="#,##0_);[Red]\(#,##0\)">
                  <c:v>55386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1472"/>
        <c:axId val="91875200"/>
      </c:lineChart>
      <c:catAx>
        <c:axId val="91858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037187220092654"/>
              <c:y val="0.8658117573620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73280"/>
        <c:crosses val="autoZero"/>
        <c:auto val="1"/>
        <c:lblAlgn val="ctr"/>
        <c:lblOffset val="100"/>
        <c:noMultiLvlLbl val="0"/>
      </c:catAx>
      <c:valAx>
        <c:axId val="9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>
                    <a:latin typeface="+mn-ea"/>
                    <a:ea typeface="+mn-ea"/>
                  </a:rPr>
                  <a:t>（</a:t>
                </a:r>
                <a:r>
                  <a:rPr lang="en-US" altLang="ja-JP" sz="1200" b="0" i="0" u="none" strike="noStrike" baseline="0">
                    <a:effectLst/>
                  </a:rPr>
                  <a:t>10</a:t>
                </a:r>
                <a:r>
                  <a:rPr lang="en-US" altLang="ja-JP" sz="1200" b="0" i="0" u="none" strike="noStrike" baseline="30000">
                    <a:effectLst/>
                  </a:rPr>
                  <a:t>12</a:t>
                </a:r>
                <a:r>
                  <a:rPr lang="en-US" altLang="ja-JP" sz="1200" b="0" i="0" u="none" strike="noStrike" baseline="0">
                    <a:effectLst/>
                  </a:rPr>
                  <a:t>J</a:t>
                </a:r>
                <a:r>
                  <a:rPr lang="ja-JP">
                    <a:latin typeface="+mn-ea"/>
                    <a:ea typeface="+mn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1.2584104982444411E-2"/>
              <c:y val="2.4150200222599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58048"/>
        <c:crosses val="autoZero"/>
        <c:crossBetween val="between"/>
      </c:valAx>
      <c:valAx>
        <c:axId val="9187520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ja-JP" sz="1200" b="0" i="0" u="none" strike="noStrike" baseline="0">
                    <a:effectLst/>
                  </a:rPr>
                  <a:t>千</a:t>
                </a:r>
                <a:r>
                  <a:rPr lang="en-US" altLang="ja-JP" sz="1200" b="0" i="0" u="none" strike="noStrike" baseline="0">
                    <a:effectLst/>
                  </a:rPr>
                  <a:t>m2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0783146635353029"/>
              <c:y val="3.2812220221762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81472"/>
        <c:crosses val="max"/>
        <c:crossBetween val="between"/>
      </c:valAx>
      <c:catAx>
        <c:axId val="91881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7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623207</xdr:colOff>
      <xdr:row>2</xdr:row>
      <xdr:rowOff>113393</xdr:rowOff>
    </xdr:from>
    <xdr:to>
      <xdr:col>11</xdr:col>
      <xdr:colOff>450849</xdr:colOff>
      <xdr:row>28</xdr:row>
      <xdr:rowOff>28576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FA942A-9F57-4961-8184-923AA5BCB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942D-8349-4F23-ADDD-4CB7EF636A56}">
  <dimension ref="A1:B30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1"/>
    </row>
    <row r="30" spans="2:2" x14ac:dyDescent="0.15">
      <c r="B30" s="2" t="s">
        <v>2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"/>
  <sheetViews>
    <sheetView zoomScaleNormal="100" workbookViewId="0">
      <pane ySplit="3" topLeftCell="A4" activePane="bottomLeft" state="frozen"/>
      <selection pane="bottomLeft"/>
    </sheetView>
  </sheetViews>
  <sheetFormatPr defaultColWidth="9" defaultRowHeight="15.75" x14ac:dyDescent="0.15"/>
  <cols>
    <col min="1" max="1" width="9" style="5"/>
    <col min="2" max="2" width="9" style="4"/>
    <col min="3" max="4" width="21.5" style="5" customWidth="1"/>
    <col min="5" max="5" width="9" style="5"/>
    <col min="6" max="6" width="12.875" style="5" bestFit="1" customWidth="1"/>
    <col min="7" max="7" width="9" style="5"/>
    <col min="8" max="9" width="10.25" style="5" bestFit="1" customWidth="1"/>
    <col min="10" max="10" width="14.125" style="5" bestFit="1" customWidth="1"/>
    <col min="11" max="11" width="9" style="5"/>
    <col min="12" max="12" width="10.25" style="5" bestFit="1" customWidth="1"/>
    <col min="13" max="16384" width="9" style="5"/>
  </cols>
  <sheetData>
    <row r="1" spans="1:6" x14ac:dyDescent="0.15">
      <c r="A1" s="3" t="s">
        <v>1</v>
      </c>
    </row>
    <row r="2" spans="1:6" ht="16.5" x14ac:dyDescent="0.15">
      <c r="B2" s="40" t="s">
        <v>0</v>
      </c>
      <c r="C2" s="6" t="s">
        <v>3</v>
      </c>
      <c r="D2" s="6" t="s">
        <v>4</v>
      </c>
    </row>
    <row r="3" spans="1:6" ht="16.5" x14ac:dyDescent="0.15">
      <c r="B3" s="41"/>
      <c r="C3" s="6" t="s">
        <v>6</v>
      </c>
      <c r="D3" s="6" t="s">
        <v>5</v>
      </c>
    </row>
    <row r="4" spans="1:6" ht="16.5" x14ac:dyDescent="0.25">
      <c r="A4" s="8">
        <v>1972</v>
      </c>
      <c r="B4" s="8">
        <v>1972</v>
      </c>
      <c r="C4" s="27">
        <v>725.89037239999993</v>
      </c>
      <c r="D4" s="9"/>
      <c r="E4" s="10"/>
      <c r="F4" s="11"/>
    </row>
    <row r="5" spans="1:6" ht="16.5" x14ac:dyDescent="0.25">
      <c r="A5" s="8">
        <v>1973</v>
      </c>
      <c r="B5" s="8"/>
      <c r="C5" s="27">
        <v>1159</v>
      </c>
      <c r="D5" s="9"/>
      <c r="E5" s="10"/>
      <c r="F5" s="11"/>
    </row>
    <row r="6" spans="1:6" ht="16.5" x14ac:dyDescent="0.25">
      <c r="A6" s="8">
        <v>1974</v>
      </c>
      <c r="B6" s="8"/>
      <c r="C6" s="27">
        <v>1865.3373685000001</v>
      </c>
      <c r="D6" s="9"/>
      <c r="E6" s="10"/>
      <c r="F6" s="11"/>
    </row>
    <row r="7" spans="1:6" ht="16.5" x14ac:dyDescent="0.25">
      <c r="A7" s="8">
        <v>1975</v>
      </c>
      <c r="B7" s="8">
        <v>1975</v>
      </c>
      <c r="C7" s="27">
        <v>2360.7438278000004</v>
      </c>
      <c r="D7" s="9"/>
      <c r="E7" s="10"/>
      <c r="F7" s="11"/>
    </row>
    <row r="8" spans="1:6" ht="16.5" x14ac:dyDescent="0.25">
      <c r="A8" s="8">
        <v>1976</v>
      </c>
      <c r="B8" s="8"/>
      <c r="C8" s="27">
        <v>2862.2912225</v>
      </c>
      <c r="D8" s="9"/>
      <c r="E8" s="10"/>
      <c r="F8" s="11"/>
    </row>
    <row r="9" spans="1:6" ht="16.5" x14ac:dyDescent="0.25">
      <c r="A9" s="8">
        <v>1977</v>
      </c>
      <c r="B9" s="8"/>
      <c r="C9" s="27">
        <v>3109.6365449</v>
      </c>
      <c r="D9" s="9"/>
      <c r="E9" s="10"/>
      <c r="F9" s="11"/>
    </row>
    <row r="10" spans="1:6" ht="16.5" x14ac:dyDescent="0.25">
      <c r="A10" s="8">
        <v>1978</v>
      </c>
      <c r="B10" s="8"/>
      <c r="C10" s="27">
        <v>3634.0732609999995</v>
      </c>
      <c r="D10" s="9"/>
      <c r="E10" s="10"/>
      <c r="F10" s="11"/>
    </row>
    <row r="11" spans="1:6" ht="16.5" x14ac:dyDescent="0.25">
      <c r="A11" s="8">
        <v>1979</v>
      </c>
      <c r="B11" s="8"/>
      <c r="C11" s="27">
        <v>3932.1242069999998</v>
      </c>
      <c r="D11" s="9"/>
      <c r="E11" s="10"/>
      <c r="F11" s="11"/>
    </row>
    <row r="12" spans="1:6" ht="16.5" x14ac:dyDescent="0.25">
      <c r="A12" s="8">
        <v>1980</v>
      </c>
      <c r="B12" s="8">
        <v>1980</v>
      </c>
      <c r="C12" s="27">
        <v>4270.4072796</v>
      </c>
      <c r="D12" s="9"/>
      <c r="E12" s="10"/>
      <c r="F12" s="11"/>
    </row>
    <row r="13" spans="1:6" ht="16.5" x14ac:dyDescent="0.25">
      <c r="A13" s="8">
        <v>1981</v>
      </c>
      <c r="B13" s="8"/>
      <c r="C13" s="27">
        <v>4462.1451139000001</v>
      </c>
      <c r="D13" s="9"/>
      <c r="E13" s="10"/>
      <c r="F13" s="11"/>
    </row>
    <row r="14" spans="1:6" ht="16.5" x14ac:dyDescent="0.25">
      <c r="A14" s="8">
        <v>1982</v>
      </c>
      <c r="B14" s="8"/>
      <c r="C14" s="27">
        <v>4520.0130689999996</v>
      </c>
      <c r="D14" s="9"/>
      <c r="E14" s="10"/>
      <c r="F14" s="11"/>
    </row>
    <row r="15" spans="1:6" ht="16.5" x14ac:dyDescent="0.25">
      <c r="A15" s="8">
        <v>1983</v>
      </c>
      <c r="B15" s="8"/>
      <c r="C15" s="27">
        <v>5051.9721171000001</v>
      </c>
      <c r="D15" s="9"/>
      <c r="E15" s="10"/>
      <c r="F15" s="11"/>
    </row>
    <row r="16" spans="1:6" ht="16.5" x14ac:dyDescent="0.25">
      <c r="A16" s="8">
        <v>1984</v>
      </c>
      <c r="B16" s="8"/>
      <c r="C16" s="27">
        <v>5452.3719855999998</v>
      </c>
      <c r="D16" s="9"/>
      <c r="E16" s="10"/>
      <c r="F16" s="11"/>
    </row>
    <row r="17" spans="1:6" ht="16.5" x14ac:dyDescent="0.25">
      <c r="A17" s="8">
        <v>1985</v>
      </c>
      <c r="B17" s="8">
        <v>1985</v>
      </c>
      <c r="C17" s="27">
        <v>5770</v>
      </c>
      <c r="D17" s="9"/>
      <c r="E17" s="10"/>
      <c r="F17" s="11"/>
    </row>
    <row r="18" spans="1:6" ht="16.5" x14ac:dyDescent="0.25">
      <c r="A18" s="8">
        <v>1986</v>
      </c>
      <c r="B18" s="8"/>
      <c r="C18" s="27">
        <v>5887.9263019999999</v>
      </c>
      <c r="D18" s="9"/>
      <c r="E18" s="10"/>
      <c r="F18" s="11"/>
    </row>
    <row r="19" spans="1:6" ht="16.5" x14ac:dyDescent="0.25">
      <c r="A19" s="8">
        <v>1987</v>
      </c>
      <c r="B19" s="8"/>
      <c r="C19" s="27">
        <v>6372.9722877000004</v>
      </c>
      <c r="D19" s="9"/>
      <c r="E19" s="10"/>
      <c r="F19" s="11"/>
    </row>
    <row r="20" spans="1:6" ht="16.5" x14ac:dyDescent="0.25">
      <c r="A20" s="8">
        <v>1988</v>
      </c>
      <c r="B20" s="8"/>
      <c r="C20" s="27">
        <v>6454.6337510000003</v>
      </c>
      <c r="D20" s="9"/>
      <c r="E20" s="10"/>
      <c r="F20" s="11"/>
    </row>
    <row r="21" spans="1:6" ht="16.5" x14ac:dyDescent="0.25">
      <c r="A21" s="8">
        <v>1989</v>
      </c>
      <c r="B21" s="8"/>
      <c r="C21" s="27">
        <v>7184.9111037999992</v>
      </c>
      <c r="D21" s="9"/>
      <c r="E21" s="10"/>
      <c r="F21" s="11"/>
    </row>
    <row r="22" spans="1:6" ht="16.5" x14ac:dyDescent="0.25">
      <c r="A22" s="8">
        <v>1990</v>
      </c>
      <c r="B22" s="8">
        <v>1990</v>
      </c>
      <c r="C22" s="27">
        <v>8361.2037119999986</v>
      </c>
      <c r="D22" s="9"/>
      <c r="E22" s="10"/>
      <c r="F22" s="11"/>
    </row>
    <row r="23" spans="1:6" ht="16.5" x14ac:dyDescent="0.25">
      <c r="A23" s="8">
        <v>1991</v>
      </c>
      <c r="B23" s="8"/>
      <c r="C23" s="27">
        <v>9801.7281682000012</v>
      </c>
      <c r="D23" s="9"/>
      <c r="E23" s="10"/>
      <c r="F23" s="11"/>
    </row>
    <row r="24" spans="1:6" ht="16.5" x14ac:dyDescent="0.25">
      <c r="A24" s="8">
        <v>1992</v>
      </c>
      <c r="B24" s="8"/>
      <c r="C24" s="27">
        <v>10780.602472299999</v>
      </c>
      <c r="D24" s="9"/>
      <c r="E24" s="10"/>
      <c r="F24" s="11"/>
    </row>
    <row r="25" spans="1:6" ht="16.5" x14ac:dyDescent="0.25">
      <c r="A25" s="8">
        <v>1993</v>
      </c>
      <c r="B25" s="8"/>
      <c r="C25" s="27">
        <v>11891.1908396</v>
      </c>
      <c r="D25" s="9"/>
      <c r="E25" s="10"/>
      <c r="F25" s="11"/>
    </row>
    <row r="26" spans="1:6" ht="16.5" x14ac:dyDescent="0.25">
      <c r="A26" s="8">
        <v>1994</v>
      </c>
      <c r="B26" s="8"/>
      <c r="C26" s="27">
        <v>14530.646062399999</v>
      </c>
      <c r="D26" s="9"/>
      <c r="E26" s="10"/>
      <c r="F26" s="11"/>
    </row>
    <row r="27" spans="1:6" ht="16.5" x14ac:dyDescent="0.15">
      <c r="A27" s="8">
        <v>1995</v>
      </c>
      <c r="B27" s="8">
        <v>1995</v>
      </c>
      <c r="C27" s="27">
        <v>15822.825278700002</v>
      </c>
      <c r="D27" s="27">
        <v>32199</v>
      </c>
    </row>
    <row r="28" spans="1:6" ht="16.5" x14ac:dyDescent="0.15">
      <c r="A28" s="8">
        <v>1996</v>
      </c>
      <c r="B28" s="8"/>
      <c r="C28" s="27">
        <v>16861.430330400002</v>
      </c>
      <c r="D28" s="27">
        <v>34892</v>
      </c>
    </row>
    <row r="29" spans="1:6" ht="16.5" x14ac:dyDescent="0.15">
      <c r="A29" s="8">
        <v>1997</v>
      </c>
      <c r="B29" s="8"/>
      <c r="C29" s="27">
        <v>18488.174999999999</v>
      </c>
      <c r="D29" s="27">
        <v>36424</v>
      </c>
    </row>
    <row r="30" spans="1:6" ht="16.5" x14ac:dyDescent="0.15">
      <c r="A30" s="8">
        <v>1998</v>
      </c>
      <c r="B30" s="8"/>
      <c r="C30" s="27">
        <v>19971.297999999999</v>
      </c>
      <c r="D30" s="27">
        <v>38711</v>
      </c>
    </row>
    <row r="31" spans="1:6" ht="16.5" x14ac:dyDescent="0.15">
      <c r="A31" s="8">
        <v>1999</v>
      </c>
      <c r="B31" s="8"/>
      <c r="C31" s="27">
        <v>21333.823</v>
      </c>
      <c r="D31" s="27">
        <v>39787</v>
      </c>
    </row>
    <row r="32" spans="1:6" ht="16.5" x14ac:dyDescent="0.15">
      <c r="A32" s="8">
        <v>2000</v>
      </c>
      <c r="B32" s="8">
        <v>2000</v>
      </c>
      <c r="C32" s="27">
        <v>22648.169000000002</v>
      </c>
      <c r="D32" s="27">
        <v>41096</v>
      </c>
    </row>
    <row r="33" spans="1:6" ht="16.5" x14ac:dyDescent="0.15">
      <c r="A33" s="8">
        <v>2001</v>
      </c>
      <c r="B33" s="8"/>
      <c r="C33" s="27">
        <v>22599.144</v>
      </c>
      <c r="D33" s="27">
        <v>42196</v>
      </c>
    </row>
    <row r="34" spans="1:6" ht="16.5" x14ac:dyDescent="0.15">
      <c r="A34" s="8">
        <v>2002</v>
      </c>
      <c r="B34" s="8"/>
      <c r="C34" s="27">
        <v>23164</v>
      </c>
      <c r="D34" s="27">
        <v>43830</v>
      </c>
    </row>
    <row r="35" spans="1:6" ht="16.5" x14ac:dyDescent="0.15">
      <c r="A35" s="8">
        <v>2003</v>
      </c>
      <c r="B35" s="8"/>
      <c r="C35" s="27">
        <v>22959</v>
      </c>
      <c r="D35" s="27">
        <v>45627</v>
      </c>
    </row>
    <row r="36" spans="1:6" ht="16.5" x14ac:dyDescent="0.15">
      <c r="A36" s="8">
        <v>2004</v>
      </c>
      <c r="B36" s="8"/>
      <c r="C36" s="27">
        <v>24902</v>
      </c>
      <c r="D36" s="27">
        <v>46980</v>
      </c>
    </row>
    <row r="37" spans="1:6" ht="16.5" x14ac:dyDescent="0.15">
      <c r="A37" s="8">
        <v>2005</v>
      </c>
      <c r="B37" s="8">
        <v>2005</v>
      </c>
      <c r="C37" s="27">
        <v>25072</v>
      </c>
      <c r="D37" s="27">
        <v>47015</v>
      </c>
      <c r="F37" s="7"/>
    </row>
    <row r="38" spans="1:6" ht="16.5" x14ac:dyDescent="0.15">
      <c r="A38" s="8">
        <v>2006</v>
      </c>
      <c r="B38" s="8"/>
      <c r="C38" s="27">
        <v>24168</v>
      </c>
      <c r="D38" s="27">
        <v>47779</v>
      </c>
    </row>
    <row r="39" spans="1:6" ht="16.5" x14ac:dyDescent="0.15">
      <c r="A39" s="8">
        <v>2007</v>
      </c>
      <c r="B39" s="8"/>
      <c r="C39" s="27">
        <v>25072</v>
      </c>
      <c r="D39" s="27">
        <v>48674</v>
      </c>
    </row>
    <row r="40" spans="1:6" ht="16.5" x14ac:dyDescent="0.15">
      <c r="A40" s="8">
        <v>2008</v>
      </c>
      <c r="B40" s="8"/>
      <c r="C40" s="27">
        <v>24031</v>
      </c>
      <c r="D40" s="27">
        <v>48494</v>
      </c>
    </row>
    <row r="41" spans="1:6" ht="16.5" x14ac:dyDescent="0.15">
      <c r="A41" s="8">
        <v>2009</v>
      </c>
      <c r="B41" s="8"/>
      <c r="C41" s="27">
        <v>22997</v>
      </c>
      <c r="D41" s="27">
        <v>48886</v>
      </c>
    </row>
    <row r="42" spans="1:6" ht="16.5" x14ac:dyDescent="0.15">
      <c r="A42" s="8">
        <v>2010</v>
      </c>
      <c r="B42" s="8">
        <v>2010</v>
      </c>
      <c r="C42" s="27">
        <v>24418</v>
      </c>
      <c r="D42" s="27">
        <v>49042</v>
      </c>
    </row>
    <row r="43" spans="1:6" ht="16.5" x14ac:dyDescent="0.15">
      <c r="A43" s="8">
        <v>2011</v>
      </c>
      <c r="B43" s="8"/>
      <c r="C43" s="27">
        <v>21959</v>
      </c>
      <c r="D43" s="27">
        <v>49519</v>
      </c>
    </row>
    <row r="44" spans="1:6" ht="16.5" x14ac:dyDescent="0.15">
      <c r="A44" s="8">
        <v>2012</v>
      </c>
      <c r="B44" s="8"/>
      <c r="C44" s="27">
        <v>22471</v>
      </c>
      <c r="D44" s="27">
        <v>50398</v>
      </c>
    </row>
    <row r="45" spans="1:6" ht="16.5" x14ac:dyDescent="0.15">
      <c r="A45" s="8">
        <v>2013</v>
      </c>
      <c r="B45" s="8"/>
      <c r="C45" s="27">
        <v>22902</v>
      </c>
      <c r="D45" s="27">
        <v>50637</v>
      </c>
    </row>
    <row r="46" spans="1:6" ht="16.5" x14ac:dyDescent="0.15">
      <c r="A46" s="8">
        <v>2014</v>
      </c>
      <c r="B46" s="8"/>
      <c r="C46" s="27">
        <v>21611</v>
      </c>
      <c r="D46" s="28">
        <v>50502</v>
      </c>
    </row>
    <row r="47" spans="1:6" ht="16.5" x14ac:dyDescent="0.15">
      <c r="A47" s="8">
        <v>2015</v>
      </c>
      <c r="B47" s="8">
        <v>2015</v>
      </c>
      <c r="C47" s="28">
        <v>21308</v>
      </c>
      <c r="D47" s="28">
        <v>51871</v>
      </c>
    </row>
    <row r="48" spans="1:6" ht="16.5" x14ac:dyDescent="0.15">
      <c r="A48" s="8">
        <v>2016</v>
      </c>
      <c r="B48" s="8"/>
      <c r="C48" s="28">
        <v>22315</v>
      </c>
      <c r="D48" s="28">
        <v>52163</v>
      </c>
    </row>
    <row r="49" spans="1:6" ht="16.5" x14ac:dyDescent="0.15">
      <c r="A49" s="8">
        <v>2017</v>
      </c>
      <c r="B49" s="8"/>
      <c r="C49" s="28">
        <v>22405</v>
      </c>
      <c r="D49" s="28">
        <v>52186</v>
      </c>
    </row>
    <row r="50" spans="1:6" ht="16.5" x14ac:dyDescent="0.15">
      <c r="A50" s="8">
        <v>2018</v>
      </c>
      <c r="B50" s="8"/>
      <c r="C50" s="28">
        <v>22766.766</v>
      </c>
      <c r="D50" s="28">
        <v>52909</v>
      </c>
    </row>
    <row r="51" spans="1:6" ht="16.5" x14ac:dyDescent="0.15">
      <c r="A51" s="8">
        <v>2019</v>
      </c>
      <c r="B51" s="8"/>
      <c r="C51" s="25">
        <v>22637.806</v>
      </c>
      <c r="D51" s="31">
        <v>54783</v>
      </c>
    </row>
    <row r="52" spans="1:6" ht="16.5" x14ac:dyDescent="0.15">
      <c r="A52" s="30">
        <v>2020</v>
      </c>
      <c r="B52" s="30"/>
      <c r="C52" s="32">
        <v>21261</v>
      </c>
      <c r="D52" s="33">
        <v>55427</v>
      </c>
    </row>
    <row r="53" spans="1:6" ht="16.5" x14ac:dyDescent="0.15">
      <c r="A53" s="30">
        <v>2021</v>
      </c>
      <c r="B53" s="30">
        <v>2021</v>
      </c>
      <c r="C53" s="34">
        <v>21574</v>
      </c>
      <c r="D53" s="35">
        <v>55386</v>
      </c>
    </row>
    <row r="54" spans="1:6" x14ac:dyDescent="0.15">
      <c r="A54" s="13" t="s">
        <v>7</v>
      </c>
      <c r="C54" s="21"/>
      <c r="D54" s="21"/>
    </row>
    <row r="57" spans="1:6" x14ac:dyDescent="0.15">
      <c r="A57" s="5" t="s">
        <v>24</v>
      </c>
      <c r="B57" s="5"/>
    </row>
    <row r="58" spans="1:6" x14ac:dyDescent="0.15">
      <c r="B58" s="12"/>
      <c r="C58" s="20" t="s">
        <v>17</v>
      </c>
      <c r="D58" s="20" t="s">
        <v>18</v>
      </c>
      <c r="E58" s="12"/>
      <c r="F58" s="12"/>
    </row>
    <row r="59" spans="1:6" x14ac:dyDescent="0.15">
      <c r="A59" s="14"/>
      <c r="B59" s="12" t="s">
        <v>9</v>
      </c>
      <c r="C59" s="25">
        <v>3253056</v>
      </c>
      <c r="D59" s="15">
        <f t="shared" ref="D59:D64" si="0">C59/$C$64</f>
        <v>0.15078281492995788</v>
      </c>
      <c r="E59" s="23" t="s">
        <v>15</v>
      </c>
      <c r="F59" s="36">
        <f>D59+D60</f>
        <v>0.43160969865833876</v>
      </c>
    </row>
    <row r="60" spans="1:6" x14ac:dyDescent="0.15">
      <c r="B60" s="12" t="s">
        <v>10</v>
      </c>
      <c r="C60" s="25">
        <v>6058685</v>
      </c>
      <c r="D60" s="15">
        <f t="shared" si="0"/>
        <v>0.28082688372838088</v>
      </c>
      <c r="E60" s="23"/>
      <c r="F60" s="37"/>
    </row>
    <row r="61" spans="1:6" x14ac:dyDescent="0.15">
      <c r="B61" s="12" t="s">
        <v>11</v>
      </c>
      <c r="C61" s="25">
        <v>428917</v>
      </c>
      <c r="D61" s="15">
        <f t="shared" si="0"/>
        <v>1.9880786752921788E-2</v>
      </c>
      <c r="E61" s="23" t="s">
        <v>16</v>
      </c>
      <c r="F61" s="36">
        <f>D61+D63</f>
        <v>2.995149632565338E-2</v>
      </c>
    </row>
    <row r="62" spans="1:6" x14ac:dyDescent="0.15">
      <c r="B62" s="12" t="s">
        <v>12</v>
      </c>
      <c r="C62" s="25">
        <v>11616514</v>
      </c>
      <c r="D62" s="24">
        <f t="shared" si="0"/>
        <v>0.53843852690923999</v>
      </c>
      <c r="E62" s="23" t="s">
        <v>14</v>
      </c>
      <c r="F62" s="36">
        <f>D62</f>
        <v>0.53843852690923999</v>
      </c>
    </row>
    <row r="63" spans="1:6" x14ac:dyDescent="0.15">
      <c r="B63" s="12" t="s">
        <v>13</v>
      </c>
      <c r="C63" s="25">
        <v>217270</v>
      </c>
      <c r="D63" s="15">
        <f t="shared" si="0"/>
        <v>1.0070709572731594E-2</v>
      </c>
      <c r="E63" s="12"/>
      <c r="F63" s="12"/>
    </row>
    <row r="64" spans="1:6" x14ac:dyDescent="0.15">
      <c r="B64" s="12" t="s">
        <v>8</v>
      </c>
      <c r="C64" s="38">
        <v>21574448</v>
      </c>
      <c r="D64" s="15">
        <f t="shared" si="0"/>
        <v>1</v>
      </c>
      <c r="E64" s="23"/>
      <c r="F64" s="22">
        <f>SUM(F59:F63)</f>
        <v>0.99999972189323216</v>
      </c>
    </row>
    <row r="65" spans="1:13" x14ac:dyDescent="0.15">
      <c r="B65" s="13" t="s">
        <v>7</v>
      </c>
      <c r="C65" s="4"/>
      <c r="F65" s="21"/>
    </row>
    <row r="68" spans="1:13" x14ac:dyDescent="0.15">
      <c r="I68" s="16"/>
      <c r="J68" s="17"/>
      <c r="L68" s="16"/>
      <c r="M68" s="18"/>
    </row>
    <row r="69" spans="1:13" x14ac:dyDescent="0.15">
      <c r="I69" s="16"/>
      <c r="J69" s="17"/>
      <c r="L69" s="16"/>
      <c r="M69" s="18"/>
    </row>
    <row r="70" spans="1:13" x14ac:dyDescent="0.15">
      <c r="A70" s="5" t="s">
        <v>21</v>
      </c>
      <c r="B70" s="5"/>
      <c r="I70" s="16"/>
      <c r="J70" s="17"/>
      <c r="L70" s="16"/>
      <c r="M70" s="18"/>
    </row>
    <row r="71" spans="1:13" x14ac:dyDescent="0.15">
      <c r="B71" s="20"/>
      <c r="C71" s="20" t="s">
        <v>18</v>
      </c>
      <c r="F71" s="16"/>
      <c r="J71" s="18"/>
    </row>
    <row r="72" spans="1:13" x14ac:dyDescent="0.15">
      <c r="A72" s="14"/>
      <c r="B72" s="12" t="s">
        <v>19</v>
      </c>
      <c r="C72" s="39">
        <v>67</v>
      </c>
      <c r="F72" s="16"/>
      <c r="I72" s="16"/>
      <c r="J72" s="18"/>
    </row>
    <row r="73" spans="1:13" x14ac:dyDescent="0.15">
      <c r="B73" s="12" t="s">
        <v>20</v>
      </c>
      <c r="C73" s="39">
        <v>16.399999999999999</v>
      </c>
      <c r="F73" s="16"/>
      <c r="J73" s="18"/>
    </row>
    <row r="74" spans="1:13" x14ac:dyDescent="0.15">
      <c r="B74" s="12" t="s">
        <v>23</v>
      </c>
      <c r="C74" s="39">
        <v>15.8</v>
      </c>
      <c r="F74" s="16"/>
      <c r="I74" s="19"/>
      <c r="J74" s="18"/>
    </row>
    <row r="75" spans="1:13" x14ac:dyDescent="0.15">
      <c r="B75" s="12" t="s">
        <v>22</v>
      </c>
      <c r="C75" s="26">
        <f>C76-(C72+C73+C74)</f>
        <v>0.79999999999999716</v>
      </c>
    </row>
    <row r="76" spans="1:13" x14ac:dyDescent="0.15">
      <c r="B76" s="12" t="s">
        <v>8</v>
      </c>
      <c r="C76" s="25">
        <v>100</v>
      </c>
    </row>
    <row r="77" spans="1:13" x14ac:dyDescent="0.15">
      <c r="B77" s="13" t="s">
        <v>7</v>
      </c>
      <c r="C77" s="29"/>
    </row>
  </sheetData>
  <mergeCells count="1">
    <mergeCell ref="B2:B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勲</dc:creator>
  <cp:lastModifiedBy>宮山 茂己</cp:lastModifiedBy>
  <cp:lastPrinted>2023-05-16T23:33:37Z</cp:lastPrinted>
  <dcterms:created xsi:type="dcterms:W3CDTF">2018-02-08T04:53:47Z</dcterms:created>
  <dcterms:modified xsi:type="dcterms:W3CDTF">2023-07-14T06:38:22Z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925319850444793</vt:r8>
  </property>
</Properties>
</file>