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第1章国内編\Excel\"/>
    </mc:Choice>
  </mc:AlternateContent>
  <xr:revisionPtr revIDLastSave="0" documentId="13_ncr:1_{B8FAAA81-8D50-4059-ADD1-40928FFBAF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3" r:id="rId1"/>
    <sheet name="データ" sheetId="4" r:id="rId2"/>
    <sheet name="中国原油バランス" sheetId="5" r:id="rId3"/>
    <sheet name="インドネシア原油バランス" sheetId="6" r:id="rId4"/>
    <sheet name="マレーシア原油バランス" sheetId="7" r:id="rId5"/>
    <sheet name="ベトナム原油バランス" sheetId="8" r:id="rId6"/>
  </sheets>
  <definedNames>
    <definedName name="_xlnm.Print_Area" localSheetId="1">データ!$B$2:$R$16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4" l="1"/>
  <c r="N16" i="4" s="1"/>
  <c r="G18" i="4"/>
  <c r="K18" i="4" s="1"/>
  <c r="G15" i="4"/>
  <c r="J16" i="4" s="1"/>
  <c r="G12" i="4"/>
  <c r="K12" i="4" s="1"/>
  <c r="G21" i="4"/>
  <c r="K21" i="4" s="1"/>
  <c r="F5" i="4"/>
  <c r="J5" i="4" s="1"/>
  <c r="E5" i="4"/>
  <c r="D5" i="4"/>
  <c r="C5" i="4"/>
  <c r="J19" i="4"/>
  <c r="J18" i="4"/>
  <c r="I6" i="4"/>
  <c r="I7" i="4" s="1"/>
  <c r="J15" i="4"/>
  <c r="J13" i="4"/>
  <c r="F22" i="4"/>
  <c r="F21" i="4"/>
  <c r="F8" i="4" s="1"/>
  <c r="F19" i="4"/>
  <c r="F18" i="4"/>
  <c r="E6" i="4" s="1"/>
  <c r="E7" i="4" s="1"/>
  <c r="F16" i="4"/>
  <c r="F15" i="4"/>
  <c r="D6" i="4" s="1"/>
  <c r="F13" i="4"/>
  <c r="C6" i="4" s="1"/>
  <c r="F12" i="4"/>
  <c r="R5" i="4" l="1"/>
  <c r="N5" i="4"/>
  <c r="J22" i="4"/>
  <c r="H6" i="4"/>
  <c r="N21" i="4"/>
  <c r="N8" i="4" s="1"/>
  <c r="O21" i="4"/>
  <c r="N22" i="4"/>
  <c r="F6" i="4"/>
  <c r="J21" i="4"/>
  <c r="J8" i="4" s="1"/>
  <c r="C7" i="4"/>
  <c r="C10" i="4"/>
  <c r="F7" i="4"/>
  <c r="F10" i="4" s="1"/>
  <c r="N12" i="4"/>
  <c r="O12" i="4"/>
  <c r="N13" i="4"/>
  <c r="K6" i="4" s="1"/>
  <c r="D7" i="4"/>
  <c r="D10" i="4" s="1"/>
  <c r="H7" i="4"/>
  <c r="H10" i="4" s="1"/>
  <c r="N18" i="4"/>
  <c r="N19" i="4"/>
  <c r="M6" i="4" s="1"/>
  <c r="O18" i="4"/>
  <c r="N15" i="4"/>
  <c r="L6" i="4" s="1"/>
  <c r="O15" i="4"/>
  <c r="J12" i="4"/>
  <c r="G6" i="4" s="1"/>
  <c r="I10" i="4"/>
  <c r="E10" i="4"/>
  <c r="J6" i="4" l="1"/>
  <c r="J7" i="4" s="1"/>
  <c r="J10" i="4" s="1"/>
  <c r="N6" i="4"/>
  <c r="R22" i="4"/>
  <c r="R21" i="4"/>
  <c r="R8" i="4" s="1"/>
  <c r="G7" i="4"/>
  <c r="G10" i="4"/>
  <c r="L7" i="4"/>
  <c r="L10" i="4"/>
  <c r="M7" i="4"/>
  <c r="M10" i="4"/>
  <c r="K7" i="4"/>
  <c r="K10" i="4"/>
  <c r="R13" i="4"/>
  <c r="R12" i="4"/>
  <c r="R16" i="4"/>
  <c r="R15" i="4"/>
  <c r="R19" i="4"/>
  <c r="R18" i="4"/>
  <c r="R6" i="4" l="1"/>
  <c r="R7" i="4" s="1"/>
  <c r="R10" i="4" s="1"/>
  <c r="P6" i="4"/>
  <c r="P7" i="4" s="1"/>
  <c r="N7" i="4"/>
  <c r="N10" i="4" s="1"/>
  <c r="Q6" i="4"/>
  <c r="O6" i="4"/>
  <c r="P10" i="4" l="1"/>
  <c r="O7" i="4"/>
  <c r="O10" i="4"/>
  <c r="Q7" i="4"/>
  <c r="Q10" i="4" s="1"/>
</calcChain>
</file>

<file path=xl/sharedStrings.xml><?xml version="1.0" encoding="utf-8"?>
<sst xmlns="http://schemas.openxmlformats.org/spreadsheetml/2006/main" count="463" uniqueCount="41">
  <si>
    <t>【第213-1-5】原油生産に占める国内向け原油、輸出向け原油の割合</t>
  </si>
  <si>
    <t>中国</t>
  </si>
  <si>
    <t>インドネシア</t>
  </si>
  <si>
    <t>マレーシア</t>
  </si>
  <si>
    <t>ベトナム</t>
  </si>
  <si>
    <t>輸出</t>
  </si>
  <si>
    <t>国内向け</t>
  </si>
  <si>
    <t>Production</t>
    <phoneticPr fontId="2"/>
  </si>
  <si>
    <t>Mtoe</t>
    <phoneticPr fontId="2"/>
  </si>
  <si>
    <t>Production</t>
  </si>
  <si>
    <t>Mtoe</t>
  </si>
  <si>
    <t>（Ktoe）</t>
    <phoneticPr fontId="2"/>
  </si>
  <si>
    <t>中国の原油バランス</t>
    <rPh sb="0" eb="2">
      <t>チュウゴク</t>
    </rPh>
    <rPh sb="3" eb="5">
      <t>ゲンユ</t>
    </rPh>
    <phoneticPr fontId="2"/>
  </si>
  <si>
    <t>出典：IEA「World Energy Balances 2020 edition」</t>
    <rPh sb="0" eb="2">
      <t>シュッテン</t>
    </rPh>
    <phoneticPr fontId="2"/>
  </si>
  <si>
    <t>UNIT: ktoe</t>
  </si>
  <si>
    <t>COUNTRY: People's Republic of China</t>
  </si>
  <si>
    <t>PRODUCT: Crude, NGL and feedstocks</t>
  </si>
  <si>
    <t>..</t>
  </si>
  <si>
    <t>Imports</t>
  </si>
  <si>
    <t>Exports</t>
  </si>
  <si>
    <t>Country: People's Republic of China</t>
    <phoneticPr fontId="2"/>
  </si>
  <si>
    <t>Product: Crude, NGL and feedstocks</t>
    <phoneticPr fontId="2"/>
  </si>
  <si>
    <t>↓A8をクリックしてここからデータをコピー</t>
    <phoneticPr fontId="2"/>
  </si>
  <si>
    <t>Exports</t>
    <phoneticPr fontId="2"/>
  </si>
  <si>
    <t>International marine bunkers</t>
  </si>
  <si>
    <t>International aviation bunkers</t>
  </si>
  <si>
    <t>Stock changes</t>
  </si>
  <si>
    <t>Total energy supply</t>
  </si>
  <si>
    <t>COUNTRY: Indonesia</t>
  </si>
  <si>
    <t>インドネシアの原油バランス</t>
    <rPh sb="7" eb="9">
      <t>ゲンユ</t>
    </rPh>
    <phoneticPr fontId="2"/>
  </si>
  <si>
    <t>Country: Indonesia</t>
    <phoneticPr fontId="2"/>
  </si>
  <si>
    <t>マレーシアの原油バランス</t>
    <rPh sb="6" eb="8">
      <t>ゲンユ</t>
    </rPh>
    <phoneticPr fontId="2"/>
  </si>
  <si>
    <t>Country: Malaysia</t>
    <phoneticPr fontId="2"/>
  </si>
  <si>
    <t>COUNTRY: Malaysia</t>
  </si>
  <si>
    <t>ベトナムの原油バランス</t>
    <rPh sb="5" eb="7">
      <t>ゲンユ</t>
    </rPh>
    <phoneticPr fontId="2"/>
  </si>
  <si>
    <t>Country: Viet Nam</t>
    <phoneticPr fontId="2"/>
  </si>
  <si>
    <t>COUNTRY: Viet Nam</t>
  </si>
  <si>
    <t>↑4カ国の原油バランスを更新して、年を入れるだけで良い。</t>
    <rPh sb="3" eb="4">
      <t>コク</t>
    </rPh>
    <rPh sb="5" eb="7">
      <t>ゲンユ</t>
    </rPh>
    <rPh sb="12" eb="14">
      <t>コウシン</t>
    </rPh>
    <rPh sb="17" eb="18">
      <t>ネン</t>
    </rPh>
    <rPh sb="19" eb="20">
      <t>イ</t>
    </rPh>
    <rPh sb="25" eb="26">
      <t>ヨ</t>
    </rPh>
    <phoneticPr fontId="2"/>
  </si>
  <si>
    <t>本蔵チェック済</t>
    <rPh sb="0" eb="2">
      <t>モトクラ</t>
    </rPh>
    <rPh sb="6" eb="7">
      <t>スミ</t>
    </rPh>
    <phoneticPr fontId="2"/>
  </si>
  <si>
    <t>検証</t>
    <rPh sb="0" eb="2">
      <t>ケンショウ</t>
    </rPh>
    <phoneticPr fontId="2"/>
  </si>
  <si>
    <t>出典:IEA「World Energy Balances 2021 Edition」を基に作成</t>
    <rPh sb="43" eb="44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</si>
</sst>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9" fontId="0" fillId="0" borderId="1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38" fontId="1" fillId="2" borderId="1" xfId="2" applyFont="1" applyFill="1" applyBorder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631664655056807E-2"/>
          <c:y val="7.3512906846240178E-2"/>
          <c:w val="0.80695168578380261"/>
          <c:h val="0.8069584736251402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輸出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1.0729440069991312E-3"/>
                  <c:y val="-6.5266841644793759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9C-4E7D-BE91-10DC39448A2D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データ!$C$4:$R$5</c:f>
              <c:multiLvlStrCache>
                <c:ptCount val="16"/>
                <c:lvl>
                  <c:pt idx="0">
                    <c:v>1990</c:v>
                  </c:pt>
                  <c:pt idx="1">
                    <c:v>2000</c:v>
                  </c:pt>
                  <c:pt idx="2">
                    <c:v>2010</c:v>
                  </c:pt>
                  <c:pt idx="3">
                    <c:v>2019</c:v>
                  </c:pt>
                  <c:pt idx="4">
                    <c:v>1990</c:v>
                  </c:pt>
                  <c:pt idx="5">
                    <c:v>2000</c:v>
                  </c:pt>
                  <c:pt idx="6">
                    <c:v>2010</c:v>
                  </c:pt>
                  <c:pt idx="7">
                    <c:v>2019</c:v>
                  </c:pt>
                  <c:pt idx="8">
                    <c:v>1990</c:v>
                  </c:pt>
                  <c:pt idx="9">
                    <c:v>2000</c:v>
                  </c:pt>
                  <c:pt idx="10">
                    <c:v>2010</c:v>
                  </c:pt>
                  <c:pt idx="11">
                    <c:v>2019</c:v>
                  </c:pt>
                  <c:pt idx="12">
                    <c:v>1990</c:v>
                  </c:pt>
                  <c:pt idx="13">
                    <c:v>2000</c:v>
                  </c:pt>
                  <c:pt idx="14">
                    <c:v>2010</c:v>
                  </c:pt>
                  <c:pt idx="15">
                    <c:v>2019</c:v>
                  </c:pt>
                </c:lvl>
                <c:lvl>
                  <c:pt idx="0">
                    <c:v>中国</c:v>
                  </c:pt>
                  <c:pt idx="4">
                    <c:v>インドネシア</c:v>
                  </c:pt>
                  <c:pt idx="8">
                    <c:v>マレーシア</c:v>
                  </c:pt>
                  <c:pt idx="12">
                    <c:v>ベトナム</c:v>
                  </c:pt>
                </c:lvl>
              </c:multiLvlStrCache>
            </c:multiLvlStrRef>
          </c:cat>
          <c:val>
            <c:numRef>
              <c:f>データ!$C$6:$R$6</c:f>
              <c:numCache>
                <c:formatCode>0%</c:formatCode>
                <c:ptCount val="16"/>
                <c:pt idx="0">
                  <c:v>0.17345595997281391</c:v>
                </c:pt>
                <c:pt idx="1">
                  <c:v>6.3195977434388026E-2</c:v>
                </c:pt>
                <c:pt idx="2">
                  <c:v>1.4914426631357705E-2</c:v>
                </c:pt>
                <c:pt idx="3">
                  <c:v>4.234607723715372E-3</c:v>
                </c:pt>
                <c:pt idx="4">
                  <c:v>0.52083389194261964</c:v>
                </c:pt>
                <c:pt idx="5">
                  <c:v>0.42167160176546176</c:v>
                </c:pt>
                <c:pt idx="6">
                  <c:v>0.32875750882480442</c:v>
                </c:pt>
                <c:pt idx="7">
                  <c:v>9.1705306543019061E-2</c:v>
                </c:pt>
                <c:pt idx="8">
                  <c:v>0.7492572398707108</c:v>
                </c:pt>
                <c:pt idx="9">
                  <c:v>0.53451053283767036</c:v>
                </c:pt>
                <c:pt idx="10">
                  <c:v>0.50162771770724335</c:v>
                </c:pt>
                <c:pt idx="11">
                  <c:v>0.47397834439399233</c:v>
                </c:pt>
                <c:pt idx="12">
                  <c:v>0.96872727272727277</c:v>
                </c:pt>
                <c:pt idx="13">
                  <c:v>0.93125741399762751</c:v>
                </c:pt>
                <c:pt idx="14">
                  <c:v>0.52710244403104756</c:v>
                </c:pt>
                <c:pt idx="15">
                  <c:v>0.39452127191050823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9C-4E7D-BE91-10DC39448A2D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国内向け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データ!$C$4:$R$5</c:f>
              <c:multiLvlStrCache>
                <c:ptCount val="16"/>
                <c:lvl>
                  <c:pt idx="0">
                    <c:v>1990</c:v>
                  </c:pt>
                  <c:pt idx="1">
                    <c:v>2000</c:v>
                  </c:pt>
                  <c:pt idx="2">
                    <c:v>2010</c:v>
                  </c:pt>
                  <c:pt idx="3">
                    <c:v>2019</c:v>
                  </c:pt>
                  <c:pt idx="4">
                    <c:v>1990</c:v>
                  </c:pt>
                  <c:pt idx="5">
                    <c:v>2000</c:v>
                  </c:pt>
                  <c:pt idx="6">
                    <c:v>2010</c:v>
                  </c:pt>
                  <c:pt idx="7">
                    <c:v>2019</c:v>
                  </c:pt>
                  <c:pt idx="8">
                    <c:v>1990</c:v>
                  </c:pt>
                  <c:pt idx="9">
                    <c:v>2000</c:v>
                  </c:pt>
                  <c:pt idx="10">
                    <c:v>2010</c:v>
                  </c:pt>
                  <c:pt idx="11">
                    <c:v>2019</c:v>
                  </c:pt>
                  <c:pt idx="12">
                    <c:v>1990</c:v>
                  </c:pt>
                  <c:pt idx="13">
                    <c:v>2000</c:v>
                  </c:pt>
                  <c:pt idx="14">
                    <c:v>2010</c:v>
                  </c:pt>
                  <c:pt idx="15">
                    <c:v>2019</c:v>
                  </c:pt>
                </c:lvl>
                <c:lvl>
                  <c:pt idx="0">
                    <c:v>中国</c:v>
                  </c:pt>
                  <c:pt idx="4">
                    <c:v>インドネシア</c:v>
                  </c:pt>
                  <c:pt idx="8">
                    <c:v>マレーシア</c:v>
                  </c:pt>
                  <c:pt idx="12">
                    <c:v>ベトナム</c:v>
                  </c:pt>
                </c:lvl>
              </c:multiLvlStrCache>
            </c:multiLvlStrRef>
          </c:cat>
          <c:val>
            <c:numRef>
              <c:f>データ!$C$7:$R$7</c:f>
              <c:numCache>
                <c:formatCode>0%</c:formatCode>
                <c:ptCount val="16"/>
                <c:pt idx="0">
                  <c:v>0.82654404002718607</c:v>
                </c:pt>
                <c:pt idx="1">
                  <c:v>0.93680402256561202</c:v>
                </c:pt>
                <c:pt idx="2">
                  <c:v>0.98508557336864233</c:v>
                </c:pt>
                <c:pt idx="3">
                  <c:v>0.99576539227628458</c:v>
                </c:pt>
                <c:pt idx="4">
                  <c:v>0.47916610805738036</c:v>
                </c:pt>
                <c:pt idx="5">
                  <c:v>0.57832839823453819</c:v>
                </c:pt>
                <c:pt idx="6">
                  <c:v>0.67124249117519552</c:v>
                </c:pt>
                <c:pt idx="7">
                  <c:v>0.90829469345698088</c:v>
                </c:pt>
                <c:pt idx="8">
                  <c:v>0.2507427601292892</c:v>
                </c:pt>
                <c:pt idx="9">
                  <c:v>0.46548946716232964</c:v>
                </c:pt>
                <c:pt idx="10">
                  <c:v>0.49837228229275665</c:v>
                </c:pt>
                <c:pt idx="11">
                  <c:v>0.52602165560600767</c:v>
                </c:pt>
                <c:pt idx="12">
                  <c:v>3.127272727272723E-2</c:v>
                </c:pt>
                <c:pt idx="13">
                  <c:v>6.8742586002372486E-2</c:v>
                </c:pt>
                <c:pt idx="14">
                  <c:v>0.47289755596895244</c:v>
                </c:pt>
                <c:pt idx="15">
                  <c:v>0.60547872808949177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9C-4E7D-BE91-10DC39448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5566528"/>
        <c:axId val="1"/>
      </c:barChart>
      <c:catAx>
        <c:axId val="21055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5566528"/>
        <c:crosses val="autoZero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75" workbookViewId="0"/>
  </sheetViews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15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37372D-90D0-48C1-A60C-884981ECF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0.88371</cdr:x>
      <cdr:y>0.12226</cdr:y>
    </cdr:from>
    <cdr:to>
      <cdr:x>0.95213</cdr:x>
      <cdr:y>0.16089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0644" y="691729"/>
          <a:ext cx="625620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国内向け</a:t>
          </a:r>
        </a:p>
      </cdr:txBody>
    </cdr:sp>
  </cdr:relSizeAnchor>
  <cdr:relSizeAnchor xmlns:cdr="http://schemas.openxmlformats.org/drawingml/2006/chartDrawing">
    <cdr:from>
      <cdr:x>0.87822</cdr:x>
      <cdr:y>0.75053</cdr:y>
    </cdr:from>
    <cdr:to>
      <cdr:x>0.94664</cdr:x>
      <cdr:y>0.78916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30464" y="4241642"/>
          <a:ext cx="625632" cy="218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輸出向け</a:t>
          </a:r>
        </a:p>
      </cdr:txBody>
    </cdr:sp>
  </cdr:relSizeAnchor>
  <cdr:relSizeAnchor xmlns:cdr="http://schemas.openxmlformats.org/drawingml/2006/chartDrawing">
    <cdr:from>
      <cdr:x>0.83356</cdr:x>
      <cdr:y>0.76596</cdr:y>
    </cdr:from>
    <cdr:to>
      <cdr:x>0.87906</cdr:x>
      <cdr:y>0.76596</cdr:y>
    </cdr:to>
    <cdr:sp macro="" textlink="">
      <cdr:nvSpPr>
        <cdr:cNvPr id="921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622093" y="4328845"/>
          <a:ext cx="41605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0.83283</cdr:x>
      <cdr:y>0.14264</cdr:y>
    </cdr:from>
    <cdr:to>
      <cdr:x>0.87883</cdr:x>
      <cdr:y>0.14264</cdr:y>
    </cdr:to>
    <cdr:sp macro="" textlink="">
      <cdr:nvSpPr>
        <cdr:cNvPr id="9220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633716" y="797138"/>
          <a:ext cx="41148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0.87906</cdr:x>
      <cdr:y>0.89688</cdr:y>
    </cdr:from>
    <cdr:to>
      <cdr:x>0.96642</cdr:x>
      <cdr:y>0.94925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8051800" y="5054600"/>
          <a:ext cx="787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lang="en-US" altLang="ja-JP" sz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2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0.20018</cdr:x>
      <cdr:y>0.00933</cdr:y>
    </cdr:from>
    <cdr:to>
      <cdr:x>0.29062</cdr:x>
      <cdr:y>0.06866</cdr:y>
    </cdr:to>
    <cdr:sp macro="" textlink="">
      <cdr:nvSpPr>
        <cdr:cNvPr id="19" name="テキスト ボックス 18"/>
        <cdr:cNvSpPr txBox="1"/>
      </cdr:nvSpPr>
      <cdr:spPr>
        <a:xfrm xmlns:a="http://schemas.openxmlformats.org/drawingml/2006/main">
          <a:off x="1817077" y="51288"/>
          <a:ext cx="835269" cy="322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0.17371</cdr:x>
      <cdr:y>0</cdr:y>
    </cdr:from>
    <cdr:to>
      <cdr:x>0.31092</cdr:x>
      <cdr:y>0.10782</cdr:y>
    </cdr:to>
    <cdr:sp macro="" textlink="">
      <cdr:nvSpPr>
        <cdr:cNvPr id="20" name="テキスト ボックス 19"/>
        <cdr:cNvSpPr txBox="1"/>
      </cdr:nvSpPr>
      <cdr:spPr>
        <a:xfrm xmlns:a="http://schemas.openxmlformats.org/drawingml/2006/main">
          <a:off x="1575286" y="-7327"/>
          <a:ext cx="1260232" cy="593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2019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年生産量</a:t>
          </a:r>
          <a:endParaRPr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191,281 ktoe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0.37063</cdr:x>
      <cdr:y>0</cdr:y>
    </cdr:from>
    <cdr:to>
      <cdr:x>0.50784</cdr:x>
      <cdr:y>0.10782</cdr:y>
    </cdr:to>
    <cdr:sp macro="" textlink="">
      <cdr:nvSpPr>
        <cdr:cNvPr id="24" name="テキスト ボックス 1"/>
        <cdr:cNvSpPr txBox="1"/>
      </cdr:nvSpPr>
      <cdr:spPr>
        <a:xfrm xmlns:a="http://schemas.openxmlformats.org/drawingml/2006/main">
          <a:off x="3392365" y="0"/>
          <a:ext cx="1260232" cy="593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2019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年生産量</a:t>
          </a:r>
          <a:endParaRPr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38,820 ktoe</a:t>
          </a:r>
          <a:endParaRPr lang="ja-JP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cdr:txBody>
    </cdr:sp>
  </cdr:relSizeAnchor>
  <cdr:relSizeAnchor xmlns:cdr="http://schemas.openxmlformats.org/drawingml/2006/chartDrawing">
    <cdr:from>
      <cdr:x>0.57251</cdr:x>
      <cdr:y>0</cdr:y>
    </cdr:from>
    <cdr:to>
      <cdr:x>0.70948</cdr:x>
      <cdr:y>0.10707</cdr:y>
    </cdr:to>
    <cdr:sp macro="" textlink="">
      <cdr:nvSpPr>
        <cdr:cNvPr id="25" name="テキスト ボックス 1"/>
        <cdr:cNvSpPr txBox="1"/>
      </cdr:nvSpPr>
      <cdr:spPr>
        <a:xfrm xmlns:a="http://schemas.openxmlformats.org/drawingml/2006/main">
          <a:off x="5238749" y="0"/>
          <a:ext cx="1260232" cy="593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2019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年生産量</a:t>
          </a:r>
          <a:endParaRPr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 xmlns:a="http://schemas.openxmlformats.org/drawingml/2006/main">
          <a:pPr marL="0" marR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31,493 ktoe</a:t>
          </a:r>
          <a:endParaRPr lang="ja-JP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cdr:txBody>
    </cdr:sp>
  </cdr:relSizeAnchor>
  <cdr:relSizeAnchor xmlns:cdr="http://schemas.openxmlformats.org/drawingml/2006/chartDrawing">
    <cdr:from>
      <cdr:x>0.7704</cdr:x>
      <cdr:y>0</cdr:y>
    </cdr:from>
    <cdr:to>
      <cdr:x>0.90861</cdr:x>
      <cdr:y>0.10707</cdr:y>
    </cdr:to>
    <cdr:sp macro="" textlink="">
      <cdr:nvSpPr>
        <cdr:cNvPr id="26" name="テキスト ボックス 1"/>
        <cdr:cNvSpPr txBox="1"/>
      </cdr:nvSpPr>
      <cdr:spPr>
        <a:xfrm xmlns:a="http://schemas.openxmlformats.org/drawingml/2006/main">
          <a:off x="7046301" y="0"/>
          <a:ext cx="1260232" cy="593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2019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年生産量</a:t>
          </a:r>
          <a:endParaRPr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11,353ktoe</a:t>
          </a:r>
          <a:endParaRPr lang="ja-JP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24"/>
  <sheetViews>
    <sheetView zoomScaleNormal="100" workbookViewId="0">
      <selection activeCell="L22" sqref="L22"/>
    </sheetView>
  </sheetViews>
  <sheetFormatPr defaultRowHeight="13.5" x14ac:dyDescent="0.15"/>
  <cols>
    <col min="1" max="1" width="3.625" customWidth="1"/>
    <col min="3" max="3" width="9.5" bestFit="1" customWidth="1"/>
    <col min="4" max="5" width="9.5" customWidth="1"/>
    <col min="6" max="7" width="9.5" bestFit="1" customWidth="1"/>
    <col min="8" max="9" width="9.5" customWidth="1"/>
    <col min="10" max="11" width="9.5" bestFit="1" customWidth="1"/>
    <col min="12" max="13" width="9.5" customWidth="1"/>
    <col min="14" max="15" width="9.5" bestFit="1" customWidth="1"/>
    <col min="16" max="17" width="9.5" customWidth="1"/>
    <col min="18" max="18" width="9.5" bestFit="1" customWidth="1"/>
  </cols>
  <sheetData>
    <row r="1" spans="2:19" x14ac:dyDescent="0.15">
      <c r="S1" t="s">
        <v>38</v>
      </c>
    </row>
    <row r="2" spans="2:19" x14ac:dyDescent="0.15">
      <c r="B2" t="s">
        <v>0</v>
      </c>
    </row>
    <row r="3" spans="2:19" x14ac:dyDescent="0.15">
      <c r="B3" t="s">
        <v>11</v>
      </c>
    </row>
    <row r="4" spans="2:19" x14ac:dyDescent="0.15">
      <c r="C4" s="9" t="s">
        <v>1</v>
      </c>
      <c r="D4" s="9"/>
      <c r="E4" s="9"/>
      <c r="F4" s="9"/>
      <c r="G4" s="9" t="s">
        <v>2</v>
      </c>
      <c r="H4" s="9"/>
      <c r="I4" s="9"/>
      <c r="J4" s="9"/>
      <c r="K4" s="9" t="s">
        <v>3</v>
      </c>
      <c r="L4" s="9"/>
      <c r="M4" s="9"/>
      <c r="N4" s="9"/>
      <c r="O4" s="9" t="s">
        <v>4</v>
      </c>
      <c r="P4" s="9"/>
      <c r="Q4" s="9"/>
      <c r="R4" s="9"/>
    </row>
    <row r="5" spans="2:19" x14ac:dyDescent="0.15">
      <c r="C5" s="1">
        <f>C12</f>
        <v>1990</v>
      </c>
      <c r="D5" s="1">
        <f>C15</f>
        <v>2000</v>
      </c>
      <c r="E5" s="1">
        <f>C18</f>
        <v>2010</v>
      </c>
      <c r="F5" s="4">
        <f>C21</f>
        <v>2019</v>
      </c>
      <c r="G5" s="1">
        <v>1990</v>
      </c>
      <c r="H5" s="1">
        <v>2000</v>
      </c>
      <c r="I5" s="1">
        <v>2010</v>
      </c>
      <c r="J5" s="4">
        <f>F5</f>
        <v>2019</v>
      </c>
      <c r="K5" s="1">
        <v>1990</v>
      </c>
      <c r="L5" s="1">
        <v>2000</v>
      </c>
      <c r="M5" s="1">
        <v>2010</v>
      </c>
      <c r="N5" s="4">
        <f>F5</f>
        <v>2019</v>
      </c>
      <c r="O5" s="1">
        <v>1990</v>
      </c>
      <c r="P5" s="1">
        <v>2000</v>
      </c>
      <c r="Q5" s="1">
        <v>2010</v>
      </c>
      <c r="R5" s="4">
        <f>F5</f>
        <v>2019</v>
      </c>
    </row>
    <row r="6" spans="2:19" x14ac:dyDescent="0.15">
      <c r="B6" s="2" t="s">
        <v>5</v>
      </c>
      <c r="C6" s="3">
        <f>-F13/F12</f>
        <v>0.17345595997281391</v>
      </c>
      <c r="D6" s="3">
        <f>-F16/F15</f>
        <v>6.3195977434388026E-2</v>
      </c>
      <c r="E6" s="3">
        <f>-F19/F18</f>
        <v>1.4914426631357705E-2</v>
      </c>
      <c r="F6" s="3">
        <f>-F22/F21</f>
        <v>4.234607723715372E-3</v>
      </c>
      <c r="G6" s="3">
        <f>-J13/J12</f>
        <v>0.52083389194261964</v>
      </c>
      <c r="H6" s="3">
        <f>-J16/J15</f>
        <v>0.42167160176546176</v>
      </c>
      <c r="I6" s="3">
        <f>-J19/J18</f>
        <v>0.32875750882480442</v>
      </c>
      <c r="J6" s="3">
        <f>-J22/J21</f>
        <v>9.1705306543019061E-2</v>
      </c>
      <c r="K6" s="3">
        <f>-N13/N12</f>
        <v>0.7492572398707108</v>
      </c>
      <c r="L6" s="3">
        <f>-N16/N15</f>
        <v>0.53451053283767036</v>
      </c>
      <c r="M6" s="3">
        <f>-N19/N18</f>
        <v>0.50162771770724335</v>
      </c>
      <c r="N6" s="3">
        <f>-N22/N21</f>
        <v>0.47397834439399233</v>
      </c>
      <c r="O6" s="3">
        <f>-R13/R12</f>
        <v>0.96872727272727277</v>
      </c>
      <c r="P6" s="3">
        <f>-R16/R15</f>
        <v>0.93125741399762751</v>
      </c>
      <c r="Q6" s="3">
        <f>-R19/R18</f>
        <v>0.52710244403104756</v>
      </c>
      <c r="R6" s="3">
        <f>-R22/R21</f>
        <v>0.39452127191050823</v>
      </c>
    </row>
    <row r="7" spans="2:19" x14ac:dyDescent="0.15">
      <c r="B7" s="2" t="s">
        <v>6</v>
      </c>
      <c r="C7" s="3">
        <f>1-C6</f>
        <v>0.82654404002718607</v>
      </c>
      <c r="D7" s="3">
        <f t="shared" ref="D7:R7" si="0">1-D6</f>
        <v>0.93680402256561202</v>
      </c>
      <c r="E7" s="3">
        <f t="shared" si="0"/>
        <v>0.98508557336864233</v>
      </c>
      <c r="F7" s="3">
        <f t="shared" si="0"/>
        <v>0.99576539227628458</v>
      </c>
      <c r="G7" s="3">
        <f t="shared" si="0"/>
        <v>0.47916610805738036</v>
      </c>
      <c r="H7" s="3">
        <f t="shared" si="0"/>
        <v>0.57832839823453819</v>
      </c>
      <c r="I7" s="3">
        <f t="shared" si="0"/>
        <v>0.67124249117519552</v>
      </c>
      <c r="J7" s="3">
        <f t="shared" si="0"/>
        <v>0.90829469345698088</v>
      </c>
      <c r="K7" s="3">
        <f t="shared" si="0"/>
        <v>0.2507427601292892</v>
      </c>
      <c r="L7" s="3">
        <f t="shared" si="0"/>
        <v>0.46548946716232964</v>
      </c>
      <c r="M7" s="3">
        <f t="shared" si="0"/>
        <v>0.49837228229275665</v>
      </c>
      <c r="N7" s="3">
        <f t="shared" si="0"/>
        <v>0.52602165560600767</v>
      </c>
      <c r="O7" s="3">
        <f t="shared" si="0"/>
        <v>3.127272727272723E-2</v>
      </c>
      <c r="P7" s="3">
        <f t="shared" si="0"/>
        <v>6.8742586002372486E-2</v>
      </c>
      <c r="Q7" s="3">
        <f t="shared" si="0"/>
        <v>0.47289755596895244</v>
      </c>
      <c r="R7" s="3">
        <f t="shared" si="0"/>
        <v>0.60547872808949177</v>
      </c>
    </row>
    <row r="8" spans="2:19" x14ac:dyDescent="0.15">
      <c r="F8" s="5">
        <f>F21</f>
        <v>191281</v>
      </c>
      <c r="J8" s="5">
        <f>J21</f>
        <v>38820</v>
      </c>
      <c r="N8" s="5">
        <f>N21</f>
        <v>31493</v>
      </c>
      <c r="R8" s="5">
        <f>R21</f>
        <v>11353</v>
      </c>
    </row>
    <row r="9" spans="2:19" x14ac:dyDescent="0.15">
      <c r="B9" t="s">
        <v>40</v>
      </c>
    </row>
    <row r="10" spans="2:19" x14ac:dyDescent="0.15">
      <c r="B10" t="s">
        <v>39</v>
      </c>
      <c r="C10" s="8">
        <f>C6+C7</f>
        <v>1</v>
      </c>
      <c r="D10" s="8">
        <f t="shared" ref="D10:R10" si="1">D6+D7</f>
        <v>1</v>
      </c>
      <c r="E10" s="8">
        <f t="shared" si="1"/>
        <v>1</v>
      </c>
      <c r="F10" s="8">
        <f t="shared" si="1"/>
        <v>1</v>
      </c>
      <c r="G10" s="8">
        <f t="shared" si="1"/>
        <v>1</v>
      </c>
      <c r="H10" s="8">
        <f t="shared" si="1"/>
        <v>1</v>
      </c>
      <c r="I10" s="8">
        <f t="shared" si="1"/>
        <v>1</v>
      </c>
      <c r="J10" s="8">
        <f t="shared" si="1"/>
        <v>1</v>
      </c>
      <c r="K10" s="8">
        <f t="shared" si="1"/>
        <v>1</v>
      </c>
      <c r="L10" s="8">
        <f t="shared" si="1"/>
        <v>1</v>
      </c>
      <c r="M10" s="8">
        <f t="shared" si="1"/>
        <v>1</v>
      </c>
      <c r="N10" s="8">
        <f t="shared" si="1"/>
        <v>1</v>
      </c>
      <c r="O10" s="8">
        <f t="shared" si="1"/>
        <v>1</v>
      </c>
      <c r="P10" s="8">
        <f t="shared" si="1"/>
        <v>1</v>
      </c>
      <c r="Q10" s="8">
        <f t="shared" si="1"/>
        <v>1</v>
      </c>
      <c r="R10" s="8">
        <f t="shared" si="1"/>
        <v>1</v>
      </c>
    </row>
    <row r="12" spans="2:19" x14ac:dyDescent="0.15">
      <c r="C12">
        <v>1990</v>
      </c>
      <c r="D12" t="s">
        <v>7</v>
      </c>
      <c r="E12" t="s">
        <v>8</v>
      </c>
      <c r="F12">
        <f>VLOOKUP($D12,中国原油バランス!$A$9:$CC$12,MATCH(C12,中国原油バランス!$A$9:$CC$9),FALSE)</f>
        <v>138306</v>
      </c>
      <c r="G12">
        <f>C12</f>
        <v>1990</v>
      </c>
      <c r="H12" t="s">
        <v>7</v>
      </c>
      <c r="I12" t="s">
        <v>8</v>
      </c>
      <c r="J12">
        <f>VLOOKUP($H12,インドネシア原油バランス!$A$9:$CC$12,MATCH(G12,インドネシア原油バランス!$A$9:$CC$9),FALSE)</f>
        <v>74590</v>
      </c>
      <c r="K12">
        <f>G12</f>
        <v>1990</v>
      </c>
      <c r="L12" t="s">
        <v>7</v>
      </c>
      <c r="M12" t="s">
        <v>8</v>
      </c>
      <c r="N12">
        <f>VLOOKUP($L12,マレーシア原油バランス!$A$9:$CC$12,MATCH(K12,マレーシア原油バランス!$A$9:$CC$9),FALSE)</f>
        <v>30629</v>
      </c>
      <c r="O12">
        <f>K12</f>
        <v>1990</v>
      </c>
      <c r="P12" t="s">
        <v>7</v>
      </c>
      <c r="Q12" t="s">
        <v>8</v>
      </c>
      <c r="R12">
        <f>VLOOKUP($P12,ベトナム原油バランス!$A$9:$CC$12,MATCH(O12,ベトナム原油バランス!$A$9:$CC$9),FALSE)</f>
        <v>2750</v>
      </c>
    </row>
    <row r="13" spans="2:19" x14ac:dyDescent="0.15">
      <c r="D13" t="s">
        <v>23</v>
      </c>
      <c r="E13" t="s">
        <v>8</v>
      </c>
      <c r="F13">
        <f>VLOOKUP($D13,中国原油バランス!$A$9:$CC$12,MATCH($C12,中国原油バランス!$A$9:$CC$9),FALSE)</f>
        <v>-23990</v>
      </c>
      <c r="H13" t="s">
        <v>23</v>
      </c>
      <c r="I13" t="s">
        <v>8</v>
      </c>
      <c r="J13">
        <f>VLOOKUP($H13,インドネシア原油バランス!$A$9:$CC$12,MATCH($G12,インドネシア原油バランス!$A$9:$CC$9),FALSE)</f>
        <v>-38849</v>
      </c>
      <c r="L13" t="s">
        <v>23</v>
      </c>
      <c r="M13" t="s">
        <v>8</v>
      </c>
      <c r="N13">
        <f>VLOOKUP($L13,マレーシア原油バランス!$A$9:$CC$12,MATCH($K12,マレーシア原油バランス!$A$9:$CC$9),FALSE)</f>
        <v>-22949</v>
      </c>
      <c r="P13" t="s">
        <v>23</v>
      </c>
      <c r="Q13" t="s">
        <v>8</v>
      </c>
      <c r="R13">
        <f>VLOOKUP($P13,ベトナム原油バランス!$A$9:$CC$12,MATCH($O12,ベトナム原油バランス!$A$9:$CC$9),FALSE)</f>
        <v>-2664</v>
      </c>
    </row>
    <row r="15" spans="2:19" x14ac:dyDescent="0.15">
      <c r="C15">
        <v>2000</v>
      </c>
      <c r="D15" t="s">
        <v>7</v>
      </c>
      <c r="E15" t="s">
        <v>8</v>
      </c>
      <c r="F15">
        <f>VLOOKUP($D15,中国原油バランス!$A$9:$CC$12,MATCH(C15,中国原油バランス!$A$9:$CC$9),FALSE)</f>
        <v>163080</v>
      </c>
      <c r="G15">
        <f>C15</f>
        <v>2000</v>
      </c>
      <c r="H15" t="s">
        <v>7</v>
      </c>
      <c r="I15" t="s">
        <v>8</v>
      </c>
      <c r="J15">
        <f>VLOOKUP($H15,インドネシア原油バランス!$A$9:$CC$12,MATCH(G15,インドネシア原油バランス!$A$9:$CC$9),FALSE)</f>
        <v>71596</v>
      </c>
      <c r="K15">
        <f>G15</f>
        <v>2000</v>
      </c>
      <c r="L15" t="s">
        <v>7</v>
      </c>
      <c r="M15" t="s">
        <v>8</v>
      </c>
      <c r="N15">
        <f>VLOOKUP($L15,マレーシア原油バランス!$A$9:$CC$12,MATCH(K15,マレーシア原油バランス!$A$9:$CC$9),FALSE)</f>
        <v>32280</v>
      </c>
      <c r="O15">
        <f>K15</f>
        <v>2000</v>
      </c>
      <c r="P15" t="s">
        <v>7</v>
      </c>
      <c r="Q15" t="s">
        <v>8</v>
      </c>
      <c r="R15">
        <f>VLOOKUP($P15,ベトナム原油バランス!$A$9:$CC$12,MATCH(O15,ベトナム原油バランス!$A$9:$CC$9),FALSE)</f>
        <v>16860</v>
      </c>
    </row>
    <row r="16" spans="2:19" x14ac:dyDescent="0.15">
      <c r="D16" t="s">
        <v>23</v>
      </c>
      <c r="E16" t="s">
        <v>8</v>
      </c>
      <c r="F16">
        <f>VLOOKUP($D16,中国原油バランス!$A$9:$CC$12,MATCH($C15,中国原油バランス!$A$9:$CC$9),FALSE)</f>
        <v>-10306</v>
      </c>
      <c r="H16" t="s">
        <v>23</v>
      </c>
      <c r="I16" t="s">
        <v>8</v>
      </c>
      <c r="J16">
        <f>VLOOKUP($H16,インドネシア原油バランス!$A$9:$CC$12,MATCH($G15,インドネシア原油バランス!$A$9:$CC$9),FALSE)</f>
        <v>-30190</v>
      </c>
      <c r="L16" t="s">
        <v>23</v>
      </c>
      <c r="M16" t="s">
        <v>8</v>
      </c>
      <c r="N16">
        <f>VLOOKUP($L16,マレーシア原油バランス!$A$9:$CC$12,MATCH($K15,マレーシア原油バランス!$A$9:$CC$9),FALSE)</f>
        <v>-17254</v>
      </c>
      <c r="P16" t="s">
        <v>23</v>
      </c>
      <c r="Q16" t="s">
        <v>8</v>
      </c>
      <c r="R16">
        <f>VLOOKUP($P16,ベトナム原油バランス!$A$9:$CC$12,MATCH($O15,ベトナム原油バランス!$A$9:$CC$9),FALSE)</f>
        <v>-15701</v>
      </c>
    </row>
    <row r="18" spans="3:18" x14ac:dyDescent="0.15">
      <c r="C18">
        <v>2010</v>
      </c>
      <c r="D18" t="s">
        <v>7</v>
      </c>
      <c r="E18" t="s">
        <v>10</v>
      </c>
      <c r="F18">
        <f>VLOOKUP($D18,中国原油バランス!$A$9:$CC$12,MATCH(C18,中国原油バランス!$A$9:$CC$9),FALSE)</f>
        <v>203159</v>
      </c>
      <c r="G18">
        <f>C18</f>
        <v>2010</v>
      </c>
      <c r="H18" t="s">
        <v>7</v>
      </c>
      <c r="I18" t="s">
        <v>10</v>
      </c>
      <c r="J18">
        <f>VLOOKUP($H18,インドネシア原油バランス!$A$9:$CC$12,MATCH(G18,インドネシア原油バランス!$A$9:$CC$9),FALSE)</f>
        <v>48443</v>
      </c>
      <c r="K18">
        <f>G18</f>
        <v>2010</v>
      </c>
      <c r="L18" t="s">
        <v>7</v>
      </c>
      <c r="M18" t="s">
        <v>10</v>
      </c>
      <c r="N18">
        <f>VLOOKUP($L18,マレーシア原油バランス!$A$9:$CC$12,MATCH(K18,マレーシア原油バランス!$A$9:$CC$9),FALSE)</f>
        <v>34404</v>
      </c>
      <c r="O18">
        <f>K18</f>
        <v>2010</v>
      </c>
      <c r="P18" t="s">
        <v>7</v>
      </c>
      <c r="Q18" t="s">
        <v>10</v>
      </c>
      <c r="R18">
        <f>VLOOKUP($P18,ベトナム原油バランス!$A$9:$CC$12,MATCH(O18,ベトナム原油バランス!$A$9:$CC$9),FALSE)</f>
        <v>15589</v>
      </c>
    </row>
    <row r="19" spans="3:18" x14ac:dyDescent="0.15">
      <c r="D19" t="s">
        <v>23</v>
      </c>
      <c r="E19" t="s">
        <v>10</v>
      </c>
      <c r="F19">
        <f>VLOOKUP($D19,中国原油バランス!$A$9:$CC$12,MATCH($C18,中国原油バランス!$A$9:$CC$9),FALSE)</f>
        <v>-3030</v>
      </c>
      <c r="H19" t="s">
        <v>23</v>
      </c>
      <c r="I19" t="s">
        <v>10</v>
      </c>
      <c r="J19">
        <f>VLOOKUP($H19,インドネシア原油バランス!$A$9:$CC$12,MATCH($G18,インドネシア原油バランス!$A$9:$CC$9),FALSE)</f>
        <v>-15926</v>
      </c>
      <c r="L19" t="s">
        <v>23</v>
      </c>
      <c r="M19" t="s">
        <v>10</v>
      </c>
      <c r="N19">
        <f>VLOOKUP($L19,マレーシア原油バランス!$A$9:$CC$12,MATCH($K18,マレーシア原油バランス!$A$9:$CC$9),FALSE)</f>
        <v>-17258</v>
      </c>
      <c r="P19" t="s">
        <v>23</v>
      </c>
      <c r="Q19" t="s">
        <v>10</v>
      </c>
      <c r="R19">
        <f>VLOOKUP($P19,ベトナム原油バランス!$A$9:$CC$12,MATCH($O18,ベトナム原油バランス!$A$9:$CC$9),FALSE)</f>
        <v>-8217</v>
      </c>
    </row>
    <row r="21" spans="3:18" x14ac:dyDescent="0.15">
      <c r="C21" s="6">
        <v>2019</v>
      </c>
      <c r="D21" t="s">
        <v>7</v>
      </c>
      <c r="E21" t="s">
        <v>10</v>
      </c>
      <c r="F21">
        <f>VLOOKUP($D21,中国原油バランス!$A$9:$CC$12,MATCH(C21,中国原油バランス!$A$9:$CC$9),FALSE)</f>
        <v>191281</v>
      </c>
      <c r="G21" s="7">
        <f>C21</f>
        <v>2019</v>
      </c>
      <c r="H21" s="7" t="s">
        <v>7</v>
      </c>
      <c r="I21" s="7" t="s">
        <v>10</v>
      </c>
      <c r="J21" s="7">
        <f>VLOOKUP($H21,インドネシア原油バランス!$A$9:$CC$12,MATCH(G21,インドネシア原油バランス!$A$9:$CC$9),FALSE)</f>
        <v>38820</v>
      </c>
      <c r="K21" s="7">
        <f>G21</f>
        <v>2019</v>
      </c>
      <c r="L21" s="7" t="s">
        <v>7</v>
      </c>
      <c r="M21" s="7" t="s">
        <v>10</v>
      </c>
      <c r="N21" s="7">
        <f>VLOOKUP($L21,マレーシア原油バランス!$A$9:$CC$12,MATCH(K21,マレーシア原油バランス!$A$9:$CC$9),FALSE)</f>
        <v>31493</v>
      </c>
      <c r="O21" s="7">
        <f>K21</f>
        <v>2019</v>
      </c>
      <c r="P21" t="s">
        <v>7</v>
      </c>
      <c r="Q21" t="s">
        <v>10</v>
      </c>
      <c r="R21">
        <f>VLOOKUP($P21,ベトナム原油バランス!$A$9:$CC$12,MATCH(O21,ベトナム原油バランス!$A$9:$CC$9),FALSE)</f>
        <v>11353</v>
      </c>
    </row>
    <row r="22" spans="3:18" x14ac:dyDescent="0.15">
      <c r="D22" t="s">
        <v>23</v>
      </c>
      <c r="E22" t="s">
        <v>10</v>
      </c>
      <c r="F22">
        <f>VLOOKUP($D22,中国原油バランス!$A$9:$CC$12,MATCH($C21,中国原油バランス!$A$9:$CC$9),FALSE)</f>
        <v>-810</v>
      </c>
      <c r="H22" t="s">
        <v>23</v>
      </c>
      <c r="I22" t="s">
        <v>10</v>
      </c>
      <c r="J22">
        <f>VLOOKUP($H22,インドネシア原油バランス!$A$9:$CC$12,MATCH($G21,インドネシア原油バランス!$A$9:$CC$9),FALSE)</f>
        <v>-3560</v>
      </c>
      <c r="L22" t="s">
        <v>23</v>
      </c>
      <c r="M22" t="s">
        <v>10</v>
      </c>
      <c r="N22">
        <f>VLOOKUP($L22,マレーシア原油バランス!$A$9:$CC$12,MATCH($K21,マレーシア原油バランス!$A$9:$CC$9),FALSE)</f>
        <v>-14927</v>
      </c>
      <c r="P22" t="s">
        <v>23</v>
      </c>
      <c r="Q22" t="s">
        <v>10</v>
      </c>
      <c r="R22">
        <f>VLOOKUP($P22,ベトナム原油バランス!$A$9:$CC$12,MATCH($O21,ベトナム原油バランス!$A$9:$CC$9),FALSE)</f>
        <v>-4479</v>
      </c>
    </row>
    <row r="24" spans="3:18" x14ac:dyDescent="0.15">
      <c r="C24" t="s">
        <v>37</v>
      </c>
    </row>
  </sheetData>
  <mergeCells count="4">
    <mergeCell ref="C4:F4"/>
    <mergeCell ref="G4:J4"/>
    <mergeCell ref="K4:N4"/>
    <mergeCell ref="O4:R4"/>
  </mergeCells>
  <phoneticPr fontId="2"/>
  <pageMargins left="0.78740157480314965" right="0.78740157480314965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16"/>
  <sheetViews>
    <sheetView workbookViewId="0">
      <selection activeCell="B8" sqref="B8"/>
    </sheetView>
  </sheetViews>
  <sheetFormatPr defaultRowHeight="13.5" x14ac:dyDescent="0.15"/>
  <cols>
    <col min="1" max="1" width="17.625" customWidth="1"/>
    <col min="2" max="2" width="18.75" customWidth="1"/>
  </cols>
  <sheetData>
    <row r="1" spans="1:62" x14ac:dyDescent="0.15">
      <c r="A1" t="s">
        <v>12</v>
      </c>
    </row>
    <row r="2" spans="1:62" x14ac:dyDescent="0.15">
      <c r="A2" t="s">
        <v>13</v>
      </c>
    </row>
    <row r="3" spans="1:62" x14ac:dyDescent="0.15">
      <c r="A3" t="s">
        <v>20</v>
      </c>
    </row>
    <row r="4" spans="1:62" x14ac:dyDescent="0.15">
      <c r="A4" t="s">
        <v>21</v>
      </c>
    </row>
    <row r="7" spans="1:62" x14ac:dyDescent="0.15">
      <c r="A7" t="s">
        <v>22</v>
      </c>
    </row>
    <row r="8" spans="1:62" x14ac:dyDescent="0.15">
      <c r="A8" t="s">
        <v>14</v>
      </c>
      <c r="B8" t="s">
        <v>16</v>
      </c>
      <c r="C8" t="s">
        <v>15</v>
      </c>
    </row>
    <row r="9" spans="1:62" x14ac:dyDescent="0.15">
      <c r="B9">
        <v>1960</v>
      </c>
      <c r="C9">
        <v>1961</v>
      </c>
      <c r="D9">
        <v>1962</v>
      </c>
      <c r="E9">
        <v>1963</v>
      </c>
      <c r="F9">
        <v>1964</v>
      </c>
      <c r="G9">
        <v>1965</v>
      </c>
      <c r="H9">
        <v>1966</v>
      </c>
      <c r="I9">
        <v>1967</v>
      </c>
      <c r="J9">
        <v>1968</v>
      </c>
      <c r="K9">
        <v>1969</v>
      </c>
      <c r="L9">
        <v>1970</v>
      </c>
      <c r="M9">
        <v>1971</v>
      </c>
      <c r="N9">
        <v>1972</v>
      </c>
      <c r="O9">
        <v>1973</v>
      </c>
      <c r="P9">
        <v>1974</v>
      </c>
      <c r="Q9">
        <v>1975</v>
      </c>
      <c r="R9">
        <v>1976</v>
      </c>
      <c r="S9">
        <v>1977</v>
      </c>
      <c r="T9">
        <v>1978</v>
      </c>
      <c r="U9">
        <v>1979</v>
      </c>
      <c r="V9">
        <v>1980</v>
      </c>
      <c r="W9">
        <v>1981</v>
      </c>
      <c r="X9">
        <v>1982</v>
      </c>
      <c r="Y9">
        <v>1983</v>
      </c>
      <c r="Z9">
        <v>1984</v>
      </c>
      <c r="AA9">
        <v>1985</v>
      </c>
      <c r="AB9">
        <v>1986</v>
      </c>
      <c r="AC9">
        <v>1987</v>
      </c>
      <c r="AD9">
        <v>1988</v>
      </c>
      <c r="AE9">
        <v>1989</v>
      </c>
      <c r="AF9">
        <v>1990</v>
      </c>
      <c r="AG9">
        <v>1991</v>
      </c>
      <c r="AH9">
        <v>1992</v>
      </c>
      <c r="AI9">
        <v>1993</v>
      </c>
      <c r="AJ9">
        <v>1994</v>
      </c>
      <c r="AK9">
        <v>1995</v>
      </c>
      <c r="AL9">
        <v>1996</v>
      </c>
      <c r="AM9">
        <v>1997</v>
      </c>
      <c r="AN9">
        <v>1998</v>
      </c>
      <c r="AO9">
        <v>1999</v>
      </c>
      <c r="AP9">
        <v>2000</v>
      </c>
      <c r="AQ9">
        <v>2001</v>
      </c>
      <c r="AR9">
        <v>2002</v>
      </c>
      <c r="AS9">
        <v>2003</v>
      </c>
      <c r="AT9">
        <v>2004</v>
      </c>
      <c r="AU9">
        <v>2005</v>
      </c>
      <c r="AV9">
        <v>2006</v>
      </c>
      <c r="AW9">
        <v>2007</v>
      </c>
      <c r="AX9">
        <v>2008</v>
      </c>
      <c r="AY9">
        <v>2009</v>
      </c>
      <c r="AZ9">
        <v>2010</v>
      </c>
      <c r="BA9">
        <v>2011</v>
      </c>
      <c r="BB9">
        <v>2012</v>
      </c>
      <c r="BC9">
        <v>2013</v>
      </c>
      <c r="BD9">
        <v>2014</v>
      </c>
      <c r="BE9">
        <v>2015</v>
      </c>
      <c r="BF9">
        <v>2016</v>
      </c>
      <c r="BG9">
        <v>2017</v>
      </c>
      <c r="BH9">
        <v>2018</v>
      </c>
      <c r="BI9">
        <v>2019</v>
      </c>
      <c r="BJ9">
        <v>2020</v>
      </c>
    </row>
    <row r="10" spans="1:62" x14ac:dyDescent="0.15">
      <c r="A10" t="s">
        <v>9</v>
      </c>
      <c r="B10" t="s">
        <v>17</v>
      </c>
      <c r="C10" t="s">
        <v>17</v>
      </c>
      <c r="D10" t="s">
        <v>17</v>
      </c>
      <c r="E10" t="s">
        <v>17</v>
      </c>
      <c r="F10" t="s">
        <v>17</v>
      </c>
      <c r="G10" t="s">
        <v>17</v>
      </c>
      <c r="H10" t="s">
        <v>17</v>
      </c>
      <c r="I10" t="s">
        <v>17</v>
      </c>
      <c r="J10" t="s">
        <v>17</v>
      </c>
      <c r="K10" t="s">
        <v>17</v>
      </c>
      <c r="L10" t="s">
        <v>17</v>
      </c>
      <c r="M10">
        <v>40120</v>
      </c>
      <c r="N10">
        <v>46492</v>
      </c>
      <c r="O10">
        <v>54575</v>
      </c>
      <c r="P10">
        <v>66018</v>
      </c>
      <c r="Q10">
        <v>78448</v>
      </c>
      <c r="R10">
        <v>88730</v>
      </c>
      <c r="S10">
        <v>95326</v>
      </c>
      <c r="T10">
        <v>105924</v>
      </c>
      <c r="U10">
        <v>108062</v>
      </c>
      <c r="V10">
        <v>107854</v>
      </c>
      <c r="W10">
        <v>103044</v>
      </c>
      <c r="X10">
        <v>103962</v>
      </c>
      <c r="Y10">
        <v>107978</v>
      </c>
      <c r="Z10">
        <v>116677</v>
      </c>
      <c r="AA10">
        <v>127144</v>
      </c>
      <c r="AB10">
        <v>133042</v>
      </c>
      <c r="AC10">
        <v>136556</v>
      </c>
      <c r="AD10">
        <v>139514</v>
      </c>
      <c r="AE10">
        <v>140120</v>
      </c>
      <c r="AF10">
        <v>138306</v>
      </c>
      <c r="AG10">
        <v>140992</v>
      </c>
      <c r="AH10">
        <v>142097</v>
      </c>
      <c r="AI10">
        <v>145174</v>
      </c>
      <c r="AJ10">
        <v>146082</v>
      </c>
      <c r="AK10">
        <v>150044</v>
      </c>
      <c r="AL10">
        <v>157334</v>
      </c>
      <c r="AM10">
        <v>160741</v>
      </c>
      <c r="AN10">
        <v>161207</v>
      </c>
      <c r="AO10">
        <v>160172</v>
      </c>
      <c r="AP10">
        <v>163080</v>
      </c>
      <c r="AQ10">
        <v>164058</v>
      </c>
      <c r="AR10">
        <v>167148</v>
      </c>
      <c r="AS10">
        <v>169656</v>
      </c>
      <c r="AT10">
        <v>175942</v>
      </c>
      <c r="AU10">
        <v>181427</v>
      </c>
      <c r="AV10">
        <v>184855</v>
      </c>
      <c r="AW10">
        <v>186423</v>
      </c>
      <c r="AX10">
        <v>190561</v>
      </c>
      <c r="AY10">
        <v>189619</v>
      </c>
      <c r="AZ10">
        <v>203159</v>
      </c>
      <c r="BA10">
        <v>203035</v>
      </c>
      <c r="BB10">
        <v>207645</v>
      </c>
      <c r="BC10">
        <v>210102</v>
      </c>
      <c r="BD10">
        <v>211626</v>
      </c>
      <c r="BE10">
        <v>214760</v>
      </c>
      <c r="BF10">
        <v>199892</v>
      </c>
      <c r="BG10">
        <v>191730</v>
      </c>
      <c r="BH10">
        <v>189567</v>
      </c>
      <c r="BI10">
        <v>191281</v>
      </c>
      <c r="BJ10">
        <v>195036</v>
      </c>
    </row>
    <row r="11" spans="1:62" x14ac:dyDescent="0.15">
      <c r="A11" t="s">
        <v>18</v>
      </c>
      <c r="B11" t="s">
        <v>17</v>
      </c>
      <c r="C11" t="s">
        <v>17</v>
      </c>
      <c r="D11" t="s">
        <v>17</v>
      </c>
      <c r="E11" t="s">
        <v>17</v>
      </c>
      <c r="F11" t="s">
        <v>17</v>
      </c>
      <c r="G11" t="s">
        <v>17</v>
      </c>
      <c r="H11" t="s">
        <v>17</v>
      </c>
      <c r="I11" t="s">
        <v>17</v>
      </c>
      <c r="J11" t="s">
        <v>17</v>
      </c>
      <c r="K11" t="s">
        <v>17</v>
      </c>
      <c r="L11" t="s">
        <v>17</v>
      </c>
      <c r="M11">
        <v>51</v>
      </c>
      <c r="N11">
        <v>0</v>
      </c>
      <c r="O11">
        <v>0</v>
      </c>
      <c r="P11">
        <v>0</v>
      </c>
      <c r="Q11">
        <v>0</v>
      </c>
      <c r="R11">
        <v>0</v>
      </c>
      <c r="S11">
        <v>485</v>
      </c>
      <c r="T11">
        <v>702</v>
      </c>
      <c r="U11">
        <v>261</v>
      </c>
      <c r="V11">
        <v>373</v>
      </c>
      <c r="W11">
        <v>71</v>
      </c>
      <c r="X11">
        <v>656</v>
      </c>
      <c r="Y11">
        <v>377</v>
      </c>
      <c r="Z11">
        <v>250</v>
      </c>
      <c r="AA11">
        <v>255</v>
      </c>
      <c r="AB11">
        <v>464</v>
      </c>
      <c r="AC11">
        <v>509</v>
      </c>
      <c r="AD11">
        <v>870</v>
      </c>
      <c r="AE11">
        <v>3322</v>
      </c>
      <c r="AF11">
        <v>2923</v>
      </c>
      <c r="AG11">
        <v>5973</v>
      </c>
      <c r="AH11">
        <v>11360</v>
      </c>
      <c r="AI11">
        <v>15671</v>
      </c>
      <c r="AJ11">
        <v>12346</v>
      </c>
      <c r="AK11">
        <v>17090</v>
      </c>
      <c r="AL11">
        <v>22617</v>
      </c>
      <c r="AM11">
        <v>35470</v>
      </c>
      <c r="AN11">
        <v>27320</v>
      </c>
      <c r="AO11">
        <v>36614</v>
      </c>
      <c r="AP11">
        <v>70265</v>
      </c>
      <c r="AQ11">
        <v>60260</v>
      </c>
      <c r="AR11">
        <v>69406</v>
      </c>
      <c r="AS11">
        <v>91020</v>
      </c>
      <c r="AT11">
        <v>122720</v>
      </c>
      <c r="AU11">
        <v>126817</v>
      </c>
      <c r="AV11">
        <v>145175</v>
      </c>
      <c r="AW11">
        <v>163160</v>
      </c>
      <c r="AX11">
        <v>178885</v>
      </c>
      <c r="AY11">
        <v>203653</v>
      </c>
      <c r="AZ11">
        <v>237682</v>
      </c>
      <c r="BA11">
        <v>253779</v>
      </c>
      <c r="BB11">
        <v>271027</v>
      </c>
      <c r="BC11">
        <v>281742</v>
      </c>
      <c r="BD11">
        <v>308374</v>
      </c>
      <c r="BE11">
        <v>335483</v>
      </c>
      <c r="BF11">
        <v>381007</v>
      </c>
      <c r="BG11">
        <v>419462</v>
      </c>
      <c r="BH11">
        <v>461886</v>
      </c>
      <c r="BI11">
        <v>505676</v>
      </c>
      <c r="BJ11">
        <v>541956</v>
      </c>
    </row>
    <row r="12" spans="1:62" x14ac:dyDescent="0.15">
      <c r="A12" t="s">
        <v>19</v>
      </c>
      <c r="B12" t="s">
        <v>17</v>
      </c>
      <c r="C12" t="s">
        <v>17</v>
      </c>
      <c r="D12" t="s">
        <v>17</v>
      </c>
      <c r="E12" t="s">
        <v>17</v>
      </c>
      <c r="F12" t="s">
        <v>17</v>
      </c>
      <c r="G12" t="s">
        <v>17</v>
      </c>
      <c r="H12" t="s">
        <v>17</v>
      </c>
      <c r="I12" t="s">
        <v>17</v>
      </c>
      <c r="J12" t="s">
        <v>17</v>
      </c>
      <c r="K12" t="s">
        <v>17</v>
      </c>
      <c r="L12" t="s">
        <v>17</v>
      </c>
      <c r="M12">
        <v>-268</v>
      </c>
      <c r="N12">
        <v>-647</v>
      </c>
      <c r="O12">
        <v>-1867</v>
      </c>
      <c r="P12">
        <v>-5160</v>
      </c>
      <c r="Q12">
        <v>-10056</v>
      </c>
      <c r="R12">
        <v>-8649</v>
      </c>
      <c r="S12">
        <v>-9271</v>
      </c>
      <c r="T12">
        <v>-11517</v>
      </c>
      <c r="U12">
        <v>-13674</v>
      </c>
      <c r="V12">
        <v>-13549</v>
      </c>
      <c r="W12">
        <v>-14002</v>
      </c>
      <c r="X12">
        <v>-15478</v>
      </c>
      <c r="Y12">
        <v>-15468</v>
      </c>
      <c r="Z12">
        <v>-22694</v>
      </c>
      <c r="AA12">
        <v>-30571</v>
      </c>
      <c r="AB12">
        <v>-29011</v>
      </c>
      <c r="AC12">
        <v>-27715</v>
      </c>
      <c r="AD12">
        <v>-26514</v>
      </c>
      <c r="AE12">
        <v>-24827</v>
      </c>
      <c r="AF12">
        <v>-23990</v>
      </c>
      <c r="AG12">
        <v>-22598</v>
      </c>
      <c r="AH12">
        <v>-21510</v>
      </c>
      <c r="AI12">
        <v>-19435</v>
      </c>
      <c r="AJ12">
        <v>-18491</v>
      </c>
      <c r="AK12">
        <v>-18227</v>
      </c>
      <c r="AL12">
        <v>-20403</v>
      </c>
      <c r="AM12">
        <v>-19829</v>
      </c>
      <c r="AN12">
        <v>-15600</v>
      </c>
      <c r="AO12">
        <v>-7167</v>
      </c>
      <c r="AP12">
        <v>-10306</v>
      </c>
      <c r="AQ12">
        <v>-7550</v>
      </c>
      <c r="AR12">
        <v>-7665</v>
      </c>
      <c r="AS12">
        <v>-8133</v>
      </c>
      <c r="AT12">
        <v>-5492</v>
      </c>
      <c r="AU12">
        <v>-8067</v>
      </c>
      <c r="AV12">
        <v>-6337</v>
      </c>
      <c r="AW12">
        <v>-3884</v>
      </c>
      <c r="AX12">
        <v>-4238</v>
      </c>
      <c r="AY12">
        <v>-5073</v>
      </c>
      <c r="AZ12">
        <v>-3030</v>
      </c>
      <c r="BA12">
        <v>-2514</v>
      </c>
      <c r="BB12">
        <v>-2432</v>
      </c>
      <c r="BC12">
        <v>-1617</v>
      </c>
      <c r="BD12">
        <v>-600</v>
      </c>
      <c r="BE12">
        <v>-2866</v>
      </c>
      <c r="BF12">
        <v>-2941</v>
      </c>
      <c r="BG12">
        <v>-4861</v>
      </c>
      <c r="BH12">
        <v>-2627</v>
      </c>
      <c r="BI12">
        <v>-810</v>
      </c>
      <c r="BJ12">
        <v>-1638</v>
      </c>
    </row>
    <row r="13" spans="1:62" x14ac:dyDescent="0.15">
      <c r="A13" t="s">
        <v>24</v>
      </c>
      <c r="B13" t="s">
        <v>17</v>
      </c>
      <c r="C13" t="s">
        <v>17</v>
      </c>
      <c r="D13" t="s">
        <v>17</v>
      </c>
      <c r="E13" t="s">
        <v>17</v>
      </c>
      <c r="F13" t="s">
        <v>17</v>
      </c>
      <c r="G13" t="s">
        <v>17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 t="s">
        <v>17</v>
      </c>
    </row>
    <row r="14" spans="1:62" x14ac:dyDescent="0.15">
      <c r="A14" t="s">
        <v>25</v>
      </c>
      <c r="B14" t="s">
        <v>17</v>
      </c>
      <c r="C14" t="s">
        <v>17</v>
      </c>
      <c r="D14" t="s">
        <v>17</v>
      </c>
      <c r="E14" t="s">
        <v>17</v>
      </c>
      <c r="F14" t="s">
        <v>17</v>
      </c>
      <c r="G14" t="s">
        <v>17</v>
      </c>
      <c r="H14" t="s">
        <v>17</v>
      </c>
      <c r="I14" t="s">
        <v>17</v>
      </c>
      <c r="J14" t="s">
        <v>17</v>
      </c>
      <c r="K14" t="s">
        <v>17</v>
      </c>
      <c r="L14" t="s">
        <v>17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 t="s">
        <v>17</v>
      </c>
    </row>
    <row r="15" spans="1:62" x14ac:dyDescent="0.15">
      <c r="A15" t="s">
        <v>26</v>
      </c>
      <c r="B15" t="s">
        <v>17</v>
      </c>
      <c r="C15" t="s">
        <v>17</v>
      </c>
      <c r="D15" t="s">
        <v>17</v>
      </c>
      <c r="E15" t="s">
        <v>17</v>
      </c>
      <c r="F15" t="s">
        <v>17</v>
      </c>
      <c r="G15" t="s">
        <v>17</v>
      </c>
      <c r="H15" t="s">
        <v>17</v>
      </c>
      <c r="I15" t="s">
        <v>17</v>
      </c>
      <c r="J15" t="s">
        <v>17</v>
      </c>
      <c r="K15" t="s">
        <v>17</v>
      </c>
      <c r="L15" t="s">
        <v>17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-788</v>
      </c>
      <c r="W15">
        <v>-27</v>
      </c>
      <c r="X15">
        <v>-206</v>
      </c>
      <c r="Y15">
        <v>-147</v>
      </c>
      <c r="Z15">
        <v>-428</v>
      </c>
      <c r="AA15">
        <v>305</v>
      </c>
      <c r="AB15">
        <v>-481</v>
      </c>
      <c r="AC15">
        <v>-229</v>
      </c>
      <c r="AD15">
        <v>167</v>
      </c>
      <c r="AE15">
        <v>-447</v>
      </c>
      <c r="AF15">
        <v>383</v>
      </c>
      <c r="AG15">
        <v>-718</v>
      </c>
      <c r="AH15">
        <v>-382</v>
      </c>
      <c r="AI15">
        <v>-1626</v>
      </c>
      <c r="AJ15">
        <v>5</v>
      </c>
      <c r="AK15">
        <v>-958</v>
      </c>
      <c r="AL15">
        <v>-264</v>
      </c>
      <c r="AM15">
        <v>-1386</v>
      </c>
      <c r="AN15">
        <v>-449</v>
      </c>
      <c r="AO15">
        <v>26</v>
      </c>
      <c r="AP15">
        <v>-9129</v>
      </c>
      <c r="AQ15">
        <v>-1297</v>
      </c>
      <c r="AR15">
        <v>-1052</v>
      </c>
      <c r="AS15">
        <v>-616</v>
      </c>
      <c r="AT15">
        <v>-2979</v>
      </c>
      <c r="AU15">
        <v>788</v>
      </c>
      <c r="AV15">
        <v>-1111</v>
      </c>
      <c r="AW15">
        <v>-5244</v>
      </c>
      <c r="AX15">
        <v>-10101</v>
      </c>
      <c r="AY15">
        <v>-6765</v>
      </c>
      <c r="AZ15">
        <v>-8900</v>
      </c>
      <c r="BA15">
        <v>-14530</v>
      </c>
      <c r="BB15">
        <v>-9226</v>
      </c>
      <c r="BC15">
        <v>-3334</v>
      </c>
      <c r="BD15">
        <v>-1757</v>
      </c>
      <c r="BE15">
        <v>-1238</v>
      </c>
      <c r="BF15">
        <v>-4428</v>
      </c>
      <c r="BG15">
        <v>-6418</v>
      </c>
      <c r="BH15">
        <v>-10091</v>
      </c>
      <c r="BI15">
        <v>-15805</v>
      </c>
      <c r="BJ15" t="s">
        <v>17</v>
      </c>
    </row>
    <row r="16" spans="1:62" x14ac:dyDescent="0.15">
      <c r="A16" t="s">
        <v>27</v>
      </c>
      <c r="B16" t="s">
        <v>17</v>
      </c>
      <c r="C16" t="s">
        <v>17</v>
      </c>
      <c r="D16" t="s">
        <v>17</v>
      </c>
      <c r="E16" t="s">
        <v>17</v>
      </c>
      <c r="F16" t="s">
        <v>17</v>
      </c>
      <c r="G16" t="s">
        <v>17</v>
      </c>
      <c r="H16" t="s">
        <v>17</v>
      </c>
      <c r="I16" t="s">
        <v>17</v>
      </c>
      <c r="J16" t="s">
        <v>17</v>
      </c>
      <c r="K16" t="s">
        <v>17</v>
      </c>
      <c r="L16" t="s">
        <v>17</v>
      </c>
      <c r="M16">
        <v>39903</v>
      </c>
      <c r="N16">
        <v>45845</v>
      </c>
      <c r="O16">
        <v>52708</v>
      </c>
      <c r="P16">
        <v>60858</v>
      </c>
      <c r="Q16">
        <v>68392</v>
      </c>
      <c r="R16">
        <v>80081</v>
      </c>
      <c r="S16">
        <v>86540</v>
      </c>
      <c r="T16">
        <v>95110</v>
      </c>
      <c r="U16">
        <v>94648</v>
      </c>
      <c r="V16">
        <v>93890</v>
      </c>
      <c r="W16">
        <v>89086</v>
      </c>
      <c r="X16">
        <v>88934</v>
      </c>
      <c r="Y16">
        <v>92741</v>
      </c>
      <c r="Z16">
        <v>93805</v>
      </c>
      <c r="AA16">
        <v>97133</v>
      </c>
      <c r="AB16">
        <v>104014</v>
      </c>
      <c r="AC16">
        <v>109120</v>
      </c>
      <c r="AD16">
        <v>114037</v>
      </c>
      <c r="AE16">
        <v>118167</v>
      </c>
      <c r="AF16">
        <v>117622</v>
      </c>
      <c r="AG16">
        <v>123649</v>
      </c>
      <c r="AH16">
        <v>131565</v>
      </c>
      <c r="AI16">
        <v>139784</v>
      </c>
      <c r="AJ16">
        <v>139942</v>
      </c>
      <c r="AK16">
        <v>147949</v>
      </c>
      <c r="AL16">
        <v>159284</v>
      </c>
      <c r="AM16">
        <v>174996</v>
      </c>
      <c r="AN16">
        <v>172478</v>
      </c>
      <c r="AO16">
        <v>189645</v>
      </c>
      <c r="AP16">
        <v>213910</v>
      </c>
      <c r="AQ16">
        <v>215471</v>
      </c>
      <c r="AR16">
        <v>227837</v>
      </c>
      <c r="AS16">
        <v>251927</v>
      </c>
      <c r="AT16">
        <v>290191</v>
      </c>
      <c r="AU16">
        <v>300965</v>
      </c>
      <c r="AV16">
        <v>322582</v>
      </c>
      <c r="AW16">
        <v>340455</v>
      </c>
      <c r="AX16">
        <v>355107</v>
      </c>
      <c r="AY16">
        <v>381434</v>
      </c>
      <c r="AZ16">
        <v>428911</v>
      </c>
      <c r="BA16">
        <v>439770</v>
      </c>
      <c r="BB16">
        <v>467014</v>
      </c>
      <c r="BC16">
        <v>486893</v>
      </c>
      <c r="BD16">
        <v>517643</v>
      </c>
      <c r="BE16">
        <v>546139</v>
      </c>
      <c r="BF16">
        <v>573530</v>
      </c>
      <c r="BG16">
        <v>599914</v>
      </c>
      <c r="BH16">
        <v>638734</v>
      </c>
      <c r="BI16">
        <v>680341</v>
      </c>
      <c r="BJ16" t="s">
        <v>17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16"/>
  <sheetViews>
    <sheetView workbookViewId="0">
      <selection activeCell="B8" sqref="B8"/>
    </sheetView>
  </sheetViews>
  <sheetFormatPr defaultRowHeight="13.5" x14ac:dyDescent="0.15"/>
  <cols>
    <col min="1" max="1" width="17.625" customWidth="1"/>
    <col min="2" max="2" width="18.75" customWidth="1"/>
  </cols>
  <sheetData>
    <row r="1" spans="1:62" x14ac:dyDescent="0.15">
      <c r="A1" t="s">
        <v>29</v>
      </c>
    </row>
    <row r="2" spans="1:62" x14ac:dyDescent="0.15">
      <c r="A2" t="s">
        <v>13</v>
      </c>
    </row>
    <row r="3" spans="1:62" x14ac:dyDescent="0.15">
      <c r="A3" t="s">
        <v>30</v>
      </c>
    </row>
    <row r="4" spans="1:62" x14ac:dyDescent="0.15">
      <c r="A4" t="s">
        <v>21</v>
      </c>
    </row>
    <row r="7" spans="1:62" x14ac:dyDescent="0.15">
      <c r="A7" t="s">
        <v>22</v>
      </c>
    </row>
    <row r="8" spans="1:62" x14ac:dyDescent="0.15">
      <c r="A8" t="s">
        <v>14</v>
      </c>
      <c r="B8" t="s">
        <v>16</v>
      </c>
      <c r="C8" t="s">
        <v>28</v>
      </c>
    </row>
    <row r="9" spans="1:62" x14ac:dyDescent="0.15">
      <c r="B9">
        <v>1960</v>
      </c>
      <c r="C9">
        <v>1961</v>
      </c>
      <c r="D9">
        <v>1962</v>
      </c>
      <c r="E9">
        <v>1963</v>
      </c>
      <c r="F9">
        <v>1964</v>
      </c>
      <c r="G9">
        <v>1965</v>
      </c>
      <c r="H9">
        <v>1966</v>
      </c>
      <c r="I9">
        <v>1967</v>
      </c>
      <c r="J9">
        <v>1968</v>
      </c>
      <c r="K9">
        <v>1969</v>
      </c>
      <c r="L9">
        <v>1970</v>
      </c>
      <c r="M9">
        <v>1971</v>
      </c>
      <c r="N9">
        <v>1972</v>
      </c>
      <c r="O9">
        <v>1973</v>
      </c>
      <c r="P9">
        <v>1974</v>
      </c>
      <c r="Q9">
        <v>1975</v>
      </c>
      <c r="R9">
        <v>1976</v>
      </c>
      <c r="S9">
        <v>1977</v>
      </c>
      <c r="T9">
        <v>1978</v>
      </c>
      <c r="U9">
        <v>1979</v>
      </c>
      <c r="V9">
        <v>1980</v>
      </c>
      <c r="W9">
        <v>1981</v>
      </c>
      <c r="X9">
        <v>1982</v>
      </c>
      <c r="Y9">
        <v>1983</v>
      </c>
      <c r="Z9">
        <v>1984</v>
      </c>
      <c r="AA9">
        <v>1985</v>
      </c>
      <c r="AB9">
        <v>1986</v>
      </c>
      <c r="AC9">
        <v>1987</v>
      </c>
      <c r="AD9">
        <v>1988</v>
      </c>
      <c r="AE9">
        <v>1989</v>
      </c>
      <c r="AF9">
        <v>1990</v>
      </c>
      <c r="AG9">
        <v>1991</v>
      </c>
      <c r="AH9">
        <v>1992</v>
      </c>
      <c r="AI9">
        <v>1993</v>
      </c>
      <c r="AJ9">
        <v>1994</v>
      </c>
      <c r="AK9">
        <v>1995</v>
      </c>
      <c r="AL9">
        <v>1996</v>
      </c>
      <c r="AM9">
        <v>1997</v>
      </c>
      <c r="AN9">
        <v>1998</v>
      </c>
      <c r="AO9">
        <v>1999</v>
      </c>
      <c r="AP9">
        <v>2000</v>
      </c>
      <c r="AQ9">
        <v>2001</v>
      </c>
      <c r="AR9">
        <v>2002</v>
      </c>
      <c r="AS9">
        <v>2003</v>
      </c>
      <c r="AT9">
        <v>2004</v>
      </c>
      <c r="AU9">
        <v>2005</v>
      </c>
      <c r="AV9">
        <v>2006</v>
      </c>
      <c r="AW9">
        <v>2007</v>
      </c>
      <c r="AX9">
        <v>2008</v>
      </c>
      <c r="AY9">
        <v>2009</v>
      </c>
      <c r="AZ9">
        <v>2010</v>
      </c>
      <c r="BA9">
        <v>2011</v>
      </c>
      <c r="BB9">
        <v>2012</v>
      </c>
      <c r="BC9">
        <v>2013</v>
      </c>
      <c r="BD9">
        <v>2014</v>
      </c>
      <c r="BE9">
        <v>2015</v>
      </c>
      <c r="BF9">
        <v>2016</v>
      </c>
      <c r="BG9">
        <v>2017</v>
      </c>
      <c r="BH9">
        <v>2018</v>
      </c>
      <c r="BI9">
        <v>2019</v>
      </c>
      <c r="BJ9">
        <v>2020</v>
      </c>
    </row>
    <row r="10" spans="1:62" x14ac:dyDescent="0.15">
      <c r="A10" t="s">
        <v>9</v>
      </c>
      <c r="B10" t="s">
        <v>17</v>
      </c>
      <c r="C10" t="s">
        <v>17</v>
      </c>
      <c r="D10" t="s">
        <v>17</v>
      </c>
      <c r="E10" t="s">
        <v>17</v>
      </c>
      <c r="F10" t="s">
        <v>17</v>
      </c>
      <c r="G10" t="s">
        <v>17</v>
      </c>
      <c r="H10" t="s">
        <v>17</v>
      </c>
      <c r="I10" t="s">
        <v>17</v>
      </c>
      <c r="J10" t="s">
        <v>17</v>
      </c>
      <c r="K10" t="s">
        <v>17</v>
      </c>
      <c r="L10" t="s">
        <v>17</v>
      </c>
      <c r="M10">
        <v>44947</v>
      </c>
      <c r="N10">
        <v>54596</v>
      </c>
      <c r="O10">
        <v>67430</v>
      </c>
      <c r="P10">
        <v>69265</v>
      </c>
      <c r="Q10">
        <v>65817</v>
      </c>
      <c r="R10">
        <v>75957</v>
      </c>
      <c r="S10">
        <v>84901</v>
      </c>
      <c r="T10">
        <v>80951</v>
      </c>
      <c r="U10">
        <v>78746</v>
      </c>
      <c r="V10">
        <v>79505</v>
      </c>
      <c r="W10">
        <v>80691</v>
      </c>
      <c r="X10">
        <v>66255</v>
      </c>
      <c r="Y10">
        <v>66567</v>
      </c>
      <c r="Z10">
        <v>74706</v>
      </c>
      <c r="AA10">
        <v>66477</v>
      </c>
      <c r="AB10">
        <v>72363</v>
      </c>
      <c r="AC10">
        <v>69936</v>
      </c>
      <c r="AD10">
        <v>67417</v>
      </c>
      <c r="AE10">
        <v>71775</v>
      </c>
      <c r="AF10">
        <v>74590</v>
      </c>
      <c r="AG10">
        <v>81146</v>
      </c>
      <c r="AH10">
        <v>76919</v>
      </c>
      <c r="AI10">
        <v>78009</v>
      </c>
      <c r="AJ10">
        <v>82156</v>
      </c>
      <c r="AK10">
        <v>81838</v>
      </c>
      <c r="AL10">
        <v>81511</v>
      </c>
      <c r="AM10">
        <v>80439</v>
      </c>
      <c r="AN10">
        <v>78912</v>
      </c>
      <c r="AO10">
        <v>76034</v>
      </c>
      <c r="AP10">
        <v>71596</v>
      </c>
      <c r="AQ10">
        <v>67905</v>
      </c>
      <c r="AR10">
        <v>63124</v>
      </c>
      <c r="AS10">
        <v>57822</v>
      </c>
      <c r="AT10">
        <v>54477</v>
      </c>
      <c r="AU10">
        <v>53445</v>
      </c>
      <c r="AV10">
        <v>50208</v>
      </c>
      <c r="AW10">
        <v>47633</v>
      </c>
      <c r="AX10">
        <v>49223</v>
      </c>
      <c r="AY10">
        <v>48216</v>
      </c>
      <c r="AZ10">
        <v>48443</v>
      </c>
      <c r="BA10">
        <v>46148</v>
      </c>
      <c r="BB10">
        <v>44487</v>
      </c>
      <c r="BC10">
        <v>42181</v>
      </c>
      <c r="BD10">
        <v>40841</v>
      </c>
      <c r="BE10">
        <v>40444</v>
      </c>
      <c r="BF10">
        <v>42629</v>
      </c>
      <c r="BG10">
        <v>40848</v>
      </c>
      <c r="BH10">
        <v>39406</v>
      </c>
      <c r="BI10">
        <v>38820</v>
      </c>
      <c r="BJ10">
        <v>38159</v>
      </c>
    </row>
    <row r="11" spans="1:62" x14ac:dyDescent="0.15">
      <c r="A11" t="s">
        <v>18</v>
      </c>
      <c r="B11" t="s">
        <v>17</v>
      </c>
      <c r="C11" t="s">
        <v>17</v>
      </c>
      <c r="D11" t="s">
        <v>17</v>
      </c>
      <c r="E11" t="s">
        <v>17</v>
      </c>
      <c r="F11" t="s">
        <v>17</v>
      </c>
      <c r="G11" t="s">
        <v>17</v>
      </c>
      <c r="H11" t="s">
        <v>17</v>
      </c>
      <c r="I11" t="s">
        <v>17</v>
      </c>
      <c r="J11" t="s">
        <v>17</v>
      </c>
      <c r="K11" t="s">
        <v>17</v>
      </c>
      <c r="L11" t="s">
        <v>17</v>
      </c>
      <c r="M11">
        <v>0</v>
      </c>
      <c r="N11">
        <v>278</v>
      </c>
      <c r="O11">
        <v>205</v>
      </c>
      <c r="P11">
        <v>274</v>
      </c>
      <c r="Q11">
        <v>502</v>
      </c>
      <c r="R11">
        <v>336</v>
      </c>
      <c r="S11">
        <v>3413</v>
      </c>
      <c r="T11">
        <v>2534</v>
      </c>
      <c r="U11">
        <v>1027</v>
      </c>
      <c r="V11">
        <v>0</v>
      </c>
      <c r="W11">
        <v>0</v>
      </c>
      <c r="X11">
        <v>1214</v>
      </c>
      <c r="Y11">
        <v>3459</v>
      </c>
      <c r="Z11">
        <v>396</v>
      </c>
      <c r="AA11">
        <v>594</v>
      </c>
      <c r="AB11">
        <v>3861</v>
      </c>
      <c r="AC11">
        <v>4462</v>
      </c>
      <c r="AD11">
        <v>4541</v>
      </c>
      <c r="AE11">
        <v>4070</v>
      </c>
      <c r="AF11">
        <v>6521</v>
      </c>
      <c r="AG11">
        <v>6314</v>
      </c>
      <c r="AH11">
        <v>7023</v>
      </c>
      <c r="AI11">
        <v>8187</v>
      </c>
      <c r="AJ11">
        <v>8213</v>
      </c>
      <c r="AK11">
        <v>9782</v>
      </c>
      <c r="AL11">
        <v>10471</v>
      </c>
      <c r="AM11">
        <v>9516</v>
      </c>
      <c r="AN11">
        <v>10582</v>
      </c>
      <c r="AO11">
        <v>13156</v>
      </c>
      <c r="AP11">
        <v>12798</v>
      </c>
      <c r="AQ11">
        <v>17531</v>
      </c>
      <c r="AR11">
        <v>18240</v>
      </c>
      <c r="AS11">
        <v>19481</v>
      </c>
      <c r="AT11">
        <v>21828</v>
      </c>
      <c r="AU11">
        <v>18228</v>
      </c>
      <c r="AV11">
        <v>17910</v>
      </c>
      <c r="AW11">
        <v>17911</v>
      </c>
      <c r="AX11">
        <v>15125</v>
      </c>
      <c r="AY11">
        <v>20317</v>
      </c>
      <c r="AZ11">
        <v>19510</v>
      </c>
      <c r="BA11">
        <v>19386</v>
      </c>
      <c r="BB11">
        <v>19767</v>
      </c>
      <c r="BC11">
        <v>23357</v>
      </c>
      <c r="BD11">
        <v>24936</v>
      </c>
      <c r="BE11">
        <v>25191</v>
      </c>
      <c r="BF11">
        <v>25669</v>
      </c>
      <c r="BG11">
        <v>26309</v>
      </c>
      <c r="BH11">
        <v>22319</v>
      </c>
      <c r="BI11">
        <v>17284</v>
      </c>
      <c r="BJ11">
        <v>17924</v>
      </c>
    </row>
    <row r="12" spans="1:62" x14ac:dyDescent="0.15">
      <c r="A12" t="s">
        <v>19</v>
      </c>
      <c r="B12" t="s">
        <v>17</v>
      </c>
      <c r="C12" t="s">
        <v>17</v>
      </c>
      <c r="D12" t="s">
        <v>17</v>
      </c>
      <c r="E12" t="s">
        <v>17</v>
      </c>
      <c r="F12" t="s">
        <v>17</v>
      </c>
      <c r="G12" t="s">
        <v>17</v>
      </c>
      <c r="H12" t="s">
        <v>17</v>
      </c>
      <c r="I12" t="s">
        <v>17</v>
      </c>
      <c r="J12" t="s">
        <v>17</v>
      </c>
      <c r="K12" t="s">
        <v>17</v>
      </c>
      <c r="L12" t="s">
        <v>17</v>
      </c>
      <c r="M12">
        <v>-33064</v>
      </c>
      <c r="N12">
        <v>-41519</v>
      </c>
      <c r="O12">
        <v>-50426</v>
      </c>
      <c r="P12">
        <v>-55727</v>
      </c>
      <c r="Q12">
        <v>-54411</v>
      </c>
      <c r="R12">
        <v>-66226</v>
      </c>
      <c r="S12">
        <v>-72669</v>
      </c>
      <c r="T12">
        <v>-71697</v>
      </c>
      <c r="U12">
        <v>-64593</v>
      </c>
      <c r="V12">
        <v>-60922</v>
      </c>
      <c r="W12">
        <v>-63286</v>
      </c>
      <c r="X12">
        <v>-54884</v>
      </c>
      <c r="Y12">
        <v>-58482</v>
      </c>
      <c r="Z12">
        <v>-53869</v>
      </c>
      <c r="AA12">
        <v>-42915</v>
      </c>
      <c r="AB12">
        <v>-45640</v>
      </c>
      <c r="AC12">
        <v>-39449</v>
      </c>
      <c r="AD12">
        <v>-37234</v>
      </c>
      <c r="AE12">
        <v>-39178</v>
      </c>
      <c r="AF12">
        <v>-38849</v>
      </c>
      <c r="AG12">
        <v>-44822</v>
      </c>
      <c r="AH12">
        <v>-39655</v>
      </c>
      <c r="AI12">
        <v>-38298</v>
      </c>
      <c r="AJ12">
        <v>-44843</v>
      </c>
      <c r="AK12">
        <v>-40526</v>
      </c>
      <c r="AL12">
        <v>-38614</v>
      </c>
      <c r="AM12">
        <v>-39171</v>
      </c>
      <c r="AN12">
        <v>-37931</v>
      </c>
      <c r="AO12">
        <v>-38591</v>
      </c>
      <c r="AP12">
        <v>-30190</v>
      </c>
      <c r="AQ12">
        <v>-32779</v>
      </c>
      <c r="AR12">
        <v>-29244</v>
      </c>
      <c r="AS12">
        <v>-26525</v>
      </c>
      <c r="AT12">
        <v>-24023</v>
      </c>
      <c r="AU12">
        <v>-21396</v>
      </c>
      <c r="AV12">
        <v>-15050</v>
      </c>
      <c r="AW12">
        <v>-18001</v>
      </c>
      <c r="AX12">
        <v>-16475</v>
      </c>
      <c r="AY12">
        <v>-15939</v>
      </c>
      <c r="AZ12">
        <v>-15926</v>
      </c>
      <c r="BA12">
        <v>-17564</v>
      </c>
      <c r="BB12">
        <v>-15610</v>
      </c>
      <c r="BC12">
        <v>-15884</v>
      </c>
      <c r="BD12">
        <v>-14876</v>
      </c>
      <c r="BE12">
        <v>-15544</v>
      </c>
      <c r="BF12">
        <v>-17008</v>
      </c>
      <c r="BG12">
        <v>-13932</v>
      </c>
      <c r="BH12">
        <v>-10311</v>
      </c>
      <c r="BI12">
        <v>-3560</v>
      </c>
      <c r="BJ12">
        <v>-4498</v>
      </c>
    </row>
    <row r="13" spans="1:62" x14ac:dyDescent="0.15">
      <c r="A13" t="s">
        <v>24</v>
      </c>
      <c r="B13" t="s">
        <v>17</v>
      </c>
      <c r="C13" t="s">
        <v>17</v>
      </c>
      <c r="D13" t="s">
        <v>17</v>
      </c>
      <c r="E13" t="s">
        <v>17</v>
      </c>
      <c r="F13" t="s">
        <v>17</v>
      </c>
      <c r="G13" t="s">
        <v>17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 t="s">
        <v>17</v>
      </c>
    </row>
    <row r="14" spans="1:62" x14ac:dyDescent="0.15">
      <c r="A14" t="s">
        <v>25</v>
      </c>
      <c r="B14" t="s">
        <v>17</v>
      </c>
      <c r="C14" t="s">
        <v>17</v>
      </c>
      <c r="D14" t="s">
        <v>17</v>
      </c>
      <c r="E14" t="s">
        <v>17</v>
      </c>
      <c r="F14" t="s">
        <v>17</v>
      </c>
      <c r="G14" t="s">
        <v>17</v>
      </c>
      <c r="H14" t="s">
        <v>17</v>
      </c>
      <c r="I14" t="s">
        <v>17</v>
      </c>
      <c r="J14" t="s">
        <v>17</v>
      </c>
      <c r="K14" t="s">
        <v>17</v>
      </c>
      <c r="L14" t="s">
        <v>17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 t="s">
        <v>17</v>
      </c>
    </row>
    <row r="15" spans="1:62" x14ac:dyDescent="0.15">
      <c r="A15" t="s">
        <v>26</v>
      </c>
      <c r="B15" t="s">
        <v>17</v>
      </c>
      <c r="C15" t="s">
        <v>17</v>
      </c>
      <c r="D15" t="s">
        <v>17</v>
      </c>
      <c r="E15" t="s">
        <v>17</v>
      </c>
      <c r="F15" t="s">
        <v>17</v>
      </c>
      <c r="G15" t="s">
        <v>17</v>
      </c>
      <c r="H15" t="s">
        <v>17</v>
      </c>
      <c r="I15" t="s">
        <v>17</v>
      </c>
      <c r="J15" t="s">
        <v>17</v>
      </c>
      <c r="K15" t="s">
        <v>17</v>
      </c>
      <c r="L15" t="s">
        <v>17</v>
      </c>
      <c r="M15">
        <v>-2310</v>
      </c>
      <c r="N15">
        <v>-2822</v>
      </c>
      <c r="O15">
        <v>-5495</v>
      </c>
      <c r="P15">
        <v>-1017</v>
      </c>
      <c r="Q15">
        <v>611</v>
      </c>
      <c r="R15">
        <v>1494</v>
      </c>
      <c r="S15">
        <v>482</v>
      </c>
      <c r="T15">
        <v>2443</v>
      </c>
      <c r="U15">
        <v>1517</v>
      </c>
      <c r="V15">
        <v>-459</v>
      </c>
      <c r="W15">
        <v>-860</v>
      </c>
      <c r="X15">
        <v>1083</v>
      </c>
      <c r="Y15">
        <v>745</v>
      </c>
      <c r="Z15">
        <v>274</v>
      </c>
      <c r="AA15">
        <v>-1055</v>
      </c>
      <c r="AB15">
        <v>0</v>
      </c>
      <c r="AC15">
        <v>0</v>
      </c>
      <c r="AD15">
        <v>7</v>
      </c>
      <c r="AE15">
        <v>-453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221</v>
      </c>
      <c r="AX15">
        <v>907</v>
      </c>
      <c r="AY15">
        <v>664</v>
      </c>
      <c r="AZ15">
        <v>266</v>
      </c>
      <c r="BA15">
        <v>110</v>
      </c>
      <c r="BB15">
        <v>600</v>
      </c>
      <c r="BC15">
        <v>345</v>
      </c>
      <c r="BD15">
        <v>-90</v>
      </c>
      <c r="BE15">
        <v>-142</v>
      </c>
      <c r="BF15">
        <v>538</v>
      </c>
      <c r="BG15">
        <v>-163</v>
      </c>
      <c r="BH15">
        <v>2843</v>
      </c>
      <c r="BI15">
        <v>2777</v>
      </c>
      <c r="BJ15">
        <v>130</v>
      </c>
    </row>
    <row r="16" spans="1:62" x14ac:dyDescent="0.15">
      <c r="A16" t="s">
        <v>27</v>
      </c>
      <c r="B16" t="s">
        <v>17</v>
      </c>
      <c r="C16" t="s">
        <v>17</v>
      </c>
      <c r="D16" t="s">
        <v>17</v>
      </c>
      <c r="E16" t="s">
        <v>17</v>
      </c>
      <c r="F16" t="s">
        <v>17</v>
      </c>
      <c r="G16" t="s">
        <v>17</v>
      </c>
      <c r="H16" t="s">
        <v>17</v>
      </c>
      <c r="I16" t="s">
        <v>17</v>
      </c>
      <c r="J16" t="s">
        <v>17</v>
      </c>
      <c r="K16" t="s">
        <v>17</v>
      </c>
      <c r="L16" t="s">
        <v>17</v>
      </c>
      <c r="M16">
        <v>9573</v>
      </c>
      <c r="N16">
        <v>10533</v>
      </c>
      <c r="O16">
        <v>11714</v>
      </c>
      <c r="P16">
        <v>12795</v>
      </c>
      <c r="Q16">
        <v>12518</v>
      </c>
      <c r="R16">
        <v>11561</v>
      </c>
      <c r="S16">
        <v>16127</v>
      </c>
      <c r="T16">
        <v>14231</v>
      </c>
      <c r="U16">
        <v>16698</v>
      </c>
      <c r="V16">
        <v>18124</v>
      </c>
      <c r="W16">
        <v>16545</v>
      </c>
      <c r="X16">
        <v>13667</v>
      </c>
      <c r="Y16">
        <v>12289</v>
      </c>
      <c r="Z16">
        <v>21507</v>
      </c>
      <c r="AA16">
        <v>23102</v>
      </c>
      <c r="AB16">
        <v>30584</v>
      </c>
      <c r="AC16">
        <v>34949</v>
      </c>
      <c r="AD16">
        <v>34731</v>
      </c>
      <c r="AE16">
        <v>36214</v>
      </c>
      <c r="AF16">
        <v>42262</v>
      </c>
      <c r="AG16">
        <v>42638</v>
      </c>
      <c r="AH16">
        <v>44288</v>
      </c>
      <c r="AI16">
        <v>47898</v>
      </c>
      <c r="AJ16">
        <v>45526</v>
      </c>
      <c r="AK16">
        <v>51094</v>
      </c>
      <c r="AL16">
        <v>53369</v>
      </c>
      <c r="AM16">
        <v>50784</v>
      </c>
      <c r="AN16">
        <v>51563</v>
      </c>
      <c r="AO16">
        <v>50599</v>
      </c>
      <c r="AP16">
        <v>54205</v>
      </c>
      <c r="AQ16">
        <v>52657</v>
      </c>
      <c r="AR16">
        <v>52121</v>
      </c>
      <c r="AS16">
        <v>50778</v>
      </c>
      <c r="AT16">
        <v>52282</v>
      </c>
      <c r="AU16">
        <v>50278</v>
      </c>
      <c r="AV16">
        <v>53068</v>
      </c>
      <c r="AW16">
        <v>47763</v>
      </c>
      <c r="AX16">
        <v>48781</v>
      </c>
      <c r="AY16">
        <v>53258</v>
      </c>
      <c r="AZ16">
        <v>52293</v>
      </c>
      <c r="BA16">
        <v>48079</v>
      </c>
      <c r="BB16">
        <v>49244</v>
      </c>
      <c r="BC16">
        <v>49999</v>
      </c>
      <c r="BD16">
        <v>50810</v>
      </c>
      <c r="BE16">
        <v>49949</v>
      </c>
      <c r="BF16">
        <v>51828</v>
      </c>
      <c r="BG16">
        <v>53062</v>
      </c>
      <c r="BH16">
        <v>54258</v>
      </c>
      <c r="BI16">
        <v>55320</v>
      </c>
      <c r="BJ16" t="s">
        <v>17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J16"/>
  <sheetViews>
    <sheetView workbookViewId="0">
      <selection activeCell="B8" sqref="B8"/>
    </sheetView>
  </sheetViews>
  <sheetFormatPr defaultRowHeight="13.5" x14ac:dyDescent="0.15"/>
  <cols>
    <col min="1" max="1" width="17.625" customWidth="1"/>
    <col min="2" max="2" width="18.75" customWidth="1"/>
  </cols>
  <sheetData>
    <row r="1" spans="1:62" x14ac:dyDescent="0.15">
      <c r="A1" t="s">
        <v>31</v>
      </c>
    </row>
    <row r="2" spans="1:62" x14ac:dyDescent="0.15">
      <c r="A2" t="s">
        <v>13</v>
      </c>
    </row>
    <row r="3" spans="1:62" x14ac:dyDescent="0.15">
      <c r="A3" t="s">
        <v>32</v>
      </c>
    </row>
    <row r="4" spans="1:62" x14ac:dyDescent="0.15">
      <c r="A4" t="s">
        <v>21</v>
      </c>
    </row>
    <row r="7" spans="1:62" x14ac:dyDescent="0.15">
      <c r="A7" t="s">
        <v>22</v>
      </c>
    </row>
    <row r="8" spans="1:62" x14ac:dyDescent="0.15">
      <c r="A8" t="s">
        <v>14</v>
      </c>
      <c r="B8" t="s">
        <v>16</v>
      </c>
      <c r="C8" t="s">
        <v>33</v>
      </c>
    </row>
    <row r="9" spans="1:62" x14ac:dyDescent="0.15">
      <c r="B9">
        <v>1960</v>
      </c>
      <c r="C9">
        <v>1961</v>
      </c>
      <c r="D9">
        <v>1962</v>
      </c>
      <c r="E9">
        <v>1963</v>
      </c>
      <c r="F9">
        <v>1964</v>
      </c>
      <c r="G9">
        <v>1965</v>
      </c>
      <c r="H9">
        <v>1966</v>
      </c>
      <c r="I9">
        <v>1967</v>
      </c>
      <c r="J9">
        <v>1968</v>
      </c>
      <c r="K9">
        <v>1969</v>
      </c>
      <c r="L9">
        <v>1970</v>
      </c>
      <c r="M9">
        <v>1971</v>
      </c>
      <c r="N9">
        <v>1972</v>
      </c>
      <c r="O9">
        <v>1973</v>
      </c>
      <c r="P9">
        <v>1974</v>
      </c>
      <c r="Q9">
        <v>1975</v>
      </c>
      <c r="R9">
        <v>1976</v>
      </c>
      <c r="S9">
        <v>1977</v>
      </c>
      <c r="T9">
        <v>1978</v>
      </c>
      <c r="U9">
        <v>1979</v>
      </c>
      <c r="V9">
        <v>1980</v>
      </c>
      <c r="W9">
        <v>1981</v>
      </c>
      <c r="X9">
        <v>1982</v>
      </c>
      <c r="Y9">
        <v>1983</v>
      </c>
      <c r="Z9">
        <v>1984</v>
      </c>
      <c r="AA9">
        <v>1985</v>
      </c>
      <c r="AB9">
        <v>1986</v>
      </c>
      <c r="AC9">
        <v>1987</v>
      </c>
      <c r="AD9">
        <v>1988</v>
      </c>
      <c r="AE9">
        <v>1989</v>
      </c>
      <c r="AF9">
        <v>1990</v>
      </c>
      <c r="AG9">
        <v>1991</v>
      </c>
      <c r="AH9">
        <v>1992</v>
      </c>
      <c r="AI9">
        <v>1993</v>
      </c>
      <c r="AJ9">
        <v>1994</v>
      </c>
      <c r="AK9">
        <v>1995</v>
      </c>
      <c r="AL9">
        <v>1996</v>
      </c>
      <c r="AM9">
        <v>1997</v>
      </c>
      <c r="AN9">
        <v>1998</v>
      </c>
      <c r="AO9">
        <v>1999</v>
      </c>
      <c r="AP9">
        <v>2000</v>
      </c>
      <c r="AQ9">
        <v>2001</v>
      </c>
      <c r="AR9">
        <v>2002</v>
      </c>
      <c r="AS9">
        <v>2003</v>
      </c>
      <c r="AT9">
        <v>2004</v>
      </c>
      <c r="AU9">
        <v>2005</v>
      </c>
      <c r="AV9">
        <v>2006</v>
      </c>
      <c r="AW9">
        <v>2007</v>
      </c>
      <c r="AX9">
        <v>2008</v>
      </c>
      <c r="AY9">
        <v>2009</v>
      </c>
      <c r="AZ9">
        <v>2010</v>
      </c>
      <c r="BA9">
        <v>2011</v>
      </c>
      <c r="BB9">
        <v>2012</v>
      </c>
      <c r="BC9">
        <v>2013</v>
      </c>
      <c r="BD9">
        <v>2014</v>
      </c>
      <c r="BE9">
        <v>2015</v>
      </c>
      <c r="BF9">
        <v>2016</v>
      </c>
      <c r="BG9">
        <v>2017</v>
      </c>
      <c r="BH9">
        <v>2018</v>
      </c>
      <c r="BI9">
        <v>2019</v>
      </c>
      <c r="BJ9">
        <v>2020</v>
      </c>
    </row>
    <row r="10" spans="1:62" x14ac:dyDescent="0.15">
      <c r="A10" t="s">
        <v>9</v>
      </c>
      <c r="B10" t="s">
        <v>17</v>
      </c>
      <c r="C10" t="s">
        <v>17</v>
      </c>
      <c r="D10" t="s">
        <v>17</v>
      </c>
      <c r="E10" t="s">
        <v>17</v>
      </c>
      <c r="F10" t="s">
        <v>17</v>
      </c>
      <c r="G10" t="s">
        <v>17</v>
      </c>
      <c r="H10" t="s">
        <v>17</v>
      </c>
      <c r="I10" t="s">
        <v>17</v>
      </c>
      <c r="J10" t="s">
        <v>17</v>
      </c>
      <c r="K10" t="s">
        <v>17</v>
      </c>
      <c r="L10" t="s">
        <v>17</v>
      </c>
      <c r="M10">
        <v>3341</v>
      </c>
      <c r="N10">
        <v>4521</v>
      </c>
      <c r="O10">
        <v>4427</v>
      </c>
      <c r="P10">
        <v>3955</v>
      </c>
      <c r="Q10">
        <v>4892</v>
      </c>
      <c r="R10">
        <v>8186</v>
      </c>
      <c r="S10">
        <v>9161</v>
      </c>
      <c r="T10">
        <v>10920</v>
      </c>
      <c r="U10">
        <v>14115</v>
      </c>
      <c r="V10">
        <v>13707</v>
      </c>
      <c r="W10">
        <v>12815</v>
      </c>
      <c r="X10">
        <v>15048</v>
      </c>
      <c r="Y10">
        <v>19045</v>
      </c>
      <c r="Z10">
        <v>22207</v>
      </c>
      <c r="AA10">
        <v>22187</v>
      </c>
      <c r="AB10">
        <v>24979</v>
      </c>
      <c r="AC10">
        <v>24742</v>
      </c>
      <c r="AD10">
        <v>26923</v>
      </c>
      <c r="AE10">
        <v>28967</v>
      </c>
      <c r="AF10">
        <v>30629</v>
      </c>
      <c r="AG10">
        <v>31843</v>
      </c>
      <c r="AH10">
        <v>32622</v>
      </c>
      <c r="AI10">
        <v>32732</v>
      </c>
      <c r="AJ10">
        <v>33719</v>
      </c>
      <c r="AK10">
        <v>36938</v>
      </c>
      <c r="AL10">
        <v>36923</v>
      </c>
      <c r="AM10">
        <v>36823</v>
      </c>
      <c r="AN10">
        <v>37269</v>
      </c>
      <c r="AO10">
        <v>34267</v>
      </c>
      <c r="AP10">
        <v>32280</v>
      </c>
      <c r="AQ10">
        <v>34125</v>
      </c>
      <c r="AR10">
        <v>36301</v>
      </c>
      <c r="AS10">
        <v>37796</v>
      </c>
      <c r="AT10">
        <v>38547</v>
      </c>
      <c r="AU10">
        <v>37410</v>
      </c>
      <c r="AV10">
        <v>35409</v>
      </c>
      <c r="AW10">
        <v>35410</v>
      </c>
      <c r="AX10">
        <v>35520</v>
      </c>
      <c r="AY10">
        <v>33734</v>
      </c>
      <c r="AZ10">
        <v>34404</v>
      </c>
      <c r="BA10">
        <v>30699</v>
      </c>
      <c r="BB10">
        <v>31100</v>
      </c>
      <c r="BC10">
        <v>29721</v>
      </c>
      <c r="BD10">
        <v>30764</v>
      </c>
      <c r="BE10">
        <v>33566</v>
      </c>
      <c r="BF10">
        <v>35181</v>
      </c>
      <c r="BG10">
        <v>34720</v>
      </c>
      <c r="BH10">
        <v>33968</v>
      </c>
      <c r="BI10">
        <v>31493</v>
      </c>
      <c r="BJ10">
        <v>28384</v>
      </c>
    </row>
    <row r="11" spans="1:62" x14ac:dyDescent="0.15">
      <c r="A11" t="s">
        <v>18</v>
      </c>
      <c r="B11" t="s">
        <v>17</v>
      </c>
      <c r="C11" t="s">
        <v>17</v>
      </c>
      <c r="D11" t="s">
        <v>17</v>
      </c>
      <c r="E11" t="s">
        <v>17</v>
      </c>
      <c r="F11" t="s">
        <v>17</v>
      </c>
      <c r="G11" t="s">
        <v>17</v>
      </c>
      <c r="H11" t="s">
        <v>17</v>
      </c>
      <c r="I11" t="s">
        <v>17</v>
      </c>
      <c r="J11" t="s">
        <v>17</v>
      </c>
      <c r="K11" t="s">
        <v>17</v>
      </c>
      <c r="L11" t="s">
        <v>17</v>
      </c>
      <c r="M11">
        <v>8812</v>
      </c>
      <c r="N11">
        <v>3908</v>
      </c>
      <c r="O11">
        <v>3518</v>
      </c>
      <c r="P11">
        <v>3167</v>
      </c>
      <c r="Q11">
        <v>3182</v>
      </c>
      <c r="R11">
        <v>3855</v>
      </c>
      <c r="S11">
        <v>4036</v>
      </c>
      <c r="T11">
        <v>4303</v>
      </c>
      <c r="U11">
        <v>4508</v>
      </c>
      <c r="V11">
        <v>4034</v>
      </c>
      <c r="W11">
        <v>3622</v>
      </c>
      <c r="X11">
        <v>2587</v>
      </c>
      <c r="Y11">
        <v>2709</v>
      </c>
      <c r="Z11">
        <v>2690</v>
      </c>
      <c r="AA11">
        <v>2302</v>
      </c>
      <c r="AB11">
        <v>2113</v>
      </c>
      <c r="AC11">
        <v>1893</v>
      </c>
      <c r="AD11">
        <v>2012</v>
      </c>
      <c r="AE11">
        <v>1901</v>
      </c>
      <c r="AF11">
        <v>2244</v>
      </c>
      <c r="AG11">
        <v>2043</v>
      </c>
      <c r="AH11">
        <v>1409</v>
      </c>
      <c r="AI11">
        <v>3265</v>
      </c>
      <c r="AJ11">
        <v>2140</v>
      </c>
      <c r="AK11">
        <v>2116</v>
      </c>
      <c r="AL11">
        <v>2570</v>
      </c>
      <c r="AM11">
        <v>2989</v>
      </c>
      <c r="AN11">
        <v>2171</v>
      </c>
      <c r="AO11">
        <v>3444</v>
      </c>
      <c r="AP11">
        <v>7708</v>
      </c>
      <c r="AQ11">
        <v>9145</v>
      </c>
      <c r="AR11">
        <v>7317</v>
      </c>
      <c r="AS11">
        <v>8026</v>
      </c>
      <c r="AT11">
        <v>8194</v>
      </c>
      <c r="AU11">
        <v>8178</v>
      </c>
      <c r="AV11">
        <v>8112</v>
      </c>
      <c r="AW11">
        <v>9527</v>
      </c>
      <c r="AX11">
        <v>8572</v>
      </c>
      <c r="AY11">
        <v>5839</v>
      </c>
      <c r="AZ11">
        <v>8115</v>
      </c>
      <c r="BA11">
        <v>9323</v>
      </c>
      <c r="BB11">
        <v>10185</v>
      </c>
      <c r="BC11">
        <v>9169</v>
      </c>
      <c r="BD11">
        <v>9891</v>
      </c>
      <c r="BE11">
        <v>8445</v>
      </c>
      <c r="BF11">
        <v>10888</v>
      </c>
      <c r="BG11">
        <v>10212</v>
      </c>
      <c r="BH11">
        <v>9277</v>
      </c>
      <c r="BI11">
        <v>9742</v>
      </c>
      <c r="BJ11" t="s">
        <v>17</v>
      </c>
    </row>
    <row r="12" spans="1:62" x14ac:dyDescent="0.15">
      <c r="A12" t="s">
        <v>19</v>
      </c>
      <c r="B12" t="s">
        <v>17</v>
      </c>
      <c r="C12" t="s">
        <v>17</v>
      </c>
      <c r="D12" t="s">
        <v>17</v>
      </c>
      <c r="E12" t="s">
        <v>17</v>
      </c>
      <c r="F12" t="s">
        <v>17</v>
      </c>
      <c r="G12" t="s">
        <v>17</v>
      </c>
      <c r="H12" t="s">
        <v>17</v>
      </c>
      <c r="I12" t="s">
        <v>17</v>
      </c>
      <c r="J12" t="s">
        <v>17</v>
      </c>
      <c r="K12" t="s">
        <v>17</v>
      </c>
      <c r="L12" t="s">
        <v>17</v>
      </c>
      <c r="M12">
        <v>-8085</v>
      </c>
      <c r="N12">
        <v>-4340</v>
      </c>
      <c r="O12">
        <v>-3904</v>
      </c>
      <c r="P12">
        <v>-3231</v>
      </c>
      <c r="Q12">
        <v>-3871</v>
      </c>
      <c r="R12">
        <v>-7362</v>
      </c>
      <c r="S12">
        <v>-7877</v>
      </c>
      <c r="T12">
        <v>-9472</v>
      </c>
      <c r="U12">
        <v>-12455</v>
      </c>
      <c r="V12">
        <v>-11619</v>
      </c>
      <c r="W12">
        <v>-10497</v>
      </c>
      <c r="X12">
        <v>-12392</v>
      </c>
      <c r="Y12">
        <v>-14719</v>
      </c>
      <c r="Z12">
        <v>-17073</v>
      </c>
      <c r="AA12">
        <v>-17338</v>
      </c>
      <c r="AB12">
        <v>-19683</v>
      </c>
      <c r="AC12">
        <v>-18784</v>
      </c>
      <c r="AD12">
        <v>-20593</v>
      </c>
      <c r="AE12">
        <v>-22090</v>
      </c>
      <c r="AF12">
        <v>-22949</v>
      </c>
      <c r="AG12">
        <v>-23445</v>
      </c>
      <c r="AH12">
        <v>-23374</v>
      </c>
      <c r="AI12">
        <v>-21766</v>
      </c>
      <c r="AJ12">
        <v>-19726</v>
      </c>
      <c r="AK12">
        <v>-19832</v>
      </c>
      <c r="AL12">
        <v>-18315</v>
      </c>
      <c r="AM12">
        <v>-17322</v>
      </c>
      <c r="AN12">
        <v>-18640</v>
      </c>
      <c r="AO12">
        <v>-18355</v>
      </c>
      <c r="AP12">
        <v>-17254</v>
      </c>
      <c r="AQ12">
        <v>-18018</v>
      </c>
      <c r="AR12">
        <v>-18100</v>
      </c>
      <c r="AS12">
        <v>-18748</v>
      </c>
      <c r="AT12">
        <v>-19245</v>
      </c>
      <c r="AU12">
        <v>-18994</v>
      </c>
      <c r="AV12">
        <v>-17262</v>
      </c>
      <c r="AW12">
        <v>-16961</v>
      </c>
      <c r="AX12">
        <v>-15001</v>
      </c>
      <c r="AY12">
        <v>-12246</v>
      </c>
      <c r="AZ12">
        <v>-17258</v>
      </c>
      <c r="BA12">
        <v>-11524</v>
      </c>
      <c r="BB12">
        <v>-12086</v>
      </c>
      <c r="BC12">
        <v>-10824</v>
      </c>
      <c r="BD12">
        <v>-11899</v>
      </c>
      <c r="BE12">
        <v>-16114</v>
      </c>
      <c r="BF12">
        <v>-16638</v>
      </c>
      <c r="BG12">
        <v>-14970</v>
      </c>
      <c r="BH12">
        <v>-15013</v>
      </c>
      <c r="BI12">
        <v>-14927</v>
      </c>
      <c r="BJ12" t="s">
        <v>17</v>
      </c>
    </row>
    <row r="13" spans="1:62" x14ac:dyDescent="0.15">
      <c r="A13" t="s">
        <v>24</v>
      </c>
      <c r="B13" t="s">
        <v>17</v>
      </c>
      <c r="C13" t="s">
        <v>17</v>
      </c>
      <c r="D13" t="s">
        <v>17</v>
      </c>
      <c r="E13" t="s">
        <v>17</v>
      </c>
      <c r="F13" t="s">
        <v>17</v>
      </c>
      <c r="G13" t="s">
        <v>17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 t="s">
        <v>17</v>
      </c>
    </row>
    <row r="14" spans="1:62" x14ac:dyDescent="0.15">
      <c r="A14" t="s">
        <v>25</v>
      </c>
      <c r="B14" t="s">
        <v>17</v>
      </c>
      <c r="C14" t="s">
        <v>17</v>
      </c>
      <c r="D14" t="s">
        <v>17</v>
      </c>
      <c r="E14" t="s">
        <v>17</v>
      </c>
      <c r="F14" t="s">
        <v>17</v>
      </c>
      <c r="G14" t="s">
        <v>17</v>
      </c>
      <c r="H14" t="s">
        <v>17</v>
      </c>
      <c r="I14" t="s">
        <v>17</v>
      </c>
      <c r="J14" t="s">
        <v>17</v>
      </c>
      <c r="K14" t="s">
        <v>17</v>
      </c>
      <c r="L14" t="s">
        <v>17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 t="s">
        <v>17</v>
      </c>
    </row>
    <row r="15" spans="1:62" x14ac:dyDescent="0.15">
      <c r="A15" t="s">
        <v>26</v>
      </c>
      <c r="B15" t="s">
        <v>17</v>
      </c>
      <c r="C15" t="s">
        <v>17</v>
      </c>
      <c r="D15" t="s">
        <v>17</v>
      </c>
      <c r="E15" t="s">
        <v>17</v>
      </c>
      <c r="F15" t="s">
        <v>17</v>
      </c>
      <c r="G15" t="s">
        <v>17</v>
      </c>
      <c r="H15" t="s">
        <v>17</v>
      </c>
      <c r="I15" t="s">
        <v>17</v>
      </c>
      <c r="J15" t="s">
        <v>17</v>
      </c>
      <c r="K15" t="s">
        <v>17</v>
      </c>
      <c r="L15" t="s">
        <v>17</v>
      </c>
      <c r="M15">
        <v>0</v>
      </c>
      <c r="N15">
        <v>0</v>
      </c>
      <c r="O15">
        <v>0</v>
      </c>
      <c r="P15">
        <v>467</v>
      </c>
      <c r="Q15">
        <v>354</v>
      </c>
      <c r="R15">
        <v>844</v>
      </c>
      <c r="S15">
        <v>19</v>
      </c>
      <c r="T15">
        <v>-182</v>
      </c>
      <c r="U15">
        <v>94</v>
      </c>
      <c r="V15">
        <v>-339</v>
      </c>
      <c r="W15">
        <v>189</v>
      </c>
      <c r="X15">
        <v>-31</v>
      </c>
      <c r="Y15">
        <v>-86</v>
      </c>
      <c r="Z15">
        <v>-81</v>
      </c>
      <c r="AA15">
        <v>169</v>
      </c>
      <c r="AB15">
        <v>142</v>
      </c>
      <c r="AC15">
        <v>-170</v>
      </c>
      <c r="AD15">
        <v>30</v>
      </c>
      <c r="AE15">
        <v>-1</v>
      </c>
      <c r="AF15">
        <v>100</v>
      </c>
      <c r="AG15">
        <v>-199</v>
      </c>
      <c r="AH15">
        <v>182</v>
      </c>
      <c r="AI15">
        <v>-144</v>
      </c>
      <c r="AJ15">
        <v>-229</v>
      </c>
      <c r="AK15">
        <v>103</v>
      </c>
      <c r="AL15">
        <v>-166</v>
      </c>
      <c r="AM15">
        <v>80</v>
      </c>
      <c r="AN15">
        <v>-352</v>
      </c>
      <c r="AO15">
        <v>22</v>
      </c>
      <c r="AP15">
        <v>-153</v>
      </c>
      <c r="AQ15">
        <v>246</v>
      </c>
      <c r="AR15">
        <v>-988</v>
      </c>
      <c r="AS15">
        <v>242</v>
      </c>
      <c r="AT15">
        <v>-442</v>
      </c>
      <c r="AU15">
        <v>111</v>
      </c>
      <c r="AV15">
        <v>103</v>
      </c>
      <c r="AW15">
        <v>-155</v>
      </c>
      <c r="AX15">
        <v>145</v>
      </c>
      <c r="AY15">
        <v>-76</v>
      </c>
      <c r="AZ15">
        <v>-337</v>
      </c>
      <c r="BA15">
        <v>-1693</v>
      </c>
      <c r="BB15">
        <v>966</v>
      </c>
      <c r="BC15">
        <v>527</v>
      </c>
      <c r="BD15">
        <v>-497</v>
      </c>
      <c r="BE15">
        <v>57</v>
      </c>
      <c r="BF15">
        <v>70</v>
      </c>
      <c r="BG15">
        <v>-297</v>
      </c>
      <c r="BH15">
        <v>-450</v>
      </c>
      <c r="BI15">
        <v>0</v>
      </c>
      <c r="BJ15" t="s">
        <v>17</v>
      </c>
    </row>
    <row r="16" spans="1:62" x14ac:dyDescent="0.15">
      <c r="A16" t="s">
        <v>27</v>
      </c>
      <c r="B16" t="s">
        <v>17</v>
      </c>
      <c r="C16" t="s">
        <v>17</v>
      </c>
      <c r="D16" t="s">
        <v>17</v>
      </c>
      <c r="E16" t="s">
        <v>17</v>
      </c>
      <c r="F16" t="s">
        <v>17</v>
      </c>
      <c r="G16" t="s">
        <v>17</v>
      </c>
      <c r="H16" t="s">
        <v>17</v>
      </c>
      <c r="I16" t="s">
        <v>17</v>
      </c>
      <c r="J16" t="s">
        <v>17</v>
      </c>
      <c r="K16" t="s">
        <v>17</v>
      </c>
      <c r="L16" t="s">
        <v>17</v>
      </c>
      <c r="M16">
        <v>4068</v>
      </c>
      <c r="N16">
        <v>4089</v>
      </c>
      <c r="O16">
        <v>4042</v>
      </c>
      <c r="P16">
        <v>4357</v>
      </c>
      <c r="Q16">
        <v>4557</v>
      </c>
      <c r="R16">
        <v>5522</v>
      </c>
      <c r="S16">
        <v>5339</v>
      </c>
      <c r="T16">
        <v>5570</v>
      </c>
      <c r="U16">
        <v>6262</v>
      </c>
      <c r="V16">
        <v>5783</v>
      </c>
      <c r="W16">
        <v>6129</v>
      </c>
      <c r="X16">
        <v>5212</v>
      </c>
      <c r="Y16">
        <v>6949</v>
      </c>
      <c r="Z16">
        <v>7744</v>
      </c>
      <c r="AA16">
        <v>7320</v>
      </c>
      <c r="AB16">
        <v>7551</v>
      </c>
      <c r="AC16">
        <v>7680</v>
      </c>
      <c r="AD16">
        <v>8372</v>
      </c>
      <c r="AE16">
        <v>8777</v>
      </c>
      <c r="AF16">
        <v>10025</v>
      </c>
      <c r="AG16">
        <v>10243</v>
      </c>
      <c r="AH16">
        <v>10838</v>
      </c>
      <c r="AI16">
        <v>14087</v>
      </c>
      <c r="AJ16">
        <v>15904</v>
      </c>
      <c r="AK16">
        <v>19324</v>
      </c>
      <c r="AL16">
        <v>21013</v>
      </c>
      <c r="AM16">
        <v>22569</v>
      </c>
      <c r="AN16">
        <v>20448</v>
      </c>
      <c r="AO16">
        <v>19379</v>
      </c>
      <c r="AP16">
        <v>22581</v>
      </c>
      <c r="AQ16">
        <v>25498</v>
      </c>
      <c r="AR16">
        <v>24530</v>
      </c>
      <c r="AS16">
        <v>27316</v>
      </c>
      <c r="AT16">
        <v>27055</v>
      </c>
      <c r="AU16">
        <v>26705</v>
      </c>
      <c r="AV16">
        <v>26363</v>
      </c>
      <c r="AW16">
        <v>27821</v>
      </c>
      <c r="AX16">
        <v>29235</v>
      </c>
      <c r="AY16">
        <v>27251</v>
      </c>
      <c r="AZ16">
        <v>24924</v>
      </c>
      <c r="BA16">
        <v>26805</v>
      </c>
      <c r="BB16">
        <v>30164</v>
      </c>
      <c r="BC16">
        <v>28593</v>
      </c>
      <c r="BD16">
        <v>28259</v>
      </c>
      <c r="BE16">
        <v>25953</v>
      </c>
      <c r="BF16">
        <v>29501</v>
      </c>
      <c r="BG16">
        <v>29664</v>
      </c>
      <c r="BH16">
        <v>27782</v>
      </c>
      <c r="BI16">
        <v>26308</v>
      </c>
      <c r="BJ16" t="s">
        <v>17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J16"/>
  <sheetViews>
    <sheetView workbookViewId="0">
      <selection activeCell="B8" sqref="B8"/>
    </sheetView>
  </sheetViews>
  <sheetFormatPr defaultRowHeight="13.5" x14ac:dyDescent="0.15"/>
  <cols>
    <col min="1" max="1" width="17.625" customWidth="1"/>
    <col min="2" max="2" width="18.75" customWidth="1"/>
  </cols>
  <sheetData>
    <row r="1" spans="1:62" x14ac:dyDescent="0.15">
      <c r="A1" t="s">
        <v>34</v>
      </c>
    </row>
    <row r="2" spans="1:62" x14ac:dyDescent="0.15">
      <c r="A2" t="s">
        <v>13</v>
      </c>
    </row>
    <row r="3" spans="1:62" x14ac:dyDescent="0.15">
      <c r="A3" t="s">
        <v>35</v>
      </c>
    </row>
    <row r="4" spans="1:62" x14ac:dyDescent="0.15">
      <c r="A4" t="s">
        <v>21</v>
      </c>
    </row>
    <row r="7" spans="1:62" x14ac:dyDescent="0.15">
      <c r="A7" t="s">
        <v>22</v>
      </c>
    </row>
    <row r="8" spans="1:62" x14ac:dyDescent="0.15">
      <c r="A8" t="s">
        <v>14</v>
      </c>
      <c r="B8" t="s">
        <v>16</v>
      </c>
      <c r="C8" t="s">
        <v>36</v>
      </c>
    </row>
    <row r="9" spans="1:62" x14ac:dyDescent="0.15">
      <c r="B9">
        <v>1960</v>
      </c>
      <c r="C9">
        <v>1961</v>
      </c>
      <c r="D9">
        <v>1962</v>
      </c>
      <c r="E9">
        <v>1963</v>
      </c>
      <c r="F9">
        <v>1964</v>
      </c>
      <c r="G9">
        <v>1965</v>
      </c>
      <c r="H9">
        <v>1966</v>
      </c>
      <c r="I9">
        <v>1967</v>
      </c>
      <c r="J9">
        <v>1968</v>
      </c>
      <c r="K9">
        <v>1969</v>
      </c>
      <c r="L9">
        <v>1970</v>
      </c>
      <c r="M9">
        <v>1971</v>
      </c>
      <c r="N9">
        <v>1972</v>
      </c>
      <c r="O9">
        <v>1973</v>
      </c>
      <c r="P9">
        <v>1974</v>
      </c>
      <c r="Q9">
        <v>1975</v>
      </c>
      <c r="R9">
        <v>1976</v>
      </c>
      <c r="S9">
        <v>1977</v>
      </c>
      <c r="T9">
        <v>1978</v>
      </c>
      <c r="U9">
        <v>1979</v>
      </c>
      <c r="V9">
        <v>1980</v>
      </c>
      <c r="W9">
        <v>1981</v>
      </c>
      <c r="X9">
        <v>1982</v>
      </c>
      <c r="Y9">
        <v>1983</v>
      </c>
      <c r="Z9">
        <v>1984</v>
      </c>
      <c r="AA9">
        <v>1985</v>
      </c>
      <c r="AB9">
        <v>1986</v>
      </c>
      <c r="AC9">
        <v>1987</v>
      </c>
      <c r="AD9">
        <v>1988</v>
      </c>
      <c r="AE9">
        <v>1989</v>
      </c>
      <c r="AF9">
        <v>1990</v>
      </c>
      <c r="AG9">
        <v>1991</v>
      </c>
      <c r="AH9">
        <v>1992</v>
      </c>
      <c r="AI9">
        <v>1993</v>
      </c>
      <c r="AJ9">
        <v>1994</v>
      </c>
      <c r="AK9">
        <v>1995</v>
      </c>
      <c r="AL9">
        <v>1996</v>
      </c>
      <c r="AM9">
        <v>1997</v>
      </c>
      <c r="AN9">
        <v>1998</v>
      </c>
      <c r="AO9">
        <v>1999</v>
      </c>
      <c r="AP9">
        <v>2000</v>
      </c>
      <c r="AQ9">
        <v>2001</v>
      </c>
      <c r="AR9">
        <v>2002</v>
      </c>
      <c r="AS9">
        <v>2003</v>
      </c>
      <c r="AT9">
        <v>2004</v>
      </c>
      <c r="AU9">
        <v>2005</v>
      </c>
      <c r="AV9">
        <v>2006</v>
      </c>
      <c r="AW9">
        <v>2007</v>
      </c>
      <c r="AX9">
        <v>2008</v>
      </c>
      <c r="AY9">
        <v>2009</v>
      </c>
      <c r="AZ9">
        <v>2010</v>
      </c>
      <c r="BA9">
        <v>2011</v>
      </c>
      <c r="BB9">
        <v>2012</v>
      </c>
      <c r="BC9">
        <v>2013</v>
      </c>
      <c r="BD9">
        <v>2014</v>
      </c>
      <c r="BE9">
        <v>2015</v>
      </c>
      <c r="BF9">
        <v>2016</v>
      </c>
      <c r="BG9">
        <v>2017</v>
      </c>
      <c r="BH9">
        <v>2018</v>
      </c>
      <c r="BI9">
        <v>2019</v>
      </c>
      <c r="BJ9">
        <v>2020</v>
      </c>
    </row>
    <row r="10" spans="1:62" x14ac:dyDescent="0.15">
      <c r="A10" t="s">
        <v>9</v>
      </c>
      <c r="B10" t="s">
        <v>17</v>
      </c>
      <c r="C10" t="s">
        <v>17</v>
      </c>
      <c r="D10" t="s">
        <v>17</v>
      </c>
      <c r="E10" t="s">
        <v>17</v>
      </c>
      <c r="F10" t="s">
        <v>17</v>
      </c>
      <c r="G10" t="s">
        <v>17</v>
      </c>
      <c r="H10" t="s">
        <v>17</v>
      </c>
      <c r="I10" t="s">
        <v>17</v>
      </c>
      <c r="J10" t="s">
        <v>17</v>
      </c>
      <c r="K10" t="s">
        <v>17</v>
      </c>
      <c r="L10" t="s">
        <v>17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693</v>
      </c>
      <c r="AE10">
        <v>1517</v>
      </c>
      <c r="AF10">
        <v>2750</v>
      </c>
      <c r="AG10">
        <v>4072</v>
      </c>
      <c r="AH10">
        <v>5599</v>
      </c>
      <c r="AI10">
        <v>6413</v>
      </c>
      <c r="AJ10">
        <v>7228</v>
      </c>
      <c r="AK10">
        <v>7790</v>
      </c>
      <c r="AL10">
        <v>8962</v>
      </c>
      <c r="AM10">
        <v>10272</v>
      </c>
      <c r="AN10">
        <v>12735</v>
      </c>
      <c r="AO10">
        <v>15734</v>
      </c>
      <c r="AP10">
        <v>16860</v>
      </c>
      <c r="AQ10">
        <v>17438</v>
      </c>
      <c r="AR10">
        <v>17405</v>
      </c>
      <c r="AS10">
        <v>17374</v>
      </c>
      <c r="AT10">
        <v>20922</v>
      </c>
      <c r="AU10">
        <v>19319</v>
      </c>
      <c r="AV10">
        <v>17567</v>
      </c>
      <c r="AW10">
        <v>16575</v>
      </c>
      <c r="AX10">
        <v>15509</v>
      </c>
      <c r="AY10">
        <v>16986</v>
      </c>
      <c r="AZ10">
        <v>15589</v>
      </c>
      <c r="BA10">
        <v>15757</v>
      </c>
      <c r="BB10">
        <v>17353</v>
      </c>
      <c r="BC10">
        <v>17337</v>
      </c>
      <c r="BD10">
        <v>17993</v>
      </c>
      <c r="BE10">
        <v>18257</v>
      </c>
      <c r="BF10">
        <v>15441</v>
      </c>
      <c r="BG10">
        <v>13659</v>
      </c>
      <c r="BH10">
        <v>12289</v>
      </c>
      <c r="BI10">
        <v>11353</v>
      </c>
      <c r="BJ10">
        <v>9966</v>
      </c>
    </row>
    <row r="11" spans="1:62" x14ac:dyDescent="0.15">
      <c r="A11" t="s">
        <v>18</v>
      </c>
      <c r="B11" t="s">
        <v>17</v>
      </c>
      <c r="C11" t="s">
        <v>17</v>
      </c>
      <c r="D11" t="s">
        <v>17</v>
      </c>
      <c r="E11" t="s">
        <v>17</v>
      </c>
      <c r="F11" t="s">
        <v>17</v>
      </c>
      <c r="G11" t="s">
        <v>17</v>
      </c>
      <c r="H11" t="s">
        <v>17</v>
      </c>
      <c r="I11" t="s">
        <v>17</v>
      </c>
      <c r="J11" t="s">
        <v>17</v>
      </c>
      <c r="K11" t="s">
        <v>17</v>
      </c>
      <c r="L11" t="s">
        <v>17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185</v>
      </c>
      <c r="BF11">
        <v>443</v>
      </c>
      <c r="BG11">
        <v>1202</v>
      </c>
      <c r="BH11">
        <v>5533</v>
      </c>
      <c r="BI11">
        <v>7899</v>
      </c>
      <c r="BJ11" t="s">
        <v>17</v>
      </c>
    </row>
    <row r="12" spans="1:62" x14ac:dyDescent="0.15">
      <c r="A12" t="s">
        <v>19</v>
      </c>
      <c r="B12" t="s">
        <v>17</v>
      </c>
      <c r="C12" t="s">
        <v>17</v>
      </c>
      <c r="D12" t="s">
        <v>17</v>
      </c>
      <c r="E12" t="s">
        <v>17</v>
      </c>
      <c r="F12" t="s">
        <v>17</v>
      </c>
      <c r="G12" t="s">
        <v>17</v>
      </c>
      <c r="H12" t="s">
        <v>17</v>
      </c>
      <c r="I12" t="s">
        <v>17</v>
      </c>
      <c r="J12" t="s">
        <v>17</v>
      </c>
      <c r="K12" t="s">
        <v>17</v>
      </c>
      <c r="L12" t="s">
        <v>17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-693</v>
      </c>
      <c r="AE12">
        <v>-1517</v>
      </c>
      <c r="AF12">
        <v>-2664</v>
      </c>
      <c r="AG12">
        <v>-3988</v>
      </c>
      <c r="AH12">
        <v>-5544</v>
      </c>
      <c r="AI12">
        <v>-6264</v>
      </c>
      <c r="AJ12">
        <v>-7074</v>
      </c>
      <c r="AK12">
        <v>-7790</v>
      </c>
      <c r="AL12">
        <v>-8862</v>
      </c>
      <c r="AM12">
        <v>-9812</v>
      </c>
      <c r="AN12">
        <v>-12364</v>
      </c>
      <c r="AO12">
        <v>-15150</v>
      </c>
      <c r="AP12">
        <v>-15701</v>
      </c>
      <c r="AQ12">
        <v>-17033</v>
      </c>
      <c r="AR12">
        <v>-16899</v>
      </c>
      <c r="AS12">
        <v>-16897</v>
      </c>
      <c r="AT12">
        <v>-19852</v>
      </c>
      <c r="AU12">
        <v>-18291</v>
      </c>
      <c r="AV12">
        <v>-16738</v>
      </c>
      <c r="AW12">
        <v>-15333</v>
      </c>
      <c r="AX12">
        <v>-14000</v>
      </c>
      <c r="AY12">
        <v>-13614</v>
      </c>
      <c r="AZ12">
        <v>-8217</v>
      </c>
      <c r="BA12">
        <v>-8388</v>
      </c>
      <c r="BB12">
        <v>-9418</v>
      </c>
      <c r="BC12">
        <v>-8557</v>
      </c>
      <c r="BD12">
        <v>-9474</v>
      </c>
      <c r="BE12">
        <v>-9346</v>
      </c>
      <c r="BF12">
        <v>-6971</v>
      </c>
      <c r="BG12">
        <v>-6929</v>
      </c>
      <c r="BH12">
        <v>-3956</v>
      </c>
      <c r="BI12">
        <v>-4479</v>
      </c>
      <c r="BJ12" t="s">
        <v>17</v>
      </c>
    </row>
    <row r="13" spans="1:62" x14ac:dyDescent="0.15">
      <c r="A13" t="s">
        <v>24</v>
      </c>
      <c r="B13" t="s">
        <v>17</v>
      </c>
      <c r="C13" t="s">
        <v>17</v>
      </c>
      <c r="D13" t="s">
        <v>17</v>
      </c>
      <c r="E13" t="s">
        <v>17</v>
      </c>
      <c r="F13" t="s">
        <v>17</v>
      </c>
      <c r="G13" t="s">
        <v>17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 t="s">
        <v>17</v>
      </c>
    </row>
    <row r="14" spans="1:62" x14ac:dyDescent="0.15">
      <c r="A14" t="s">
        <v>25</v>
      </c>
      <c r="B14" t="s">
        <v>17</v>
      </c>
      <c r="C14" t="s">
        <v>17</v>
      </c>
      <c r="D14" t="s">
        <v>17</v>
      </c>
      <c r="E14" t="s">
        <v>17</v>
      </c>
      <c r="F14" t="s">
        <v>17</v>
      </c>
      <c r="G14" t="s">
        <v>17</v>
      </c>
      <c r="H14" t="s">
        <v>17</v>
      </c>
      <c r="I14" t="s">
        <v>17</v>
      </c>
      <c r="J14" t="s">
        <v>17</v>
      </c>
      <c r="K14" t="s">
        <v>17</v>
      </c>
      <c r="L14" t="s">
        <v>17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 t="s">
        <v>17</v>
      </c>
    </row>
    <row r="15" spans="1:62" x14ac:dyDescent="0.15">
      <c r="A15" t="s">
        <v>26</v>
      </c>
      <c r="B15" t="s">
        <v>17</v>
      </c>
      <c r="C15" t="s">
        <v>17</v>
      </c>
      <c r="D15" t="s">
        <v>17</v>
      </c>
      <c r="E15" t="s">
        <v>17</v>
      </c>
      <c r="F15" t="s">
        <v>17</v>
      </c>
      <c r="G15" t="s">
        <v>17</v>
      </c>
      <c r="H15" t="s">
        <v>17</v>
      </c>
      <c r="I15" t="s">
        <v>17</v>
      </c>
      <c r="J15" t="s">
        <v>17</v>
      </c>
      <c r="K15" t="s">
        <v>17</v>
      </c>
      <c r="L15" t="s">
        <v>17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-86</v>
      </c>
      <c r="AG15">
        <v>-84</v>
      </c>
      <c r="AH15">
        <v>-55</v>
      </c>
      <c r="AI15">
        <v>-150</v>
      </c>
      <c r="AJ15">
        <v>-154</v>
      </c>
      <c r="AK15">
        <v>0</v>
      </c>
      <c r="AL15">
        <v>-100</v>
      </c>
      <c r="AM15">
        <v>-460</v>
      </c>
      <c r="AN15">
        <v>-361</v>
      </c>
      <c r="AO15">
        <v>-341</v>
      </c>
      <c r="AP15">
        <v>-863</v>
      </c>
      <c r="AQ15">
        <v>0</v>
      </c>
      <c r="AR15">
        <v>0</v>
      </c>
      <c r="AS15">
        <v>0</v>
      </c>
      <c r="AT15">
        <v>-560</v>
      </c>
      <c r="AU15">
        <v>-562</v>
      </c>
      <c r="AV15">
        <v>-364</v>
      </c>
      <c r="AW15">
        <v>-874</v>
      </c>
      <c r="AX15">
        <v>-1173</v>
      </c>
      <c r="AY15">
        <v>-1069</v>
      </c>
      <c r="AZ15">
        <v>-773</v>
      </c>
      <c r="BA15">
        <v>-1005</v>
      </c>
      <c r="BB15">
        <v>-1338</v>
      </c>
      <c r="BC15">
        <v>-1544</v>
      </c>
      <c r="BD15">
        <v>0</v>
      </c>
      <c r="BE15">
        <v>-968</v>
      </c>
      <c r="BF15">
        <v>-433</v>
      </c>
      <c r="BG15">
        <v>-153</v>
      </c>
      <c r="BH15">
        <v>-2231</v>
      </c>
      <c r="BI15">
        <v>-1069</v>
      </c>
      <c r="BJ15" t="s">
        <v>17</v>
      </c>
    </row>
    <row r="16" spans="1:62" x14ac:dyDescent="0.15">
      <c r="A16" t="s">
        <v>27</v>
      </c>
      <c r="B16" t="s">
        <v>17</v>
      </c>
      <c r="C16" t="s">
        <v>17</v>
      </c>
      <c r="D16" t="s">
        <v>17</v>
      </c>
      <c r="E16" t="s">
        <v>17</v>
      </c>
      <c r="F16" t="s">
        <v>17</v>
      </c>
      <c r="G16" t="s">
        <v>17</v>
      </c>
      <c r="H16" t="s">
        <v>17</v>
      </c>
      <c r="I16" t="s">
        <v>17</v>
      </c>
      <c r="J16" t="s">
        <v>17</v>
      </c>
      <c r="K16" t="s">
        <v>17</v>
      </c>
      <c r="L16" t="s">
        <v>17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10</v>
      </c>
      <c r="AO16">
        <v>243</v>
      </c>
      <c r="AP16">
        <v>296</v>
      </c>
      <c r="AQ16">
        <v>405</v>
      </c>
      <c r="AR16">
        <v>506</v>
      </c>
      <c r="AS16">
        <v>477</v>
      </c>
      <c r="AT16">
        <v>510</v>
      </c>
      <c r="AU16">
        <v>466</v>
      </c>
      <c r="AV16">
        <v>464</v>
      </c>
      <c r="AW16">
        <v>367</v>
      </c>
      <c r="AX16">
        <v>337</v>
      </c>
      <c r="AY16">
        <v>2303</v>
      </c>
      <c r="AZ16">
        <v>6599</v>
      </c>
      <c r="BA16">
        <v>6364</v>
      </c>
      <c r="BB16">
        <v>6597</v>
      </c>
      <c r="BC16">
        <v>7236</v>
      </c>
      <c r="BD16">
        <v>8519</v>
      </c>
      <c r="BE16">
        <v>8128</v>
      </c>
      <c r="BF16">
        <v>8480</v>
      </c>
      <c r="BG16">
        <v>7780</v>
      </c>
      <c r="BH16">
        <v>11635</v>
      </c>
      <c r="BI16">
        <v>13703</v>
      </c>
      <c r="BJ16" t="s">
        <v>17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5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データ</vt:lpstr>
      <vt:lpstr>中国原油バランス</vt:lpstr>
      <vt:lpstr>インドネシア原油バランス</vt:lpstr>
      <vt:lpstr>マレーシア原油バランス</vt:lpstr>
      <vt:lpstr>ベトナム原油バランス</vt:lpstr>
      <vt:lpstr>グラフ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聖也</dc:creator>
  <cp:lastModifiedBy>Administrator</cp:lastModifiedBy>
  <cp:lastPrinted>2019-02-21T11:23:14Z</cp:lastPrinted>
  <dcterms:created xsi:type="dcterms:W3CDTF">2010-01-29T02:42:27Z</dcterms:created>
  <dcterms:modified xsi:type="dcterms:W3CDTF">2022-04-05T03:48:32Z</dcterms:modified>
</cp:coreProperties>
</file>