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9FBC8B35-F60E-4C49-AF87-C66F63BF094C}" xr6:coauthVersionLast="45" xr6:coauthVersionMax="47" xr10:uidLastSave="{00000000-0000-0000-0000-000000000000}"/>
  <bookViews>
    <workbookView xWindow="-120" yWindow="-120" windowWidth="29040" windowHeight="15840" tabRatio="852" activeTab="1" xr2:uid="{00000000-000D-0000-FFFF-FFFF00000000}"/>
  </bookViews>
  <sheets>
    <sheet name="輸送用機械" sheetId="5" r:id="rId1"/>
    <sheet name="輸送用機械（直近寄与度）" sheetId="10" r:id="rId2"/>
  </sheets>
  <definedNames>
    <definedName name="_xlnm.Print_Area" localSheetId="1">'輸送用機械（直近寄与度）'!$AX$26:$BH$38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50" i="10" l="1"/>
  <c r="AV150" i="10"/>
  <c r="AW149" i="10"/>
  <c r="AV149" i="10"/>
  <c r="AV148" i="10"/>
  <c r="AV147" i="10"/>
  <c r="AV146" i="10"/>
  <c r="AV145" i="10"/>
  <c r="AV144" i="10"/>
  <c r="AV143" i="10"/>
  <c r="AV142" i="10"/>
  <c r="AV141" i="10"/>
  <c r="AV140" i="10"/>
  <c r="AV139" i="10"/>
  <c r="AV138" i="10"/>
  <c r="AV137" i="10"/>
  <c r="AV136" i="10"/>
  <c r="AV135" i="10"/>
  <c r="AV134" i="10"/>
  <c r="AV133" i="10"/>
  <c r="AV132" i="10"/>
  <c r="AV131" i="10"/>
  <c r="AV130" i="10"/>
  <c r="AV129" i="10"/>
  <c r="AV128" i="10"/>
  <c r="AV127" i="10"/>
  <c r="AV126" i="10"/>
  <c r="AV125" i="10"/>
  <c r="AV124" i="10"/>
  <c r="AV123" i="10"/>
  <c r="AV122" i="10"/>
  <c r="AV121" i="10"/>
  <c r="AV120" i="10"/>
  <c r="AV119" i="10"/>
  <c r="AV118" i="10"/>
  <c r="AV117" i="10"/>
  <c r="AV116" i="10"/>
  <c r="AV115" i="10"/>
  <c r="AV114" i="10"/>
  <c r="AV113" i="10"/>
  <c r="AV112" i="10"/>
  <c r="AV111" i="10"/>
  <c r="AV110" i="10"/>
  <c r="AV109" i="10"/>
  <c r="AV108" i="10"/>
  <c r="AV107" i="10"/>
  <c r="AV106" i="10"/>
  <c r="AV105" i="10"/>
  <c r="AV104" i="10"/>
  <c r="AV103" i="10"/>
  <c r="AV102" i="10"/>
  <c r="AV101" i="10"/>
  <c r="AV100" i="10"/>
  <c r="AV99" i="10"/>
  <c r="AV98" i="10"/>
  <c r="AV97" i="10"/>
  <c r="AV96" i="10"/>
  <c r="AV95" i="10"/>
  <c r="AV94" i="10"/>
  <c r="AV93" i="10"/>
  <c r="AV92" i="10"/>
  <c r="AV91" i="10"/>
  <c r="AV90" i="10"/>
  <c r="AV89" i="10"/>
  <c r="AV88" i="10"/>
  <c r="AV87" i="10"/>
  <c r="AV86" i="10"/>
  <c r="AV85" i="10"/>
  <c r="AV84" i="10"/>
  <c r="AV83" i="10"/>
  <c r="AV82" i="10"/>
  <c r="AV81" i="10"/>
  <c r="AV80" i="10"/>
  <c r="AV79" i="10"/>
  <c r="AV78" i="10"/>
  <c r="AV77" i="10"/>
  <c r="AV76" i="10"/>
  <c r="AV75" i="10"/>
  <c r="AV74" i="10"/>
  <c r="AV73" i="10"/>
  <c r="AV72" i="10"/>
  <c r="AV71" i="10"/>
  <c r="AV70" i="10"/>
  <c r="AV69" i="10"/>
  <c r="AV68" i="10"/>
  <c r="AV67" i="10"/>
  <c r="AV66" i="10"/>
  <c r="AV65" i="10"/>
  <c r="AV64" i="10"/>
  <c r="AV63" i="10"/>
  <c r="AV62" i="10"/>
  <c r="AV61" i="10"/>
  <c r="AV60" i="10"/>
  <c r="AV59" i="10"/>
  <c r="AV58" i="10"/>
  <c r="AV57" i="10"/>
  <c r="AV56" i="10"/>
  <c r="AV55" i="10"/>
  <c r="AV54" i="10"/>
  <c r="AV53" i="10"/>
  <c r="AV52" i="10"/>
  <c r="AV51" i="10"/>
  <c r="AV50" i="10"/>
  <c r="AV49" i="10"/>
  <c r="AV48" i="10"/>
  <c r="AV47" i="10"/>
  <c r="AV46" i="10"/>
  <c r="AV45" i="10"/>
  <c r="AV44" i="10"/>
  <c r="AV43" i="10"/>
  <c r="AV42" i="10"/>
  <c r="AV41" i="10"/>
  <c r="AV40" i="10"/>
  <c r="AV39" i="10"/>
  <c r="AV38" i="10"/>
  <c r="AV37" i="10"/>
  <c r="AV36" i="10"/>
  <c r="AV35" i="10"/>
  <c r="AV34" i="10"/>
  <c r="AV33" i="10"/>
  <c r="AV32" i="10"/>
  <c r="AV31" i="10"/>
  <c r="AV30" i="10"/>
  <c r="AV29" i="10"/>
  <c r="AV28" i="10"/>
  <c r="AV27" i="10"/>
  <c r="AU149" i="10"/>
  <c r="AT149" i="10"/>
  <c r="AS149" i="10" s="1"/>
  <c r="AR149" i="10"/>
  <c r="AQ149" i="10"/>
  <c r="AP149" i="10"/>
  <c r="AO149" i="10"/>
  <c r="AN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BB150" i="5"/>
  <c r="BA149" i="5" l="1"/>
  <c r="BA150" i="5"/>
  <c r="AZ150" i="5"/>
  <c r="AY150" i="5"/>
  <c r="AX150" i="5"/>
  <c r="AW150" i="5"/>
  <c r="AV150" i="5"/>
  <c r="AU150" i="5"/>
  <c r="AT150" i="5"/>
  <c r="AY149" i="5"/>
  <c r="AX149" i="5"/>
  <c r="AW149" i="5"/>
  <c r="AV149" i="5"/>
  <c r="AU149" i="5"/>
  <c r="AT149" i="5"/>
  <c r="AZ149" i="5" s="1"/>
  <c r="AU148" i="10" l="1"/>
  <c r="AW148" i="10" s="1"/>
  <c r="AU143" i="10"/>
  <c r="AW143" i="10" s="1"/>
  <c r="AU142" i="10"/>
  <c r="AW142" i="10" s="1"/>
  <c r="AU141" i="10"/>
  <c r="AW141" i="10" s="1"/>
  <c r="AU140" i="10"/>
  <c r="AW140" i="10" s="1"/>
  <c r="AU135" i="10"/>
  <c r="AW135" i="10" s="1"/>
  <c r="AU134" i="10"/>
  <c r="AW134" i="10" s="1"/>
  <c r="AU133" i="10"/>
  <c r="AW133" i="10" s="1"/>
  <c r="AU132" i="10"/>
  <c r="AW132" i="10" s="1"/>
  <c r="AU127" i="10"/>
  <c r="AW127" i="10" s="1"/>
  <c r="AU126" i="10"/>
  <c r="AW126" i="10" s="1"/>
  <c r="AU125" i="10"/>
  <c r="AW125" i="10" s="1"/>
  <c r="AU124" i="10"/>
  <c r="AW124" i="10" s="1"/>
  <c r="AU119" i="10"/>
  <c r="AW119" i="10" s="1"/>
  <c r="AU118" i="10"/>
  <c r="AW118" i="10" s="1"/>
  <c r="AU117" i="10"/>
  <c r="AW117" i="10" s="1"/>
  <c r="AU116" i="10"/>
  <c r="AW116" i="10" s="1"/>
  <c r="AU111" i="10"/>
  <c r="AW111" i="10" s="1"/>
  <c r="AU110" i="10"/>
  <c r="AW110" i="10" s="1"/>
  <c r="AU109" i="10"/>
  <c r="AW109" i="10" s="1"/>
  <c r="AU108" i="10"/>
  <c r="AW108" i="10" s="1"/>
  <c r="AU103" i="10"/>
  <c r="AW103" i="10" s="1"/>
  <c r="AU102" i="10"/>
  <c r="AW102" i="10" s="1"/>
  <c r="AU101" i="10"/>
  <c r="AW101" i="10" s="1"/>
  <c r="AU100" i="10"/>
  <c r="AW100" i="10" s="1"/>
  <c r="AU95" i="10"/>
  <c r="AW95" i="10" s="1"/>
  <c r="AU94" i="10"/>
  <c r="AW94" i="10" s="1"/>
  <c r="AU93" i="10"/>
  <c r="AW93" i="10" s="1"/>
  <c r="AU92" i="10"/>
  <c r="AW92" i="10" s="1"/>
  <c r="AU87" i="10"/>
  <c r="AW87" i="10" s="1"/>
  <c r="AU86" i="10"/>
  <c r="AW86" i="10" s="1"/>
  <c r="AU85" i="10"/>
  <c r="AW85" i="10" s="1"/>
  <c r="AU84" i="10"/>
  <c r="AW84" i="10" s="1"/>
  <c r="AU79" i="10"/>
  <c r="AW79" i="10" s="1"/>
  <c r="AU78" i="10"/>
  <c r="AW78" i="10" s="1"/>
  <c r="AU77" i="10"/>
  <c r="AW77" i="10" s="1"/>
  <c r="AU76" i="10"/>
  <c r="AW76" i="10" s="1"/>
  <c r="AU71" i="10"/>
  <c r="AW71" i="10" s="1"/>
  <c r="AU70" i="10"/>
  <c r="AW70" i="10" s="1"/>
  <c r="AU69" i="10"/>
  <c r="AW69" i="10" s="1"/>
  <c r="AU68" i="10"/>
  <c r="AW68" i="10" s="1"/>
  <c r="AU63" i="10"/>
  <c r="AW63" i="10" s="1"/>
  <c r="AU62" i="10"/>
  <c r="AW62" i="10" s="1"/>
  <c r="AU61" i="10"/>
  <c r="AW61" i="10" s="1"/>
  <c r="AU60" i="10"/>
  <c r="AW60" i="10" s="1"/>
  <c r="AU55" i="10"/>
  <c r="AW55" i="10" s="1"/>
  <c r="AU54" i="10"/>
  <c r="AW54" i="10" s="1"/>
  <c r="AU53" i="10"/>
  <c r="AW53" i="10" s="1"/>
  <c r="AU52" i="10"/>
  <c r="AW52" i="10" s="1"/>
  <c r="AU47" i="10"/>
  <c r="AW47" i="10" s="1"/>
  <c r="AU46" i="10"/>
  <c r="AW46" i="10" s="1"/>
  <c r="AU45" i="10"/>
  <c r="AW45" i="10" s="1"/>
  <c r="AU44" i="10"/>
  <c r="AW44" i="10" s="1"/>
  <c r="AU39" i="10"/>
  <c r="AW39" i="10" s="1"/>
  <c r="AU38" i="10"/>
  <c r="AW38" i="10" s="1"/>
  <c r="AU37" i="10"/>
  <c r="AW37" i="10" s="1"/>
  <c r="AU36" i="10"/>
  <c r="AW36" i="10" s="1"/>
  <c r="AU31" i="10"/>
  <c r="AW31" i="10" s="1"/>
  <c r="AU30" i="10"/>
  <c r="AW30" i="10" s="1"/>
  <c r="AU29" i="10"/>
  <c r="AW29" i="10" s="1"/>
  <c r="AU28" i="10"/>
  <c r="AW28" i="10" s="1"/>
  <c r="BA148" i="5"/>
  <c r="BA147" i="5"/>
  <c r="AU147" i="10" s="1"/>
  <c r="AW147" i="10" s="1"/>
  <c r="BA146" i="5"/>
  <c r="AU146" i="10" s="1"/>
  <c r="AW146" i="10" s="1"/>
  <c r="BA145" i="5"/>
  <c r="AU145" i="10" s="1"/>
  <c r="AW145" i="10" s="1"/>
  <c r="BA144" i="5"/>
  <c r="AU144" i="10" s="1"/>
  <c r="AW144" i="10" s="1"/>
  <c r="BA143" i="5"/>
  <c r="BA142" i="5"/>
  <c r="BA141" i="5"/>
  <c r="BA140" i="5"/>
  <c r="BA139" i="5"/>
  <c r="AU139" i="10" s="1"/>
  <c r="AW139" i="10" s="1"/>
  <c r="BA138" i="5"/>
  <c r="AU138" i="10" s="1"/>
  <c r="AW138" i="10" s="1"/>
  <c r="BA137" i="5"/>
  <c r="AU137" i="10" s="1"/>
  <c r="AW137" i="10" s="1"/>
  <c r="BA136" i="5"/>
  <c r="AU136" i="10" s="1"/>
  <c r="AW136" i="10" s="1"/>
  <c r="BA135" i="5"/>
  <c r="BA134" i="5"/>
  <c r="BA133" i="5"/>
  <c r="BA132" i="5"/>
  <c r="BA131" i="5"/>
  <c r="AU131" i="10" s="1"/>
  <c r="AW131" i="10" s="1"/>
  <c r="BA130" i="5"/>
  <c r="AU130" i="10" s="1"/>
  <c r="AW130" i="10" s="1"/>
  <c r="BA129" i="5"/>
  <c r="AU129" i="10" s="1"/>
  <c r="AW129" i="10" s="1"/>
  <c r="BA128" i="5"/>
  <c r="AU128" i="10" s="1"/>
  <c r="AW128" i="10" s="1"/>
  <c r="BA127" i="5"/>
  <c r="BA126" i="5"/>
  <c r="BA125" i="5"/>
  <c r="BA124" i="5"/>
  <c r="BA123" i="5"/>
  <c r="AU123" i="10" s="1"/>
  <c r="AW123" i="10" s="1"/>
  <c r="BA122" i="5"/>
  <c r="AU122" i="10" s="1"/>
  <c r="AW122" i="10" s="1"/>
  <c r="BA121" i="5"/>
  <c r="AU121" i="10" s="1"/>
  <c r="AW121" i="10" s="1"/>
  <c r="BA120" i="5"/>
  <c r="AU120" i="10" s="1"/>
  <c r="AW120" i="10" s="1"/>
  <c r="BA119" i="5"/>
  <c r="BA118" i="5"/>
  <c r="BA117" i="5"/>
  <c r="BA116" i="5"/>
  <c r="BA115" i="5"/>
  <c r="AU115" i="10" s="1"/>
  <c r="AW115" i="10" s="1"/>
  <c r="BA114" i="5"/>
  <c r="AU114" i="10" s="1"/>
  <c r="AW114" i="10" s="1"/>
  <c r="BA113" i="5"/>
  <c r="AU113" i="10" s="1"/>
  <c r="AW113" i="10" s="1"/>
  <c r="BA112" i="5"/>
  <c r="AU112" i="10" s="1"/>
  <c r="AW112" i="10" s="1"/>
  <c r="BA111" i="5"/>
  <c r="BA110" i="5"/>
  <c r="BA109" i="5"/>
  <c r="BA108" i="5"/>
  <c r="BA107" i="5"/>
  <c r="AU107" i="10" s="1"/>
  <c r="AW107" i="10" s="1"/>
  <c r="BA106" i="5"/>
  <c r="AU106" i="10" s="1"/>
  <c r="AW106" i="10" s="1"/>
  <c r="BA105" i="5"/>
  <c r="AU105" i="10" s="1"/>
  <c r="AW105" i="10" s="1"/>
  <c r="BA104" i="5"/>
  <c r="AU104" i="10" s="1"/>
  <c r="AW104" i="10" s="1"/>
  <c r="BA103" i="5"/>
  <c r="BA102" i="5"/>
  <c r="BA101" i="5"/>
  <c r="BA100" i="5"/>
  <c r="BA99" i="5"/>
  <c r="AU99" i="10" s="1"/>
  <c r="AW99" i="10" s="1"/>
  <c r="BA98" i="5"/>
  <c r="AU98" i="10" s="1"/>
  <c r="AW98" i="10" s="1"/>
  <c r="BA97" i="5"/>
  <c r="AU97" i="10" s="1"/>
  <c r="AW97" i="10" s="1"/>
  <c r="BA96" i="5"/>
  <c r="AU96" i="10" s="1"/>
  <c r="AW96" i="10" s="1"/>
  <c r="BA95" i="5"/>
  <c r="BA94" i="5"/>
  <c r="BA93" i="5"/>
  <c r="BA92" i="5"/>
  <c r="BA91" i="5"/>
  <c r="AU91" i="10" s="1"/>
  <c r="AW91" i="10" s="1"/>
  <c r="BA90" i="5"/>
  <c r="AU90" i="10" s="1"/>
  <c r="AW90" i="10" s="1"/>
  <c r="BA89" i="5"/>
  <c r="AU89" i="10" s="1"/>
  <c r="AW89" i="10" s="1"/>
  <c r="BA88" i="5"/>
  <c r="AU88" i="10" s="1"/>
  <c r="AW88" i="10" s="1"/>
  <c r="BA87" i="5"/>
  <c r="BA86" i="5"/>
  <c r="BA85" i="5"/>
  <c r="BA84" i="5"/>
  <c r="BA83" i="5"/>
  <c r="AU83" i="10" s="1"/>
  <c r="AW83" i="10" s="1"/>
  <c r="BA82" i="5"/>
  <c r="AU82" i="10" s="1"/>
  <c r="AW82" i="10" s="1"/>
  <c r="BA81" i="5"/>
  <c r="AU81" i="10" s="1"/>
  <c r="AW81" i="10" s="1"/>
  <c r="BA80" i="5"/>
  <c r="AU80" i="10" s="1"/>
  <c r="AW80" i="10" s="1"/>
  <c r="BA79" i="5"/>
  <c r="BA78" i="5"/>
  <c r="BA77" i="5"/>
  <c r="BA76" i="5"/>
  <c r="BA75" i="5"/>
  <c r="AU75" i="10" s="1"/>
  <c r="AW75" i="10" s="1"/>
  <c r="BA74" i="5"/>
  <c r="AU74" i="10" s="1"/>
  <c r="AW74" i="10" s="1"/>
  <c r="BA73" i="5"/>
  <c r="AU73" i="10" s="1"/>
  <c r="AW73" i="10" s="1"/>
  <c r="BA72" i="5"/>
  <c r="AU72" i="10" s="1"/>
  <c r="AW72" i="10" s="1"/>
  <c r="BA71" i="5"/>
  <c r="BA70" i="5"/>
  <c r="BA69" i="5"/>
  <c r="BA68" i="5"/>
  <c r="BA67" i="5"/>
  <c r="AU67" i="10" s="1"/>
  <c r="AW67" i="10" s="1"/>
  <c r="BA66" i="5"/>
  <c r="AU66" i="10" s="1"/>
  <c r="AW66" i="10" s="1"/>
  <c r="BA65" i="5"/>
  <c r="AU65" i="10" s="1"/>
  <c r="AW65" i="10" s="1"/>
  <c r="BA64" i="5"/>
  <c r="AU64" i="10" s="1"/>
  <c r="AW64" i="10" s="1"/>
  <c r="BA63" i="5"/>
  <c r="BA62" i="5"/>
  <c r="BA61" i="5"/>
  <c r="BA60" i="5"/>
  <c r="BA59" i="5"/>
  <c r="AU59" i="10" s="1"/>
  <c r="AW59" i="10" s="1"/>
  <c r="BA58" i="5"/>
  <c r="AU58" i="10" s="1"/>
  <c r="AW58" i="10" s="1"/>
  <c r="BA57" i="5"/>
  <c r="AU57" i="10" s="1"/>
  <c r="AW57" i="10" s="1"/>
  <c r="BA56" i="5"/>
  <c r="AU56" i="10" s="1"/>
  <c r="AW56" i="10" s="1"/>
  <c r="BA55" i="5"/>
  <c r="BA54" i="5"/>
  <c r="BA53" i="5"/>
  <c r="BA52" i="5"/>
  <c r="BA51" i="5"/>
  <c r="AU51" i="10" s="1"/>
  <c r="AW51" i="10" s="1"/>
  <c r="BA50" i="5"/>
  <c r="AU50" i="10" s="1"/>
  <c r="AW50" i="10" s="1"/>
  <c r="BA49" i="5"/>
  <c r="AU49" i="10" s="1"/>
  <c r="AW49" i="10" s="1"/>
  <c r="BA48" i="5"/>
  <c r="AU48" i="10" s="1"/>
  <c r="AW48" i="10" s="1"/>
  <c r="BA47" i="5"/>
  <c r="BA46" i="5"/>
  <c r="BA45" i="5"/>
  <c r="BA44" i="5"/>
  <c r="BA43" i="5"/>
  <c r="AU43" i="10" s="1"/>
  <c r="AW43" i="10" s="1"/>
  <c r="BA42" i="5"/>
  <c r="AU42" i="10" s="1"/>
  <c r="AW42" i="10" s="1"/>
  <c r="BA41" i="5"/>
  <c r="AU41" i="10" s="1"/>
  <c r="AW41" i="10" s="1"/>
  <c r="BA40" i="5"/>
  <c r="AU40" i="10" s="1"/>
  <c r="AW40" i="10" s="1"/>
  <c r="BA39" i="5"/>
  <c r="BA38" i="5"/>
  <c r="BA37" i="5"/>
  <c r="BA36" i="5"/>
  <c r="BA35" i="5"/>
  <c r="AU35" i="10" s="1"/>
  <c r="AW35" i="10" s="1"/>
  <c r="BA34" i="5"/>
  <c r="AU34" i="10" s="1"/>
  <c r="AW34" i="10" s="1"/>
  <c r="BA33" i="5"/>
  <c r="AU33" i="10" s="1"/>
  <c r="AW33" i="10" s="1"/>
  <c r="BA32" i="5"/>
  <c r="AU32" i="10" s="1"/>
  <c r="AW32" i="10" s="1"/>
  <c r="BA31" i="5"/>
  <c r="BA30" i="5"/>
  <c r="BA29" i="5"/>
  <c r="BA28" i="5"/>
  <c r="BA27" i="5"/>
  <c r="AU27" i="10" s="1"/>
  <c r="AH12" i="5"/>
  <c r="AH148" i="10"/>
  <c r="AG148" i="10"/>
  <c r="AF148" i="10"/>
  <c r="AE148" i="10"/>
  <c r="AD148" i="10"/>
  <c r="AC148" i="10"/>
  <c r="AB148" i="10"/>
  <c r="AA148" i="10"/>
  <c r="Z148" i="10"/>
  <c r="Y148" i="10"/>
  <c r="X148" i="10"/>
  <c r="AR148" i="10" s="1"/>
  <c r="W148" i="10"/>
  <c r="V148" i="10"/>
  <c r="AQ148" i="10" s="1"/>
  <c r="U148" i="10"/>
  <c r="T148" i="10"/>
  <c r="S148" i="10"/>
  <c r="R148" i="10"/>
  <c r="Q148" i="10"/>
  <c r="P148" i="10"/>
  <c r="O148" i="10"/>
  <c r="N148" i="10"/>
  <c r="AP148" i="10" s="1"/>
  <c r="M148" i="10"/>
  <c r="AO148" i="10" s="1"/>
  <c r="L148" i="10"/>
  <c r="K148" i="10"/>
  <c r="J148" i="10"/>
  <c r="I148" i="10"/>
  <c r="AN148" i="10" s="1"/>
  <c r="H148" i="10"/>
  <c r="G148" i="10"/>
  <c r="F148" i="10"/>
  <c r="E148" i="10"/>
  <c r="D148" i="10"/>
  <c r="AT148" i="10" s="1"/>
  <c r="AH147" i="10"/>
  <c r="AG147" i="10"/>
  <c r="AF147" i="10"/>
  <c r="AE147" i="10"/>
  <c r="AD147" i="10"/>
  <c r="AC147" i="10"/>
  <c r="AB147" i="10"/>
  <c r="AA147" i="10"/>
  <c r="Z147" i="10"/>
  <c r="Y147" i="10"/>
  <c r="X147" i="10"/>
  <c r="AR147" i="10" s="1"/>
  <c r="W147" i="10"/>
  <c r="V147" i="10"/>
  <c r="AQ147" i="10" s="1"/>
  <c r="U147" i="10"/>
  <c r="T147" i="10"/>
  <c r="S147" i="10"/>
  <c r="R147" i="10"/>
  <c r="Q147" i="10"/>
  <c r="P147" i="10"/>
  <c r="O147" i="10"/>
  <c r="N147" i="10"/>
  <c r="AP147" i="10" s="1"/>
  <c r="M147" i="10"/>
  <c r="AO147" i="10" s="1"/>
  <c r="L147" i="10"/>
  <c r="K147" i="10"/>
  <c r="J147" i="10"/>
  <c r="I147" i="10"/>
  <c r="AN147" i="10" s="1"/>
  <c r="H147" i="10"/>
  <c r="G147" i="10"/>
  <c r="F147" i="10"/>
  <c r="E147" i="10"/>
  <c r="D147" i="10"/>
  <c r="AT147" i="10" s="1"/>
  <c r="AY148" i="5"/>
  <c r="AX148" i="5"/>
  <c r="AW148" i="5"/>
  <c r="AV148" i="5"/>
  <c r="AU148" i="5"/>
  <c r="AT148" i="5"/>
  <c r="AY147" i="5"/>
  <c r="AX147" i="5"/>
  <c r="AW147" i="5"/>
  <c r="AV147" i="5"/>
  <c r="AU147" i="5"/>
  <c r="AT147" i="5"/>
  <c r="AR14" i="10"/>
  <c r="AQ14" i="10"/>
  <c r="AP14" i="10"/>
  <c r="AO14" i="10"/>
  <c r="AN14" i="10"/>
  <c r="D146" i="10"/>
  <c r="AT146" i="10" s="1"/>
  <c r="D145" i="10"/>
  <c r="AT145" i="10" s="1"/>
  <c r="D144" i="10"/>
  <c r="AT144" i="10" s="1"/>
  <c r="D143" i="10"/>
  <c r="AT143" i="10" s="1"/>
  <c r="D142" i="10"/>
  <c r="AT142" i="10" s="1"/>
  <c r="D141" i="10"/>
  <c r="AT141" i="10" s="1"/>
  <c r="D140" i="10"/>
  <c r="AT140" i="10" s="1"/>
  <c r="D139" i="10"/>
  <c r="AT139" i="10" s="1"/>
  <c r="D138" i="10"/>
  <c r="AT138" i="10" s="1"/>
  <c r="D137" i="10"/>
  <c r="AT137" i="10" s="1"/>
  <c r="D136" i="10"/>
  <c r="AT136" i="10" s="1"/>
  <c r="D135" i="10"/>
  <c r="AT135" i="10" s="1"/>
  <c r="D134" i="10"/>
  <c r="AT134" i="10" s="1"/>
  <c r="D133" i="10"/>
  <c r="AT133" i="10" s="1"/>
  <c r="D132" i="10"/>
  <c r="AT132" i="10" s="1"/>
  <c r="D131" i="10"/>
  <c r="AT131" i="10" s="1"/>
  <c r="D130" i="10"/>
  <c r="AT130" i="10" s="1"/>
  <c r="D129" i="10"/>
  <c r="AT129" i="10" s="1"/>
  <c r="D128" i="10"/>
  <c r="AT128" i="10" s="1"/>
  <c r="D127" i="10"/>
  <c r="AT127" i="10" s="1"/>
  <c r="D126" i="10"/>
  <c r="AT126" i="10" s="1"/>
  <c r="D125" i="10"/>
  <c r="AT125" i="10" s="1"/>
  <c r="D124" i="10"/>
  <c r="AT124" i="10" s="1"/>
  <c r="D123" i="10"/>
  <c r="AT123" i="10" s="1"/>
  <c r="D122" i="10"/>
  <c r="AT122" i="10" s="1"/>
  <c r="D121" i="10"/>
  <c r="AT121" i="10" s="1"/>
  <c r="D120" i="10"/>
  <c r="AT120" i="10" s="1"/>
  <c r="D119" i="10"/>
  <c r="AT119" i="10" s="1"/>
  <c r="D118" i="10"/>
  <c r="AT118" i="10" s="1"/>
  <c r="D117" i="10"/>
  <c r="AT117" i="10" s="1"/>
  <c r="D116" i="10"/>
  <c r="AT116" i="10" s="1"/>
  <c r="D115" i="10"/>
  <c r="AT115" i="10" s="1"/>
  <c r="D114" i="10"/>
  <c r="AT114" i="10" s="1"/>
  <c r="D113" i="10"/>
  <c r="AT113" i="10" s="1"/>
  <c r="D112" i="10"/>
  <c r="AT112" i="10" s="1"/>
  <c r="D111" i="10"/>
  <c r="AT111" i="10" s="1"/>
  <c r="D110" i="10"/>
  <c r="AT110" i="10" s="1"/>
  <c r="D109" i="10"/>
  <c r="AT109" i="10" s="1"/>
  <c r="D108" i="10"/>
  <c r="AT108" i="10" s="1"/>
  <c r="D107" i="10"/>
  <c r="AT107" i="10" s="1"/>
  <c r="D106" i="10"/>
  <c r="AT106" i="10" s="1"/>
  <c r="D105" i="10"/>
  <c r="AT105" i="10" s="1"/>
  <c r="D104" i="10"/>
  <c r="AT104" i="10" s="1"/>
  <c r="D103" i="10"/>
  <c r="AT103" i="10" s="1"/>
  <c r="D102" i="10"/>
  <c r="AT102" i="10" s="1"/>
  <c r="D101" i="10"/>
  <c r="AT101" i="10" s="1"/>
  <c r="D100" i="10"/>
  <c r="AT100" i="10" s="1"/>
  <c r="D99" i="10"/>
  <c r="AT99" i="10" s="1"/>
  <c r="D98" i="10"/>
  <c r="AT98" i="10" s="1"/>
  <c r="D97" i="10"/>
  <c r="AT97" i="10" s="1"/>
  <c r="D96" i="10"/>
  <c r="AT96" i="10" s="1"/>
  <c r="D95" i="10"/>
  <c r="AT95" i="10" s="1"/>
  <c r="D94" i="10"/>
  <c r="AT94" i="10" s="1"/>
  <c r="D93" i="10"/>
  <c r="AT93" i="10" s="1"/>
  <c r="D92" i="10"/>
  <c r="AT92" i="10" s="1"/>
  <c r="D91" i="10"/>
  <c r="AT91" i="10" s="1"/>
  <c r="D90" i="10"/>
  <c r="AT90" i="10" s="1"/>
  <c r="D89" i="10"/>
  <c r="AT89" i="10" s="1"/>
  <c r="D88" i="10"/>
  <c r="AT88" i="10" s="1"/>
  <c r="D87" i="10"/>
  <c r="AT87" i="10" s="1"/>
  <c r="D86" i="10"/>
  <c r="AT86" i="10" s="1"/>
  <c r="D85" i="10"/>
  <c r="AT85" i="10" s="1"/>
  <c r="D84" i="10"/>
  <c r="AT84" i="10" s="1"/>
  <c r="D83" i="10"/>
  <c r="AT83" i="10" s="1"/>
  <c r="D82" i="10"/>
  <c r="AT82" i="10" s="1"/>
  <c r="D81" i="10"/>
  <c r="AT81" i="10" s="1"/>
  <c r="D80" i="10"/>
  <c r="AT80" i="10" s="1"/>
  <c r="D79" i="10"/>
  <c r="AT79" i="10" s="1"/>
  <c r="D78" i="10"/>
  <c r="AT78" i="10" s="1"/>
  <c r="D77" i="10"/>
  <c r="AT77" i="10" s="1"/>
  <c r="D76" i="10"/>
  <c r="AT76" i="10" s="1"/>
  <c r="D75" i="10"/>
  <c r="AT75" i="10" s="1"/>
  <c r="D74" i="10"/>
  <c r="AT74" i="10" s="1"/>
  <c r="D73" i="10"/>
  <c r="AT73" i="10" s="1"/>
  <c r="D72" i="10"/>
  <c r="AT72" i="10" s="1"/>
  <c r="D71" i="10"/>
  <c r="AT71" i="10" s="1"/>
  <c r="D70" i="10"/>
  <c r="AT70" i="10" s="1"/>
  <c r="D69" i="10"/>
  <c r="AT69" i="10" s="1"/>
  <c r="D68" i="10"/>
  <c r="AT68" i="10" s="1"/>
  <c r="D67" i="10"/>
  <c r="AT67" i="10" s="1"/>
  <c r="D66" i="10"/>
  <c r="AT66" i="10" s="1"/>
  <c r="D65" i="10"/>
  <c r="AT65" i="10" s="1"/>
  <c r="D64" i="10"/>
  <c r="AT64" i="10" s="1"/>
  <c r="D63" i="10"/>
  <c r="AT63" i="10" s="1"/>
  <c r="D62" i="10"/>
  <c r="AT62" i="10" s="1"/>
  <c r="D61" i="10"/>
  <c r="AT61" i="10" s="1"/>
  <c r="D60" i="10"/>
  <c r="AT60" i="10" s="1"/>
  <c r="D59" i="10"/>
  <c r="AT59" i="10" s="1"/>
  <c r="D58" i="10"/>
  <c r="AT58" i="10" s="1"/>
  <c r="D57" i="10"/>
  <c r="AT57" i="10" s="1"/>
  <c r="D56" i="10"/>
  <c r="AT56" i="10" s="1"/>
  <c r="D55" i="10"/>
  <c r="AT55" i="10" s="1"/>
  <c r="D54" i="10"/>
  <c r="AT54" i="10" s="1"/>
  <c r="D53" i="10"/>
  <c r="AT53" i="10" s="1"/>
  <c r="D52" i="10"/>
  <c r="AT52" i="10" s="1"/>
  <c r="D51" i="10"/>
  <c r="AT51" i="10" s="1"/>
  <c r="D50" i="10"/>
  <c r="AT50" i="10" s="1"/>
  <c r="D49" i="10"/>
  <c r="AT49" i="10" s="1"/>
  <c r="D48" i="10"/>
  <c r="AT48" i="10" s="1"/>
  <c r="D47" i="10"/>
  <c r="AT47" i="10" s="1"/>
  <c r="D46" i="10"/>
  <c r="AT46" i="10" s="1"/>
  <c r="D45" i="10"/>
  <c r="AT45" i="10" s="1"/>
  <c r="D44" i="10"/>
  <c r="AT44" i="10" s="1"/>
  <c r="D43" i="10"/>
  <c r="AT43" i="10" s="1"/>
  <c r="D42" i="10"/>
  <c r="AT42" i="10" s="1"/>
  <c r="D41" i="10"/>
  <c r="AT41" i="10" s="1"/>
  <c r="D40" i="10"/>
  <c r="AT40" i="10" s="1"/>
  <c r="D39" i="10"/>
  <c r="AT39" i="10" s="1"/>
  <c r="D38" i="10"/>
  <c r="AT38" i="10" s="1"/>
  <c r="D37" i="10"/>
  <c r="AT37" i="10" s="1"/>
  <c r="D36" i="10"/>
  <c r="AT36" i="10" s="1"/>
  <c r="D35" i="10"/>
  <c r="AT35" i="10" s="1"/>
  <c r="D34" i="10"/>
  <c r="AT34" i="10" s="1"/>
  <c r="D33" i="10"/>
  <c r="AT33" i="10" s="1"/>
  <c r="D32" i="10"/>
  <c r="AT32" i="10" s="1"/>
  <c r="D31" i="10"/>
  <c r="AT31" i="10" s="1"/>
  <c r="D30" i="10"/>
  <c r="AT30" i="10" s="1"/>
  <c r="D29" i="10"/>
  <c r="AT29" i="10" s="1"/>
  <c r="D28" i="10"/>
  <c r="AT28" i="10" s="1"/>
  <c r="AH146" i="10"/>
  <c r="AG146" i="10"/>
  <c r="AF146" i="10"/>
  <c r="AE146" i="10"/>
  <c r="AD146" i="10"/>
  <c r="AC146" i="10"/>
  <c r="AB146" i="10"/>
  <c r="AA146" i="10"/>
  <c r="Z146" i="10"/>
  <c r="Y146" i="10"/>
  <c r="X146" i="10"/>
  <c r="AR146" i="10" s="1"/>
  <c r="W146" i="10"/>
  <c r="V146" i="10"/>
  <c r="AQ146" i="10" s="1"/>
  <c r="U146" i="10"/>
  <c r="T146" i="10"/>
  <c r="S146" i="10"/>
  <c r="R146" i="10"/>
  <c r="Q146" i="10"/>
  <c r="P146" i="10"/>
  <c r="O146" i="10"/>
  <c r="N146" i="10"/>
  <c r="AP146" i="10" s="1"/>
  <c r="M146" i="10"/>
  <c r="AO146" i="10" s="1"/>
  <c r="L146" i="10"/>
  <c r="K146" i="10"/>
  <c r="J146" i="10"/>
  <c r="I146" i="10"/>
  <c r="AN146" i="10" s="1"/>
  <c r="H146" i="10"/>
  <c r="G146" i="10"/>
  <c r="F146" i="10"/>
  <c r="E146" i="10"/>
  <c r="AH145" i="10"/>
  <c r="AG145" i="10"/>
  <c r="AF145" i="10"/>
  <c r="AE145" i="10"/>
  <c r="AD145" i="10"/>
  <c r="AC145" i="10"/>
  <c r="AB145" i="10"/>
  <c r="AA145" i="10"/>
  <c r="Z145" i="10"/>
  <c r="Y145" i="10"/>
  <c r="X145" i="10"/>
  <c r="AR145" i="10" s="1"/>
  <c r="W145" i="10"/>
  <c r="V145" i="10"/>
  <c r="AQ145" i="10" s="1"/>
  <c r="U145" i="10"/>
  <c r="T145" i="10"/>
  <c r="S145" i="10"/>
  <c r="R145" i="10"/>
  <c r="Q145" i="10"/>
  <c r="P145" i="10"/>
  <c r="O145" i="10"/>
  <c r="N145" i="10"/>
  <c r="AP145" i="10" s="1"/>
  <c r="M145" i="10"/>
  <c r="AO145" i="10" s="1"/>
  <c r="L145" i="10"/>
  <c r="K145" i="10"/>
  <c r="J145" i="10"/>
  <c r="I145" i="10"/>
  <c r="AN145" i="10" s="1"/>
  <c r="H145" i="10"/>
  <c r="G145" i="10"/>
  <c r="F145" i="10"/>
  <c r="E145" i="10"/>
  <c r="AH144" i="10"/>
  <c r="AG144" i="10"/>
  <c r="AF144" i="10"/>
  <c r="AE144" i="10"/>
  <c r="AD144" i="10"/>
  <c r="AC144" i="10"/>
  <c r="AB144" i="10"/>
  <c r="AA144" i="10"/>
  <c r="Z144" i="10"/>
  <c r="Y144" i="10"/>
  <c r="X144" i="10"/>
  <c r="AR144" i="10" s="1"/>
  <c r="W144" i="10"/>
  <c r="V144" i="10"/>
  <c r="AQ144" i="10" s="1"/>
  <c r="U144" i="10"/>
  <c r="T144" i="10"/>
  <c r="S144" i="10"/>
  <c r="R144" i="10"/>
  <c r="Q144" i="10"/>
  <c r="P144" i="10"/>
  <c r="O144" i="10"/>
  <c r="N144" i="10"/>
  <c r="AP144" i="10" s="1"/>
  <c r="M144" i="10"/>
  <c r="AO144" i="10" s="1"/>
  <c r="L144" i="10"/>
  <c r="K144" i="10"/>
  <c r="J144" i="10"/>
  <c r="I144" i="10"/>
  <c r="AN144" i="10" s="1"/>
  <c r="H144" i="10"/>
  <c r="G144" i="10"/>
  <c r="F144" i="10"/>
  <c r="E144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AR143" i="10" s="1"/>
  <c r="W143" i="10"/>
  <c r="V143" i="10"/>
  <c r="AQ143" i="10" s="1"/>
  <c r="U143" i="10"/>
  <c r="T143" i="10"/>
  <c r="S143" i="10"/>
  <c r="R143" i="10"/>
  <c r="Q143" i="10"/>
  <c r="P143" i="10"/>
  <c r="O143" i="10"/>
  <c r="N143" i="10"/>
  <c r="AP143" i="10" s="1"/>
  <c r="M143" i="10"/>
  <c r="AO143" i="10" s="1"/>
  <c r="L143" i="10"/>
  <c r="K143" i="10"/>
  <c r="J143" i="10"/>
  <c r="I143" i="10"/>
  <c r="AN143" i="10" s="1"/>
  <c r="H143" i="10"/>
  <c r="G143" i="10"/>
  <c r="F143" i="10"/>
  <c r="E143" i="10"/>
  <c r="AH142" i="10"/>
  <c r="AG142" i="10"/>
  <c r="AF142" i="10"/>
  <c r="AE142" i="10"/>
  <c r="AD142" i="10"/>
  <c r="AC142" i="10"/>
  <c r="AB142" i="10"/>
  <c r="AA142" i="10"/>
  <c r="Z142" i="10"/>
  <c r="Y142" i="10"/>
  <c r="X142" i="10"/>
  <c r="AR142" i="10" s="1"/>
  <c r="W142" i="10"/>
  <c r="V142" i="10"/>
  <c r="AQ142" i="10" s="1"/>
  <c r="U142" i="10"/>
  <c r="T142" i="10"/>
  <c r="S142" i="10"/>
  <c r="R142" i="10"/>
  <c r="Q142" i="10"/>
  <c r="P142" i="10"/>
  <c r="O142" i="10"/>
  <c r="N142" i="10"/>
  <c r="AP142" i="10" s="1"/>
  <c r="M142" i="10"/>
  <c r="AO142" i="10" s="1"/>
  <c r="L142" i="10"/>
  <c r="K142" i="10"/>
  <c r="J142" i="10"/>
  <c r="I142" i="10"/>
  <c r="AN142" i="10" s="1"/>
  <c r="H142" i="10"/>
  <c r="G142" i="10"/>
  <c r="F142" i="10"/>
  <c r="E142" i="10"/>
  <c r="AH141" i="10"/>
  <c r="AG141" i="10"/>
  <c r="AF141" i="10"/>
  <c r="AE141" i="10"/>
  <c r="AD141" i="10"/>
  <c r="AC141" i="10"/>
  <c r="AB141" i="10"/>
  <c r="AA141" i="10"/>
  <c r="Z141" i="10"/>
  <c r="Y141" i="10"/>
  <c r="X141" i="10"/>
  <c r="AR141" i="10" s="1"/>
  <c r="W141" i="10"/>
  <c r="V141" i="10"/>
  <c r="AQ141" i="10" s="1"/>
  <c r="U141" i="10"/>
  <c r="T141" i="10"/>
  <c r="S141" i="10"/>
  <c r="R141" i="10"/>
  <c r="Q141" i="10"/>
  <c r="P141" i="10"/>
  <c r="O141" i="10"/>
  <c r="N141" i="10"/>
  <c r="AP141" i="10" s="1"/>
  <c r="M141" i="10"/>
  <c r="AO141" i="10" s="1"/>
  <c r="L141" i="10"/>
  <c r="K141" i="10"/>
  <c r="J141" i="10"/>
  <c r="I141" i="10"/>
  <c r="AN141" i="10" s="1"/>
  <c r="H141" i="10"/>
  <c r="G141" i="10"/>
  <c r="F141" i="10"/>
  <c r="E141" i="10"/>
  <c r="AH140" i="10"/>
  <c r="AG140" i="10"/>
  <c r="AF140" i="10"/>
  <c r="AE140" i="10"/>
  <c r="AD140" i="10"/>
  <c r="AC140" i="10"/>
  <c r="AB140" i="10"/>
  <c r="AA140" i="10"/>
  <c r="Z140" i="10"/>
  <c r="Y140" i="10"/>
  <c r="X140" i="10"/>
  <c r="AR140" i="10" s="1"/>
  <c r="W140" i="10"/>
  <c r="V140" i="10"/>
  <c r="AQ140" i="10" s="1"/>
  <c r="U140" i="10"/>
  <c r="T140" i="10"/>
  <c r="S140" i="10"/>
  <c r="R140" i="10"/>
  <c r="Q140" i="10"/>
  <c r="P140" i="10"/>
  <c r="O140" i="10"/>
  <c r="N140" i="10"/>
  <c r="AP140" i="10" s="1"/>
  <c r="M140" i="10"/>
  <c r="AO140" i="10" s="1"/>
  <c r="L140" i="10"/>
  <c r="K140" i="10"/>
  <c r="J140" i="10"/>
  <c r="I140" i="10"/>
  <c r="AN140" i="10" s="1"/>
  <c r="H140" i="10"/>
  <c r="G140" i="10"/>
  <c r="F140" i="10"/>
  <c r="E140" i="10"/>
  <c r="AH139" i="10"/>
  <c r="AG139" i="10"/>
  <c r="AF139" i="10"/>
  <c r="AE139" i="10"/>
  <c r="AD139" i="10"/>
  <c r="AC139" i="10"/>
  <c r="AB139" i="10"/>
  <c r="AA139" i="10"/>
  <c r="Z139" i="10"/>
  <c r="Y139" i="10"/>
  <c r="X139" i="10"/>
  <c r="AR139" i="10" s="1"/>
  <c r="W139" i="10"/>
  <c r="V139" i="10"/>
  <c r="AQ139" i="10" s="1"/>
  <c r="U139" i="10"/>
  <c r="T139" i="10"/>
  <c r="S139" i="10"/>
  <c r="R139" i="10"/>
  <c r="Q139" i="10"/>
  <c r="P139" i="10"/>
  <c r="O139" i="10"/>
  <c r="N139" i="10"/>
  <c r="AP139" i="10" s="1"/>
  <c r="M139" i="10"/>
  <c r="AO139" i="10" s="1"/>
  <c r="L139" i="10"/>
  <c r="K139" i="10"/>
  <c r="J139" i="10"/>
  <c r="I139" i="10"/>
  <c r="AN139" i="10" s="1"/>
  <c r="H139" i="10"/>
  <c r="G139" i="10"/>
  <c r="F139" i="10"/>
  <c r="E139" i="10"/>
  <c r="AH138" i="10"/>
  <c r="AG138" i="10"/>
  <c r="AF138" i="10"/>
  <c r="AE138" i="10"/>
  <c r="AD138" i="10"/>
  <c r="AC138" i="10"/>
  <c r="AB138" i="10"/>
  <c r="AA138" i="10"/>
  <c r="Z138" i="10"/>
  <c r="Y138" i="10"/>
  <c r="X138" i="10"/>
  <c r="AR138" i="10" s="1"/>
  <c r="W138" i="10"/>
  <c r="V138" i="10"/>
  <c r="AQ138" i="10" s="1"/>
  <c r="U138" i="10"/>
  <c r="T138" i="10"/>
  <c r="S138" i="10"/>
  <c r="R138" i="10"/>
  <c r="Q138" i="10"/>
  <c r="P138" i="10"/>
  <c r="O138" i="10"/>
  <c r="N138" i="10"/>
  <c r="AP138" i="10" s="1"/>
  <c r="M138" i="10"/>
  <c r="AO138" i="10" s="1"/>
  <c r="L138" i="10"/>
  <c r="K138" i="10"/>
  <c r="J138" i="10"/>
  <c r="I138" i="10"/>
  <c r="AN138" i="10" s="1"/>
  <c r="H138" i="10"/>
  <c r="G138" i="10"/>
  <c r="F138" i="10"/>
  <c r="E138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AR137" i="10" s="1"/>
  <c r="W137" i="10"/>
  <c r="V137" i="10"/>
  <c r="AQ137" i="10" s="1"/>
  <c r="U137" i="10"/>
  <c r="T137" i="10"/>
  <c r="S137" i="10"/>
  <c r="R137" i="10"/>
  <c r="Q137" i="10"/>
  <c r="P137" i="10"/>
  <c r="O137" i="10"/>
  <c r="N137" i="10"/>
  <c r="AP137" i="10" s="1"/>
  <c r="M137" i="10"/>
  <c r="AO137" i="10" s="1"/>
  <c r="L137" i="10"/>
  <c r="K137" i="10"/>
  <c r="J137" i="10"/>
  <c r="I137" i="10"/>
  <c r="AN137" i="10" s="1"/>
  <c r="H137" i="10"/>
  <c r="G137" i="10"/>
  <c r="F137" i="10"/>
  <c r="E137" i="10"/>
  <c r="AH136" i="10"/>
  <c r="AG136" i="10"/>
  <c r="AF136" i="10"/>
  <c r="AE136" i="10"/>
  <c r="AD136" i="10"/>
  <c r="AC136" i="10"/>
  <c r="AB136" i="10"/>
  <c r="AA136" i="10"/>
  <c r="Z136" i="10"/>
  <c r="Y136" i="10"/>
  <c r="X136" i="10"/>
  <c r="AR136" i="10" s="1"/>
  <c r="W136" i="10"/>
  <c r="V136" i="10"/>
  <c r="AQ136" i="10" s="1"/>
  <c r="U136" i="10"/>
  <c r="T136" i="10"/>
  <c r="S136" i="10"/>
  <c r="R136" i="10"/>
  <c r="Q136" i="10"/>
  <c r="P136" i="10"/>
  <c r="O136" i="10"/>
  <c r="N136" i="10"/>
  <c r="AP136" i="10" s="1"/>
  <c r="M136" i="10"/>
  <c r="AO136" i="10" s="1"/>
  <c r="L136" i="10"/>
  <c r="K136" i="10"/>
  <c r="J136" i="10"/>
  <c r="I136" i="10"/>
  <c r="AN136" i="10" s="1"/>
  <c r="H136" i="10"/>
  <c r="G136" i="10"/>
  <c r="F136" i="10"/>
  <c r="E136" i="10"/>
  <c r="AH135" i="10"/>
  <c r="AG135" i="10"/>
  <c r="AF135" i="10"/>
  <c r="AE135" i="10"/>
  <c r="AD135" i="10"/>
  <c r="AC135" i="10"/>
  <c r="AB135" i="10"/>
  <c r="AA135" i="10"/>
  <c r="Z135" i="10"/>
  <c r="Y135" i="10"/>
  <c r="X135" i="10"/>
  <c r="AR135" i="10" s="1"/>
  <c r="W135" i="10"/>
  <c r="V135" i="10"/>
  <c r="AQ135" i="10" s="1"/>
  <c r="U135" i="10"/>
  <c r="T135" i="10"/>
  <c r="S135" i="10"/>
  <c r="R135" i="10"/>
  <c r="Q135" i="10"/>
  <c r="P135" i="10"/>
  <c r="O135" i="10"/>
  <c r="N135" i="10"/>
  <c r="AP135" i="10" s="1"/>
  <c r="M135" i="10"/>
  <c r="AO135" i="10" s="1"/>
  <c r="L135" i="10"/>
  <c r="K135" i="10"/>
  <c r="J135" i="10"/>
  <c r="I135" i="10"/>
  <c r="AN135" i="10" s="1"/>
  <c r="H135" i="10"/>
  <c r="G135" i="10"/>
  <c r="F135" i="10"/>
  <c r="E135" i="10"/>
  <c r="AH134" i="10"/>
  <c r="AG134" i="10"/>
  <c r="AF134" i="10"/>
  <c r="AE134" i="10"/>
  <c r="AD134" i="10"/>
  <c r="AC134" i="10"/>
  <c r="AB134" i="10"/>
  <c r="AA134" i="10"/>
  <c r="Z134" i="10"/>
  <c r="Y134" i="10"/>
  <c r="X134" i="10"/>
  <c r="AR134" i="10" s="1"/>
  <c r="W134" i="10"/>
  <c r="V134" i="10"/>
  <c r="AQ134" i="10" s="1"/>
  <c r="U134" i="10"/>
  <c r="T134" i="10"/>
  <c r="S134" i="10"/>
  <c r="R134" i="10"/>
  <c r="Q134" i="10"/>
  <c r="P134" i="10"/>
  <c r="O134" i="10"/>
  <c r="N134" i="10"/>
  <c r="AP134" i="10" s="1"/>
  <c r="M134" i="10"/>
  <c r="AO134" i="10" s="1"/>
  <c r="L134" i="10"/>
  <c r="K134" i="10"/>
  <c r="J134" i="10"/>
  <c r="I134" i="10"/>
  <c r="AN134" i="10" s="1"/>
  <c r="H134" i="10"/>
  <c r="G134" i="10"/>
  <c r="F134" i="10"/>
  <c r="E134" i="10"/>
  <c r="AH133" i="10"/>
  <c r="AG133" i="10"/>
  <c r="AF133" i="10"/>
  <c r="AE133" i="10"/>
  <c r="AD133" i="10"/>
  <c r="AC133" i="10"/>
  <c r="AB133" i="10"/>
  <c r="AA133" i="10"/>
  <c r="Z133" i="10"/>
  <c r="Y133" i="10"/>
  <c r="X133" i="10"/>
  <c r="AR133" i="10" s="1"/>
  <c r="W133" i="10"/>
  <c r="V133" i="10"/>
  <c r="AQ133" i="10" s="1"/>
  <c r="U133" i="10"/>
  <c r="T133" i="10"/>
  <c r="S133" i="10"/>
  <c r="R133" i="10"/>
  <c r="Q133" i="10"/>
  <c r="P133" i="10"/>
  <c r="O133" i="10"/>
  <c r="N133" i="10"/>
  <c r="AP133" i="10" s="1"/>
  <c r="M133" i="10"/>
  <c r="AO133" i="10" s="1"/>
  <c r="L133" i="10"/>
  <c r="K133" i="10"/>
  <c r="J133" i="10"/>
  <c r="I133" i="10"/>
  <c r="AN133" i="10" s="1"/>
  <c r="H133" i="10"/>
  <c r="G133" i="10"/>
  <c r="F133" i="10"/>
  <c r="E133" i="10"/>
  <c r="AH132" i="10"/>
  <c r="AG132" i="10"/>
  <c r="AF132" i="10"/>
  <c r="AE132" i="10"/>
  <c r="AD132" i="10"/>
  <c r="AC132" i="10"/>
  <c r="AB132" i="10"/>
  <c r="AA132" i="10"/>
  <c r="Z132" i="10"/>
  <c r="Y132" i="10"/>
  <c r="X132" i="10"/>
  <c r="AR132" i="10" s="1"/>
  <c r="W132" i="10"/>
  <c r="V132" i="10"/>
  <c r="AQ132" i="10" s="1"/>
  <c r="U132" i="10"/>
  <c r="T132" i="10"/>
  <c r="S132" i="10"/>
  <c r="R132" i="10"/>
  <c r="Q132" i="10"/>
  <c r="P132" i="10"/>
  <c r="O132" i="10"/>
  <c r="N132" i="10"/>
  <c r="AP132" i="10" s="1"/>
  <c r="M132" i="10"/>
  <c r="AO132" i="10" s="1"/>
  <c r="L132" i="10"/>
  <c r="K132" i="10"/>
  <c r="J132" i="10"/>
  <c r="I132" i="10"/>
  <c r="AN132" i="10" s="1"/>
  <c r="H132" i="10"/>
  <c r="G132" i="10"/>
  <c r="F132" i="10"/>
  <c r="E132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AR131" i="10" s="1"/>
  <c r="W131" i="10"/>
  <c r="V131" i="10"/>
  <c r="AQ131" i="10" s="1"/>
  <c r="U131" i="10"/>
  <c r="T131" i="10"/>
  <c r="S131" i="10"/>
  <c r="R131" i="10"/>
  <c r="Q131" i="10"/>
  <c r="P131" i="10"/>
  <c r="O131" i="10"/>
  <c r="N131" i="10"/>
  <c r="AP131" i="10" s="1"/>
  <c r="M131" i="10"/>
  <c r="AO131" i="10" s="1"/>
  <c r="L131" i="10"/>
  <c r="K131" i="10"/>
  <c r="J131" i="10"/>
  <c r="I131" i="10"/>
  <c r="AN131" i="10" s="1"/>
  <c r="H131" i="10"/>
  <c r="G131" i="10"/>
  <c r="F131" i="10"/>
  <c r="E131" i="10"/>
  <c r="AH130" i="10"/>
  <c r="AG130" i="10"/>
  <c r="AF130" i="10"/>
  <c r="AE130" i="10"/>
  <c r="AD130" i="10"/>
  <c r="AC130" i="10"/>
  <c r="AB130" i="10"/>
  <c r="AA130" i="10"/>
  <c r="Z130" i="10"/>
  <c r="Y130" i="10"/>
  <c r="X130" i="10"/>
  <c r="AR130" i="10" s="1"/>
  <c r="W130" i="10"/>
  <c r="V130" i="10"/>
  <c r="AQ130" i="10" s="1"/>
  <c r="U130" i="10"/>
  <c r="T130" i="10"/>
  <c r="S130" i="10"/>
  <c r="R130" i="10"/>
  <c r="Q130" i="10"/>
  <c r="P130" i="10"/>
  <c r="O130" i="10"/>
  <c r="N130" i="10"/>
  <c r="AP130" i="10" s="1"/>
  <c r="M130" i="10"/>
  <c r="AO130" i="10" s="1"/>
  <c r="L130" i="10"/>
  <c r="K130" i="10"/>
  <c r="J130" i="10"/>
  <c r="I130" i="10"/>
  <c r="AN130" i="10" s="1"/>
  <c r="H130" i="10"/>
  <c r="G130" i="10"/>
  <c r="F130" i="10"/>
  <c r="E130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AR129" i="10" s="1"/>
  <c r="W129" i="10"/>
  <c r="V129" i="10"/>
  <c r="AQ129" i="10" s="1"/>
  <c r="U129" i="10"/>
  <c r="T129" i="10"/>
  <c r="S129" i="10"/>
  <c r="R129" i="10"/>
  <c r="Q129" i="10"/>
  <c r="P129" i="10"/>
  <c r="O129" i="10"/>
  <c r="N129" i="10"/>
  <c r="AP129" i="10" s="1"/>
  <c r="M129" i="10"/>
  <c r="AO129" i="10" s="1"/>
  <c r="L129" i="10"/>
  <c r="K129" i="10"/>
  <c r="J129" i="10"/>
  <c r="I129" i="10"/>
  <c r="AN129" i="10" s="1"/>
  <c r="H129" i="10"/>
  <c r="G129" i="10"/>
  <c r="F129" i="10"/>
  <c r="E129" i="10"/>
  <c r="AH128" i="10"/>
  <c r="AG128" i="10"/>
  <c r="AF128" i="10"/>
  <c r="AE128" i="10"/>
  <c r="AD128" i="10"/>
  <c r="AC128" i="10"/>
  <c r="AB128" i="10"/>
  <c r="AA128" i="10"/>
  <c r="Z128" i="10"/>
  <c r="Y128" i="10"/>
  <c r="X128" i="10"/>
  <c r="AR128" i="10" s="1"/>
  <c r="W128" i="10"/>
  <c r="V128" i="10"/>
  <c r="AQ128" i="10" s="1"/>
  <c r="U128" i="10"/>
  <c r="T128" i="10"/>
  <c r="S128" i="10"/>
  <c r="R128" i="10"/>
  <c r="Q128" i="10"/>
  <c r="P128" i="10"/>
  <c r="O128" i="10"/>
  <c r="N128" i="10"/>
  <c r="AP128" i="10" s="1"/>
  <c r="M128" i="10"/>
  <c r="AO128" i="10" s="1"/>
  <c r="L128" i="10"/>
  <c r="K128" i="10"/>
  <c r="J128" i="10"/>
  <c r="I128" i="10"/>
  <c r="AN128" i="10" s="1"/>
  <c r="H128" i="10"/>
  <c r="G128" i="10"/>
  <c r="F128" i="10"/>
  <c r="E128" i="10"/>
  <c r="AH127" i="10"/>
  <c r="AG127" i="10"/>
  <c r="AF127" i="10"/>
  <c r="AE127" i="10"/>
  <c r="AD127" i="10"/>
  <c r="AC127" i="10"/>
  <c r="AB127" i="10"/>
  <c r="AA127" i="10"/>
  <c r="Z127" i="10"/>
  <c r="Y127" i="10"/>
  <c r="X127" i="10"/>
  <c r="AR127" i="10" s="1"/>
  <c r="W127" i="10"/>
  <c r="V127" i="10"/>
  <c r="AQ127" i="10" s="1"/>
  <c r="U127" i="10"/>
  <c r="T127" i="10"/>
  <c r="S127" i="10"/>
  <c r="R127" i="10"/>
  <c r="Q127" i="10"/>
  <c r="P127" i="10"/>
  <c r="O127" i="10"/>
  <c r="N127" i="10"/>
  <c r="AP127" i="10" s="1"/>
  <c r="M127" i="10"/>
  <c r="AO127" i="10" s="1"/>
  <c r="L127" i="10"/>
  <c r="K127" i="10"/>
  <c r="J127" i="10"/>
  <c r="I127" i="10"/>
  <c r="AN127" i="10" s="1"/>
  <c r="H127" i="10"/>
  <c r="G127" i="10"/>
  <c r="F127" i="10"/>
  <c r="E127" i="10"/>
  <c r="AH126" i="10"/>
  <c r="AG126" i="10"/>
  <c r="AF126" i="10"/>
  <c r="AE126" i="10"/>
  <c r="AD126" i="10"/>
  <c r="AC126" i="10"/>
  <c r="AB126" i="10"/>
  <c r="AA126" i="10"/>
  <c r="Z126" i="10"/>
  <c r="Y126" i="10"/>
  <c r="X126" i="10"/>
  <c r="AR126" i="10" s="1"/>
  <c r="W126" i="10"/>
  <c r="V126" i="10"/>
  <c r="AQ126" i="10" s="1"/>
  <c r="U126" i="10"/>
  <c r="T126" i="10"/>
  <c r="S126" i="10"/>
  <c r="R126" i="10"/>
  <c r="Q126" i="10"/>
  <c r="P126" i="10"/>
  <c r="O126" i="10"/>
  <c r="N126" i="10"/>
  <c r="AP126" i="10" s="1"/>
  <c r="M126" i="10"/>
  <c r="AO126" i="10" s="1"/>
  <c r="L126" i="10"/>
  <c r="K126" i="10"/>
  <c r="J126" i="10"/>
  <c r="I126" i="10"/>
  <c r="AN126" i="10" s="1"/>
  <c r="H126" i="10"/>
  <c r="G126" i="10"/>
  <c r="F126" i="10"/>
  <c r="E126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AR125" i="10" s="1"/>
  <c r="W125" i="10"/>
  <c r="V125" i="10"/>
  <c r="AQ125" i="10" s="1"/>
  <c r="U125" i="10"/>
  <c r="T125" i="10"/>
  <c r="S125" i="10"/>
  <c r="R125" i="10"/>
  <c r="Q125" i="10"/>
  <c r="P125" i="10"/>
  <c r="O125" i="10"/>
  <c r="N125" i="10"/>
  <c r="AP125" i="10" s="1"/>
  <c r="M125" i="10"/>
  <c r="AO125" i="10" s="1"/>
  <c r="L125" i="10"/>
  <c r="K125" i="10"/>
  <c r="J125" i="10"/>
  <c r="I125" i="10"/>
  <c r="AN125" i="10" s="1"/>
  <c r="H125" i="10"/>
  <c r="G125" i="10"/>
  <c r="F125" i="10"/>
  <c r="E125" i="10"/>
  <c r="AH124" i="10"/>
  <c r="AG124" i="10"/>
  <c r="AF124" i="10"/>
  <c r="AE124" i="10"/>
  <c r="AD124" i="10"/>
  <c r="AC124" i="10"/>
  <c r="AB124" i="10"/>
  <c r="AA124" i="10"/>
  <c r="Z124" i="10"/>
  <c r="Y124" i="10"/>
  <c r="X124" i="10"/>
  <c r="AR124" i="10" s="1"/>
  <c r="W124" i="10"/>
  <c r="V124" i="10"/>
  <c r="AQ124" i="10" s="1"/>
  <c r="U124" i="10"/>
  <c r="T124" i="10"/>
  <c r="S124" i="10"/>
  <c r="R124" i="10"/>
  <c r="Q124" i="10"/>
  <c r="P124" i="10"/>
  <c r="O124" i="10"/>
  <c r="N124" i="10"/>
  <c r="AP124" i="10" s="1"/>
  <c r="M124" i="10"/>
  <c r="AO124" i="10" s="1"/>
  <c r="L124" i="10"/>
  <c r="K124" i="10"/>
  <c r="J124" i="10"/>
  <c r="I124" i="10"/>
  <c r="AN124" i="10" s="1"/>
  <c r="H124" i="10"/>
  <c r="G124" i="10"/>
  <c r="F124" i="10"/>
  <c r="E124" i="10"/>
  <c r="AH123" i="10"/>
  <c r="AG123" i="10"/>
  <c r="AF123" i="10"/>
  <c r="AE123" i="10"/>
  <c r="AD123" i="10"/>
  <c r="AC123" i="10"/>
  <c r="AB123" i="10"/>
  <c r="AA123" i="10"/>
  <c r="Z123" i="10"/>
  <c r="Y123" i="10"/>
  <c r="X123" i="10"/>
  <c r="AR123" i="10" s="1"/>
  <c r="W123" i="10"/>
  <c r="V123" i="10"/>
  <c r="AQ123" i="10" s="1"/>
  <c r="U123" i="10"/>
  <c r="T123" i="10"/>
  <c r="S123" i="10"/>
  <c r="R123" i="10"/>
  <c r="Q123" i="10"/>
  <c r="P123" i="10"/>
  <c r="O123" i="10"/>
  <c r="N123" i="10"/>
  <c r="AP123" i="10" s="1"/>
  <c r="M123" i="10"/>
  <c r="AO123" i="10" s="1"/>
  <c r="L123" i="10"/>
  <c r="K123" i="10"/>
  <c r="J123" i="10"/>
  <c r="I123" i="10"/>
  <c r="AN123" i="10" s="1"/>
  <c r="H123" i="10"/>
  <c r="G123" i="10"/>
  <c r="F123" i="10"/>
  <c r="E123" i="10"/>
  <c r="AH122" i="10"/>
  <c r="AG122" i="10"/>
  <c r="AF122" i="10"/>
  <c r="AE122" i="10"/>
  <c r="AD122" i="10"/>
  <c r="AC122" i="10"/>
  <c r="AB122" i="10"/>
  <c r="AA122" i="10"/>
  <c r="Z122" i="10"/>
  <c r="Y122" i="10"/>
  <c r="X122" i="10"/>
  <c r="AR122" i="10" s="1"/>
  <c r="W122" i="10"/>
  <c r="V122" i="10"/>
  <c r="AQ122" i="10" s="1"/>
  <c r="U122" i="10"/>
  <c r="T122" i="10"/>
  <c r="S122" i="10"/>
  <c r="R122" i="10"/>
  <c r="Q122" i="10"/>
  <c r="P122" i="10"/>
  <c r="O122" i="10"/>
  <c r="N122" i="10"/>
  <c r="AP122" i="10" s="1"/>
  <c r="M122" i="10"/>
  <c r="AO122" i="10" s="1"/>
  <c r="L122" i="10"/>
  <c r="K122" i="10"/>
  <c r="J122" i="10"/>
  <c r="I122" i="10"/>
  <c r="AN122" i="10" s="1"/>
  <c r="H122" i="10"/>
  <c r="G122" i="10"/>
  <c r="F122" i="10"/>
  <c r="E122" i="10"/>
  <c r="AH121" i="10"/>
  <c r="AG121" i="10"/>
  <c r="AF121" i="10"/>
  <c r="AE121" i="10"/>
  <c r="AD121" i="10"/>
  <c r="AC121" i="10"/>
  <c r="AB121" i="10"/>
  <c r="AA121" i="10"/>
  <c r="Z121" i="10"/>
  <c r="Y121" i="10"/>
  <c r="X121" i="10"/>
  <c r="AR121" i="10" s="1"/>
  <c r="W121" i="10"/>
  <c r="V121" i="10"/>
  <c r="AQ121" i="10" s="1"/>
  <c r="U121" i="10"/>
  <c r="T121" i="10"/>
  <c r="S121" i="10"/>
  <c r="R121" i="10"/>
  <c r="Q121" i="10"/>
  <c r="P121" i="10"/>
  <c r="O121" i="10"/>
  <c r="N121" i="10"/>
  <c r="AP121" i="10" s="1"/>
  <c r="M121" i="10"/>
  <c r="AO121" i="10" s="1"/>
  <c r="L121" i="10"/>
  <c r="K121" i="10"/>
  <c r="J121" i="10"/>
  <c r="I121" i="10"/>
  <c r="AN121" i="10" s="1"/>
  <c r="H121" i="10"/>
  <c r="G121" i="10"/>
  <c r="F121" i="10"/>
  <c r="E121" i="10"/>
  <c r="AH120" i="10"/>
  <c r="AG120" i="10"/>
  <c r="AF120" i="10"/>
  <c r="AE120" i="10"/>
  <c r="AD120" i="10"/>
  <c r="AC120" i="10"/>
  <c r="AB120" i="10"/>
  <c r="AA120" i="10"/>
  <c r="Z120" i="10"/>
  <c r="Y120" i="10"/>
  <c r="X120" i="10"/>
  <c r="AR120" i="10" s="1"/>
  <c r="W120" i="10"/>
  <c r="V120" i="10"/>
  <c r="AQ120" i="10" s="1"/>
  <c r="U120" i="10"/>
  <c r="T120" i="10"/>
  <c r="S120" i="10"/>
  <c r="R120" i="10"/>
  <c r="Q120" i="10"/>
  <c r="P120" i="10"/>
  <c r="O120" i="10"/>
  <c r="N120" i="10"/>
  <c r="AP120" i="10" s="1"/>
  <c r="M120" i="10"/>
  <c r="AO120" i="10" s="1"/>
  <c r="L120" i="10"/>
  <c r="K120" i="10"/>
  <c r="J120" i="10"/>
  <c r="I120" i="10"/>
  <c r="AN120" i="10" s="1"/>
  <c r="H120" i="10"/>
  <c r="G120" i="10"/>
  <c r="F120" i="10"/>
  <c r="E120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AR119" i="10" s="1"/>
  <c r="W119" i="10"/>
  <c r="V119" i="10"/>
  <c r="AQ119" i="10" s="1"/>
  <c r="U119" i="10"/>
  <c r="T119" i="10"/>
  <c r="S119" i="10"/>
  <c r="R119" i="10"/>
  <c r="Q119" i="10"/>
  <c r="P119" i="10"/>
  <c r="O119" i="10"/>
  <c r="N119" i="10"/>
  <c r="AP119" i="10" s="1"/>
  <c r="M119" i="10"/>
  <c r="AO119" i="10" s="1"/>
  <c r="L119" i="10"/>
  <c r="K119" i="10"/>
  <c r="J119" i="10"/>
  <c r="I119" i="10"/>
  <c r="AN119" i="10" s="1"/>
  <c r="H119" i="10"/>
  <c r="G119" i="10"/>
  <c r="F119" i="10"/>
  <c r="E119" i="10"/>
  <c r="AH118" i="10"/>
  <c r="AG118" i="10"/>
  <c r="AF118" i="10"/>
  <c r="AE118" i="10"/>
  <c r="AD118" i="10"/>
  <c r="AC118" i="10"/>
  <c r="AB118" i="10"/>
  <c r="AA118" i="10"/>
  <c r="Z118" i="10"/>
  <c r="Y118" i="10"/>
  <c r="X118" i="10"/>
  <c r="AR118" i="10" s="1"/>
  <c r="W118" i="10"/>
  <c r="V118" i="10"/>
  <c r="AQ118" i="10" s="1"/>
  <c r="U118" i="10"/>
  <c r="T118" i="10"/>
  <c r="S118" i="10"/>
  <c r="R118" i="10"/>
  <c r="Q118" i="10"/>
  <c r="P118" i="10"/>
  <c r="O118" i="10"/>
  <c r="N118" i="10"/>
  <c r="AP118" i="10" s="1"/>
  <c r="M118" i="10"/>
  <c r="AO118" i="10" s="1"/>
  <c r="L118" i="10"/>
  <c r="K118" i="10"/>
  <c r="J118" i="10"/>
  <c r="I118" i="10"/>
  <c r="AN118" i="10" s="1"/>
  <c r="H118" i="10"/>
  <c r="G118" i="10"/>
  <c r="F118" i="10"/>
  <c r="E118" i="10"/>
  <c r="AH117" i="10"/>
  <c r="AG117" i="10"/>
  <c r="AF117" i="10"/>
  <c r="AE117" i="10"/>
  <c r="AD117" i="10"/>
  <c r="AC117" i="10"/>
  <c r="AB117" i="10"/>
  <c r="AA117" i="10"/>
  <c r="Z117" i="10"/>
  <c r="Y117" i="10"/>
  <c r="X117" i="10"/>
  <c r="AR117" i="10" s="1"/>
  <c r="W117" i="10"/>
  <c r="V117" i="10"/>
  <c r="AQ117" i="10" s="1"/>
  <c r="U117" i="10"/>
  <c r="T117" i="10"/>
  <c r="S117" i="10"/>
  <c r="R117" i="10"/>
  <c r="Q117" i="10"/>
  <c r="P117" i="10"/>
  <c r="O117" i="10"/>
  <c r="N117" i="10"/>
  <c r="AP117" i="10" s="1"/>
  <c r="M117" i="10"/>
  <c r="AO117" i="10" s="1"/>
  <c r="L117" i="10"/>
  <c r="K117" i="10"/>
  <c r="J117" i="10"/>
  <c r="I117" i="10"/>
  <c r="AN117" i="10" s="1"/>
  <c r="H117" i="10"/>
  <c r="G117" i="10"/>
  <c r="F117" i="10"/>
  <c r="E117" i="10"/>
  <c r="AH116" i="10"/>
  <c r="AG116" i="10"/>
  <c r="AF116" i="10"/>
  <c r="AE116" i="10"/>
  <c r="AD116" i="10"/>
  <c r="AC116" i="10"/>
  <c r="AB116" i="10"/>
  <c r="AA116" i="10"/>
  <c r="Z116" i="10"/>
  <c r="Y116" i="10"/>
  <c r="X116" i="10"/>
  <c r="AR116" i="10" s="1"/>
  <c r="W116" i="10"/>
  <c r="V116" i="10"/>
  <c r="AQ116" i="10" s="1"/>
  <c r="U116" i="10"/>
  <c r="T116" i="10"/>
  <c r="S116" i="10"/>
  <c r="R116" i="10"/>
  <c r="Q116" i="10"/>
  <c r="P116" i="10"/>
  <c r="O116" i="10"/>
  <c r="N116" i="10"/>
  <c r="AP116" i="10" s="1"/>
  <c r="M116" i="10"/>
  <c r="AO116" i="10" s="1"/>
  <c r="L116" i="10"/>
  <c r="K116" i="10"/>
  <c r="J116" i="10"/>
  <c r="I116" i="10"/>
  <c r="AN116" i="10" s="1"/>
  <c r="H116" i="10"/>
  <c r="G116" i="10"/>
  <c r="F116" i="10"/>
  <c r="E116" i="10"/>
  <c r="AH115" i="10"/>
  <c r="AG115" i="10"/>
  <c r="AF115" i="10"/>
  <c r="AE115" i="10"/>
  <c r="AD115" i="10"/>
  <c r="AC115" i="10"/>
  <c r="AB115" i="10"/>
  <c r="AA115" i="10"/>
  <c r="Z115" i="10"/>
  <c r="Y115" i="10"/>
  <c r="X115" i="10"/>
  <c r="AR115" i="10" s="1"/>
  <c r="W115" i="10"/>
  <c r="V115" i="10"/>
  <c r="AQ115" i="10" s="1"/>
  <c r="U115" i="10"/>
  <c r="T115" i="10"/>
  <c r="S115" i="10"/>
  <c r="R115" i="10"/>
  <c r="Q115" i="10"/>
  <c r="P115" i="10"/>
  <c r="O115" i="10"/>
  <c r="N115" i="10"/>
  <c r="AP115" i="10" s="1"/>
  <c r="M115" i="10"/>
  <c r="AO115" i="10" s="1"/>
  <c r="L115" i="10"/>
  <c r="K115" i="10"/>
  <c r="J115" i="10"/>
  <c r="I115" i="10"/>
  <c r="AN115" i="10" s="1"/>
  <c r="H115" i="10"/>
  <c r="G115" i="10"/>
  <c r="F115" i="10"/>
  <c r="E115" i="10"/>
  <c r="AH114" i="10"/>
  <c r="AG114" i="10"/>
  <c r="AF114" i="10"/>
  <c r="AE114" i="10"/>
  <c r="AD114" i="10"/>
  <c r="AC114" i="10"/>
  <c r="AB114" i="10"/>
  <c r="AA114" i="10"/>
  <c r="Z114" i="10"/>
  <c r="Y114" i="10"/>
  <c r="X114" i="10"/>
  <c r="AR114" i="10" s="1"/>
  <c r="W114" i="10"/>
  <c r="V114" i="10"/>
  <c r="AQ114" i="10" s="1"/>
  <c r="U114" i="10"/>
  <c r="T114" i="10"/>
  <c r="S114" i="10"/>
  <c r="R114" i="10"/>
  <c r="Q114" i="10"/>
  <c r="P114" i="10"/>
  <c r="O114" i="10"/>
  <c r="N114" i="10"/>
  <c r="AP114" i="10" s="1"/>
  <c r="M114" i="10"/>
  <c r="AO114" i="10" s="1"/>
  <c r="L114" i="10"/>
  <c r="K114" i="10"/>
  <c r="J114" i="10"/>
  <c r="I114" i="10"/>
  <c r="AN114" i="10" s="1"/>
  <c r="H114" i="10"/>
  <c r="G114" i="10"/>
  <c r="F114" i="10"/>
  <c r="E114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AR113" i="10" s="1"/>
  <c r="W113" i="10"/>
  <c r="V113" i="10"/>
  <c r="AQ113" i="10" s="1"/>
  <c r="U113" i="10"/>
  <c r="T113" i="10"/>
  <c r="S113" i="10"/>
  <c r="R113" i="10"/>
  <c r="Q113" i="10"/>
  <c r="P113" i="10"/>
  <c r="O113" i="10"/>
  <c r="N113" i="10"/>
  <c r="AP113" i="10" s="1"/>
  <c r="M113" i="10"/>
  <c r="AO113" i="10" s="1"/>
  <c r="L113" i="10"/>
  <c r="K113" i="10"/>
  <c r="J113" i="10"/>
  <c r="I113" i="10"/>
  <c r="AN113" i="10" s="1"/>
  <c r="H113" i="10"/>
  <c r="G113" i="10"/>
  <c r="F113" i="10"/>
  <c r="E113" i="10"/>
  <c r="AH112" i="10"/>
  <c r="AG112" i="10"/>
  <c r="AF112" i="10"/>
  <c r="AE112" i="10"/>
  <c r="AD112" i="10"/>
  <c r="AC112" i="10"/>
  <c r="AB112" i="10"/>
  <c r="AA112" i="10"/>
  <c r="Z112" i="10"/>
  <c r="Y112" i="10"/>
  <c r="X112" i="10"/>
  <c r="AR112" i="10" s="1"/>
  <c r="W112" i="10"/>
  <c r="V112" i="10"/>
  <c r="AQ112" i="10" s="1"/>
  <c r="U112" i="10"/>
  <c r="T112" i="10"/>
  <c r="S112" i="10"/>
  <c r="R112" i="10"/>
  <c r="Q112" i="10"/>
  <c r="P112" i="10"/>
  <c r="O112" i="10"/>
  <c r="N112" i="10"/>
  <c r="AP112" i="10" s="1"/>
  <c r="M112" i="10"/>
  <c r="AO112" i="10" s="1"/>
  <c r="L112" i="10"/>
  <c r="K112" i="10"/>
  <c r="J112" i="10"/>
  <c r="I112" i="10"/>
  <c r="AN112" i="10" s="1"/>
  <c r="H112" i="10"/>
  <c r="G112" i="10"/>
  <c r="F112" i="10"/>
  <c r="E112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AR111" i="10" s="1"/>
  <c r="W111" i="10"/>
  <c r="V111" i="10"/>
  <c r="AQ111" i="10" s="1"/>
  <c r="U111" i="10"/>
  <c r="T111" i="10"/>
  <c r="S111" i="10"/>
  <c r="R111" i="10"/>
  <c r="Q111" i="10"/>
  <c r="P111" i="10"/>
  <c r="O111" i="10"/>
  <c r="N111" i="10"/>
  <c r="AP111" i="10" s="1"/>
  <c r="M111" i="10"/>
  <c r="AO111" i="10" s="1"/>
  <c r="L111" i="10"/>
  <c r="K111" i="10"/>
  <c r="J111" i="10"/>
  <c r="I111" i="10"/>
  <c r="AN111" i="10" s="1"/>
  <c r="H111" i="10"/>
  <c r="G111" i="10"/>
  <c r="F111" i="10"/>
  <c r="E111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AR110" i="10" s="1"/>
  <c r="W110" i="10"/>
  <c r="V110" i="10"/>
  <c r="AQ110" i="10" s="1"/>
  <c r="U110" i="10"/>
  <c r="T110" i="10"/>
  <c r="S110" i="10"/>
  <c r="R110" i="10"/>
  <c r="Q110" i="10"/>
  <c r="P110" i="10"/>
  <c r="O110" i="10"/>
  <c r="N110" i="10"/>
  <c r="AP110" i="10" s="1"/>
  <c r="M110" i="10"/>
  <c r="AO110" i="10" s="1"/>
  <c r="L110" i="10"/>
  <c r="K110" i="10"/>
  <c r="J110" i="10"/>
  <c r="I110" i="10"/>
  <c r="AN110" i="10" s="1"/>
  <c r="H110" i="10"/>
  <c r="G110" i="10"/>
  <c r="F110" i="10"/>
  <c r="E110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AR109" i="10" s="1"/>
  <c r="W109" i="10"/>
  <c r="V109" i="10"/>
  <c r="AQ109" i="10" s="1"/>
  <c r="U109" i="10"/>
  <c r="T109" i="10"/>
  <c r="S109" i="10"/>
  <c r="R109" i="10"/>
  <c r="Q109" i="10"/>
  <c r="P109" i="10"/>
  <c r="O109" i="10"/>
  <c r="N109" i="10"/>
  <c r="AP109" i="10" s="1"/>
  <c r="M109" i="10"/>
  <c r="AO109" i="10" s="1"/>
  <c r="L109" i="10"/>
  <c r="K109" i="10"/>
  <c r="J109" i="10"/>
  <c r="I109" i="10"/>
  <c r="AN109" i="10" s="1"/>
  <c r="H109" i="10"/>
  <c r="G109" i="10"/>
  <c r="F109" i="10"/>
  <c r="E109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AR108" i="10" s="1"/>
  <c r="W108" i="10"/>
  <c r="V108" i="10"/>
  <c r="AQ108" i="10" s="1"/>
  <c r="U108" i="10"/>
  <c r="T108" i="10"/>
  <c r="S108" i="10"/>
  <c r="R108" i="10"/>
  <c r="Q108" i="10"/>
  <c r="P108" i="10"/>
  <c r="O108" i="10"/>
  <c r="N108" i="10"/>
  <c r="AP108" i="10" s="1"/>
  <c r="M108" i="10"/>
  <c r="AO108" i="10" s="1"/>
  <c r="L108" i="10"/>
  <c r="K108" i="10"/>
  <c r="J108" i="10"/>
  <c r="I108" i="10"/>
  <c r="AN108" i="10" s="1"/>
  <c r="H108" i="10"/>
  <c r="G108" i="10"/>
  <c r="F108" i="10"/>
  <c r="E108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AR107" i="10" s="1"/>
  <c r="W107" i="10"/>
  <c r="V107" i="10"/>
  <c r="AQ107" i="10" s="1"/>
  <c r="U107" i="10"/>
  <c r="T107" i="10"/>
  <c r="S107" i="10"/>
  <c r="R107" i="10"/>
  <c r="Q107" i="10"/>
  <c r="P107" i="10"/>
  <c r="O107" i="10"/>
  <c r="N107" i="10"/>
  <c r="AP107" i="10" s="1"/>
  <c r="M107" i="10"/>
  <c r="AO107" i="10" s="1"/>
  <c r="L107" i="10"/>
  <c r="K107" i="10"/>
  <c r="J107" i="10"/>
  <c r="I107" i="10"/>
  <c r="AN107" i="10" s="1"/>
  <c r="H107" i="10"/>
  <c r="G107" i="10"/>
  <c r="F107" i="10"/>
  <c r="E107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AR106" i="10" s="1"/>
  <c r="W106" i="10"/>
  <c r="V106" i="10"/>
  <c r="AQ106" i="10" s="1"/>
  <c r="U106" i="10"/>
  <c r="T106" i="10"/>
  <c r="S106" i="10"/>
  <c r="R106" i="10"/>
  <c r="Q106" i="10"/>
  <c r="P106" i="10"/>
  <c r="O106" i="10"/>
  <c r="N106" i="10"/>
  <c r="AP106" i="10" s="1"/>
  <c r="M106" i="10"/>
  <c r="AO106" i="10" s="1"/>
  <c r="L106" i="10"/>
  <c r="K106" i="10"/>
  <c r="J106" i="10"/>
  <c r="I106" i="10"/>
  <c r="AN106" i="10" s="1"/>
  <c r="H106" i="10"/>
  <c r="G106" i="10"/>
  <c r="F106" i="10"/>
  <c r="E106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AR105" i="10" s="1"/>
  <c r="W105" i="10"/>
  <c r="V105" i="10"/>
  <c r="AQ105" i="10" s="1"/>
  <c r="U105" i="10"/>
  <c r="T105" i="10"/>
  <c r="S105" i="10"/>
  <c r="R105" i="10"/>
  <c r="Q105" i="10"/>
  <c r="P105" i="10"/>
  <c r="O105" i="10"/>
  <c r="N105" i="10"/>
  <c r="AP105" i="10" s="1"/>
  <c r="M105" i="10"/>
  <c r="AO105" i="10" s="1"/>
  <c r="L105" i="10"/>
  <c r="K105" i="10"/>
  <c r="J105" i="10"/>
  <c r="I105" i="10"/>
  <c r="AN105" i="10" s="1"/>
  <c r="H105" i="10"/>
  <c r="G105" i="10"/>
  <c r="F105" i="10"/>
  <c r="E105" i="10"/>
  <c r="AH104" i="10"/>
  <c r="AG104" i="10"/>
  <c r="AF104" i="10"/>
  <c r="AE104" i="10"/>
  <c r="AD104" i="10"/>
  <c r="AC104" i="10"/>
  <c r="AB104" i="10"/>
  <c r="AA104" i="10"/>
  <c r="Z104" i="10"/>
  <c r="Y104" i="10"/>
  <c r="X104" i="10"/>
  <c r="AR104" i="10" s="1"/>
  <c r="W104" i="10"/>
  <c r="V104" i="10"/>
  <c r="AQ104" i="10" s="1"/>
  <c r="U104" i="10"/>
  <c r="T104" i="10"/>
  <c r="S104" i="10"/>
  <c r="R104" i="10"/>
  <c r="Q104" i="10"/>
  <c r="P104" i="10"/>
  <c r="O104" i="10"/>
  <c r="N104" i="10"/>
  <c r="AP104" i="10" s="1"/>
  <c r="M104" i="10"/>
  <c r="AO104" i="10" s="1"/>
  <c r="L104" i="10"/>
  <c r="K104" i="10"/>
  <c r="J104" i="10"/>
  <c r="I104" i="10"/>
  <c r="AN104" i="10" s="1"/>
  <c r="H104" i="10"/>
  <c r="G104" i="10"/>
  <c r="F104" i="10"/>
  <c r="E104" i="10"/>
  <c r="AH103" i="10"/>
  <c r="AG103" i="10"/>
  <c r="AF103" i="10"/>
  <c r="AE103" i="10"/>
  <c r="AD103" i="10"/>
  <c r="AC103" i="10"/>
  <c r="AB103" i="10"/>
  <c r="AA103" i="10"/>
  <c r="Z103" i="10"/>
  <c r="Y103" i="10"/>
  <c r="X103" i="10"/>
  <c r="AR103" i="10" s="1"/>
  <c r="W103" i="10"/>
  <c r="V103" i="10"/>
  <c r="AQ103" i="10" s="1"/>
  <c r="U103" i="10"/>
  <c r="T103" i="10"/>
  <c r="S103" i="10"/>
  <c r="R103" i="10"/>
  <c r="Q103" i="10"/>
  <c r="P103" i="10"/>
  <c r="O103" i="10"/>
  <c r="N103" i="10"/>
  <c r="AP103" i="10" s="1"/>
  <c r="M103" i="10"/>
  <c r="AO103" i="10" s="1"/>
  <c r="L103" i="10"/>
  <c r="K103" i="10"/>
  <c r="J103" i="10"/>
  <c r="I103" i="10"/>
  <c r="AN103" i="10" s="1"/>
  <c r="H103" i="10"/>
  <c r="G103" i="10"/>
  <c r="F103" i="10"/>
  <c r="E103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AR102" i="10" s="1"/>
  <c r="W102" i="10"/>
  <c r="V102" i="10"/>
  <c r="AQ102" i="10" s="1"/>
  <c r="U102" i="10"/>
  <c r="T102" i="10"/>
  <c r="S102" i="10"/>
  <c r="R102" i="10"/>
  <c r="Q102" i="10"/>
  <c r="P102" i="10"/>
  <c r="O102" i="10"/>
  <c r="N102" i="10"/>
  <c r="AP102" i="10" s="1"/>
  <c r="M102" i="10"/>
  <c r="AO102" i="10" s="1"/>
  <c r="L102" i="10"/>
  <c r="K102" i="10"/>
  <c r="J102" i="10"/>
  <c r="I102" i="10"/>
  <c r="AN102" i="10" s="1"/>
  <c r="H102" i="10"/>
  <c r="G102" i="10"/>
  <c r="F102" i="10"/>
  <c r="E102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AR101" i="10" s="1"/>
  <c r="W101" i="10"/>
  <c r="V101" i="10"/>
  <c r="AQ101" i="10" s="1"/>
  <c r="U101" i="10"/>
  <c r="T101" i="10"/>
  <c r="S101" i="10"/>
  <c r="R101" i="10"/>
  <c r="Q101" i="10"/>
  <c r="P101" i="10"/>
  <c r="O101" i="10"/>
  <c r="N101" i="10"/>
  <c r="AP101" i="10" s="1"/>
  <c r="M101" i="10"/>
  <c r="AO101" i="10" s="1"/>
  <c r="L101" i="10"/>
  <c r="K101" i="10"/>
  <c r="J101" i="10"/>
  <c r="I101" i="10"/>
  <c r="AN101" i="10" s="1"/>
  <c r="H101" i="10"/>
  <c r="G101" i="10"/>
  <c r="F101" i="10"/>
  <c r="E101" i="10"/>
  <c r="AH100" i="10"/>
  <c r="AG100" i="10"/>
  <c r="AF100" i="10"/>
  <c r="AE100" i="10"/>
  <c r="AD100" i="10"/>
  <c r="AC100" i="10"/>
  <c r="AB100" i="10"/>
  <c r="AA100" i="10"/>
  <c r="Z100" i="10"/>
  <c r="Y100" i="10"/>
  <c r="X100" i="10"/>
  <c r="AR100" i="10" s="1"/>
  <c r="W100" i="10"/>
  <c r="V100" i="10"/>
  <c r="AQ100" i="10" s="1"/>
  <c r="U100" i="10"/>
  <c r="T100" i="10"/>
  <c r="S100" i="10"/>
  <c r="R100" i="10"/>
  <c r="Q100" i="10"/>
  <c r="P100" i="10"/>
  <c r="O100" i="10"/>
  <c r="N100" i="10"/>
  <c r="AP100" i="10" s="1"/>
  <c r="M100" i="10"/>
  <c r="AO100" i="10" s="1"/>
  <c r="L100" i="10"/>
  <c r="K100" i="10"/>
  <c r="J100" i="10"/>
  <c r="I100" i="10"/>
  <c r="AN100" i="10" s="1"/>
  <c r="H100" i="10"/>
  <c r="G100" i="10"/>
  <c r="F100" i="10"/>
  <c r="E100" i="10"/>
  <c r="AH99" i="10"/>
  <c r="AG99" i="10"/>
  <c r="AF99" i="10"/>
  <c r="AE99" i="10"/>
  <c r="AD99" i="10"/>
  <c r="AC99" i="10"/>
  <c r="AB99" i="10"/>
  <c r="AA99" i="10"/>
  <c r="Z99" i="10"/>
  <c r="Y99" i="10"/>
  <c r="X99" i="10"/>
  <c r="AR99" i="10" s="1"/>
  <c r="W99" i="10"/>
  <c r="V99" i="10"/>
  <c r="AQ99" i="10" s="1"/>
  <c r="U99" i="10"/>
  <c r="T99" i="10"/>
  <c r="S99" i="10"/>
  <c r="R99" i="10"/>
  <c r="Q99" i="10"/>
  <c r="P99" i="10"/>
  <c r="O99" i="10"/>
  <c r="N99" i="10"/>
  <c r="AP99" i="10" s="1"/>
  <c r="M99" i="10"/>
  <c r="AO99" i="10" s="1"/>
  <c r="L99" i="10"/>
  <c r="K99" i="10"/>
  <c r="J99" i="10"/>
  <c r="I99" i="10"/>
  <c r="AN99" i="10" s="1"/>
  <c r="H99" i="10"/>
  <c r="G99" i="10"/>
  <c r="F99" i="10"/>
  <c r="E99" i="10"/>
  <c r="AH98" i="10"/>
  <c r="AG98" i="10"/>
  <c r="AF98" i="10"/>
  <c r="AE98" i="10"/>
  <c r="AD98" i="10"/>
  <c r="AC98" i="10"/>
  <c r="AB98" i="10"/>
  <c r="AA98" i="10"/>
  <c r="Z98" i="10"/>
  <c r="Y98" i="10"/>
  <c r="X98" i="10"/>
  <c r="AR98" i="10" s="1"/>
  <c r="W98" i="10"/>
  <c r="V98" i="10"/>
  <c r="AQ98" i="10" s="1"/>
  <c r="U98" i="10"/>
  <c r="T98" i="10"/>
  <c r="S98" i="10"/>
  <c r="R98" i="10"/>
  <c r="Q98" i="10"/>
  <c r="P98" i="10"/>
  <c r="O98" i="10"/>
  <c r="N98" i="10"/>
  <c r="AP98" i="10" s="1"/>
  <c r="M98" i="10"/>
  <c r="AO98" i="10" s="1"/>
  <c r="L98" i="10"/>
  <c r="K98" i="10"/>
  <c r="J98" i="10"/>
  <c r="I98" i="10"/>
  <c r="AN98" i="10" s="1"/>
  <c r="H98" i="10"/>
  <c r="G98" i="10"/>
  <c r="F98" i="10"/>
  <c r="E98" i="10"/>
  <c r="AH97" i="10"/>
  <c r="AG97" i="10"/>
  <c r="AF97" i="10"/>
  <c r="AE97" i="10"/>
  <c r="AD97" i="10"/>
  <c r="AC97" i="10"/>
  <c r="AB97" i="10"/>
  <c r="AA97" i="10"/>
  <c r="Z97" i="10"/>
  <c r="Y97" i="10"/>
  <c r="X97" i="10"/>
  <c r="AR97" i="10" s="1"/>
  <c r="W97" i="10"/>
  <c r="V97" i="10"/>
  <c r="AQ97" i="10" s="1"/>
  <c r="U97" i="10"/>
  <c r="T97" i="10"/>
  <c r="S97" i="10"/>
  <c r="R97" i="10"/>
  <c r="Q97" i="10"/>
  <c r="P97" i="10"/>
  <c r="O97" i="10"/>
  <c r="N97" i="10"/>
  <c r="AP97" i="10" s="1"/>
  <c r="M97" i="10"/>
  <c r="AO97" i="10" s="1"/>
  <c r="L97" i="10"/>
  <c r="K97" i="10"/>
  <c r="J97" i="10"/>
  <c r="I97" i="10"/>
  <c r="AN97" i="10" s="1"/>
  <c r="H97" i="10"/>
  <c r="G97" i="10"/>
  <c r="F97" i="10"/>
  <c r="E97" i="10"/>
  <c r="AH96" i="10"/>
  <c r="AG96" i="10"/>
  <c r="AF96" i="10"/>
  <c r="AE96" i="10"/>
  <c r="AD96" i="10"/>
  <c r="AC96" i="10"/>
  <c r="AB96" i="10"/>
  <c r="AA96" i="10"/>
  <c r="Z96" i="10"/>
  <c r="Y96" i="10"/>
  <c r="X96" i="10"/>
  <c r="AR96" i="10" s="1"/>
  <c r="W96" i="10"/>
  <c r="V96" i="10"/>
  <c r="AQ96" i="10" s="1"/>
  <c r="U96" i="10"/>
  <c r="T96" i="10"/>
  <c r="S96" i="10"/>
  <c r="R96" i="10"/>
  <c r="Q96" i="10"/>
  <c r="P96" i="10"/>
  <c r="O96" i="10"/>
  <c r="N96" i="10"/>
  <c r="AP96" i="10" s="1"/>
  <c r="M96" i="10"/>
  <c r="AO96" i="10" s="1"/>
  <c r="L96" i="10"/>
  <c r="K96" i="10"/>
  <c r="J96" i="10"/>
  <c r="I96" i="10"/>
  <c r="AN96" i="10" s="1"/>
  <c r="H96" i="10"/>
  <c r="G96" i="10"/>
  <c r="F96" i="10"/>
  <c r="E96" i="10"/>
  <c r="AH95" i="10"/>
  <c r="AG95" i="10"/>
  <c r="AF95" i="10"/>
  <c r="AE95" i="10"/>
  <c r="AD95" i="10"/>
  <c r="AC95" i="10"/>
  <c r="AB95" i="10"/>
  <c r="AA95" i="10"/>
  <c r="Z95" i="10"/>
  <c r="Y95" i="10"/>
  <c r="X95" i="10"/>
  <c r="AR95" i="10" s="1"/>
  <c r="W95" i="10"/>
  <c r="V95" i="10"/>
  <c r="AQ95" i="10" s="1"/>
  <c r="U95" i="10"/>
  <c r="T95" i="10"/>
  <c r="S95" i="10"/>
  <c r="R95" i="10"/>
  <c r="Q95" i="10"/>
  <c r="P95" i="10"/>
  <c r="O95" i="10"/>
  <c r="N95" i="10"/>
  <c r="AP95" i="10" s="1"/>
  <c r="M95" i="10"/>
  <c r="AO95" i="10" s="1"/>
  <c r="L95" i="10"/>
  <c r="K95" i="10"/>
  <c r="J95" i="10"/>
  <c r="I95" i="10"/>
  <c r="AN95" i="10" s="1"/>
  <c r="H95" i="10"/>
  <c r="G95" i="10"/>
  <c r="F95" i="10"/>
  <c r="E95" i="10"/>
  <c r="AH94" i="10"/>
  <c r="AG94" i="10"/>
  <c r="AF94" i="10"/>
  <c r="AE94" i="10"/>
  <c r="AD94" i="10"/>
  <c r="AC94" i="10"/>
  <c r="AB94" i="10"/>
  <c r="AA94" i="10"/>
  <c r="Z94" i="10"/>
  <c r="Y94" i="10"/>
  <c r="X94" i="10"/>
  <c r="AR94" i="10" s="1"/>
  <c r="W94" i="10"/>
  <c r="V94" i="10"/>
  <c r="AQ94" i="10" s="1"/>
  <c r="U94" i="10"/>
  <c r="T94" i="10"/>
  <c r="S94" i="10"/>
  <c r="R94" i="10"/>
  <c r="Q94" i="10"/>
  <c r="P94" i="10"/>
  <c r="O94" i="10"/>
  <c r="N94" i="10"/>
  <c r="AP94" i="10" s="1"/>
  <c r="M94" i="10"/>
  <c r="AO94" i="10" s="1"/>
  <c r="L94" i="10"/>
  <c r="K94" i="10"/>
  <c r="J94" i="10"/>
  <c r="I94" i="10"/>
  <c r="AN94" i="10" s="1"/>
  <c r="H94" i="10"/>
  <c r="G94" i="10"/>
  <c r="F94" i="10"/>
  <c r="E94" i="10"/>
  <c r="AH93" i="10"/>
  <c r="AG93" i="10"/>
  <c r="AF93" i="10"/>
  <c r="AE93" i="10"/>
  <c r="AD93" i="10"/>
  <c r="AC93" i="10"/>
  <c r="AB93" i="10"/>
  <c r="AA93" i="10"/>
  <c r="Z93" i="10"/>
  <c r="Y93" i="10"/>
  <c r="X93" i="10"/>
  <c r="AR93" i="10" s="1"/>
  <c r="W93" i="10"/>
  <c r="V93" i="10"/>
  <c r="AQ93" i="10" s="1"/>
  <c r="U93" i="10"/>
  <c r="T93" i="10"/>
  <c r="S93" i="10"/>
  <c r="R93" i="10"/>
  <c r="Q93" i="10"/>
  <c r="P93" i="10"/>
  <c r="O93" i="10"/>
  <c r="N93" i="10"/>
  <c r="AP93" i="10" s="1"/>
  <c r="M93" i="10"/>
  <c r="AO93" i="10" s="1"/>
  <c r="L93" i="10"/>
  <c r="K93" i="10"/>
  <c r="J93" i="10"/>
  <c r="I93" i="10"/>
  <c r="AN93" i="10" s="1"/>
  <c r="H93" i="10"/>
  <c r="G93" i="10"/>
  <c r="F93" i="10"/>
  <c r="E93" i="10"/>
  <c r="AH92" i="10"/>
  <c r="AG92" i="10"/>
  <c r="AF92" i="10"/>
  <c r="AE92" i="10"/>
  <c r="AD92" i="10"/>
  <c r="AC92" i="10"/>
  <c r="AB92" i="10"/>
  <c r="AA92" i="10"/>
  <c r="Z92" i="10"/>
  <c r="Y92" i="10"/>
  <c r="X92" i="10"/>
  <c r="AR92" i="10" s="1"/>
  <c r="W92" i="10"/>
  <c r="V92" i="10"/>
  <c r="AQ92" i="10" s="1"/>
  <c r="U92" i="10"/>
  <c r="T92" i="10"/>
  <c r="S92" i="10"/>
  <c r="R92" i="10"/>
  <c r="Q92" i="10"/>
  <c r="P92" i="10"/>
  <c r="O92" i="10"/>
  <c r="N92" i="10"/>
  <c r="AP92" i="10" s="1"/>
  <c r="M92" i="10"/>
  <c r="AO92" i="10" s="1"/>
  <c r="L92" i="10"/>
  <c r="K92" i="10"/>
  <c r="J92" i="10"/>
  <c r="I92" i="10"/>
  <c r="AN92" i="10" s="1"/>
  <c r="H92" i="10"/>
  <c r="G92" i="10"/>
  <c r="F92" i="10"/>
  <c r="E92" i="10"/>
  <c r="AH91" i="10"/>
  <c r="AG91" i="10"/>
  <c r="AF91" i="10"/>
  <c r="AE91" i="10"/>
  <c r="AD91" i="10"/>
  <c r="AC91" i="10"/>
  <c r="AB91" i="10"/>
  <c r="AA91" i="10"/>
  <c r="Z91" i="10"/>
  <c r="Y91" i="10"/>
  <c r="X91" i="10"/>
  <c r="AR91" i="10" s="1"/>
  <c r="W91" i="10"/>
  <c r="V91" i="10"/>
  <c r="AQ91" i="10" s="1"/>
  <c r="U91" i="10"/>
  <c r="T91" i="10"/>
  <c r="S91" i="10"/>
  <c r="R91" i="10"/>
  <c r="Q91" i="10"/>
  <c r="P91" i="10"/>
  <c r="O91" i="10"/>
  <c r="N91" i="10"/>
  <c r="AP91" i="10" s="1"/>
  <c r="M91" i="10"/>
  <c r="AO91" i="10" s="1"/>
  <c r="L91" i="10"/>
  <c r="K91" i="10"/>
  <c r="J91" i="10"/>
  <c r="I91" i="10"/>
  <c r="AN91" i="10" s="1"/>
  <c r="H91" i="10"/>
  <c r="G91" i="10"/>
  <c r="F91" i="10"/>
  <c r="E91" i="10"/>
  <c r="AH90" i="10"/>
  <c r="AG90" i="10"/>
  <c r="AF90" i="10"/>
  <c r="AE90" i="10"/>
  <c r="AD90" i="10"/>
  <c r="AC90" i="10"/>
  <c r="AB90" i="10"/>
  <c r="AA90" i="10"/>
  <c r="Z90" i="10"/>
  <c r="Y90" i="10"/>
  <c r="X90" i="10"/>
  <c r="AR90" i="10" s="1"/>
  <c r="W90" i="10"/>
  <c r="V90" i="10"/>
  <c r="AQ90" i="10" s="1"/>
  <c r="U90" i="10"/>
  <c r="T90" i="10"/>
  <c r="S90" i="10"/>
  <c r="R90" i="10"/>
  <c r="Q90" i="10"/>
  <c r="P90" i="10"/>
  <c r="O90" i="10"/>
  <c r="N90" i="10"/>
  <c r="AP90" i="10" s="1"/>
  <c r="M90" i="10"/>
  <c r="AO90" i="10" s="1"/>
  <c r="L90" i="10"/>
  <c r="K90" i="10"/>
  <c r="J90" i="10"/>
  <c r="I90" i="10"/>
  <c r="AN90" i="10" s="1"/>
  <c r="H90" i="10"/>
  <c r="G90" i="10"/>
  <c r="F90" i="10"/>
  <c r="E90" i="10"/>
  <c r="AH89" i="10"/>
  <c r="AG89" i="10"/>
  <c r="AF89" i="10"/>
  <c r="AE89" i="10"/>
  <c r="AD89" i="10"/>
  <c r="AC89" i="10"/>
  <c r="AB89" i="10"/>
  <c r="AA89" i="10"/>
  <c r="Z89" i="10"/>
  <c r="Y89" i="10"/>
  <c r="X89" i="10"/>
  <c r="AR89" i="10" s="1"/>
  <c r="W89" i="10"/>
  <c r="V89" i="10"/>
  <c r="AQ89" i="10" s="1"/>
  <c r="U89" i="10"/>
  <c r="T89" i="10"/>
  <c r="S89" i="10"/>
  <c r="R89" i="10"/>
  <c r="Q89" i="10"/>
  <c r="P89" i="10"/>
  <c r="O89" i="10"/>
  <c r="N89" i="10"/>
  <c r="AP89" i="10" s="1"/>
  <c r="M89" i="10"/>
  <c r="AO89" i="10" s="1"/>
  <c r="L89" i="10"/>
  <c r="K89" i="10"/>
  <c r="J89" i="10"/>
  <c r="I89" i="10"/>
  <c r="AN89" i="10" s="1"/>
  <c r="H89" i="10"/>
  <c r="G89" i="10"/>
  <c r="F89" i="10"/>
  <c r="E89" i="10"/>
  <c r="AH88" i="10"/>
  <c r="AG88" i="10"/>
  <c r="AF88" i="10"/>
  <c r="AE88" i="10"/>
  <c r="AD88" i="10"/>
  <c r="AC88" i="10"/>
  <c r="AB88" i="10"/>
  <c r="AA88" i="10"/>
  <c r="Z88" i="10"/>
  <c r="Y88" i="10"/>
  <c r="X88" i="10"/>
  <c r="AR88" i="10" s="1"/>
  <c r="W88" i="10"/>
  <c r="V88" i="10"/>
  <c r="AQ88" i="10" s="1"/>
  <c r="U88" i="10"/>
  <c r="T88" i="10"/>
  <c r="S88" i="10"/>
  <c r="R88" i="10"/>
  <c r="Q88" i="10"/>
  <c r="P88" i="10"/>
  <c r="O88" i="10"/>
  <c r="N88" i="10"/>
  <c r="AP88" i="10" s="1"/>
  <c r="M88" i="10"/>
  <c r="AO88" i="10" s="1"/>
  <c r="L88" i="10"/>
  <c r="K88" i="10"/>
  <c r="J88" i="10"/>
  <c r="I88" i="10"/>
  <c r="AN88" i="10" s="1"/>
  <c r="H88" i="10"/>
  <c r="G88" i="10"/>
  <c r="F88" i="10"/>
  <c r="E88" i="10"/>
  <c r="AH87" i="10"/>
  <c r="AG87" i="10"/>
  <c r="AF87" i="10"/>
  <c r="AE87" i="10"/>
  <c r="AD87" i="10"/>
  <c r="AC87" i="10"/>
  <c r="AB87" i="10"/>
  <c r="AA87" i="10"/>
  <c r="Z87" i="10"/>
  <c r="Y87" i="10"/>
  <c r="X87" i="10"/>
  <c r="AR87" i="10" s="1"/>
  <c r="W87" i="10"/>
  <c r="V87" i="10"/>
  <c r="AQ87" i="10" s="1"/>
  <c r="U87" i="10"/>
  <c r="T87" i="10"/>
  <c r="S87" i="10"/>
  <c r="R87" i="10"/>
  <c r="Q87" i="10"/>
  <c r="P87" i="10"/>
  <c r="O87" i="10"/>
  <c r="N87" i="10"/>
  <c r="AP87" i="10" s="1"/>
  <c r="M87" i="10"/>
  <c r="AO87" i="10" s="1"/>
  <c r="L87" i="10"/>
  <c r="K87" i="10"/>
  <c r="J87" i="10"/>
  <c r="I87" i="10"/>
  <c r="AN87" i="10" s="1"/>
  <c r="H87" i="10"/>
  <c r="G87" i="10"/>
  <c r="F87" i="10"/>
  <c r="E87" i="10"/>
  <c r="AH86" i="10"/>
  <c r="AG86" i="10"/>
  <c r="AF86" i="10"/>
  <c r="AE86" i="10"/>
  <c r="AD86" i="10"/>
  <c r="AC86" i="10"/>
  <c r="AB86" i="10"/>
  <c r="AA86" i="10"/>
  <c r="Z86" i="10"/>
  <c r="Y86" i="10"/>
  <c r="X86" i="10"/>
  <c r="AR86" i="10" s="1"/>
  <c r="W86" i="10"/>
  <c r="V86" i="10"/>
  <c r="AQ86" i="10" s="1"/>
  <c r="U86" i="10"/>
  <c r="T86" i="10"/>
  <c r="S86" i="10"/>
  <c r="R86" i="10"/>
  <c r="Q86" i="10"/>
  <c r="P86" i="10"/>
  <c r="O86" i="10"/>
  <c r="N86" i="10"/>
  <c r="AP86" i="10" s="1"/>
  <c r="M86" i="10"/>
  <c r="AO86" i="10" s="1"/>
  <c r="L86" i="10"/>
  <c r="K86" i="10"/>
  <c r="J86" i="10"/>
  <c r="I86" i="10"/>
  <c r="AN86" i="10" s="1"/>
  <c r="H86" i="10"/>
  <c r="G86" i="10"/>
  <c r="F86" i="10"/>
  <c r="E86" i="10"/>
  <c r="AH85" i="10"/>
  <c r="AG85" i="10"/>
  <c r="AF85" i="10"/>
  <c r="AE85" i="10"/>
  <c r="AD85" i="10"/>
  <c r="AC85" i="10"/>
  <c r="AB85" i="10"/>
  <c r="AA85" i="10"/>
  <c r="Z85" i="10"/>
  <c r="Y85" i="10"/>
  <c r="X85" i="10"/>
  <c r="AR85" i="10" s="1"/>
  <c r="W85" i="10"/>
  <c r="V85" i="10"/>
  <c r="AQ85" i="10" s="1"/>
  <c r="U85" i="10"/>
  <c r="T85" i="10"/>
  <c r="S85" i="10"/>
  <c r="R85" i="10"/>
  <c r="Q85" i="10"/>
  <c r="P85" i="10"/>
  <c r="O85" i="10"/>
  <c r="N85" i="10"/>
  <c r="AP85" i="10" s="1"/>
  <c r="M85" i="10"/>
  <c r="AO85" i="10" s="1"/>
  <c r="L85" i="10"/>
  <c r="K85" i="10"/>
  <c r="J85" i="10"/>
  <c r="I85" i="10"/>
  <c r="AN85" i="10" s="1"/>
  <c r="H85" i="10"/>
  <c r="G85" i="10"/>
  <c r="F85" i="10"/>
  <c r="E85" i="10"/>
  <c r="AH84" i="10"/>
  <c r="AG84" i="10"/>
  <c r="AF84" i="10"/>
  <c r="AE84" i="10"/>
  <c r="AD84" i="10"/>
  <c r="AC84" i="10"/>
  <c r="AB84" i="10"/>
  <c r="AA84" i="10"/>
  <c r="Z84" i="10"/>
  <c r="Y84" i="10"/>
  <c r="X84" i="10"/>
  <c r="AR84" i="10" s="1"/>
  <c r="W84" i="10"/>
  <c r="V84" i="10"/>
  <c r="AQ84" i="10" s="1"/>
  <c r="U84" i="10"/>
  <c r="T84" i="10"/>
  <c r="S84" i="10"/>
  <c r="R84" i="10"/>
  <c r="Q84" i="10"/>
  <c r="P84" i="10"/>
  <c r="O84" i="10"/>
  <c r="N84" i="10"/>
  <c r="AP84" i="10" s="1"/>
  <c r="M84" i="10"/>
  <c r="AO84" i="10" s="1"/>
  <c r="L84" i="10"/>
  <c r="K84" i="10"/>
  <c r="J84" i="10"/>
  <c r="I84" i="10"/>
  <c r="AN84" i="10" s="1"/>
  <c r="H84" i="10"/>
  <c r="G84" i="10"/>
  <c r="F84" i="10"/>
  <c r="E84" i="10"/>
  <c r="AH83" i="10"/>
  <c r="AG83" i="10"/>
  <c r="AF83" i="10"/>
  <c r="AE83" i="10"/>
  <c r="AD83" i="10"/>
  <c r="AC83" i="10"/>
  <c r="AB83" i="10"/>
  <c r="AA83" i="10"/>
  <c r="Z83" i="10"/>
  <c r="Y83" i="10"/>
  <c r="X83" i="10"/>
  <c r="AR83" i="10" s="1"/>
  <c r="W83" i="10"/>
  <c r="V83" i="10"/>
  <c r="AQ83" i="10" s="1"/>
  <c r="U83" i="10"/>
  <c r="T83" i="10"/>
  <c r="S83" i="10"/>
  <c r="R83" i="10"/>
  <c r="Q83" i="10"/>
  <c r="P83" i="10"/>
  <c r="O83" i="10"/>
  <c r="N83" i="10"/>
  <c r="AP83" i="10" s="1"/>
  <c r="M83" i="10"/>
  <c r="AO83" i="10" s="1"/>
  <c r="L83" i="10"/>
  <c r="K83" i="10"/>
  <c r="J83" i="10"/>
  <c r="I83" i="10"/>
  <c r="AN83" i="10" s="1"/>
  <c r="H83" i="10"/>
  <c r="G83" i="10"/>
  <c r="F83" i="10"/>
  <c r="E83" i="10"/>
  <c r="AH82" i="10"/>
  <c r="AG82" i="10"/>
  <c r="AF82" i="10"/>
  <c r="AE82" i="10"/>
  <c r="AD82" i="10"/>
  <c r="AC82" i="10"/>
  <c r="AB82" i="10"/>
  <c r="AA82" i="10"/>
  <c r="Z82" i="10"/>
  <c r="Y82" i="10"/>
  <c r="X82" i="10"/>
  <c r="AR82" i="10" s="1"/>
  <c r="W82" i="10"/>
  <c r="V82" i="10"/>
  <c r="AQ82" i="10" s="1"/>
  <c r="U82" i="10"/>
  <c r="T82" i="10"/>
  <c r="S82" i="10"/>
  <c r="R82" i="10"/>
  <c r="Q82" i="10"/>
  <c r="P82" i="10"/>
  <c r="O82" i="10"/>
  <c r="N82" i="10"/>
  <c r="AP82" i="10" s="1"/>
  <c r="M82" i="10"/>
  <c r="AO82" i="10" s="1"/>
  <c r="L82" i="10"/>
  <c r="K82" i="10"/>
  <c r="J82" i="10"/>
  <c r="I82" i="10"/>
  <c r="AN82" i="10" s="1"/>
  <c r="H82" i="10"/>
  <c r="G82" i="10"/>
  <c r="F82" i="10"/>
  <c r="E82" i="10"/>
  <c r="AH81" i="10"/>
  <c r="AG81" i="10"/>
  <c r="AF81" i="10"/>
  <c r="AE81" i="10"/>
  <c r="AD81" i="10"/>
  <c r="AC81" i="10"/>
  <c r="AB81" i="10"/>
  <c r="AA81" i="10"/>
  <c r="Z81" i="10"/>
  <c r="Y81" i="10"/>
  <c r="X81" i="10"/>
  <c r="AR81" i="10" s="1"/>
  <c r="W81" i="10"/>
  <c r="V81" i="10"/>
  <c r="AQ81" i="10" s="1"/>
  <c r="U81" i="10"/>
  <c r="T81" i="10"/>
  <c r="S81" i="10"/>
  <c r="R81" i="10"/>
  <c r="Q81" i="10"/>
  <c r="P81" i="10"/>
  <c r="O81" i="10"/>
  <c r="N81" i="10"/>
  <c r="AP81" i="10" s="1"/>
  <c r="M81" i="10"/>
  <c r="AO81" i="10" s="1"/>
  <c r="L81" i="10"/>
  <c r="K81" i="10"/>
  <c r="J81" i="10"/>
  <c r="I81" i="10"/>
  <c r="AN81" i="10" s="1"/>
  <c r="H81" i="10"/>
  <c r="G81" i="10"/>
  <c r="F81" i="10"/>
  <c r="E81" i="10"/>
  <c r="AH80" i="10"/>
  <c r="AG80" i="10"/>
  <c r="AF80" i="10"/>
  <c r="AE80" i="10"/>
  <c r="AD80" i="10"/>
  <c r="AC80" i="10"/>
  <c r="AB80" i="10"/>
  <c r="AA80" i="10"/>
  <c r="Z80" i="10"/>
  <c r="Y80" i="10"/>
  <c r="X80" i="10"/>
  <c r="AR80" i="10" s="1"/>
  <c r="W80" i="10"/>
  <c r="V80" i="10"/>
  <c r="AQ80" i="10" s="1"/>
  <c r="U80" i="10"/>
  <c r="T80" i="10"/>
  <c r="S80" i="10"/>
  <c r="R80" i="10"/>
  <c r="Q80" i="10"/>
  <c r="P80" i="10"/>
  <c r="O80" i="10"/>
  <c r="N80" i="10"/>
  <c r="AP80" i="10" s="1"/>
  <c r="M80" i="10"/>
  <c r="AO80" i="10" s="1"/>
  <c r="L80" i="10"/>
  <c r="K80" i="10"/>
  <c r="J80" i="10"/>
  <c r="I80" i="10"/>
  <c r="AN80" i="10" s="1"/>
  <c r="H80" i="10"/>
  <c r="G80" i="10"/>
  <c r="F80" i="10"/>
  <c r="E80" i="10"/>
  <c r="AH79" i="10"/>
  <c r="AG79" i="10"/>
  <c r="AF79" i="10"/>
  <c r="AE79" i="10"/>
  <c r="AD79" i="10"/>
  <c r="AC79" i="10"/>
  <c r="AB79" i="10"/>
  <c r="AA79" i="10"/>
  <c r="Z79" i="10"/>
  <c r="Y79" i="10"/>
  <c r="X79" i="10"/>
  <c r="AR79" i="10" s="1"/>
  <c r="W79" i="10"/>
  <c r="V79" i="10"/>
  <c r="AQ79" i="10" s="1"/>
  <c r="U79" i="10"/>
  <c r="T79" i="10"/>
  <c r="S79" i="10"/>
  <c r="R79" i="10"/>
  <c r="Q79" i="10"/>
  <c r="P79" i="10"/>
  <c r="O79" i="10"/>
  <c r="N79" i="10"/>
  <c r="AP79" i="10" s="1"/>
  <c r="M79" i="10"/>
  <c r="AO79" i="10" s="1"/>
  <c r="L79" i="10"/>
  <c r="K79" i="10"/>
  <c r="J79" i="10"/>
  <c r="I79" i="10"/>
  <c r="AN79" i="10" s="1"/>
  <c r="H79" i="10"/>
  <c r="G79" i="10"/>
  <c r="F79" i="10"/>
  <c r="E79" i="10"/>
  <c r="AH78" i="10"/>
  <c r="AG78" i="10"/>
  <c r="AF78" i="10"/>
  <c r="AE78" i="10"/>
  <c r="AD78" i="10"/>
  <c r="AC78" i="10"/>
  <c r="AB78" i="10"/>
  <c r="AA78" i="10"/>
  <c r="Z78" i="10"/>
  <c r="Y78" i="10"/>
  <c r="X78" i="10"/>
  <c r="AR78" i="10" s="1"/>
  <c r="W78" i="10"/>
  <c r="V78" i="10"/>
  <c r="AQ78" i="10" s="1"/>
  <c r="U78" i="10"/>
  <c r="T78" i="10"/>
  <c r="S78" i="10"/>
  <c r="R78" i="10"/>
  <c r="Q78" i="10"/>
  <c r="P78" i="10"/>
  <c r="O78" i="10"/>
  <c r="N78" i="10"/>
  <c r="AP78" i="10" s="1"/>
  <c r="M78" i="10"/>
  <c r="AO78" i="10" s="1"/>
  <c r="L78" i="10"/>
  <c r="K78" i="10"/>
  <c r="J78" i="10"/>
  <c r="I78" i="10"/>
  <c r="AN78" i="10" s="1"/>
  <c r="H78" i="10"/>
  <c r="G78" i="10"/>
  <c r="F78" i="10"/>
  <c r="E78" i="10"/>
  <c r="AH77" i="10"/>
  <c r="AG77" i="10"/>
  <c r="AF77" i="10"/>
  <c r="AE77" i="10"/>
  <c r="AD77" i="10"/>
  <c r="AC77" i="10"/>
  <c r="AB77" i="10"/>
  <c r="AA77" i="10"/>
  <c r="Z77" i="10"/>
  <c r="Y77" i="10"/>
  <c r="X77" i="10"/>
  <c r="AR77" i="10" s="1"/>
  <c r="W77" i="10"/>
  <c r="V77" i="10"/>
  <c r="AQ77" i="10" s="1"/>
  <c r="U77" i="10"/>
  <c r="T77" i="10"/>
  <c r="S77" i="10"/>
  <c r="R77" i="10"/>
  <c r="Q77" i="10"/>
  <c r="P77" i="10"/>
  <c r="O77" i="10"/>
  <c r="N77" i="10"/>
  <c r="AP77" i="10" s="1"/>
  <c r="M77" i="10"/>
  <c r="AO77" i="10" s="1"/>
  <c r="L77" i="10"/>
  <c r="K77" i="10"/>
  <c r="J77" i="10"/>
  <c r="I77" i="10"/>
  <c r="AN77" i="10" s="1"/>
  <c r="H77" i="10"/>
  <c r="G77" i="10"/>
  <c r="F77" i="10"/>
  <c r="E77" i="10"/>
  <c r="AH76" i="10"/>
  <c r="AG76" i="10"/>
  <c r="AF76" i="10"/>
  <c r="AE76" i="10"/>
  <c r="AD76" i="10"/>
  <c r="AC76" i="10"/>
  <c r="AB76" i="10"/>
  <c r="AA76" i="10"/>
  <c r="Z76" i="10"/>
  <c r="Y76" i="10"/>
  <c r="X76" i="10"/>
  <c r="AR76" i="10" s="1"/>
  <c r="W76" i="10"/>
  <c r="V76" i="10"/>
  <c r="AQ76" i="10" s="1"/>
  <c r="U76" i="10"/>
  <c r="T76" i="10"/>
  <c r="S76" i="10"/>
  <c r="R76" i="10"/>
  <c r="Q76" i="10"/>
  <c r="P76" i="10"/>
  <c r="O76" i="10"/>
  <c r="N76" i="10"/>
  <c r="AP76" i="10" s="1"/>
  <c r="M76" i="10"/>
  <c r="AO76" i="10" s="1"/>
  <c r="L76" i="10"/>
  <c r="K76" i="10"/>
  <c r="J76" i="10"/>
  <c r="I76" i="10"/>
  <c r="AN76" i="10" s="1"/>
  <c r="H76" i="10"/>
  <c r="G76" i="10"/>
  <c r="F76" i="10"/>
  <c r="E76" i="10"/>
  <c r="AH75" i="10"/>
  <c r="AG75" i="10"/>
  <c r="AF75" i="10"/>
  <c r="AE75" i="10"/>
  <c r="AD75" i="10"/>
  <c r="AC75" i="10"/>
  <c r="AB75" i="10"/>
  <c r="AA75" i="10"/>
  <c r="Z75" i="10"/>
  <c r="Y75" i="10"/>
  <c r="X75" i="10"/>
  <c r="AR75" i="10" s="1"/>
  <c r="W75" i="10"/>
  <c r="V75" i="10"/>
  <c r="AQ75" i="10" s="1"/>
  <c r="U75" i="10"/>
  <c r="T75" i="10"/>
  <c r="S75" i="10"/>
  <c r="R75" i="10"/>
  <c r="Q75" i="10"/>
  <c r="P75" i="10"/>
  <c r="O75" i="10"/>
  <c r="N75" i="10"/>
  <c r="AP75" i="10" s="1"/>
  <c r="M75" i="10"/>
  <c r="AO75" i="10" s="1"/>
  <c r="L75" i="10"/>
  <c r="K75" i="10"/>
  <c r="J75" i="10"/>
  <c r="I75" i="10"/>
  <c r="AN75" i="10" s="1"/>
  <c r="H75" i="10"/>
  <c r="G75" i="10"/>
  <c r="F75" i="10"/>
  <c r="E75" i="10"/>
  <c r="AH74" i="10"/>
  <c r="AG74" i="10"/>
  <c r="AF74" i="10"/>
  <c r="AE74" i="10"/>
  <c r="AD74" i="10"/>
  <c r="AC74" i="10"/>
  <c r="AB74" i="10"/>
  <c r="AA74" i="10"/>
  <c r="Z74" i="10"/>
  <c r="Y74" i="10"/>
  <c r="X74" i="10"/>
  <c r="AR74" i="10" s="1"/>
  <c r="W74" i="10"/>
  <c r="V74" i="10"/>
  <c r="AQ74" i="10" s="1"/>
  <c r="U74" i="10"/>
  <c r="T74" i="10"/>
  <c r="S74" i="10"/>
  <c r="R74" i="10"/>
  <c r="Q74" i="10"/>
  <c r="P74" i="10"/>
  <c r="O74" i="10"/>
  <c r="N74" i="10"/>
  <c r="AP74" i="10" s="1"/>
  <c r="M74" i="10"/>
  <c r="AO74" i="10" s="1"/>
  <c r="L74" i="10"/>
  <c r="K74" i="10"/>
  <c r="J74" i="10"/>
  <c r="I74" i="10"/>
  <c r="AN74" i="10" s="1"/>
  <c r="H74" i="10"/>
  <c r="G74" i="10"/>
  <c r="F74" i="10"/>
  <c r="E74" i="10"/>
  <c r="AH73" i="10"/>
  <c r="AG73" i="10"/>
  <c r="AF73" i="10"/>
  <c r="AE73" i="10"/>
  <c r="AD73" i="10"/>
  <c r="AC73" i="10"/>
  <c r="AB73" i="10"/>
  <c r="AA73" i="10"/>
  <c r="Z73" i="10"/>
  <c r="Y73" i="10"/>
  <c r="X73" i="10"/>
  <c r="AR73" i="10" s="1"/>
  <c r="W73" i="10"/>
  <c r="V73" i="10"/>
  <c r="AQ73" i="10" s="1"/>
  <c r="U73" i="10"/>
  <c r="T73" i="10"/>
  <c r="S73" i="10"/>
  <c r="R73" i="10"/>
  <c r="Q73" i="10"/>
  <c r="P73" i="10"/>
  <c r="O73" i="10"/>
  <c r="N73" i="10"/>
  <c r="AP73" i="10" s="1"/>
  <c r="M73" i="10"/>
  <c r="AO73" i="10" s="1"/>
  <c r="L73" i="10"/>
  <c r="K73" i="10"/>
  <c r="J73" i="10"/>
  <c r="I73" i="10"/>
  <c r="AN73" i="10" s="1"/>
  <c r="H73" i="10"/>
  <c r="G73" i="10"/>
  <c r="F73" i="10"/>
  <c r="E73" i="10"/>
  <c r="AH72" i="10"/>
  <c r="AG72" i="10"/>
  <c r="AF72" i="10"/>
  <c r="AE72" i="10"/>
  <c r="AD72" i="10"/>
  <c r="AC72" i="10"/>
  <c r="AB72" i="10"/>
  <c r="AA72" i="10"/>
  <c r="Z72" i="10"/>
  <c r="Y72" i="10"/>
  <c r="X72" i="10"/>
  <c r="AR72" i="10" s="1"/>
  <c r="W72" i="10"/>
  <c r="V72" i="10"/>
  <c r="AQ72" i="10" s="1"/>
  <c r="U72" i="10"/>
  <c r="T72" i="10"/>
  <c r="S72" i="10"/>
  <c r="R72" i="10"/>
  <c r="Q72" i="10"/>
  <c r="P72" i="10"/>
  <c r="O72" i="10"/>
  <c r="N72" i="10"/>
  <c r="AP72" i="10" s="1"/>
  <c r="M72" i="10"/>
  <c r="AO72" i="10" s="1"/>
  <c r="L72" i="10"/>
  <c r="K72" i="10"/>
  <c r="J72" i="10"/>
  <c r="I72" i="10"/>
  <c r="AN72" i="10" s="1"/>
  <c r="H72" i="10"/>
  <c r="G72" i="10"/>
  <c r="F72" i="10"/>
  <c r="E72" i="10"/>
  <c r="AH71" i="10"/>
  <c r="AG71" i="10"/>
  <c r="AF71" i="10"/>
  <c r="AE71" i="10"/>
  <c r="AD71" i="10"/>
  <c r="AC71" i="10"/>
  <c r="AB71" i="10"/>
  <c r="AA71" i="10"/>
  <c r="Z71" i="10"/>
  <c r="Y71" i="10"/>
  <c r="X71" i="10"/>
  <c r="AR71" i="10" s="1"/>
  <c r="W71" i="10"/>
  <c r="V71" i="10"/>
  <c r="AQ71" i="10" s="1"/>
  <c r="U71" i="10"/>
  <c r="T71" i="10"/>
  <c r="S71" i="10"/>
  <c r="R71" i="10"/>
  <c r="Q71" i="10"/>
  <c r="P71" i="10"/>
  <c r="O71" i="10"/>
  <c r="N71" i="10"/>
  <c r="AP71" i="10" s="1"/>
  <c r="M71" i="10"/>
  <c r="AO71" i="10" s="1"/>
  <c r="L71" i="10"/>
  <c r="K71" i="10"/>
  <c r="J71" i="10"/>
  <c r="I71" i="10"/>
  <c r="AN71" i="10" s="1"/>
  <c r="H71" i="10"/>
  <c r="G71" i="10"/>
  <c r="F71" i="10"/>
  <c r="E71" i="10"/>
  <c r="AH70" i="10"/>
  <c r="AG70" i="10"/>
  <c r="AF70" i="10"/>
  <c r="AE70" i="10"/>
  <c r="AD70" i="10"/>
  <c r="AC70" i="10"/>
  <c r="AB70" i="10"/>
  <c r="AA70" i="10"/>
  <c r="Z70" i="10"/>
  <c r="Y70" i="10"/>
  <c r="X70" i="10"/>
  <c r="AR70" i="10" s="1"/>
  <c r="W70" i="10"/>
  <c r="V70" i="10"/>
  <c r="AQ70" i="10" s="1"/>
  <c r="U70" i="10"/>
  <c r="T70" i="10"/>
  <c r="S70" i="10"/>
  <c r="R70" i="10"/>
  <c r="Q70" i="10"/>
  <c r="P70" i="10"/>
  <c r="O70" i="10"/>
  <c r="N70" i="10"/>
  <c r="AP70" i="10" s="1"/>
  <c r="M70" i="10"/>
  <c r="AO70" i="10" s="1"/>
  <c r="L70" i="10"/>
  <c r="K70" i="10"/>
  <c r="J70" i="10"/>
  <c r="I70" i="10"/>
  <c r="AN70" i="10" s="1"/>
  <c r="H70" i="10"/>
  <c r="G70" i="10"/>
  <c r="F70" i="10"/>
  <c r="E70" i="10"/>
  <c r="AH69" i="10"/>
  <c r="AG69" i="10"/>
  <c r="AF69" i="10"/>
  <c r="AE69" i="10"/>
  <c r="AD69" i="10"/>
  <c r="AC69" i="10"/>
  <c r="AB69" i="10"/>
  <c r="AA69" i="10"/>
  <c r="Z69" i="10"/>
  <c r="Y69" i="10"/>
  <c r="X69" i="10"/>
  <c r="AR69" i="10" s="1"/>
  <c r="W69" i="10"/>
  <c r="V69" i="10"/>
  <c r="AQ69" i="10" s="1"/>
  <c r="U69" i="10"/>
  <c r="T69" i="10"/>
  <c r="S69" i="10"/>
  <c r="R69" i="10"/>
  <c r="Q69" i="10"/>
  <c r="P69" i="10"/>
  <c r="O69" i="10"/>
  <c r="N69" i="10"/>
  <c r="AP69" i="10" s="1"/>
  <c r="M69" i="10"/>
  <c r="AO69" i="10" s="1"/>
  <c r="L69" i="10"/>
  <c r="K69" i="10"/>
  <c r="J69" i="10"/>
  <c r="I69" i="10"/>
  <c r="AN69" i="10" s="1"/>
  <c r="H69" i="10"/>
  <c r="G69" i="10"/>
  <c r="F69" i="10"/>
  <c r="E69" i="10"/>
  <c r="AH68" i="10"/>
  <c r="AG68" i="10"/>
  <c r="AF68" i="10"/>
  <c r="AE68" i="10"/>
  <c r="AD68" i="10"/>
  <c r="AC68" i="10"/>
  <c r="AB68" i="10"/>
  <c r="AA68" i="10"/>
  <c r="Z68" i="10"/>
  <c r="Y68" i="10"/>
  <c r="X68" i="10"/>
  <c r="AR68" i="10" s="1"/>
  <c r="W68" i="10"/>
  <c r="V68" i="10"/>
  <c r="AQ68" i="10" s="1"/>
  <c r="U68" i="10"/>
  <c r="T68" i="10"/>
  <c r="S68" i="10"/>
  <c r="R68" i="10"/>
  <c r="Q68" i="10"/>
  <c r="P68" i="10"/>
  <c r="O68" i="10"/>
  <c r="N68" i="10"/>
  <c r="AP68" i="10" s="1"/>
  <c r="M68" i="10"/>
  <c r="AO68" i="10" s="1"/>
  <c r="L68" i="10"/>
  <c r="K68" i="10"/>
  <c r="J68" i="10"/>
  <c r="I68" i="10"/>
  <c r="AN68" i="10" s="1"/>
  <c r="H68" i="10"/>
  <c r="G68" i="10"/>
  <c r="F68" i="10"/>
  <c r="E68" i="10"/>
  <c r="AH67" i="10"/>
  <c r="AG67" i="10"/>
  <c r="AF67" i="10"/>
  <c r="AE67" i="10"/>
  <c r="AD67" i="10"/>
  <c r="AC67" i="10"/>
  <c r="AB67" i="10"/>
  <c r="AA67" i="10"/>
  <c r="Z67" i="10"/>
  <c r="Y67" i="10"/>
  <c r="X67" i="10"/>
  <c r="AR67" i="10" s="1"/>
  <c r="W67" i="10"/>
  <c r="V67" i="10"/>
  <c r="AQ67" i="10" s="1"/>
  <c r="U67" i="10"/>
  <c r="T67" i="10"/>
  <c r="S67" i="10"/>
  <c r="R67" i="10"/>
  <c r="Q67" i="10"/>
  <c r="P67" i="10"/>
  <c r="O67" i="10"/>
  <c r="N67" i="10"/>
  <c r="AP67" i="10" s="1"/>
  <c r="M67" i="10"/>
  <c r="AO67" i="10" s="1"/>
  <c r="L67" i="10"/>
  <c r="K67" i="10"/>
  <c r="J67" i="10"/>
  <c r="I67" i="10"/>
  <c r="AN67" i="10" s="1"/>
  <c r="H67" i="10"/>
  <c r="G67" i="10"/>
  <c r="F67" i="10"/>
  <c r="E67" i="10"/>
  <c r="AH66" i="10"/>
  <c r="AG66" i="10"/>
  <c r="AF66" i="10"/>
  <c r="AE66" i="10"/>
  <c r="AD66" i="10"/>
  <c r="AC66" i="10"/>
  <c r="AB66" i="10"/>
  <c r="AA66" i="10"/>
  <c r="Z66" i="10"/>
  <c r="Y66" i="10"/>
  <c r="X66" i="10"/>
  <c r="AR66" i="10" s="1"/>
  <c r="W66" i="10"/>
  <c r="V66" i="10"/>
  <c r="AQ66" i="10" s="1"/>
  <c r="U66" i="10"/>
  <c r="T66" i="10"/>
  <c r="S66" i="10"/>
  <c r="R66" i="10"/>
  <c r="Q66" i="10"/>
  <c r="P66" i="10"/>
  <c r="O66" i="10"/>
  <c r="N66" i="10"/>
  <c r="AP66" i="10" s="1"/>
  <c r="M66" i="10"/>
  <c r="AO66" i="10" s="1"/>
  <c r="L66" i="10"/>
  <c r="K66" i="10"/>
  <c r="J66" i="10"/>
  <c r="I66" i="10"/>
  <c r="AN66" i="10" s="1"/>
  <c r="H66" i="10"/>
  <c r="G66" i="10"/>
  <c r="F66" i="10"/>
  <c r="E66" i="10"/>
  <c r="AH65" i="10"/>
  <c r="AG65" i="10"/>
  <c r="AF65" i="10"/>
  <c r="AE65" i="10"/>
  <c r="AD65" i="10"/>
  <c r="AC65" i="10"/>
  <c r="AB65" i="10"/>
  <c r="AA65" i="10"/>
  <c r="Z65" i="10"/>
  <c r="Y65" i="10"/>
  <c r="X65" i="10"/>
  <c r="AR65" i="10" s="1"/>
  <c r="W65" i="10"/>
  <c r="V65" i="10"/>
  <c r="AQ65" i="10" s="1"/>
  <c r="U65" i="10"/>
  <c r="T65" i="10"/>
  <c r="S65" i="10"/>
  <c r="R65" i="10"/>
  <c r="Q65" i="10"/>
  <c r="P65" i="10"/>
  <c r="O65" i="10"/>
  <c r="N65" i="10"/>
  <c r="AP65" i="10" s="1"/>
  <c r="M65" i="10"/>
  <c r="AO65" i="10" s="1"/>
  <c r="L65" i="10"/>
  <c r="K65" i="10"/>
  <c r="J65" i="10"/>
  <c r="I65" i="10"/>
  <c r="AN65" i="10" s="1"/>
  <c r="H65" i="10"/>
  <c r="G65" i="10"/>
  <c r="F65" i="10"/>
  <c r="E65" i="10"/>
  <c r="AH64" i="10"/>
  <c r="AG64" i="10"/>
  <c r="AF64" i="10"/>
  <c r="AE64" i="10"/>
  <c r="AD64" i="10"/>
  <c r="AC64" i="10"/>
  <c r="AB64" i="10"/>
  <c r="AA64" i="10"/>
  <c r="Z64" i="10"/>
  <c r="Y64" i="10"/>
  <c r="X64" i="10"/>
  <c r="AR64" i="10" s="1"/>
  <c r="W64" i="10"/>
  <c r="V64" i="10"/>
  <c r="AQ64" i="10" s="1"/>
  <c r="U64" i="10"/>
  <c r="T64" i="10"/>
  <c r="S64" i="10"/>
  <c r="R64" i="10"/>
  <c r="Q64" i="10"/>
  <c r="P64" i="10"/>
  <c r="O64" i="10"/>
  <c r="N64" i="10"/>
  <c r="AP64" i="10" s="1"/>
  <c r="M64" i="10"/>
  <c r="AO64" i="10" s="1"/>
  <c r="L64" i="10"/>
  <c r="K64" i="10"/>
  <c r="J64" i="10"/>
  <c r="I64" i="10"/>
  <c r="AN64" i="10" s="1"/>
  <c r="H64" i="10"/>
  <c r="G64" i="10"/>
  <c r="F64" i="10"/>
  <c r="E64" i="10"/>
  <c r="AH63" i="10"/>
  <c r="AG63" i="10"/>
  <c r="AF63" i="10"/>
  <c r="AE63" i="10"/>
  <c r="AD63" i="10"/>
  <c r="AC63" i="10"/>
  <c r="AB63" i="10"/>
  <c r="AA63" i="10"/>
  <c r="Z63" i="10"/>
  <c r="Y63" i="10"/>
  <c r="X63" i="10"/>
  <c r="AR63" i="10" s="1"/>
  <c r="W63" i="10"/>
  <c r="V63" i="10"/>
  <c r="AQ63" i="10" s="1"/>
  <c r="U63" i="10"/>
  <c r="T63" i="10"/>
  <c r="S63" i="10"/>
  <c r="R63" i="10"/>
  <c r="Q63" i="10"/>
  <c r="P63" i="10"/>
  <c r="O63" i="10"/>
  <c r="N63" i="10"/>
  <c r="AP63" i="10" s="1"/>
  <c r="M63" i="10"/>
  <c r="AO63" i="10" s="1"/>
  <c r="L63" i="10"/>
  <c r="K63" i="10"/>
  <c r="J63" i="10"/>
  <c r="I63" i="10"/>
  <c r="AN63" i="10" s="1"/>
  <c r="H63" i="10"/>
  <c r="G63" i="10"/>
  <c r="F63" i="10"/>
  <c r="E63" i="10"/>
  <c r="AH62" i="10"/>
  <c r="AG62" i="10"/>
  <c r="AF62" i="10"/>
  <c r="AE62" i="10"/>
  <c r="AD62" i="10"/>
  <c r="AC62" i="10"/>
  <c r="AB62" i="10"/>
  <c r="AA62" i="10"/>
  <c r="Z62" i="10"/>
  <c r="Y62" i="10"/>
  <c r="X62" i="10"/>
  <c r="AR62" i="10" s="1"/>
  <c r="W62" i="10"/>
  <c r="V62" i="10"/>
  <c r="AQ62" i="10" s="1"/>
  <c r="U62" i="10"/>
  <c r="T62" i="10"/>
  <c r="S62" i="10"/>
  <c r="R62" i="10"/>
  <c r="Q62" i="10"/>
  <c r="P62" i="10"/>
  <c r="O62" i="10"/>
  <c r="N62" i="10"/>
  <c r="AP62" i="10" s="1"/>
  <c r="M62" i="10"/>
  <c r="AO62" i="10" s="1"/>
  <c r="L62" i="10"/>
  <c r="K62" i="10"/>
  <c r="J62" i="10"/>
  <c r="I62" i="10"/>
  <c r="AN62" i="10" s="1"/>
  <c r="H62" i="10"/>
  <c r="G62" i="10"/>
  <c r="F62" i="10"/>
  <c r="E62" i="10"/>
  <c r="AH61" i="10"/>
  <c r="AG61" i="10"/>
  <c r="AF61" i="10"/>
  <c r="AE61" i="10"/>
  <c r="AD61" i="10"/>
  <c r="AC61" i="10"/>
  <c r="AB61" i="10"/>
  <c r="AA61" i="10"/>
  <c r="Z61" i="10"/>
  <c r="Y61" i="10"/>
  <c r="X61" i="10"/>
  <c r="AR61" i="10" s="1"/>
  <c r="W61" i="10"/>
  <c r="V61" i="10"/>
  <c r="AQ61" i="10" s="1"/>
  <c r="U61" i="10"/>
  <c r="T61" i="10"/>
  <c r="S61" i="10"/>
  <c r="R61" i="10"/>
  <c r="Q61" i="10"/>
  <c r="P61" i="10"/>
  <c r="O61" i="10"/>
  <c r="N61" i="10"/>
  <c r="AP61" i="10" s="1"/>
  <c r="M61" i="10"/>
  <c r="AO61" i="10" s="1"/>
  <c r="L61" i="10"/>
  <c r="K61" i="10"/>
  <c r="J61" i="10"/>
  <c r="I61" i="10"/>
  <c r="AN61" i="10" s="1"/>
  <c r="H61" i="10"/>
  <c r="G61" i="10"/>
  <c r="F61" i="10"/>
  <c r="E61" i="10"/>
  <c r="AH60" i="10"/>
  <c r="AG60" i="10"/>
  <c r="AF60" i="10"/>
  <c r="AE60" i="10"/>
  <c r="AD60" i="10"/>
  <c r="AC60" i="10"/>
  <c r="AB60" i="10"/>
  <c r="AA60" i="10"/>
  <c r="Z60" i="10"/>
  <c r="Y60" i="10"/>
  <c r="X60" i="10"/>
  <c r="AR60" i="10" s="1"/>
  <c r="W60" i="10"/>
  <c r="V60" i="10"/>
  <c r="AQ60" i="10" s="1"/>
  <c r="U60" i="10"/>
  <c r="T60" i="10"/>
  <c r="S60" i="10"/>
  <c r="R60" i="10"/>
  <c r="Q60" i="10"/>
  <c r="P60" i="10"/>
  <c r="O60" i="10"/>
  <c r="N60" i="10"/>
  <c r="AP60" i="10" s="1"/>
  <c r="M60" i="10"/>
  <c r="AO60" i="10" s="1"/>
  <c r="L60" i="10"/>
  <c r="K60" i="10"/>
  <c r="J60" i="10"/>
  <c r="I60" i="10"/>
  <c r="AN60" i="10" s="1"/>
  <c r="H60" i="10"/>
  <c r="G60" i="10"/>
  <c r="F60" i="10"/>
  <c r="E60" i="10"/>
  <c r="AH59" i="10"/>
  <c r="AG59" i="10"/>
  <c r="AF59" i="10"/>
  <c r="AE59" i="10"/>
  <c r="AD59" i="10"/>
  <c r="AC59" i="10"/>
  <c r="AB59" i="10"/>
  <c r="AA59" i="10"/>
  <c r="Z59" i="10"/>
  <c r="Y59" i="10"/>
  <c r="X59" i="10"/>
  <c r="AR59" i="10" s="1"/>
  <c r="W59" i="10"/>
  <c r="V59" i="10"/>
  <c r="AQ59" i="10" s="1"/>
  <c r="U59" i="10"/>
  <c r="T59" i="10"/>
  <c r="S59" i="10"/>
  <c r="R59" i="10"/>
  <c r="Q59" i="10"/>
  <c r="P59" i="10"/>
  <c r="O59" i="10"/>
  <c r="N59" i="10"/>
  <c r="AP59" i="10" s="1"/>
  <c r="M59" i="10"/>
  <c r="AO59" i="10" s="1"/>
  <c r="L59" i="10"/>
  <c r="K59" i="10"/>
  <c r="J59" i="10"/>
  <c r="I59" i="10"/>
  <c r="AN59" i="10" s="1"/>
  <c r="H59" i="10"/>
  <c r="G59" i="10"/>
  <c r="F59" i="10"/>
  <c r="E59" i="10"/>
  <c r="AH58" i="10"/>
  <c r="AG58" i="10"/>
  <c r="AF58" i="10"/>
  <c r="AE58" i="10"/>
  <c r="AD58" i="10"/>
  <c r="AC58" i="10"/>
  <c r="AB58" i="10"/>
  <c r="AA58" i="10"/>
  <c r="Z58" i="10"/>
  <c r="Y58" i="10"/>
  <c r="X58" i="10"/>
  <c r="AR58" i="10" s="1"/>
  <c r="W58" i="10"/>
  <c r="V58" i="10"/>
  <c r="AQ58" i="10" s="1"/>
  <c r="U58" i="10"/>
  <c r="T58" i="10"/>
  <c r="S58" i="10"/>
  <c r="R58" i="10"/>
  <c r="Q58" i="10"/>
  <c r="P58" i="10"/>
  <c r="O58" i="10"/>
  <c r="N58" i="10"/>
  <c r="AP58" i="10" s="1"/>
  <c r="M58" i="10"/>
  <c r="AO58" i="10" s="1"/>
  <c r="L58" i="10"/>
  <c r="K58" i="10"/>
  <c r="J58" i="10"/>
  <c r="I58" i="10"/>
  <c r="AN58" i="10" s="1"/>
  <c r="H58" i="10"/>
  <c r="G58" i="10"/>
  <c r="F58" i="10"/>
  <c r="E58" i="10"/>
  <c r="AH57" i="10"/>
  <c r="AG57" i="10"/>
  <c r="AF57" i="10"/>
  <c r="AE57" i="10"/>
  <c r="AD57" i="10"/>
  <c r="AC57" i="10"/>
  <c r="AB57" i="10"/>
  <c r="AA57" i="10"/>
  <c r="Z57" i="10"/>
  <c r="Y57" i="10"/>
  <c r="X57" i="10"/>
  <c r="AR57" i="10" s="1"/>
  <c r="W57" i="10"/>
  <c r="V57" i="10"/>
  <c r="AQ57" i="10" s="1"/>
  <c r="U57" i="10"/>
  <c r="T57" i="10"/>
  <c r="S57" i="10"/>
  <c r="R57" i="10"/>
  <c r="Q57" i="10"/>
  <c r="P57" i="10"/>
  <c r="O57" i="10"/>
  <c r="N57" i="10"/>
  <c r="AP57" i="10" s="1"/>
  <c r="M57" i="10"/>
  <c r="AO57" i="10" s="1"/>
  <c r="L57" i="10"/>
  <c r="K57" i="10"/>
  <c r="J57" i="10"/>
  <c r="I57" i="10"/>
  <c r="AN57" i="10" s="1"/>
  <c r="H57" i="10"/>
  <c r="G57" i="10"/>
  <c r="F57" i="10"/>
  <c r="E57" i="10"/>
  <c r="AH56" i="10"/>
  <c r="AG56" i="10"/>
  <c r="AF56" i="10"/>
  <c r="AE56" i="10"/>
  <c r="AD56" i="10"/>
  <c r="AC56" i="10"/>
  <c r="AB56" i="10"/>
  <c r="AA56" i="10"/>
  <c r="Z56" i="10"/>
  <c r="Y56" i="10"/>
  <c r="X56" i="10"/>
  <c r="AR56" i="10" s="1"/>
  <c r="W56" i="10"/>
  <c r="V56" i="10"/>
  <c r="AQ56" i="10" s="1"/>
  <c r="U56" i="10"/>
  <c r="T56" i="10"/>
  <c r="S56" i="10"/>
  <c r="R56" i="10"/>
  <c r="Q56" i="10"/>
  <c r="P56" i="10"/>
  <c r="O56" i="10"/>
  <c r="N56" i="10"/>
  <c r="AP56" i="10" s="1"/>
  <c r="M56" i="10"/>
  <c r="AO56" i="10" s="1"/>
  <c r="L56" i="10"/>
  <c r="K56" i="10"/>
  <c r="J56" i="10"/>
  <c r="I56" i="10"/>
  <c r="AN56" i="10" s="1"/>
  <c r="H56" i="10"/>
  <c r="G56" i="10"/>
  <c r="F56" i="10"/>
  <c r="E56" i="10"/>
  <c r="AH55" i="10"/>
  <c r="AG55" i="10"/>
  <c r="AF55" i="10"/>
  <c r="AE55" i="10"/>
  <c r="AD55" i="10"/>
  <c r="AC55" i="10"/>
  <c r="AB55" i="10"/>
  <c r="AA55" i="10"/>
  <c r="Z55" i="10"/>
  <c r="Y55" i="10"/>
  <c r="X55" i="10"/>
  <c r="AR55" i="10" s="1"/>
  <c r="W55" i="10"/>
  <c r="V55" i="10"/>
  <c r="AQ55" i="10" s="1"/>
  <c r="U55" i="10"/>
  <c r="T55" i="10"/>
  <c r="S55" i="10"/>
  <c r="R55" i="10"/>
  <c r="Q55" i="10"/>
  <c r="P55" i="10"/>
  <c r="O55" i="10"/>
  <c r="N55" i="10"/>
  <c r="AP55" i="10" s="1"/>
  <c r="M55" i="10"/>
  <c r="AO55" i="10" s="1"/>
  <c r="L55" i="10"/>
  <c r="K55" i="10"/>
  <c r="J55" i="10"/>
  <c r="I55" i="10"/>
  <c r="AN55" i="10" s="1"/>
  <c r="H55" i="10"/>
  <c r="G55" i="10"/>
  <c r="F55" i="10"/>
  <c r="E55" i="10"/>
  <c r="AH54" i="10"/>
  <c r="AG54" i="10"/>
  <c r="AF54" i="10"/>
  <c r="AE54" i="10"/>
  <c r="AD54" i="10"/>
  <c r="AC54" i="10"/>
  <c r="AB54" i="10"/>
  <c r="AA54" i="10"/>
  <c r="Z54" i="10"/>
  <c r="Y54" i="10"/>
  <c r="X54" i="10"/>
  <c r="AR54" i="10" s="1"/>
  <c r="W54" i="10"/>
  <c r="V54" i="10"/>
  <c r="AQ54" i="10" s="1"/>
  <c r="U54" i="10"/>
  <c r="T54" i="10"/>
  <c r="S54" i="10"/>
  <c r="R54" i="10"/>
  <c r="Q54" i="10"/>
  <c r="P54" i="10"/>
  <c r="O54" i="10"/>
  <c r="N54" i="10"/>
  <c r="AP54" i="10" s="1"/>
  <c r="M54" i="10"/>
  <c r="AO54" i="10" s="1"/>
  <c r="L54" i="10"/>
  <c r="K54" i="10"/>
  <c r="J54" i="10"/>
  <c r="I54" i="10"/>
  <c r="AN54" i="10" s="1"/>
  <c r="H54" i="10"/>
  <c r="G54" i="10"/>
  <c r="F54" i="10"/>
  <c r="E54" i="10"/>
  <c r="AH53" i="10"/>
  <c r="AG53" i="10"/>
  <c r="AF53" i="10"/>
  <c r="AE53" i="10"/>
  <c r="AD53" i="10"/>
  <c r="AC53" i="10"/>
  <c r="AB53" i="10"/>
  <c r="AA53" i="10"/>
  <c r="Z53" i="10"/>
  <c r="Y53" i="10"/>
  <c r="X53" i="10"/>
  <c r="AR53" i="10" s="1"/>
  <c r="W53" i="10"/>
  <c r="V53" i="10"/>
  <c r="AQ53" i="10" s="1"/>
  <c r="U53" i="10"/>
  <c r="T53" i="10"/>
  <c r="S53" i="10"/>
  <c r="R53" i="10"/>
  <c r="Q53" i="10"/>
  <c r="P53" i="10"/>
  <c r="O53" i="10"/>
  <c r="N53" i="10"/>
  <c r="AP53" i="10" s="1"/>
  <c r="M53" i="10"/>
  <c r="AO53" i="10" s="1"/>
  <c r="L53" i="10"/>
  <c r="K53" i="10"/>
  <c r="J53" i="10"/>
  <c r="I53" i="10"/>
  <c r="AN53" i="10" s="1"/>
  <c r="H53" i="10"/>
  <c r="G53" i="10"/>
  <c r="F53" i="10"/>
  <c r="E53" i="10"/>
  <c r="AH52" i="10"/>
  <c r="AG52" i="10"/>
  <c r="AF52" i="10"/>
  <c r="AE52" i="10"/>
  <c r="AD52" i="10"/>
  <c r="AC52" i="10"/>
  <c r="AB52" i="10"/>
  <c r="AA52" i="10"/>
  <c r="Z52" i="10"/>
  <c r="Y52" i="10"/>
  <c r="X52" i="10"/>
  <c r="AR52" i="10" s="1"/>
  <c r="W52" i="10"/>
  <c r="V52" i="10"/>
  <c r="AQ52" i="10" s="1"/>
  <c r="U52" i="10"/>
  <c r="T52" i="10"/>
  <c r="S52" i="10"/>
  <c r="R52" i="10"/>
  <c r="Q52" i="10"/>
  <c r="P52" i="10"/>
  <c r="O52" i="10"/>
  <c r="N52" i="10"/>
  <c r="AP52" i="10" s="1"/>
  <c r="M52" i="10"/>
  <c r="AO52" i="10" s="1"/>
  <c r="L52" i="10"/>
  <c r="K52" i="10"/>
  <c r="J52" i="10"/>
  <c r="I52" i="10"/>
  <c r="AN52" i="10" s="1"/>
  <c r="H52" i="10"/>
  <c r="G52" i="10"/>
  <c r="F52" i="10"/>
  <c r="E52" i="10"/>
  <c r="AH51" i="10"/>
  <c r="AG51" i="10"/>
  <c r="AF51" i="10"/>
  <c r="AE51" i="10"/>
  <c r="AD51" i="10"/>
  <c r="AC51" i="10"/>
  <c r="AB51" i="10"/>
  <c r="AA51" i="10"/>
  <c r="Z51" i="10"/>
  <c r="Y51" i="10"/>
  <c r="X51" i="10"/>
  <c r="AR51" i="10" s="1"/>
  <c r="W51" i="10"/>
  <c r="V51" i="10"/>
  <c r="AQ51" i="10" s="1"/>
  <c r="U51" i="10"/>
  <c r="T51" i="10"/>
  <c r="S51" i="10"/>
  <c r="R51" i="10"/>
  <c r="Q51" i="10"/>
  <c r="P51" i="10"/>
  <c r="O51" i="10"/>
  <c r="N51" i="10"/>
  <c r="AP51" i="10" s="1"/>
  <c r="M51" i="10"/>
  <c r="AO51" i="10" s="1"/>
  <c r="L51" i="10"/>
  <c r="K51" i="10"/>
  <c r="J51" i="10"/>
  <c r="I51" i="10"/>
  <c r="AN51" i="10" s="1"/>
  <c r="H51" i="10"/>
  <c r="G51" i="10"/>
  <c r="F51" i="10"/>
  <c r="E51" i="10"/>
  <c r="AH50" i="10"/>
  <c r="AG50" i="10"/>
  <c r="AF50" i="10"/>
  <c r="AE50" i="10"/>
  <c r="AD50" i="10"/>
  <c r="AC50" i="10"/>
  <c r="AB50" i="10"/>
  <c r="AA50" i="10"/>
  <c r="Z50" i="10"/>
  <c r="Y50" i="10"/>
  <c r="X50" i="10"/>
  <c r="AR50" i="10" s="1"/>
  <c r="W50" i="10"/>
  <c r="V50" i="10"/>
  <c r="AQ50" i="10" s="1"/>
  <c r="U50" i="10"/>
  <c r="T50" i="10"/>
  <c r="S50" i="10"/>
  <c r="R50" i="10"/>
  <c r="Q50" i="10"/>
  <c r="P50" i="10"/>
  <c r="O50" i="10"/>
  <c r="N50" i="10"/>
  <c r="AP50" i="10" s="1"/>
  <c r="M50" i="10"/>
  <c r="AO50" i="10" s="1"/>
  <c r="L50" i="10"/>
  <c r="K50" i="10"/>
  <c r="J50" i="10"/>
  <c r="I50" i="10"/>
  <c r="AN50" i="10" s="1"/>
  <c r="H50" i="10"/>
  <c r="G50" i="10"/>
  <c r="F50" i="10"/>
  <c r="E50" i="10"/>
  <c r="AH49" i="10"/>
  <c r="AG49" i="10"/>
  <c r="AF49" i="10"/>
  <c r="AE49" i="10"/>
  <c r="AD49" i="10"/>
  <c r="AC49" i="10"/>
  <c r="AB49" i="10"/>
  <c r="AA49" i="10"/>
  <c r="Z49" i="10"/>
  <c r="Y49" i="10"/>
  <c r="X49" i="10"/>
  <c r="AR49" i="10" s="1"/>
  <c r="W49" i="10"/>
  <c r="V49" i="10"/>
  <c r="AQ49" i="10" s="1"/>
  <c r="U49" i="10"/>
  <c r="T49" i="10"/>
  <c r="S49" i="10"/>
  <c r="R49" i="10"/>
  <c r="Q49" i="10"/>
  <c r="P49" i="10"/>
  <c r="O49" i="10"/>
  <c r="N49" i="10"/>
  <c r="AP49" i="10" s="1"/>
  <c r="M49" i="10"/>
  <c r="AO49" i="10" s="1"/>
  <c r="L49" i="10"/>
  <c r="K49" i="10"/>
  <c r="J49" i="10"/>
  <c r="I49" i="10"/>
  <c r="AN49" i="10" s="1"/>
  <c r="H49" i="10"/>
  <c r="G49" i="10"/>
  <c r="F49" i="10"/>
  <c r="E49" i="10"/>
  <c r="AH48" i="10"/>
  <c r="AG48" i="10"/>
  <c r="AF48" i="10"/>
  <c r="AE48" i="10"/>
  <c r="AD48" i="10"/>
  <c r="AC48" i="10"/>
  <c r="AB48" i="10"/>
  <c r="AA48" i="10"/>
  <c r="Z48" i="10"/>
  <c r="Y48" i="10"/>
  <c r="X48" i="10"/>
  <c r="AR48" i="10" s="1"/>
  <c r="W48" i="10"/>
  <c r="V48" i="10"/>
  <c r="AQ48" i="10" s="1"/>
  <c r="U48" i="10"/>
  <c r="T48" i="10"/>
  <c r="S48" i="10"/>
  <c r="R48" i="10"/>
  <c r="Q48" i="10"/>
  <c r="P48" i="10"/>
  <c r="O48" i="10"/>
  <c r="N48" i="10"/>
  <c r="AP48" i="10" s="1"/>
  <c r="M48" i="10"/>
  <c r="AO48" i="10" s="1"/>
  <c r="L48" i="10"/>
  <c r="K48" i="10"/>
  <c r="J48" i="10"/>
  <c r="I48" i="10"/>
  <c r="AN48" i="10" s="1"/>
  <c r="H48" i="10"/>
  <c r="G48" i="10"/>
  <c r="F48" i="10"/>
  <c r="E48" i="10"/>
  <c r="AH47" i="10"/>
  <c r="AG47" i="10"/>
  <c r="AF47" i="10"/>
  <c r="AE47" i="10"/>
  <c r="AD47" i="10"/>
  <c r="AC47" i="10"/>
  <c r="AB47" i="10"/>
  <c r="AA47" i="10"/>
  <c r="Z47" i="10"/>
  <c r="Y47" i="10"/>
  <c r="X47" i="10"/>
  <c r="AR47" i="10" s="1"/>
  <c r="W47" i="10"/>
  <c r="V47" i="10"/>
  <c r="AQ47" i="10" s="1"/>
  <c r="U47" i="10"/>
  <c r="T47" i="10"/>
  <c r="S47" i="10"/>
  <c r="R47" i="10"/>
  <c r="Q47" i="10"/>
  <c r="P47" i="10"/>
  <c r="O47" i="10"/>
  <c r="N47" i="10"/>
  <c r="AP47" i="10" s="1"/>
  <c r="M47" i="10"/>
  <c r="AO47" i="10" s="1"/>
  <c r="L47" i="10"/>
  <c r="K47" i="10"/>
  <c r="J47" i="10"/>
  <c r="I47" i="10"/>
  <c r="AN47" i="10" s="1"/>
  <c r="H47" i="10"/>
  <c r="G47" i="10"/>
  <c r="F47" i="10"/>
  <c r="E47" i="10"/>
  <c r="AH46" i="10"/>
  <c r="AG46" i="10"/>
  <c r="AF46" i="10"/>
  <c r="AE46" i="10"/>
  <c r="AD46" i="10"/>
  <c r="AC46" i="10"/>
  <c r="AB46" i="10"/>
  <c r="AA46" i="10"/>
  <c r="Z46" i="10"/>
  <c r="Y46" i="10"/>
  <c r="X46" i="10"/>
  <c r="AR46" i="10" s="1"/>
  <c r="W46" i="10"/>
  <c r="V46" i="10"/>
  <c r="AQ46" i="10" s="1"/>
  <c r="U46" i="10"/>
  <c r="T46" i="10"/>
  <c r="S46" i="10"/>
  <c r="R46" i="10"/>
  <c r="Q46" i="10"/>
  <c r="P46" i="10"/>
  <c r="O46" i="10"/>
  <c r="N46" i="10"/>
  <c r="AP46" i="10" s="1"/>
  <c r="M46" i="10"/>
  <c r="AO46" i="10" s="1"/>
  <c r="L46" i="10"/>
  <c r="K46" i="10"/>
  <c r="J46" i="10"/>
  <c r="I46" i="10"/>
  <c r="AN46" i="10" s="1"/>
  <c r="H46" i="10"/>
  <c r="G46" i="10"/>
  <c r="F46" i="10"/>
  <c r="E46" i="10"/>
  <c r="AH45" i="10"/>
  <c r="AG45" i="10"/>
  <c r="AF45" i="10"/>
  <c r="AE45" i="10"/>
  <c r="AD45" i="10"/>
  <c r="AC45" i="10"/>
  <c r="AB45" i="10"/>
  <c r="AA45" i="10"/>
  <c r="Z45" i="10"/>
  <c r="Y45" i="10"/>
  <c r="X45" i="10"/>
  <c r="AR45" i="10" s="1"/>
  <c r="W45" i="10"/>
  <c r="V45" i="10"/>
  <c r="AQ45" i="10" s="1"/>
  <c r="U45" i="10"/>
  <c r="T45" i="10"/>
  <c r="S45" i="10"/>
  <c r="R45" i="10"/>
  <c r="Q45" i="10"/>
  <c r="P45" i="10"/>
  <c r="O45" i="10"/>
  <c r="N45" i="10"/>
  <c r="AP45" i="10" s="1"/>
  <c r="M45" i="10"/>
  <c r="AO45" i="10" s="1"/>
  <c r="L45" i="10"/>
  <c r="K45" i="10"/>
  <c r="J45" i="10"/>
  <c r="I45" i="10"/>
  <c r="AN45" i="10" s="1"/>
  <c r="H45" i="10"/>
  <c r="G45" i="10"/>
  <c r="F45" i="10"/>
  <c r="E45" i="10"/>
  <c r="AH44" i="10"/>
  <c r="AG44" i="10"/>
  <c r="AF44" i="10"/>
  <c r="AE44" i="10"/>
  <c r="AD44" i="10"/>
  <c r="AC44" i="10"/>
  <c r="AB44" i="10"/>
  <c r="AA44" i="10"/>
  <c r="Z44" i="10"/>
  <c r="Y44" i="10"/>
  <c r="X44" i="10"/>
  <c r="AR44" i="10" s="1"/>
  <c r="W44" i="10"/>
  <c r="V44" i="10"/>
  <c r="AQ44" i="10" s="1"/>
  <c r="U44" i="10"/>
  <c r="T44" i="10"/>
  <c r="S44" i="10"/>
  <c r="R44" i="10"/>
  <c r="Q44" i="10"/>
  <c r="P44" i="10"/>
  <c r="O44" i="10"/>
  <c r="N44" i="10"/>
  <c r="AP44" i="10" s="1"/>
  <c r="M44" i="10"/>
  <c r="AO44" i="10" s="1"/>
  <c r="L44" i="10"/>
  <c r="K44" i="10"/>
  <c r="J44" i="10"/>
  <c r="I44" i="10"/>
  <c r="AN44" i="10" s="1"/>
  <c r="H44" i="10"/>
  <c r="G44" i="10"/>
  <c r="F44" i="10"/>
  <c r="E44" i="10"/>
  <c r="AH43" i="10"/>
  <c r="AG43" i="10"/>
  <c r="AF43" i="10"/>
  <c r="AE43" i="10"/>
  <c r="AD43" i="10"/>
  <c r="AC43" i="10"/>
  <c r="AB43" i="10"/>
  <c r="AA43" i="10"/>
  <c r="Z43" i="10"/>
  <c r="Y43" i="10"/>
  <c r="X43" i="10"/>
  <c r="AR43" i="10" s="1"/>
  <c r="W43" i="10"/>
  <c r="V43" i="10"/>
  <c r="AQ43" i="10" s="1"/>
  <c r="U43" i="10"/>
  <c r="T43" i="10"/>
  <c r="S43" i="10"/>
  <c r="R43" i="10"/>
  <c r="Q43" i="10"/>
  <c r="P43" i="10"/>
  <c r="O43" i="10"/>
  <c r="N43" i="10"/>
  <c r="AP43" i="10" s="1"/>
  <c r="M43" i="10"/>
  <c r="AO43" i="10" s="1"/>
  <c r="L43" i="10"/>
  <c r="K43" i="10"/>
  <c r="J43" i="10"/>
  <c r="I43" i="10"/>
  <c r="AN43" i="10" s="1"/>
  <c r="H43" i="10"/>
  <c r="G43" i="10"/>
  <c r="F43" i="10"/>
  <c r="E43" i="10"/>
  <c r="AH42" i="10"/>
  <c r="AG42" i="10"/>
  <c r="AF42" i="10"/>
  <c r="AE42" i="10"/>
  <c r="AD42" i="10"/>
  <c r="AC42" i="10"/>
  <c r="AB42" i="10"/>
  <c r="AA42" i="10"/>
  <c r="Z42" i="10"/>
  <c r="Y42" i="10"/>
  <c r="X42" i="10"/>
  <c r="AR42" i="10" s="1"/>
  <c r="W42" i="10"/>
  <c r="V42" i="10"/>
  <c r="AQ42" i="10" s="1"/>
  <c r="U42" i="10"/>
  <c r="T42" i="10"/>
  <c r="S42" i="10"/>
  <c r="R42" i="10"/>
  <c r="Q42" i="10"/>
  <c r="P42" i="10"/>
  <c r="O42" i="10"/>
  <c r="N42" i="10"/>
  <c r="AP42" i="10" s="1"/>
  <c r="M42" i="10"/>
  <c r="AO42" i="10" s="1"/>
  <c r="L42" i="10"/>
  <c r="K42" i="10"/>
  <c r="J42" i="10"/>
  <c r="I42" i="10"/>
  <c r="AN42" i="10" s="1"/>
  <c r="H42" i="10"/>
  <c r="G42" i="10"/>
  <c r="F42" i="10"/>
  <c r="E42" i="10"/>
  <c r="AH41" i="10"/>
  <c r="AG41" i="10"/>
  <c r="AF41" i="10"/>
  <c r="AE41" i="10"/>
  <c r="AD41" i="10"/>
  <c r="AC41" i="10"/>
  <c r="AB41" i="10"/>
  <c r="AA41" i="10"/>
  <c r="Z41" i="10"/>
  <c r="Y41" i="10"/>
  <c r="X41" i="10"/>
  <c r="AR41" i="10" s="1"/>
  <c r="W41" i="10"/>
  <c r="V41" i="10"/>
  <c r="AQ41" i="10" s="1"/>
  <c r="U41" i="10"/>
  <c r="T41" i="10"/>
  <c r="S41" i="10"/>
  <c r="R41" i="10"/>
  <c r="Q41" i="10"/>
  <c r="P41" i="10"/>
  <c r="O41" i="10"/>
  <c r="N41" i="10"/>
  <c r="AP41" i="10" s="1"/>
  <c r="M41" i="10"/>
  <c r="AO41" i="10" s="1"/>
  <c r="L41" i="10"/>
  <c r="K41" i="10"/>
  <c r="J41" i="10"/>
  <c r="I41" i="10"/>
  <c r="AN41" i="10" s="1"/>
  <c r="H41" i="10"/>
  <c r="G41" i="10"/>
  <c r="F41" i="10"/>
  <c r="E41" i="10"/>
  <c r="AH40" i="10"/>
  <c r="AG40" i="10"/>
  <c r="AF40" i="10"/>
  <c r="AE40" i="10"/>
  <c r="AD40" i="10"/>
  <c r="AC40" i="10"/>
  <c r="AB40" i="10"/>
  <c r="AA40" i="10"/>
  <c r="Z40" i="10"/>
  <c r="Y40" i="10"/>
  <c r="X40" i="10"/>
  <c r="AR40" i="10" s="1"/>
  <c r="W40" i="10"/>
  <c r="V40" i="10"/>
  <c r="AQ40" i="10" s="1"/>
  <c r="U40" i="10"/>
  <c r="T40" i="10"/>
  <c r="S40" i="10"/>
  <c r="R40" i="10"/>
  <c r="Q40" i="10"/>
  <c r="P40" i="10"/>
  <c r="O40" i="10"/>
  <c r="N40" i="10"/>
  <c r="AP40" i="10" s="1"/>
  <c r="M40" i="10"/>
  <c r="AO40" i="10" s="1"/>
  <c r="L40" i="10"/>
  <c r="K40" i="10"/>
  <c r="J40" i="10"/>
  <c r="I40" i="10"/>
  <c r="AN40" i="10" s="1"/>
  <c r="H40" i="10"/>
  <c r="G40" i="10"/>
  <c r="F40" i="10"/>
  <c r="E40" i="10"/>
  <c r="AH39" i="10"/>
  <c r="AG39" i="10"/>
  <c r="AF39" i="10"/>
  <c r="AE39" i="10"/>
  <c r="AD39" i="10"/>
  <c r="AC39" i="10"/>
  <c r="AB39" i="10"/>
  <c r="AA39" i="10"/>
  <c r="Z39" i="10"/>
  <c r="Y39" i="10"/>
  <c r="X39" i="10"/>
  <c r="AR39" i="10" s="1"/>
  <c r="W39" i="10"/>
  <c r="V39" i="10"/>
  <c r="AQ39" i="10" s="1"/>
  <c r="U39" i="10"/>
  <c r="T39" i="10"/>
  <c r="S39" i="10"/>
  <c r="R39" i="10"/>
  <c r="Q39" i="10"/>
  <c r="P39" i="10"/>
  <c r="O39" i="10"/>
  <c r="N39" i="10"/>
  <c r="AP39" i="10" s="1"/>
  <c r="M39" i="10"/>
  <c r="AO39" i="10" s="1"/>
  <c r="L39" i="10"/>
  <c r="K39" i="10"/>
  <c r="J39" i="10"/>
  <c r="I39" i="10"/>
  <c r="AN39" i="10" s="1"/>
  <c r="H39" i="10"/>
  <c r="G39" i="10"/>
  <c r="F39" i="10"/>
  <c r="E39" i="10"/>
  <c r="AH38" i="10"/>
  <c r="AG38" i="10"/>
  <c r="AF38" i="10"/>
  <c r="AE38" i="10"/>
  <c r="AD38" i="10"/>
  <c r="AC38" i="10"/>
  <c r="AB38" i="10"/>
  <c r="AA38" i="10"/>
  <c r="Z38" i="10"/>
  <c r="Y38" i="10"/>
  <c r="X38" i="10"/>
  <c r="AR38" i="10" s="1"/>
  <c r="W38" i="10"/>
  <c r="V38" i="10"/>
  <c r="AQ38" i="10" s="1"/>
  <c r="U38" i="10"/>
  <c r="T38" i="10"/>
  <c r="S38" i="10"/>
  <c r="R38" i="10"/>
  <c r="Q38" i="10"/>
  <c r="P38" i="10"/>
  <c r="O38" i="10"/>
  <c r="N38" i="10"/>
  <c r="AP38" i="10" s="1"/>
  <c r="M38" i="10"/>
  <c r="AO38" i="10" s="1"/>
  <c r="L38" i="10"/>
  <c r="K38" i="10"/>
  <c r="J38" i="10"/>
  <c r="I38" i="10"/>
  <c r="AN38" i="10" s="1"/>
  <c r="H38" i="10"/>
  <c r="G38" i="10"/>
  <c r="F38" i="10"/>
  <c r="E38" i="10"/>
  <c r="AH37" i="10"/>
  <c r="AG37" i="10"/>
  <c r="AF37" i="10"/>
  <c r="AE37" i="10"/>
  <c r="AD37" i="10"/>
  <c r="AC37" i="10"/>
  <c r="AB37" i="10"/>
  <c r="AA37" i="10"/>
  <c r="Z37" i="10"/>
  <c r="Y37" i="10"/>
  <c r="X37" i="10"/>
  <c r="AR37" i="10" s="1"/>
  <c r="W37" i="10"/>
  <c r="V37" i="10"/>
  <c r="AQ37" i="10" s="1"/>
  <c r="U37" i="10"/>
  <c r="T37" i="10"/>
  <c r="S37" i="10"/>
  <c r="R37" i="10"/>
  <c r="Q37" i="10"/>
  <c r="P37" i="10"/>
  <c r="O37" i="10"/>
  <c r="N37" i="10"/>
  <c r="AP37" i="10" s="1"/>
  <c r="M37" i="10"/>
  <c r="AO37" i="10" s="1"/>
  <c r="L37" i="10"/>
  <c r="K37" i="10"/>
  <c r="J37" i="10"/>
  <c r="I37" i="10"/>
  <c r="AN37" i="10" s="1"/>
  <c r="H37" i="10"/>
  <c r="G37" i="10"/>
  <c r="F37" i="10"/>
  <c r="E37" i="10"/>
  <c r="AH36" i="10"/>
  <c r="AG36" i="10"/>
  <c r="AF36" i="10"/>
  <c r="AE36" i="10"/>
  <c r="AD36" i="10"/>
  <c r="AC36" i="10"/>
  <c r="AB36" i="10"/>
  <c r="AA36" i="10"/>
  <c r="Z36" i="10"/>
  <c r="Y36" i="10"/>
  <c r="X36" i="10"/>
  <c r="AR36" i="10" s="1"/>
  <c r="W36" i="10"/>
  <c r="V36" i="10"/>
  <c r="AQ36" i="10" s="1"/>
  <c r="U36" i="10"/>
  <c r="T36" i="10"/>
  <c r="S36" i="10"/>
  <c r="R36" i="10"/>
  <c r="Q36" i="10"/>
  <c r="P36" i="10"/>
  <c r="O36" i="10"/>
  <c r="N36" i="10"/>
  <c r="AP36" i="10" s="1"/>
  <c r="M36" i="10"/>
  <c r="AO36" i="10" s="1"/>
  <c r="L36" i="10"/>
  <c r="K36" i="10"/>
  <c r="J36" i="10"/>
  <c r="I36" i="10"/>
  <c r="AN36" i="10" s="1"/>
  <c r="H36" i="10"/>
  <c r="G36" i="10"/>
  <c r="F36" i="10"/>
  <c r="E36" i="10"/>
  <c r="AH35" i="10"/>
  <c r="AG35" i="10"/>
  <c r="AF35" i="10"/>
  <c r="AE35" i="10"/>
  <c r="AD35" i="10"/>
  <c r="AC35" i="10"/>
  <c r="AB35" i="10"/>
  <c r="AA35" i="10"/>
  <c r="Z35" i="10"/>
  <c r="Y35" i="10"/>
  <c r="X35" i="10"/>
  <c r="AR35" i="10" s="1"/>
  <c r="W35" i="10"/>
  <c r="V35" i="10"/>
  <c r="AQ35" i="10" s="1"/>
  <c r="U35" i="10"/>
  <c r="T35" i="10"/>
  <c r="S35" i="10"/>
  <c r="R35" i="10"/>
  <c r="Q35" i="10"/>
  <c r="P35" i="10"/>
  <c r="O35" i="10"/>
  <c r="N35" i="10"/>
  <c r="AP35" i="10" s="1"/>
  <c r="M35" i="10"/>
  <c r="AO35" i="10" s="1"/>
  <c r="L35" i="10"/>
  <c r="K35" i="10"/>
  <c r="J35" i="10"/>
  <c r="I35" i="10"/>
  <c r="AN35" i="10" s="1"/>
  <c r="H35" i="10"/>
  <c r="G35" i="10"/>
  <c r="F35" i="10"/>
  <c r="E35" i="10"/>
  <c r="AH34" i="10"/>
  <c r="AG34" i="10"/>
  <c r="AF34" i="10"/>
  <c r="AE34" i="10"/>
  <c r="AD34" i="10"/>
  <c r="AC34" i="10"/>
  <c r="AB34" i="10"/>
  <c r="AA34" i="10"/>
  <c r="Z34" i="10"/>
  <c r="Y34" i="10"/>
  <c r="X34" i="10"/>
  <c r="AR34" i="10" s="1"/>
  <c r="W34" i="10"/>
  <c r="V34" i="10"/>
  <c r="AQ34" i="10" s="1"/>
  <c r="U34" i="10"/>
  <c r="T34" i="10"/>
  <c r="S34" i="10"/>
  <c r="R34" i="10"/>
  <c r="Q34" i="10"/>
  <c r="P34" i="10"/>
  <c r="O34" i="10"/>
  <c r="N34" i="10"/>
  <c r="AP34" i="10" s="1"/>
  <c r="M34" i="10"/>
  <c r="AO34" i="10" s="1"/>
  <c r="L34" i="10"/>
  <c r="K34" i="10"/>
  <c r="J34" i="10"/>
  <c r="I34" i="10"/>
  <c r="AN34" i="10" s="1"/>
  <c r="H34" i="10"/>
  <c r="G34" i="10"/>
  <c r="F34" i="10"/>
  <c r="E34" i="10"/>
  <c r="AH33" i="10"/>
  <c r="AG33" i="10"/>
  <c r="AF33" i="10"/>
  <c r="AE33" i="10"/>
  <c r="AD33" i="10"/>
  <c r="AC33" i="10"/>
  <c r="AB33" i="10"/>
  <c r="AA33" i="10"/>
  <c r="Z33" i="10"/>
  <c r="Y33" i="10"/>
  <c r="X33" i="10"/>
  <c r="AR33" i="10" s="1"/>
  <c r="W33" i="10"/>
  <c r="V33" i="10"/>
  <c r="AQ33" i="10" s="1"/>
  <c r="U33" i="10"/>
  <c r="T33" i="10"/>
  <c r="S33" i="10"/>
  <c r="R33" i="10"/>
  <c r="Q33" i="10"/>
  <c r="P33" i="10"/>
  <c r="O33" i="10"/>
  <c r="N33" i="10"/>
  <c r="AP33" i="10" s="1"/>
  <c r="M33" i="10"/>
  <c r="AO33" i="10" s="1"/>
  <c r="L33" i="10"/>
  <c r="K33" i="10"/>
  <c r="J33" i="10"/>
  <c r="I33" i="10"/>
  <c r="AN33" i="10" s="1"/>
  <c r="H33" i="10"/>
  <c r="G33" i="10"/>
  <c r="F33" i="10"/>
  <c r="E33" i="10"/>
  <c r="AH32" i="10"/>
  <c r="AG32" i="10"/>
  <c r="AF32" i="10"/>
  <c r="AE32" i="10"/>
  <c r="AD32" i="10"/>
  <c r="AC32" i="10"/>
  <c r="AB32" i="10"/>
  <c r="AA32" i="10"/>
  <c r="Z32" i="10"/>
  <c r="Y32" i="10"/>
  <c r="X32" i="10"/>
  <c r="AR32" i="10" s="1"/>
  <c r="W32" i="10"/>
  <c r="V32" i="10"/>
  <c r="AQ32" i="10" s="1"/>
  <c r="U32" i="10"/>
  <c r="T32" i="10"/>
  <c r="S32" i="10"/>
  <c r="R32" i="10"/>
  <c r="Q32" i="10"/>
  <c r="P32" i="10"/>
  <c r="O32" i="10"/>
  <c r="N32" i="10"/>
  <c r="AP32" i="10" s="1"/>
  <c r="M32" i="10"/>
  <c r="AO32" i="10" s="1"/>
  <c r="L32" i="10"/>
  <c r="K32" i="10"/>
  <c r="J32" i="10"/>
  <c r="I32" i="10"/>
  <c r="AN32" i="10" s="1"/>
  <c r="H32" i="10"/>
  <c r="G32" i="10"/>
  <c r="F32" i="10"/>
  <c r="E32" i="10"/>
  <c r="AH31" i="10"/>
  <c r="AG31" i="10"/>
  <c r="AF31" i="10"/>
  <c r="AE31" i="10"/>
  <c r="AD31" i="10"/>
  <c r="AC31" i="10"/>
  <c r="AB31" i="10"/>
  <c r="AA31" i="10"/>
  <c r="Z31" i="10"/>
  <c r="Y31" i="10"/>
  <c r="X31" i="10"/>
  <c r="AR31" i="10" s="1"/>
  <c r="W31" i="10"/>
  <c r="V31" i="10"/>
  <c r="AQ31" i="10" s="1"/>
  <c r="U31" i="10"/>
  <c r="T31" i="10"/>
  <c r="S31" i="10"/>
  <c r="R31" i="10"/>
  <c r="Q31" i="10"/>
  <c r="P31" i="10"/>
  <c r="O31" i="10"/>
  <c r="N31" i="10"/>
  <c r="AP31" i="10" s="1"/>
  <c r="M31" i="10"/>
  <c r="AO31" i="10" s="1"/>
  <c r="L31" i="10"/>
  <c r="K31" i="10"/>
  <c r="J31" i="10"/>
  <c r="I31" i="10"/>
  <c r="AN31" i="10" s="1"/>
  <c r="H31" i="10"/>
  <c r="G31" i="10"/>
  <c r="F31" i="10"/>
  <c r="E31" i="10"/>
  <c r="AH30" i="10"/>
  <c r="AG30" i="10"/>
  <c r="AF30" i="10"/>
  <c r="AE30" i="10"/>
  <c r="AD30" i="10"/>
  <c r="AC30" i="10"/>
  <c r="AB30" i="10"/>
  <c r="AA30" i="10"/>
  <c r="Z30" i="10"/>
  <c r="Y30" i="10"/>
  <c r="X30" i="10"/>
  <c r="AR30" i="10" s="1"/>
  <c r="W30" i="10"/>
  <c r="V30" i="10"/>
  <c r="AQ30" i="10" s="1"/>
  <c r="U30" i="10"/>
  <c r="T30" i="10"/>
  <c r="S30" i="10"/>
  <c r="R30" i="10"/>
  <c r="Q30" i="10"/>
  <c r="P30" i="10"/>
  <c r="O30" i="10"/>
  <c r="N30" i="10"/>
  <c r="AP30" i="10" s="1"/>
  <c r="M30" i="10"/>
  <c r="AO30" i="10" s="1"/>
  <c r="L30" i="10"/>
  <c r="K30" i="10"/>
  <c r="J30" i="10"/>
  <c r="I30" i="10"/>
  <c r="AN30" i="10" s="1"/>
  <c r="H30" i="10"/>
  <c r="G30" i="10"/>
  <c r="F30" i="10"/>
  <c r="E30" i="10"/>
  <c r="AH29" i="10"/>
  <c r="AG29" i="10"/>
  <c r="AF29" i="10"/>
  <c r="AE29" i="10"/>
  <c r="AD29" i="10"/>
  <c r="AC29" i="10"/>
  <c r="AB29" i="10"/>
  <c r="AA29" i="10"/>
  <c r="Z29" i="10"/>
  <c r="Y29" i="10"/>
  <c r="X29" i="10"/>
  <c r="AR29" i="10" s="1"/>
  <c r="W29" i="10"/>
  <c r="V29" i="10"/>
  <c r="AQ29" i="10" s="1"/>
  <c r="U29" i="10"/>
  <c r="T29" i="10"/>
  <c r="S29" i="10"/>
  <c r="R29" i="10"/>
  <c r="Q29" i="10"/>
  <c r="P29" i="10"/>
  <c r="O29" i="10"/>
  <c r="N29" i="10"/>
  <c r="AP29" i="10" s="1"/>
  <c r="M29" i="10"/>
  <c r="AO29" i="10" s="1"/>
  <c r="L29" i="10"/>
  <c r="K29" i="10"/>
  <c r="J29" i="10"/>
  <c r="I29" i="10"/>
  <c r="AN29" i="10" s="1"/>
  <c r="H29" i="10"/>
  <c r="G29" i="10"/>
  <c r="F29" i="10"/>
  <c r="E29" i="10"/>
  <c r="AH28" i="10"/>
  <c r="AG28" i="10"/>
  <c r="AF28" i="10"/>
  <c r="AE28" i="10"/>
  <c r="AD28" i="10"/>
  <c r="AC28" i="10"/>
  <c r="AB28" i="10"/>
  <c r="AA28" i="10"/>
  <c r="Z28" i="10"/>
  <c r="Y28" i="10"/>
  <c r="X28" i="10"/>
  <c r="AR28" i="10" s="1"/>
  <c r="W28" i="10"/>
  <c r="V28" i="10"/>
  <c r="AQ28" i="10" s="1"/>
  <c r="U28" i="10"/>
  <c r="T28" i="10"/>
  <c r="S28" i="10"/>
  <c r="R28" i="10"/>
  <c r="Q28" i="10"/>
  <c r="P28" i="10"/>
  <c r="O28" i="10"/>
  <c r="N28" i="10"/>
  <c r="AP28" i="10" s="1"/>
  <c r="M28" i="10"/>
  <c r="AO28" i="10" s="1"/>
  <c r="L28" i="10"/>
  <c r="K28" i="10"/>
  <c r="J28" i="10"/>
  <c r="I28" i="10"/>
  <c r="AN28" i="10" s="1"/>
  <c r="H28" i="10"/>
  <c r="G28" i="10"/>
  <c r="F28" i="10"/>
  <c r="E28" i="10"/>
  <c r="AH27" i="10"/>
  <c r="AG27" i="10"/>
  <c r="AF27" i="10"/>
  <c r="AE27" i="10"/>
  <c r="AD27" i="10"/>
  <c r="AC27" i="10"/>
  <c r="AB27" i="10"/>
  <c r="AA27" i="10"/>
  <c r="Z27" i="10"/>
  <c r="Y27" i="10"/>
  <c r="X27" i="10"/>
  <c r="AR27" i="10" s="1"/>
  <c r="W27" i="10"/>
  <c r="V27" i="10"/>
  <c r="AQ27" i="10" s="1"/>
  <c r="U27" i="10"/>
  <c r="T27" i="10"/>
  <c r="S27" i="10"/>
  <c r="R27" i="10"/>
  <c r="Q27" i="10"/>
  <c r="P27" i="10"/>
  <c r="O27" i="10"/>
  <c r="N27" i="10"/>
  <c r="AP27" i="10" s="1"/>
  <c r="M27" i="10"/>
  <c r="AO27" i="10" s="1"/>
  <c r="L27" i="10"/>
  <c r="K27" i="10"/>
  <c r="J27" i="10"/>
  <c r="I27" i="10"/>
  <c r="AN27" i="10" s="1"/>
  <c r="H27" i="10"/>
  <c r="G27" i="10"/>
  <c r="F27" i="10"/>
  <c r="E27" i="10"/>
  <c r="D27" i="10"/>
  <c r="AT27" i="10" s="1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I12" i="10"/>
  <c r="AF14" i="5"/>
  <c r="AY146" i="5"/>
  <c r="AX146" i="5"/>
  <c r="AW146" i="5"/>
  <c r="AV146" i="5"/>
  <c r="AU146" i="5"/>
  <c r="AT146" i="5"/>
  <c r="AY145" i="5"/>
  <c r="AX145" i="5"/>
  <c r="AW145" i="5"/>
  <c r="AV145" i="5"/>
  <c r="AU145" i="5"/>
  <c r="AT145" i="5"/>
  <c r="AY144" i="5"/>
  <c r="AX144" i="5"/>
  <c r="AW144" i="5"/>
  <c r="AV144" i="5"/>
  <c r="AU144" i="5"/>
  <c r="AT144" i="5"/>
  <c r="AY143" i="5"/>
  <c r="AX143" i="5"/>
  <c r="AW143" i="5"/>
  <c r="AV143" i="5"/>
  <c r="AU143" i="5"/>
  <c r="AT143" i="5"/>
  <c r="AY142" i="5"/>
  <c r="AX142" i="5"/>
  <c r="AW142" i="5"/>
  <c r="AV142" i="5"/>
  <c r="AU142" i="5"/>
  <c r="AT142" i="5"/>
  <c r="AY141" i="5"/>
  <c r="AX141" i="5"/>
  <c r="AW141" i="5"/>
  <c r="AV141" i="5"/>
  <c r="AU141" i="5"/>
  <c r="AT141" i="5"/>
  <c r="AY140" i="5"/>
  <c r="AX140" i="5"/>
  <c r="AW140" i="5"/>
  <c r="AV140" i="5"/>
  <c r="AU140" i="5"/>
  <c r="AT140" i="5"/>
  <c r="AY139" i="5"/>
  <c r="AX139" i="5"/>
  <c r="AW139" i="5"/>
  <c r="AV139" i="5"/>
  <c r="AU139" i="5"/>
  <c r="AT139" i="5"/>
  <c r="AY138" i="5"/>
  <c r="AX138" i="5"/>
  <c r="AW138" i="5"/>
  <c r="AV138" i="5"/>
  <c r="AU138" i="5"/>
  <c r="AT138" i="5"/>
  <c r="AY137" i="5"/>
  <c r="AX137" i="5"/>
  <c r="AW137" i="5"/>
  <c r="AV137" i="5"/>
  <c r="AU137" i="5"/>
  <c r="AT137" i="5"/>
  <c r="AY136" i="5"/>
  <c r="AX136" i="5"/>
  <c r="AW136" i="5"/>
  <c r="AV136" i="5"/>
  <c r="AU136" i="5"/>
  <c r="AT136" i="5"/>
  <c r="AY135" i="5"/>
  <c r="AX135" i="5"/>
  <c r="AW135" i="5"/>
  <c r="AV135" i="5"/>
  <c r="AU135" i="5"/>
  <c r="AT135" i="5"/>
  <c r="AY134" i="5"/>
  <c r="AX134" i="5"/>
  <c r="AW134" i="5"/>
  <c r="AV134" i="5"/>
  <c r="AU134" i="5"/>
  <c r="AT134" i="5"/>
  <c r="AY133" i="5"/>
  <c r="AX133" i="5"/>
  <c r="AW133" i="5"/>
  <c r="AV133" i="5"/>
  <c r="AU133" i="5"/>
  <c r="AT133" i="5"/>
  <c r="AY132" i="5"/>
  <c r="AX132" i="5"/>
  <c r="AW132" i="5"/>
  <c r="AV132" i="5"/>
  <c r="AU132" i="5"/>
  <c r="AT132" i="5"/>
  <c r="AY131" i="5"/>
  <c r="AX131" i="5"/>
  <c r="AW131" i="5"/>
  <c r="AV131" i="5"/>
  <c r="AU131" i="5"/>
  <c r="AT131" i="5"/>
  <c r="AY130" i="5"/>
  <c r="AX130" i="5"/>
  <c r="AW130" i="5"/>
  <c r="AV130" i="5"/>
  <c r="AU130" i="5"/>
  <c r="AT130" i="5"/>
  <c r="AY129" i="5"/>
  <c r="AX129" i="5"/>
  <c r="AW129" i="5"/>
  <c r="AV129" i="5"/>
  <c r="AU129" i="5"/>
  <c r="AT129" i="5"/>
  <c r="AY128" i="5"/>
  <c r="AX128" i="5"/>
  <c r="AW128" i="5"/>
  <c r="AV128" i="5"/>
  <c r="AU128" i="5"/>
  <c r="AT128" i="5"/>
  <c r="AY127" i="5"/>
  <c r="AX127" i="5"/>
  <c r="AW127" i="5"/>
  <c r="AV127" i="5"/>
  <c r="AU127" i="5"/>
  <c r="AT127" i="5"/>
  <c r="AY126" i="5"/>
  <c r="AX126" i="5"/>
  <c r="AW126" i="5"/>
  <c r="AV126" i="5"/>
  <c r="AU126" i="5"/>
  <c r="AT126" i="5"/>
  <c r="AY125" i="5"/>
  <c r="AX125" i="5"/>
  <c r="AW125" i="5"/>
  <c r="AV125" i="5"/>
  <c r="AU125" i="5"/>
  <c r="AT125" i="5"/>
  <c r="AY124" i="5"/>
  <c r="AX124" i="5"/>
  <c r="AW124" i="5"/>
  <c r="AV124" i="5"/>
  <c r="AU124" i="5"/>
  <c r="AT124" i="5"/>
  <c r="AY123" i="5"/>
  <c r="AX123" i="5"/>
  <c r="AW123" i="5"/>
  <c r="AV123" i="5"/>
  <c r="AU123" i="5"/>
  <c r="AT123" i="5"/>
  <c r="AY122" i="5"/>
  <c r="AX122" i="5"/>
  <c r="AW122" i="5"/>
  <c r="AV122" i="5"/>
  <c r="AU122" i="5"/>
  <c r="AT122" i="5"/>
  <c r="AY121" i="5"/>
  <c r="AX121" i="5"/>
  <c r="AW121" i="5"/>
  <c r="AV121" i="5"/>
  <c r="AU121" i="5"/>
  <c r="AT121" i="5"/>
  <c r="AY120" i="5"/>
  <c r="AX120" i="5"/>
  <c r="AW120" i="5"/>
  <c r="AV120" i="5"/>
  <c r="AU120" i="5"/>
  <c r="AT120" i="5"/>
  <c r="AY119" i="5"/>
  <c r="AX119" i="5"/>
  <c r="AW119" i="5"/>
  <c r="AV119" i="5"/>
  <c r="AU119" i="5"/>
  <c r="AT119" i="5"/>
  <c r="AY118" i="5"/>
  <c r="AX118" i="5"/>
  <c r="AW118" i="5"/>
  <c r="AV118" i="5"/>
  <c r="AU118" i="5"/>
  <c r="AT118" i="5"/>
  <c r="AY117" i="5"/>
  <c r="AX117" i="5"/>
  <c r="AW117" i="5"/>
  <c r="AV117" i="5"/>
  <c r="AU117" i="5"/>
  <c r="AT117" i="5"/>
  <c r="AY116" i="5"/>
  <c r="AX116" i="5"/>
  <c r="AW116" i="5"/>
  <c r="AV116" i="5"/>
  <c r="AU116" i="5"/>
  <c r="AT116" i="5"/>
  <c r="AY115" i="5"/>
  <c r="AX115" i="5"/>
  <c r="AW115" i="5"/>
  <c r="AV115" i="5"/>
  <c r="AU115" i="5"/>
  <c r="AT115" i="5"/>
  <c r="AY114" i="5"/>
  <c r="AX114" i="5"/>
  <c r="AW114" i="5"/>
  <c r="AV114" i="5"/>
  <c r="AU114" i="5"/>
  <c r="AT114" i="5"/>
  <c r="AY113" i="5"/>
  <c r="AX113" i="5"/>
  <c r="AW113" i="5"/>
  <c r="AV113" i="5"/>
  <c r="AU113" i="5"/>
  <c r="AT113" i="5"/>
  <c r="AY112" i="5"/>
  <c r="AX112" i="5"/>
  <c r="AW112" i="5"/>
  <c r="AV112" i="5"/>
  <c r="AU112" i="5"/>
  <c r="AT112" i="5"/>
  <c r="AY111" i="5"/>
  <c r="AX111" i="5"/>
  <c r="AW111" i="5"/>
  <c r="AV111" i="5"/>
  <c r="AU111" i="5"/>
  <c r="AT111" i="5"/>
  <c r="AY110" i="5"/>
  <c r="AX110" i="5"/>
  <c r="AW110" i="5"/>
  <c r="AV110" i="5"/>
  <c r="AU110" i="5"/>
  <c r="AT110" i="5"/>
  <c r="AY109" i="5"/>
  <c r="AX109" i="5"/>
  <c r="AW109" i="5"/>
  <c r="AV109" i="5"/>
  <c r="AU109" i="5"/>
  <c r="AT109" i="5"/>
  <c r="AY108" i="5"/>
  <c r="AX108" i="5"/>
  <c r="AW108" i="5"/>
  <c r="AV108" i="5"/>
  <c r="AU108" i="5"/>
  <c r="AT108" i="5"/>
  <c r="AY107" i="5"/>
  <c r="AX107" i="5"/>
  <c r="AW107" i="5"/>
  <c r="AV107" i="5"/>
  <c r="AU107" i="5"/>
  <c r="AT107" i="5"/>
  <c r="AY106" i="5"/>
  <c r="AX106" i="5"/>
  <c r="AW106" i="5"/>
  <c r="AV106" i="5"/>
  <c r="AU106" i="5"/>
  <c r="AT106" i="5"/>
  <c r="AY105" i="5"/>
  <c r="AX105" i="5"/>
  <c r="AW105" i="5"/>
  <c r="AV105" i="5"/>
  <c r="AU105" i="5"/>
  <c r="AT105" i="5"/>
  <c r="AY104" i="5"/>
  <c r="AX104" i="5"/>
  <c r="AW104" i="5"/>
  <c r="AV104" i="5"/>
  <c r="AU104" i="5"/>
  <c r="AT104" i="5"/>
  <c r="AY103" i="5"/>
  <c r="AX103" i="5"/>
  <c r="AW103" i="5"/>
  <c r="AV103" i="5"/>
  <c r="AU103" i="5"/>
  <c r="AT103" i="5"/>
  <c r="AY102" i="5"/>
  <c r="AX102" i="5"/>
  <c r="AW102" i="5"/>
  <c r="AV102" i="5"/>
  <c r="AU102" i="5"/>
  <c r="AT102" i="5"/>
  <c r="AY101" i="5"/>
  <c r="AX101" i="5"/>
  <c r="AW101" i="5"/>
  <c r="AV101" i="5"/>
  <c r="AU101" i="5"/>
  <c r="AT101" i="5"/>
  <c r="AY100" i="5"/>
  <c r="AX100" i="5"/>
  <c r="AW100" i="5"/>
  <c r="AV100" i="5"/>
  <c r="AU100" i="5"/>
  <c r="AT100" i="5"/>
  <c r="AY99" i="5"/>
  <c r="AX99" i="5"/>
  <c r="AW99" i="5"/>
  <c r="AV99" i="5"/>
  <c r="AU99" i="5"/>
  <c r="AT99" i="5"/>
  <c r="AY98" i="5"/>
  <c r="AX98" i="5"/>
  <c r="AW98" i="5"/>
  <c r="AV98" i="5"/>
  <c r="AU98" i="5"/>
  <c r="AT98" i="5"/>
  <c r="AY97" i="5"/>
  <c r="AX97" i="5"/>
  <c r="AW97" i="5"/>
  <c r="AV97" i="5"/>
  <c r="AU97" i="5"/>
  <c r="AT97" i="5"/>
  <c r="AY96" i="5"/>
  <c r="AX96" i="5"/>
  <c r="AW96" i="5"/>
  <c r="AV96" i="5"/>
  <c r="AU96" i="5"/>
  <c r="AT96" i="5"/>
  <c r="AY95" i="5"/>
  <c r="AX95" i="5"/>
  <c r="AW95" i="5"/>
  <c r="AV95" i="5"/>
  <c r="AU95" i="5"/>
  <c r="AT95" i="5"/>
  <c r="AY94" i="5"/>
  <c r="AX94" i="5"/>
  <c r="AW94" i="5"/>
  <c r="AV94" i="5"/>
  <c r="AU94" i="5"/>
  <c r="AT94" i="5"/>
  <c r="AY93" i="5"/>
  <c r="AX93" i="5"/>
  <c r="AW93" i="5"/>
  <c r="AV93" i="5"/>
  <c r="AU93" i="5"/>
  <c r="AT93" i="5"/>
  <c r="AY92" i="5"/>
  <c r="AX92" i="5"/>
  <c r="AW92" i="5"/>
  <c r="AV92" i="5"/>
  <c r="AU92" i="5"/>
  <c r="AT92" i="5"/>
  <c r="AY91" i="5"/>
  <c r="AX91" i="5"/>
  <c r="AW91" i="5"/>
  <c r="AV91" i="5"/>
  <c r="AU91" i="5"/>
  <c r="AT91" i="5"/>
  <c r="AY90" i="5"/>
  <c r="AX90" i="5"/>
  <c r="AW90" i="5"/>
  <c r="AV90" i="5"/>
  <c r="AU90" i="5"/>
  <c r="AT90" i="5"/>
  <c r="AY89" i="5"/>
  <c r="AX89" i="5"/>
  <c r="AW89" i="5"/>
  <c r="AV89" i="5"/>
  <c r="AU89" i="5"/>
  <c r="AT89" i="5"/>
  <c r="AY88" i="5"/>
  <c r="AX88" i="5"/>
  <c r="AW88" i="5"/>
  <c r="AV88" i="5"/>
  <c r="AU88" i="5"/>
  <c r="AT88" i="5"/>
  <c r="AY87" i="5"/>
  <c r="AX87" i="5"/>
  <c r="AW87" i="5"/>
  <c r="AV87" i="5"/>
  <c r="AU87" i="5"/>
  <c r="AT87" i="5"/>
  <c r="AY86" i="5"/>
  <c r="AX86" i="5"/>
  <c r="AW86" i="5"/>
  <c r="AV86" i="5"/>
  <c r="AU86" i="5"/>
  <c r="AT86" i="5"/>
  <c r="AY85" i="5"/>
  <c r="AX85" i="5"/>
  <c r="AW85" i="5"/>
  <c r="AV85" i="5"/>
  <c r="AU85" i="5"/>
  <c r="AT85" i="5"/>
  <c r="AY84" i="5"/>
  <c r="AX84" i="5"/>
  <c r="AW84" i="5"/>
  <c r="AV84" i="5"/>
  <c r="AU84" i="5"/>
  <c r="AT84" i="5"/>
  <c r="AY83" i="5"/>
  <c r="AX83" i="5"/>
  <c r="AW83" i="5"/>
  <c r="AV83" i="5"/>
  <c r="AU83" i="5"/>
  <c r="AT83" i="5"/>
  <c r="AY82" i="5"/>
  <c r="AX82" i="5"/>
  <c r="AW82" i="5"/>
  <c r="AV82" i="5"/>
  <c r="AU82" i="5"/>
  <c r="AT82" i="5"/>
  <c r="AY81" i="5"/>
  <c r="AX81" i="5"/>
  <c r="AW81" i="5"/>
  <c r="AV81" i="5"/>
  <c r="AU81" i="5"/>
  <c r="AT81" i="5"/>
  <c r="AY80" i="5"/>
  <c r="AX80" i="5"/>
  <c r="AW80" i="5"/>
  <c r="AV80" i="5"/>
  <c r="AU80" i="5"/>
  <c r="AT80" i="5"/>
  <c r="AY79" i="5"/>
  <c r="AX79" i="5"/>
  <c r="AW79" i="5"/>
  <c r="AV79" i="5"/>
  <c r="AU79" i="5"/>
  <c r="AT79" i="5"/>
  <c r="AY78" i="5"/>
  <c r="AX78" i="5"/>
  <c r="AW78" i="5"/>
  <c r="AV78" i="5"/>
  <c r="AU78" i="5"/>
  <c r="AT78" i="5"/>
  <c r="AY77" i="5"/>
  <c r="AX77" i="5"/>
  <c r="AW77" i="5"/>
  <c r="AV77" i="5"/>
  <c r="AU77" i="5"/>
  <c r="AT77" i="5"/>
  <c r="AY76" i="5"/>
  <c r="AX76" i="5"/>
  <c r="AW76" i="5"/>
  <c r="AV76" i="5"/>
  <c r="AU76" i="5"/>
  <c r="AT76" i="5"/>
  <c r="AY75" i="5"/>
  <c r="AX75" i="5"/>
  <c r="AW75" i="5"/>
  <c r="AV75" i="5"/>
  <c r="AU75" i="5"/>
  <c r="AT75" i="5"/>
  <c r="AY74" i="5"/>
  <c r="AX74" i="5"/>
  <c r="AW74" i="5"/>
  <c r="AV74" i="5"/>
  <c r="AU74" i="5"/>
  <c r="AT74" i="5"/>
  <c r="AY73" i="5"/>
  <c r="AX73" i="5"/>
  <c r="AW73" i="5"/>
  <c r="AV73" i="5"/>
  <c r="AU73" i="5"/>
  <c r="AT73" i="5"/>
  <c r="AY72" i="5"/>
  <c r="AX72" i="5"/>
  <c r="AW72" i="5"/>
  <c r="AV72" i="5"/>
  <c r="AU72" i="5"/>
  <c r="AT72" i="5"/>
  <c r="AY71" i="5"/>
  <c r="AX71" i="5"/>
  <c r="AW71" i="5"/>
  <c r="AV71" i="5"/>
  <c r="AU71" i="5"/>
  <c r="AT71" i="5"/>
  <c r="AY70" i="5"/>
  <c r="AX70" i="5"/>
  <c r="AW70" i="5"/>
  <c r="AV70" i="5"/>
  <c r="AU70" i="5"/>
  <c r="AT70" i="5"/>
  <c r="AY69" i="5"/>
  <c r="AX69" i="5"/>
  <c r="AW69" i="5"/>
  <c r="AV69" i="5"/>
  <c r="AU69" i="5"/>
  <c r="AT69" i="5"/>
  <c r="AY68" i="5"/>
  <c r="AX68" i="5"/>
  <c r="AW68" i="5"/>
  <c r="AV68" i="5"/>
  <c r="AU68" i="5"/>
  <c r="AT68" i="5"/>
  <c r="AY67" i="5"/>
  <c r="AX67" i="5"/>
  <c r="AW67" i="5"/>
  <c r="AV67" i="5"/>
  <c r="AU67" i="5"/>
  <c r="AT67" i="5"/>
  <c r="AY66" i="5"/>
  <c r="AX66" i="5"/>
  <c r="AW66" i="5"/>
  <c r="AV66" i="5"/>
  <c r="AU66" i="5"/>
  <c r="AT66" i="5"/>
  <c r="AY65" i="5"/>
  <c r="AX65" i="5"/>
  <c r="AW65" i="5"/>
  <c r="AV65" i="5"/>
  <c r="AU65" i="5"/>
  <c r="AT65" i="5"/>
  <c r="AY64" i="5"/>
  <c r="AX64" i="5"/>
  <c r="AW64" i="5"/>
  <c r="AV64" i="5"/>
  <c r="AU64" i="5"/>
  <c r="AT64" i="5"/>
  <c r="AY63" i="5"/>
  <c r="AX63" i="5"/>
  <c r="AW63" i="5"/>
  <c r="AV63" i="5"/>
  <c r="AU63" i="5"/>
  <c r="AT63" i="5"/>
  <c r="AY62" i="5"/>
  <c r="AX62" i="5"/>
  <c r="AW62" i="5"/>
  <c r="AV62" i="5"/>
  <c r="AU62" i="5"/>
  <c r="AT62" i="5"/>
  <c r="AY61" i="5"/>
  <c r="AX61" i="5"/>
  <c r="AW61" i="5"/>
  <c r="AV61" i="5"/>
  <c r="AU61" i="5"/>
  <c r="AT61" i="5"/>
  <c r="AY60" i="5"/>
  <c r="AX60" i="5"/>
  <c r="AW60" i="5"/>
  <c r="AV60" i="5"/>
  <c r="AU60" i="5"/>
  <c r="AT60" i="5"/>
  <c r="AY59" i="5"/>
  <c r="AX59" i="5"/>
  <c r="AW59" i="5"/>
  <c r="AV59" i="5"/>
  <c r="AU59" i="5"/>
  <c r="AT59" i="5"/>
  <c r="AY58" i="5"/>
  <c r="AX58" i="5"/>
  <c r="AW58" i="5"/>
  <c r="AV58" i="5"/>
  <c r="AU58" i="5"/>
  <c r="AT58" i="5"/>
  <c r="AY57" i="5"/>
  <c r="AX57" i="5"/>
  <c r="AW57" i="5"/>
  <c r="AV57" i="5"/>
  <c r="AU57" i="5"/>
  <c r="AT57" i="5"/>
  <c r="AY56" i="5"/>
  <c r="AX56" i="5"/>
  <c r="AW56" i="5"/>
  <c r="AV56" i="5"/>
  <c r="AU56" i="5"/>
  <c r="AT56" i="5"/>
  <c r="AY55" i="5"/>
  <c r="AX55" i="5"/>
  <c r="AW55" i="5"/>
  <c r="AV55" i="5"/>
  <c r="AU55" i="5"/>
  <c r="AT55" i="5"/>
  <c r="AY54" i="5"/>
  <c r="AX54" i="5"/>
  <c r="AW54" i="5"/>
  <c r="AV54" i="5"/>
  <c r="AU54" i="5"/>
  <c r="AT54" i="5"/>
  <c r="AY53" i="5"/>
  <c r="AX53" i="5"/>
  <c r="AW53" i="5"/>
  <c r="AV53" i="5"/>
  <c r="AU53" i="5"/>
  <c r="AT53" i="5"/>
  <c r="AY52" i="5"/>
  <c r="AX52" i="5"/>
  <c r="AW52" i="5"/>
  <c r="AV52" i="5"/>
  <c r="AU52" i="5"/>
  <c r="AT52" i="5"/>
  <c r="AY51" i="5"/>
  <c r="AX51" i="5"/>
  <c r="AW51" i="5"/>
  <c r="AV51" i="5"/>
  <c r="AU51" i="5"/>
  <c r="AT51" i="5"/>
  <c r="AY50" i="5"/>
  <c r="AX50" i="5"/>
  <c r="AW50" i="5"/>
  <c r="AV50" i="5"/>
  <c r="AU50" i="5"/>
  <c r="AT50" i="5"/>
  <c r="AY49" i="5"/>
  <c r="AX49" i="5"/>
  <c r="AW49" i="5"/>
  <c r="AV49" i="5"/>
  <c r="AU49" i="5"/>
  <c r="AT49" i="5"/>
  <c r="AY48" i="5"/>
  <c r="AX48" i="5"/>
  <c r="AW48" i="5"/>
  <c r="AV48" i="5"/>
  <c r="AU48" i="5"/>
  <c r="AT48" i="5"/>
  <c r="AY47" i="5"/>
  <c r="AX47" i="5"/>
  <c r="AW47" i="5"/>
  <c r="AV47" i="5"/>
  <c r="AU47" i="5"/>
  <c r="AT47" i="5"/>
  <c r="AY46" i="5"/>
  <c r="AX46" i="5"/>
  <c r="AW46" i="5"/>
  <c r="AV46" i="5"/>
  <c r="AU46" i="5"/>
  <c r="AT46" i="5"/>
  <c r="AY45" i="5"/>
  <c r="AX45" i="5"/>
  <c r="AW45" i="5"/>
  <c r="AV45" i="5"/>
  <c r="AU45" i="5"/>
  <c r="AT45" i="5"/>
  <c r="AY44" i="5"/>
  <c r="AX44" i="5"/>
  <c r="AW44" i="5"/>
  <c r="AV44" i="5"/>
  <c r="AU44" i="5"/>
  <c r="AT44" i="5"/>
  <c r="AY43" i="5"/>
  <c r="AX43" i="5"/>
  <c r="AW43" i="5"/>
  <c r="AV43" i="5"/>
  <c r="AU43" i="5"/>
  <c r="AT43" i="5"/>
  <c r="AY42" i="5"/>
  <c r="AX42" i="5"/>
  <c r="AW42" i="5"/>
  <c r="AV42" i="5"/>
  <c r="AU42" i="5"/>
  <c r="AT42" i="5"/>
  <c r="AY41" i="5"/>
  <c r="AX41" i="5"/>
  <c r="AW41" i="5"/>
  <c r="AV41" i="5"/>
  <c r="AU41" i="5"/>
  <c r="AT41" i="5"/>
  <c r="AY40" i="5"/>
  <c r="AX40" i="5"/>
  <c r="AW40" i="5"/>
  <c r="AV40" i="5"/>
  <c r="AU40" i="5"/>
  <c r="AT40" i="5"/>
  <c r="AY39" i="5"/>
  <c r="AX39" i="5"/>
  <c r="AW39" i="5"/>
  <c r="AV39" i="5"/>
  <c r="AU39" i="5"/>
  <c r="AT39" i="5"/>
  <c r="AY38" i="5"/>
  <c r="AX38" i="5"/>
  <c r="AW38" i="5"/>
  <c r="AV38" i="5"/>
  <c r="AU38" i="5"/>
  <c r="AT38" i="5"/>
  <c r="AY37" i="5"/>
  <c r="AX37" i="5"/>
  <c r="AW37" i="5"/>
  <c r="AV37" i="5"/>
  <c r="AU37" i="5"/>
  <c r="AT37" i="5"/>
  <c r="AY36" i="5"/>
  <c r="AX36" i="5"/>
  <c r="AW36" i="5"/>
  <c r="AV36" i="5"/>
  <c r="AU36" i="5"/>
  <c r="AT36" i="5"/>
  <c r="AY35" i="5"/>
  <c r="AX35" i="5"/>
  <c r="AW35" i="5"/>
  <c r="AV35" i="5"/>
  <c r="AU35" i="5"/>
  <c r="AT35" i="5"/>
  <c r="AY34" i="5"/>
  <c r="AX34" i="5"/>
  <c r="AW34" i="5"/>
  <c r="AV34" i="5"/>
  <c r="AU34" i="5"/>
  <c r="AT34" i="5"/>
  <c r="AY33" i="5"/>
  <c r="AX33" i="5"/>
  <c r="AW33" i="5"/>
  <c r="AV33" i="5"/>
  <c r="AU33" i="5"/>
  <c r="AT33" i="5"/>
  <c r="AY32" i="5"/>
  <c r="AX32" i="5"/>
  <c r="AW32" i="5"/>
  <c r="AV32" i="5"/>
  <c r="AU32" i="5"/>
  <c r="AT32" i="5"/>
  <c r="AY31" i="5"/>
  <c r="AX31" i="5"/>
  <c r="AW31" i="5"/>
  <c r="AV31" i="5"/>
  <c r="AU31" i="5"/>
  <c r="AT31" i="5"/>
  <c r="AY30" i="5"/>
  <c r="AX30" i="5"/>
  <c r="AW30" i="5"/>
  <c r="AV30" i="5"/>
  <c r="AU30" i="5"/>
  <c r="AT30" i="5"/>
  <c r="AY29" i="5"/>
  <c r="AX29" i="5"/>
  <c r="AW29" i="5"/>
  <c r="AV29" i="5"/>
  <c r="AU29" i="5"/>
  <c r="AT29" i="5"/>
  <c r="AY28" i="5"/>
  <c r="AX28" i="5"/>
  <c r="AW28" i="5"/>
  <c r="AV28" i="5"/>
  <c r="AU28" i="5"/>
  <c r="AT28" i="5"/>
  <c r="AY27" i="5"/>
  <c r="AX27" i="5"/>
  <c r="AW27" i="5"/>
  <c r="AV27" i="5"/>
  <c r="AU27" i="5"/>
  <c r="AT27" i="5"/>
  <c r="AY14" i="5"/>
  <c r="AX14" i="5"/>
  <c r="AW14" i="5"/>
  <c r="AV14" i="5"/>
  <c r="AU14" i="5"/>
  <c r="AP14" i="5"/>
  <c r="AO14" i="5"/>
  <c r="AN14" i="5"/>
  <c r="AM14" i="5"/>
  <c r="AL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Z148" i="5" l="1"/>
  <c r="AU150" i="10"/>
  <c r="AW27" i="10"/>
  <c r="AS14" i="10"/>
  <c r="AR150" i="10"/>
  <c r="AN150" i="10"/>
  <c r="AP150" i="10"/>
  <c r="AT150" i="10"/>
  <c r="AO150" i="10"/>
  <c r="AQ150" i="10"/>
  <c r="AS147" i="10"/>
  <c r="AS148" i="10"/>
  <c r="AS144" i="10"/>
  <c r="AZ147" i="5"/>
  <c r="AS61" i="10"/>
  <c r="AS101" i="10"/>
  <c r="AS125" i="10"/>
  <c r="AS146" i="10"/>
  <c r="AS48" i="10"/>
  <c r="AS64" i="10"/>
  <c r="AS80" i="10"/>
  <c r="AS88" i="10"/>
  <c r="AS96" i="10"/>
  <c r="AS112" i="10"/>
  <c r="AS128" i="10"/>
  <c r="AS136" i="10"/>
  <c r="AS45" i="10"/>
  <c r="AS29" i="10"/>
  <c r="AS32" i="10"/>
  <c r="AS42" i="10"/>
  <c r="AS106" i="10"/>
  <c r="AS50" i="10"/>
  <c r="AS82" i="10"/>
  <c r="AS90" i="10"/>
  <c r="AS37" i="10"/>
  <c r="AS93" i="10"/>
  <c r="AS109" i="10"/>
  <c r="AS141" i="10"/>
  <c r="AS145" i="10"/>
  <c r="AS58" i="10"/>
  <c r="AS66" i="10"/>
  <c r="AS70" i="10"/>
  <c r="AS74" i="10"/>
  <c r="AS86" i="10"/>
  <c r="AS114" i="10"/>
  <c r="AS122" i="10"/>
  <c r="AS130" i="10"/>
  <c r="AS134" i="10"/>
  <c r="AS138" i="10"/>
  <c r="AS52" i="10"/>
  <c r="AS68" i="10"/>
  <c r="AS89" i="10"/>
  <c r="AS100" i="10"/>
  <c r="AS35" i="10"/>
  <c r="AS39" i="10"/>
  <c r="AS115" i="10"/>
  <c r="AS119" i="10"/>
  <c r="AS94" i="10"/>
  <c r="AS98" i="10"/>
  <c r="AS102" i="10"/>
  <c r="AS33" i="10"/>
  <c r="AS36" i="10"/>
  <c r="AS41" i="10"/>
  <c r="AS97" i="10"/>
  <c r="AS105" i="10"/>
  <c r="AS43" i="10"/>
  <c r="AS47" i="10"/>
  <c r="AS51" i="10"/>
  <c r="AS55" i="10"/>
  <c r="AS83" i="10"/>
  <c r="AS87" i="10"/>
  <c r="AS116" i="10"/>
  <c r="AS30" i="10"/>
  <c r="AS34" i="10"/>
  <c r="AS38" i="10"/>
  <c r="AS99" i="10"/>
  <c r="AS103" i="10"/>
  <c r="AS27" i="10"/>
  <c r="AS31" i="10"/>
  <c r="AS40" i="10"/>
  <c r="AS44" i="10"/>
  <c r="AS49" i="10"/>
  <c r="AS53" i="10"/>
  <c r="AS78" i="10"/>
  <c r="AS91" i="10"/>
  <c r="AS95" i="10"/>
  <c r="AS104" i="10"/>
  <c r="AS108" i="10"/>
  <c r="AS117" i="10"/>
  <c r="AS142" i="10"/>
  <c r="AS57" i="10"/>
  <c r="AS56" i="10"/>
  <c r="AS60" i="10"/>
  <c r="AS65" i="10"/>
  <c r="AS69" i="10"/>
  <c r="AS107" i="10"/>
  <c r="AS111" i="10"/>
  <c r="AS120" i="10"/>
  <c r="AS124" i="10"/>
  <c r="AS133" i="10"/>
  <c r="AS73" i="10"/>
  <c r="AS77" i="10"/>
  <c r="AS113" i="10"/>
  <c r="AS132" i="10"/>
  <c r="AS46" i="10"/>
  <c r="AS59" i="10"/>
  <c r="AS63" i="10"/>
  <c r="AS72" i="10"/>
  <c r="AS76" i="10"/>
  <c r="AS81" i="10"/>
  <c r="AS85" i="10"/>
  <c r="AS110" i="10"/>
  <c r="AS121" i="10"/>
  <c r="AS123" i="10"/>
  <c r="AS127" i="10"/>
  <c r="AS140" i="10"/>
  <c r="AS54" i="10"/>
  <c r="AS67" i="10"/>
  <c r="AS71" i="10"/>
  <c r="AS84" i="10"/>
  <c r="AS118" i="10"/>
  <c r="AS129" i="10"/>
  <c r="AS131" i="10"/>
  <c r="AS135" i="10"/>
  <c r="AS28" i="10"/>
  <c r="AS62" i="10"/>
  <c r="AS75" i="10"/>
  <c r="AS79" i="10"/>
  <c r="AS92" i="10"/>
  <c r="AS126" i="10"/>
  <c r="AS137" i="10"/>
  <c r="AS139" i="10"/>
  <c r="AS143" i="10"/>
  <c r="AZ36" i="5"/>
  <c r="AZ38" i="5"/>
  <c r="AZ42" i="5"/>
  <c r="AZ70" i="5"/>
  <c r="AZ74" i="5"/>
  <c r="AZ60" i="5"/>
  <c r="AZ92" i="5"/>
  <c r="AZ99" i="5"/>
  <c r="AZ107" i="5"/>
  <c r="AZ111" i="5"/>
  <c r="AZ115" i="5"/>
  <c r="AZ124" i="5"/>
  <c r="AZ139" i="5"/>
  <c r="AZ143" i="5"/>
  <c r="AZ28" i="5"/>
  <c r="AZ140" i="5"/>
  <c r="AZ68" i="5"/>
  <c r="AZ29" i="5"/>
  <c r="AZ100" i="5"/>
  <c r="AZ102" i="5"/>
  <c r="AZ106" i="5"/>
  <c r="AZ59" i="5"/>
  <c r="AZ61" i="5"/>
  <c r="AZ132" i="5"/>
  <c r="AZ134" i="5"/>
  <c r="AZ138" i="5"/>
  <c r="AZ52" i="5"/>
  <c r="AZ56" i="5"/>
  <c r="AZ91" i="5"/>
  <c r="AZ93" i="5"/>
  <c r="AZ131" i="5"/>
  <c r="AZ44" i="5"/>
  <c r="AZ49" i="5"/>
  <c r="AZ84" i="5"/>
  <c r="AZ88" i="5"/>
  <c r="AZ121" i="5"/>
  <c r="AZ123" i="5"/>
  <c r="AZ125" i="5"/>
  <c r="AZ35" i="5"/>
  <c r="AZ43" i="5"/>
  <c r="AZ47" i="5"/>
  <c r="AZ51" i="5"/>
  <c r="AZ76" i="5"/>
  <c r="AZ81" i="5"/>
  <c r="AZ116" i="5"/>
  <c r="AZ120" i="5"/>
  <c r="AZ67" i="5"/>
  <c r="AZ75" i="5"/>
  <c r="AZ79" i="5"/>
  <c r="AZ83" i="5"/>
  <c r="AZ108" i="5"/>
  <c r="AZ27" i="5"/>
  <c r="AZ57" i="5"/>
  <c r="AZ89" i="5"/>
  <c r="AZ129" i="5"/>
  <c r="AZ32" i="5"/>
  <c r="AZ37" i="5"/>
  <c r="AZ46" i="5"/>
  <c r="AZ50" i="5"/>
  <c r="AZ55" i="5"/>
  <c r="AZ64" i="5"/>
  <c r="AZ69" i="5"/>
  <c r="AZ78" i="5"/>
  <c r="AZ82" i="5"/>
  <c r="AZ87" i="5"/>
  <c r="AZ96" i="5"/>
  <c r="AZ101" i="5"/>
  <c r="AZ110" i="5"/>
  <c r="AZ114" i="5"/>
  <c r="AZ119" i="5"/>
  <c r="AZ128" i="5"/>
  <c r="AZ133" i="5"/>
  <c r="AZ137" i="5"/>
  <c r="AZ142" i="5"/>
  <c r="AZ146" i="5"/>
  <c r="AZ33" i="5"/>
  <c r="AZ65" i="5"/>
  <c r="AZ97" i="5"/>
  <c r="AZ31" i="5"/>
  <c r="AZ40" i="5"/>
  <c r="AZ45" i="5"/>
  <c r="AZ54" i="5"/>
  <c r="AZ58" i="5"/>
  <c r="AZ63" i="5"/>
  <c r="AZ72" i="5"/>
  <c r="AZ77" i="5"/>
  <c r="AZ86" i="5"/>
  <c r="AZ90" i="5"/>
  <c r="AZ95" i="5"/>
  <c r="AZ104" i="5"/>
  <c r="AZ109" i="5"/>
  <c r="AZ118" i="5"/>
  <c r="AZ122" i="5"/>
  <c r="AZ127" i="5"/>
  <c r="AZ136" i="5"/>
  <c r="AZ141" i="5"/>
  <c r="AZ145" i="5"/>
  <c r="AZ14" i="5"/>
  <c r="AZ41" i="5"/>
  <c r="AZ73" i="5"/>
  <c r="AZ105" i="5"/>
  <c r="AZ113" i="5"/>
  <c r="AZ30" i="5"/>
  <c r="AZ34" i="5"/>
  <c r="AZ39" i="5"/>
  <c r="AZ48" i="5"/>
  <c r="AZ53" i="5"/>
  <c r="AZ62" i="5"/>
  <c r="AZ66" i="5"/>
  <c r="AZ71" i="5"/>
  <c r="AZ80" i="5"/>
  <c r="AZ85" i="5"/>
  <c r="AZ94" i="5"/>
  <c r="AZ98" i="5"/>
  <c r="AZ103" i="5"/>
  <c r="AZ112" i="5"/>
  <c r="AZ117" i="5"/>
  <c r="AZ126" i="5"/>
  <c r="AZ130" i="5"/>
  <c r="AZ135" i="5"/>
  <c r="AZ144" i="5"/>
  <c r="AS150" i="10" l="1"/>
</calcChain>
</file>

<file path=xl/sharedStrings.xml><?xml version="1.0" encoding="utf-8"?>
<sst xmlns="http://schemas.openxmlformats.org/spreadsheetml/2006/main" count="865" uniqueCount="177">
  <si>
    <t>データコード</t>
  </si>
  <si>
    <t>系列名称</t>
  </si>
  <si>
    <t>投入(内訳大分類)/鉱業</t>
  </si>
  <si>
    <t>投入(内訳大分類)/繊維製品</t>
  </si>
  <si>
    <t>投入(内訳大分類)/パルプ・紙・木製品</t>
  </si>
  <si>
    <t>投入(内訳大分類)/化学製品</t>
  </si>
  <si>
    <t>投入(内訳大分類)/石油・石炭製品</t>
  </si>
  <si>
    <t>投入(内訳大分類)/窯業・土石製品</t>
  </si>
  <si>
    <t>投入(内訳大分類)/金属製品</t>
  </si>
  <si>
    <t>投入(内訳大分類)/はん用機械</t>
  </si>
  <si>
    <t>投入(内訳大分類)/生産用機械</t>
  </si>
  <si>
    <t>投入(内訳大分類)/電子部品</t>
  </si>
  <si>
    <t>投入(内訳大分類)/情報・通信機器</t>
  </si>
  <si>
    <t>投入(内訳大分類)/その他の製造工業製品</t>
  </si>
  <si>
    <t>投入(内訳大分類)/電力・ガス・熱供給</t>
  </si>
  <si>
    <t>投入(内訳大分類)/水道</t>
  </si>
  <si>
    <t>投入(内訳大分類)/廃棄物処理</t>
  </si>
  <si>
    <t>投入(内訳大分類)/金融・保険</t>
  </si>
  <si>
    <t>投入(内訳大分類)/不動産</t>
  </si>
  <si>
    <t>投入(内訳大分類)/運輸・郵便</t>
  </si>
  <si>
    <t>投入(内訳大分類)/情報通信</t>
  </si>
  <si>
    <t>投入(内訳大分類)/教育・研究</t>
  </si>
  <si>
    <t>投入(内訳大分類)/対事業所サービス</t>
  </si>
  <si>
    <t>投入(内訳大分類)/対個人サービス</t>
  </si>
  <si>
    <t>投入(内訳大分類)/事務用品</t>
  </si>
  <si>
    <t>系列名称（英字）</t>
  </si>
  <si>
    <t>Input (Aggregated major commodity group)/ Mining</t>
  </si>
  <si>
    <t>Input (Aggregated major commodity group)/ Textile products</t>
  </si>
  <si>
    <t>Input (Aggregated major commodity group)/ Pulp, paper and wooden products</t>
  </si>
  <si>
    <t>Input (Aggregated major commodity group)/ Chemical products</t>
  </si>
  <si>
    <t>Input (Aggregated major commodity group)/ Petroleum and coal products</t>
  </si>
  <si>
    <t>Input (Aggregated major commodity group)/ Plastic and rubber products</t>
  </si>
  <si>
    <t>Input (Aggregated major commodity group)/ Ceramic, stone and clay products</t>
  </si>
  <si>
    <t>Input (Aggregated major commodity group)/ Iron and steel</t>
  </si>
  <si>
    <t>Input (Aggregated major commodity group)/ Non-ferrous metals</t>
  </si>
  <si>
    <t>Input (Aggregated major commodity group)/ Metal products</t>
  </si>
  <si>
    <t>Input (Aggregated major commodity group)/ General-purpose machinery</t>
  </si>
  <si>
    <t>Input (Aggregated major commodity group)/ Production machinery</t>
  </si>
  <si>
    <t>Input (Aggregated major commodity group)/ Electronic components</t>
  </si>
  <si>
    <t>Input (Aggregated major commodity group)/ Information and communication electronics equipment</t>
  </si>
  <si>
    <t>Input (Aggregated major commodity group)/ Miscellaneous manufacturing products</t>
  </si>
  <si>
    <t>Input (Aggregated major commodity group)/ Electricity, gas and heat supply</t>
  </si>
  <si>
    <t>Input (Aggregated major commodity group)/ Water supply</t>
  </si>
  <si>
    <t>Input (Aggregated major commodity group)/ Waste management service</t>
  </si>
  <si>
    <t>Input (Aggregated major commodity group)/ Finance and insurance</t>
  </si>
  <si>
    <t>Input (Aggregated major commodity group)/ Real estate</t>
  </si>
  <si>
    <t>Input (Aggregated major commodity group)/ Transport and postal services</t>
  </si>
  <si>
    <t>Input (Aggregated major commodity group)/ Information and communications</t>
  </si>
  <si>
    <t>Input (Aggregated major commodity group)/ Education and research</t>
  </si>
  <si>
    <t>Input (Aggregated major commodity group)/ Business services</t>
  </si>
  <si>
    <t>Input (Aggregated major commodity group)/ Personal services</t>
  </si>
  <si>
    <t>Input (Aggregated major commodity group)/ Office supplies</t>
  </si>
  <si>
    <t>単位</t>
  </si>
  <si>
    <t>2011年=100</t>
  </si>
  <si>
    <t>単位（英字）</t>
  </si>
  <si>
    <t>CY2011 average=100</t>
  </si>
  <si>
    <t>統計種別・カテゴリ</t>
  </si>
  <si>
    <t>統計種別・カテゴリ(英字)</t>
  </si>
  <si>
    <t>変換方法</t>
  </si>
  <si>
    <t>AVERAGED</t>
  </si>
  <si>
    <t>収録開始期</t>
  </si>
  <si>
    <t>収録終了期</t>
  </si>
  <si>
    <t>期種</t>
  </si>
  <si>
    <t>月次</t>
  </si>
  <si>
    <t>備考（英字）</t>
  </si>
  <si>
    <t>Weights:0</t>
  </si>
  <si>
    <t>Weights:0.174</t>
  </si>
  <si>
    <t>投入比率</t>
    <rPh sb="0" eb="4">
      <t>トウニュウヒリツ</t>
    </rPh>
    <phoneticPr fontId="3"/>
  </si>
  <si>
    <t>前年比寄与度</t>
    <rPh sb="0" eb="3">
      <t>ゼンネンヒ</t>
    </rPh>
    <rPh sb="3" eb="6">
      <t>キヨド</t>
    </rPh>
    <phoneticPr fontId="3"/>
  </si>
  <si>
    <t>その他</t>
    <rPh sb="2" eb="3">
      <t>タ</t>
    </rPh>
    <phoneticPr fontId="3"/>
  </si>
  <si>
    <t>ウエイト（百分比）</t>
    <rPh sb="5" eb="8">
      <t>ヒャクブンヒ</t>
    </rPh>
    <phoneticPr fontId="3"/>
  </si>
  <si>
    <t>最大値</t>
    <rPh sb="0" eb="3">
      <t>サイダイチ</t>
    </rPh>
    <phoneticPr fontId="3"/>
  </si>
  <si>
    <t>投入(内訳大分類)/農林水産業</t>
  </si>
  <si>
    <t>Input (Aggregated major commodity group)/ Agriculture, forestry and fishery</t>
  </si>
  <si>
    <t>Input (Aggregated major commodity group)/ Electrical machinery</t>
  </si>
  <si>
    <t>ウエイト</t>
    <phoneticPr fontId="3"/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</si>
  <si>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プラスチック・ゴム</t>
    </r>
  </si>
  <si>
    <t>投入(内訳大分類)/業務用機械</t>
  </si>
  <si>
    <t>Input (Aggregated major commodity group)/ Business oriented machinery</t>
  </si>
  <si>
    <t>PR03'PRIO11_6B1710001</t>
  </si>
  <si>
    <t>PR03'PRIO11_6B1730001</t>
  </si>
  <si>
    <t>PR03'PRIO11_6B1730002</t>
  </si>
  <si>
    <t>PR03'PRIO11_6B1730003</t>
  </si>
  <si>
    <t>PR03'PRIO11_6B1730004</t>
  </si>
  <si>
    <t>PR03'PRIO11_6B1730005</t>
  </si>
  <si>
    <t>PR03'PRIO11_6B1730006</t>
  </si>
  <si>
    <t>PR03'PRIO11_6B1730007</t>
  </si>
  <si>
    <t>PR03'PRIO11_6B1730008</t>
  </si>
  <si>
    <t>PR03'PRIO11_6B1730009</t>
  </si>
  <si>
    <t>PR03'PRIO11_6B1730010</t>
  </si>
  <si>
    <t>PR03'PRIO11_6B1730011</t>
  </si>
  <si>
    <t>PR03'PRIO11_6B1730012</t>
  </si>
  <si>
    <t>PR03'PRIO11_6B1730013</t>
  </si>
  <si>
    <t>PR03'PRIO11_6B1730014</t>
  </si>
  <si>
    <t>PR03'PRIO11_6B1730015</t>
  </si>
  <si>
    <t>PR03'PRIO11_6B1730016</t>
  </si>
  <si>
    <t>PR03'PRIO11_6B1730017</t>
  </si>
  <si>
    <t>PR03'PRIO11_6B1730018</t>
  </si>
  <si>
    <t>PR03'PRIO11_6B1730019</t>
  </si>
  <si>
    <t>PR03'PRIO11_6B1730020</t>
  </si>
  <si>
    <t>PR03'PRIO11_6B1730021</t>
  </si>
  <si>
    <t>PR03'PRIO11_6B1730022</t>
  </si>
  <si>
    <t>PR03'PRIO11_6B1730023</t>
  </si>
  <si>
    <t>PR03'PRIO11_6B1730024</t>
  </si>
  <si>
    <t>PR03'PRIO11_6B1730025</t>
  </si>
  <si>
    <t>PR03'PRIO11_6B1730026</t>
  </si>
  <si>
    <t>PR03'PRIO11_6B1730027</t>
  </si>
  <si>
    <t>PR03'PRIO11_6B1730028</t>
  </si>
  <si>
    <t>PR03'PRIO11_6B1730029</t>
  </si>
  <si>
    <t>PR03'PRIO11_6B1730030</t>
  </si>
  <si>
    <t>投入(大部門)/輸送機械</t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</si>
  <si>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鉄鋼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</si>
  <si>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非鉄金属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</si>
  <si>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電気機械</t>
    </r>
  </si>
  <si>
    <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輸送機械</t>
    </r>
  </si>
  <si>
    <t>Input (Major sector)/ Transportation equipment</t>
  </si>
  <si>
    <t>Input (Aggregated major commodity group)/ Transportation equipment</t>
  </si>
  <si>
    <t>製造業部門別投入・産出物価指数 2011年基準/投入物価指数/大部門/輸送機械</t>
  </si>
  <si>
    <t>Input-Output Price Index of the Manufacturing Industry by Sector (2011 base)/ Input Price Index/ Major sector/ Transportation equipment</t>
  </si>
  <si>
    <t>Weights:189.578</t>
  </si>
  <si>
    <t>Weights:0.022</t>
  </si>
  <si>
    <t>Weights:0.579</t>
  </si>
  <si>
    <t>Weights:0.567</t>
  </si>
  <si>
    <t>Weights:3.263</t>
  </si>
  <si>
    <t>Weights:0.831</t>
  </si>
  <si>
    <t>Weights:11.307</t>
  </si>
  <si>
    <t>Weights:2.334</t>
  </si>
  <si>
    <t>Weights:18.561</t>
  </si>
  <si>
    <t>Weights:6.978</t>
  </si>
  <si>
    <t>Weights:3.464</t>
  </si>
  <si>
    <t>Weights:2.432</t>
  </si>
  <si>
    <t>Weights:0.28</t>
  </si>
  <si>
    <t>Weights:0.166</t>
  </si>
  <si>
    <t>Weights:1.595</t>
  </si>
  <si>
    <t>Weights:9.269</t>
  </si>
  <si>
    <t>Weights:1.751</t>
  </si>
  <si>
    <t>Weights:114.246</t>
  </si>
  <si>
    <t>Weights:0.491</t>
  </si>
  <si>
    <t>Weights:2.509</t>
  </si>
  <si>
    <t>Weights:0.091</t>
  </si>
  <si>
    <t>Weights:0.074</t>
  </si>
  <si>
    <t>Weights:0.557</t>
  </si>
  <si>
    <t>Weights:0.574</t>
  </si>
  <si>
    <t>Weights:0.779</t>
  </si>
  <si>
    <t>Weights:0.086</t>
  </si>
  <si>
    <t>Weights:6.503</t>
  </si>
  <si>
    <t>Weights:0.011</t>
  </si>
  <si>
    <t>Weights:0.084</t>
  </si>
  <si>
    <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プラスチック・ゴム</t>
    </r>
  </si>
  <si>
    <r>
      <t>投入</t>
    </r>
    <r>
      <rPr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2"/>
        <charset val="128"/>
      </rPr>
      <t>内訳大分類</t>
    </r>
    <r>
      <rPr>
        <sz val="11"/>
        <color theme="1"/>
        <rFont val="Times New Roman"/>
        <family val="1"/>
      </rPr>
      <t>)/</t>
    </r>
    <r>
      <rPr>
        <sz val="11"/>
        <color theme="1"/>
        <rFont val="Times New Roman"/>
        <family val="2"/>
        <charset val="128"/>
      </rPr>
      <t>電気機械</t>
    </r>
  </si>
  <si>
    <r>
      <rPr>
        <sz val="11"/>
        <color rgb="FFFF0000"/>
        <rFont val="Times New Roman"/>
        <family val="2"/>
        <charset val="128"/>
      </rP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鉄鋼</t>
    </r>
  </si>
  <si>
    <r>
      <rPr>
        <sz val="11"/>
        <color rgb="FFFF0000"/>
        <rFont val="Times New Roman"/>
        <family val="2"/>
        <charset val="128"/>
      </rP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非鉄金属</t>
    </r>
  </si>
  <si>
    <r>
      <rPr>
        <sz val="11"/>
        <color rgb="FFFF0000"/>
        <rFont val="Times New Roman"/>
        <family val="2"/>
        <charset val="128"/>
      </rPr>
      <t>投入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Times New Roman"/>
        <family val="2"/>
        <charset val="128"/>
      </rPr>
      <t>内訳大分類</t>
    </r>
    <r>
      <rPr>
        <sz val="11"/>
        <color rgb="FFFF0000"/>
        <rFont val="Times New Roman"/>
        <family val="1"/>
      </rPr>
      <t>)/</t>
    </r>
    <r>
      <rPr>
        <sz val="11"/>
        <color rgb="FFFF0000"/>
        <rFont val="Times New Roman"/>
        <family val="2"/>
        <charset val="128"/>
      </rPr>
      <t>輸送機械</t>
    </r>
  </si>
  <si>
    <t>製造業部門別投入・産出物価指数 2011年基準/産出物価指数/製造業総合部門</t>
  </si>
  <si>
    <t>Input-Output Price Index of the Manufacturing Industry by Sector (2011 base)/ Output Price Index/ Manufacturing industry sector</t>
  </si>
  <si>
    <t>PR03'PRIO11_8A1710001</t>
  </si>
  <si>
    <t>産出(大部門/内訳大分類)/輸送機械</t>
  </si>
  <si>
    <t>Output (Major sector/Aggregated major commodity group)/ Transportation equipment</t>
  </si>
  <si>
    <t>Weights:155.401</t>
  </si>
  <si>
    <t>投入(内訳大分類)鉄鋼</t>
  </si>
  <si>
    <t>投入(内訳大分類)非鉄金属</t>
  </si>
  <si>
    <t>投入(内訳大分類)プラスチック・ゴム</t>
  </si>
  <si>
    <t>投入(大部門)輸送機械</t>
  </si>
  <si>
    <t>投入(内訳大分類)電気機械</t>
  </si>
  <si>
    <t>投入(内訳大分類)輸送機械</t>
  </si>
  <si>
    <t>産出(大部門)輸送機械</t>
  </si>
  <si>
    <t>産出推計値（大部門）輸送機械</t>
  </si>
  <si>
    <t>投入価格</t>
    <rPh sb="0" eb="4">
      <t>トウニュウカカク</t>
    </rPh>
    <phoneticPr fontId="3"/>
  </si>
  <si>
    <t>投入（電力・ガス・熱供給）</t>
    <phoneticPr fontId="3"/>
  </si>
  <si>
    <t>産出価格</t>
    <rPh sb="0" eb="4">
      <t>サンシュツカカク</t>
    </rPh>
    <phoneticPr fontId="3"/>
  </si>
  <si>
    <t>投入（その他）</t>
    <rPh sb="0" eb="2">
      <t>トウニュウ</t>
    </rPh>
    <rPh sb="5" eb="6">
      <t>タ</t>
    </rPh>
    <phoneticPr fontId="3"/>
  </si>
  <si>
    <t>推計産出価格</t>
    <rPh sb="0" eb="6">
      <t>スイケイサンシュツカカク</t>
    </rPh>
    <phoneticPr fontId="3"/>
  </si>
  <si>
    <t>投入（化学製品）</t>
    <rPh sb="0" eb="2">
      <t>トウニュウ</t>
    </rPh>
    <rPh sb="3" eb="7">
      <t>カガクセイヒン</t>
    </rPh>
    <phoneticPr fontId="3"/>
  </si>
  <si>
    <t>投入（鉄鋼）</t>
    <rPh sb="0" eb="2">
      <t>トウニュウ</t>
    </rPh>
    <rPh sb="3" eb="5">
      <t>テッコウ</t>
    </rPh>
    <phoneticPr fontId="3"/>
  </si>
  <si>
    <t>投入（非鉄金属）</t>
    <rPh sb="3" eb="7">
      <t>ヒテツキンゾク</t>
    </rPh>
    <phoneticPr fontId="3"/>
  </si>
  <si>
    <t>投入（輸送機械）</t>
    <rPh sb="3" eb="7">
      <t>ユソウキカイ</t>
    </rPh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</si>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</sst>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1"/>
      <color theme="1"/>
      <name val="Yu Gothic"/>
      <family val="2"/>
      <scheme val="minor"/>
    </font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Times New Roman"/>
      <family val="2"/>
      <charset val="12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176" fontId="0" fillId="0" borderId="0" xfId="0" applyNumberFormat="1"/>
    <xf numFmtId="0" fontId="5" fillId="0" borderId="0" xfId="0" applyFont="1"/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176" fontId="0" fillId="2" borderId="0" xfId="0" applyNumberFormat="1" applyFont="1" applyFill="1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6" fontId="5" fillId="0" borderId="0" xfId="0" applyNumberFormat="1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ja-JP" altLang="en-US"/>
              <a:t>投入・産出物価指数・大部門</a:t>
            </a:r>
            <a:r>
              <a:rPr lang="en-US" altLang="ja-JP"/>
              <a:t>/</a:t>
            </a:r>
            <a:r>
              <a:rPr lang="ja-JP" altLang="en-US"/>
              <a:t>輸送用機械の前年同月比と寄与度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643542465186043E-2"/>
          <c:y val="0.12825538738845471"/>
          <c:w val="0.90486885352967428"/>
          <c:h val="0.78088769347754883"/>
        </c:manualLayout>
      </c:layout>
      <c:areaChart>
        <c:grouping val="stacked"/>
        <c:varyColors val="0"/>
        <c:ser>
          <c:idx val="1"/>
          <c:order val="1"/>
          <c:tx>
            <c:strRef>
              <c:f>輸送用機械!$AU$26</c:f>
              <c:strCache>
                <c:ptCount val="1"/>
                <c:pt idx="0">
                  <c:v>投入(内訳大分類)プラスチック・ゴム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輸送用機械!$AU$27:$AU$149</c:f>
              <c:numCache>
                <c:formatCode>0.00_ </c:formatCode>
                <c:ptCount val="123"/>
                <c:pt idx="0">
                  <c:v>3.5965626060441146E-2</c:v>
                </c:pt>
                <c:pt idx="1">
                  <c:v>2.3977084040294944E-2</c:v>
                </c:pt>
                <c:pt idx="2">
                  <c:v>5.9642996550229241E-3</c:v>
                </c:pt>
                <c:pt idx="3">
                  <c:v>-1.7892898965069619E-2</c:v>
                </c:pt>
                <c:pt idx="4">
                  <c:v>-2.982149827511631E-2</c:v>
                </c:pt>
                <c:pt idx="5">
                  <c:v>-4.7619158922341191E-2</c:v>
                </c:pt>
                <c:pt idx="6">
                  <c:v>-4.1666764057049284E-2</c:v>
                </c:pt>
                <c:pt idx="7">
                  <c:v>-4.7619158922341191E-2</c:v>
                </c:pt>
                <c:pt idx="8">
                  <c:v>-6.5411063016206528E-2</c:v>
                </c:pt>
                <c:pt idx="9">
                  <c:v>-6.5607296205255544E-2</c:v>
                </c:pt>
                <c:pt idx="10">
                  <c:v>-6.5541754450804846E-2</c:v>
                </c:pt>
                <c:pt idx="11">
                  <c:v>-5.9702699249482086E-2</c:v>
                </c:pt>
                <c:pt idx="12">
                  <c:v>-5.9583413137095469E-2</c:v>
                </c:pt>
                <c:pt idx="13">
                  <c:v>-4.1791889474637883E-2</c:v>
                </c:pt>
                <c:pt idx="14">
                  <c:v>-5.3625071823385245E-2</c:v>
                </c:pt>
                <c:pt idx="15">
                  <c:v>-1.7946739182617376E-2</c:v>
                </c:pt>
                <c:pt idx="16">
                  <c:v>-1.7982813030220573E-2</c:v>
                </c:pt>
                <c:pt idx="17">
                  <c:v>-1.800090439141893E-2</c:v>
                </c:pt>
                <c:pt idx="18">
                  <c:v>-1.7982813030220573E-2</c:v>
                </c:pt>
                <c:pt idx="19">
                  <c:v>-1.2000602927612619E-2</c:v>
                </c:pt>
                <c:pt idx="20">
                  <c:v>6.012398845789196E-3</c:v>
                </c:pt>
                <c:pt idx="21">
                  <c:v>1.8091909974791633E-2</c:v>
                </c:pt>
                <c:pt idx="22">
                  <c:v>6.0245451060834268E-3</c:v>
                </c:pt>
                <c:pt idx="23">
                  <c:v>1.8091909974791633E-2</c:v>
                </c:pt>
                <c:pt idx="24">
                  <c:v>7.2221590171825764E-2</c:v>
                </c:pt>
                <c:pt idx="25">
                  <c:v>7.2148786149475438E-2</c:v>
                </c:pt>
                <c:pt idx="26">
                  <c:v>6.6136387303684541E-2</c:v>
                </c:pt>
                <c:pt idx="27">
                  <c:v>6.0003014638054632E-3</c:v>
                </c:pt>
                <c:pt idx="28">
                  <c:v>1.8037196537368436E-2</c:v>
                </c:pt>
                <c:pt idx="29">
                  <c:v>2.4073863390608307E-2</c:v>
                </c:pt>
                <c:pt idx="30">
                  <c:v>2.4049595383157631E-2</c:v>
                </c:pt>
                <c:pt idx="31">
                  <c:v>2.4049595383157631E-2</c:v>
                </c:pt>
                <c:pt idx="32">
                  <c:v>1.8019032190401421E-2</c:v>
                </c:pt>
                <c:pt idx="33">
                  <c:v>2.4049595383157631E-2</c:v>
                </c:pt>
                <c:pt idx="34">
                  <c:v>3.0092329238260596E-2</c:v>
                </c:pt>
                <c:pt idx="35">
                  <c:v>2.4049595383157631E-2</c:v>
                </c:pt>
                <c:pt idx="36">
                  <c:v>-5.3518142467805264E-2</c:v>
                </c:pt>
                <c:pt idx="37">
                  <c:v>-6.5345912555036162E-2</c:v>
                </c:pt>
                <c:pt idx="38">
                  <c:v>-6.5411063016206528E-2</c:v>
                </c:pt>
                <c:pt idx="39">
                  <c:v>-7.7925523130957505E-2</c:v>
                </c:pt>
                <c:pt idx="40">
                  <c:v>-8.9914065151104561E-2</c:v>
                </c:pt>
                <c:pt idx="41">
                  <c:v>-8.9914065151104561E-2</c:v>
                </c:pt>
                <c:pt idx="42">
                  <c:v>-0.1137768006480333</c:v>
                </c:pt>
                <c:pt idx="43">
                  <c:v>-0.11976505331372035</c:v>
                </c:pt>
                <c:pt idx="44">
                  <c:v>-0.12575330597940571</c:v>
                </c:pt>
                <c:pt idx="45">
                  <c:v>-0.13772981131077805</c:v>
                </c:pt>
                <c:pt idx="46">
                  <c:v>-0.14371806397646425</c:v>
                </c:pt>
                <c:pt idx="47">
                  <c:v>-0.14371806397646425</c:v>
                </c:pt>
                <c:pt idx="48">
                  <c:v>-0.15600783805895899</c:v>
                </c:pt>
                <c:pt idx="49">
                  <c:v>-0.15616494565015612</c:v>
                </c:pt>
                <c:pt idx="50">
                  <c:v>-0.15632236999052929</c:v>
                </c:pt>
                <c:pt idx="51">
                  <c:v>-0.13969337277549418</c:v>
                </c:pt>
                <c:pt idx="52">
                  <c:v>-0.13389244123521618</c:v>
                </c:pt>
                <c:pt idx="53">
                  <c:v>-0.14606448134750916</c:v>
                </c:pt>
                <c:pt idx="54">
                  <c:v>-0.13430357462693182</c:v>
                </c:pt>
                <c:pt idx="55">
                  <c:v>-0.14055214350976894</c:v>
                </c:pt>
                <c:pt idx="56">
                  <c:v>-0.14681352996980371</c:v>
                </c:pt>
                <c:pt idx="57">
                  <c:v>-0.17163452244671237</c:v>
                </c:pt>
                <c:pt idx="58">
                  <c:v>-0.16567499041731332</c:v>
                </c:pt>
                <c:pt idx="59">
                  <c:v>-0.15953887966111618</c:v>
                </c:pt>
                <c:pt idx="60">
                  <c:v>-0.14171373147265964</c:v>
                </c:pt>
                <c:pt idx="61">
                  <c:v>-0.13569244303051928</c:v>
                </c:pt>
                <c:pt idx="62">
                  <c:v>-0.12965868815267986</c:v>
                </c:pt>
                <c:pt idx="63">
                  <c:v>-6.2192905683245668E-2</c:v>
                </c:pt>
                <c:pt idx="64">
                  <c:v>-4.3580477646308367E-2</c:v>
                </c:pt>
                <c:pt idx="65">
                  <c:v>-1.2477614341052294E-2</c:v>
                </c:pt>
                <c:pt idx="66">
                  <c:v>-6.2453399529035086E-3</c:v>
                </c:pt>
                <c:pt idx="67">
                  <c:v>6.258446647453412E-3</c:v>
                </c:pt>
                <c:pt idx="68">
                  <c:v>2.5086433880223871E-2</c:v>
                </c:pt>
                <c:pt idx="69">
                  <c:v>3.7868569238242798E-2</c:v>
                </c:pt>
                <c:pt idx="70">
                  <c:v>2.5245712825495769E-2</c:v>
                </c:pt>
                <c:pt idx="71">
                  <c:v>1.8914269519102501E-2</c:v>
                </c:pt>
                <c:pt idx="72">
                  <c:v>3.1557141031869282E-2</c:v>
                </c:pt>
                <c:pt idx="73">
                  <c:v>3.7868569238242798E-2</c:v>
                </c:pt>
                <c:pt idx="74">
                  <c:v>3.7868569238242798E-2</c:v>
                </c:pt>
                <c:pt idx="75">
                  <c:v>3.7708954615531337E-2</c:v>
                </c:pt>
                <c:pt idx="76">
                  <c:v>2.5086433880223871E-2</c:v>
                </c:pt>
                <c:pt idx="77">
                  <c:v>1.2503772861683544E-2</c:v>
                </c:pt>
                <c:pt idx="78">
                  <c:v>1.2503772861683544E-2</c:v>
                </c:pt>
                <c:pt idx="79">
                  <c:v>1.2503772861683544E-2</c:v>
                </c:pt>
                <c:pt idx="80">
                  <c:v>0</c:v>
                </c:pt>
                <c:pt idx="81">
                  <c:v>5.6444476230504768E-2</c:v>
                </c:pt>
                <c:pt idx="82">
                  <c:v>7.5417909231062674E-2</c:v>
                </c:pt>
                <c:pt idx="83">
                  <c:v>8.1702735000318882E-2</c:v>
                </c:pt>
                <c:pt idx="84">
                  <c:v>6.9060311795005616E-2</c:v>
                </c:pt>
                <c:pt idx="85">
                  <c:v>6.898769317061712E-2</c:v>
                </c:pt>
                <c:pt idx="86">
                  <c:v>6.898769317061712E-2</c:v>
                </c:pt>
                <c:pt idx="87">
                  <c:v>3.122669976451924E-2</c:v>
                </c:pt>
                <c:pt idx="88">
                  <c:v>2.4981359811616581E-2</c:v>
                </c:pt>
                <c:pt idx="89">
                  <c:v>6.238807170526571E-3</c:v>
                </c:pt>
                <c:pt idx="90">
                  <c:v>0</c:v>
                </c:pt>
                <c:pt idx="91">
                  <c:v>6.238807170526571E-3</c:v>
                </c:pt>
                <c:pt idx="92">
                  <c:v>6.2453399529026621E-3</c:v>
                </c:pt>
                <c:pt idx="93">
                  <c:v>-5.5915309265843087E-2</c:v>
                </c:pt>
                <c:pt idx="94">
                  <c:v>-6.2063471956537823E-2</c:v>
                </c:pt>
                <c:pt idx="95">
                  <c:v>-7.4398748295508188E-2</c:v>
                </c:pt>
                <c:pt idx="96">
                  <c:v>-9.3095207934806301E-2</c:v>
                </c:pt>
                <c:pt idx="97">
                  <c:v>-9.9198331060678713E-2</c:v>
                </c:pt>
                <c:pt idx="98">
                  <c:v>-0.10539822675197071</c:v>
                </c:pt>
                <c:pt idx="99">
                  <c:v>-9.3192182109738481E-2</c:v>
                </c:pt>
                <c:pt idx="100">
                  <c:v>-9.3289358524868513E-2</c:v>
                </c:pt>
                <c:pt idx="101">
                  <c:v>-8.1019744530096235E-2</c:v>
                </c:pt>
                <c:pt idx="102">
                  <c:v>-9.3582107557896865E-2</c:v>
                </c:pt>
                <c:pt idx="103">
                  <c:v>-9.9716608652426916E-2</c:v>
                </c:pt>
                <c:pt idx="104">
                  <c:v>-9.9820914728422583E-2</c:v>
                </c:pt>
                <c:pt idx="105">
                  <c:v>-0.11288895246100784</c:v>
                </c:pt>
                <c:pt idx="106">
                  <c:v>-0.1254321694011202</c:v>
                </c:pt>
                <c:pt idx="107">
                  <c:v>-0.13184241342682954</c:v>
                </c:pt>
                <c:pt idx="108">
                  <c:v>-0.10718086060823988</c:v>
                </c:pt>
                <c:pt idx="109">
                  <c:v>-0.10718086060823988</c:v>
                </c:pt>
                <c:pt idx="110">
                  <c:v>-0.10098285130198137</c:v>
                </c:pt>
                <c:pt idx="111">
                  <c:v>-0.10729427950835488</c:v>
                </c:pt>
                <c:pt idx="112">
                  <c:v>-8.8453596578735194E-2</c:v>
                </c:pt>
                <c:pt idx="113">
                  <c:v>-8.2135482537397206E-2</c:v>
                </c:pt>
                <c:pt idx="114">
                  <c:v>-3.8029540839679854E-2</c:v>
                </c:pt>
                <c:pt idx="115">
                  <c:v>-1.9014770419839927E-2</c:v>
                </c:pt>
                <c:pt idx="116">
                  <c:v>-1.2689999266007609E-2</c:v>
                </c:pt>
                <c:pt idx="117">
                  <c:v>8.9496457846008626E-2</c:v>
                </c:pt>
                <c:pt idx="118">
                  <c:v>0.11531406422171799</c:v>
                </c:pt>
                <c:pt idx="119">
                  <c:v>0.14124283359581422</c:v>
                </c:pt>
                <c:pt idx="120">
                  <c:v>0.14766296239562396</c:v>
                </c:pt>
                <c:pt idx="121">
                  <c:v>0.16692334879505316</c:v>
                </c:pt>
                <c:pt idx="122">
                  <c:v>0.19260386399429213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1-4EE3-B984-BA868784EA8C}"/>
            </c:ext>
          </c:extLst>
        </c:ser>
        <c:ser>
          <c:idx val="2"/>
          <c:order val="2"/>
          <c:tx>
            <c:strRef>
              <c:f>輸送用機械!$AV$26</c:f>
              <c:strCache>
                <c:ptCount val="1"/>
                <c:pt idx="0">
                  <c:v>投入(内訳大分類)鉄鋼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輸送用機械!$AV$27:$AV$149</c:f>
              <c:numCache>
                <c:formatCode>0.00_ </c:formatCode>
                <c:ptCount val="123"/>
                <c:pt idx="0">
                  <c:v>0.14145480101200494</c:v>
                </c:pt>
                <c:pt idx="1">
                  <c:v>4.0290917748567516E-2</c:v>
                </c:pt>
                <c:pt idx="2">
                  <c:v>-0.11057250835926685</c:v>
                </c:pt>
                <c:pt idx="3">
                  <c:v>-0.56899819113059691</c:v>
                </c:pt>
                <c:pt idx="4">
                  <c:v>-0.69099324444937027</c:v>
                </c:pt>
                <c:pt idx="5">
                  <c:v>-0.76808813110157403</c:v>
                </c:pt>
                <c:pt idx="6">
                  <c:v>-0.91366978018243805</c:v>
                </c:pt>
                <c:pt idx="7">
                  <c:v>-0.96947058265013419</c:v>
                </c:pt>
                <c:pt idx="8">
                  <c:v>-0.99728900425253919</c:v>
                </c:pt>
                <c:pt idx="9">
                  <c:v>-1.0867766277949078</c:v>
                </c:pt>
                <c:pt idx="10">
                  <c:v>-1.0813601238130941</c:v>
                </c:pt>
                <c:pt idx="11">
                  <c:v>-1.0671855384063558</c:v>
                </c:pt>
                <c:pt idx="12">
                  <c:v>-0.98604131055679578</c:v>
                </c:pt>
                <c:pt idx="13">
                  <c:v>-0.92289319383915425</c:v>
                </c:pt>
                <c:pt idx="14">
                  <c:v>-0.79301563344380299</c:v>
                </c:pt>
                <c:pt idx="15">
                  <c:v>-0.48953465064511709</c:v>
                </c:pt>
                <c:pt idx="16">
                  <c:v>-0.38743918874586769</c:v>
                </c:pt>
                <c:pt idx="17">
                  <c:v>-0.28485852515987492</c:v>
                </c:pt>
                <c:pt idx="18">
                  <c:v>-0.16971948884771026</c:v>
                </c:pt>
                <c:pt idx="19">
                  <c:v>-9.5882738972929524E-2</c:v>
                </c:pt>
                <c:pt idx="20">
                  <c:v>-4.2707494058461831E-2</c:v>
                </c:pt>
                <c:pt idx="21">
                  <c:v>0.24012847969214263</c:v>
                </c:pt>
                <c:pt idx="22">
                  <c:v>0.28474051267948691</c:v>
                </c:pt>
                <c:pt idx="23">
                  <c:v>0.34064139551063316</c:v>
                </c:pt>
                <c:pt idx="24">
                  <c:v>0.44301778338924741</c:v>
                </c:pt>
                <c:pt idx="25">
                  <c:v>0.45409322797397611</c:v>
                </c:pt>
                <c:pt idx="26">
                  <c:v>0.46464305823943397</c:v>
                </c:pt>
                <c:pt idx="27">
                  <c:v>0.37276994673984348</c:v>
                </c:pt>
                <c:pt idx="28">
                  <c:v>0.31618050932535463</c:v>
                </c:pt>
                <c:pt idx="29">
                  <c:v>0.29339479616910552</c:v>
                </c:pt>
                <c:pt idx="30">
                  <c:v>0.2050972075470166</c:v>
                </c:pt>
                <c:pt idx="31">
                  <c:v>0.16138504966322553</c:v>
                </c:pt>
                <c:pt idx="32">
                  <c:v>0.1286838073984968</c:v>
                </c:pt>
                <c:pt idx="33">
                  <c:v>-2.1307275327318288E-2</c:v>
                </c:pt>
                <c:pt idx="34">
                  <c:v>-2.1284115245440056E-2</c:v>
                </c:pt>
                <c:pt idx="35">
                  <c:v>-5.3094864495131754E-2</c:v>
                </c:pt>
                <c:pt idx="36">
                  <c:v>-0.12715185731042045</c:v>
                </c:pt>
                <c:pt idx="37">
                  <c:v>-0.13759892882997865</c:v>
                </c:pt>
                <c:pt idx="38">
                  <c:v>-0.16898715016875768</c:v>
                </c:pt>
                <c:pt idx="39">
                  <c:v>-0.28516581590977624</c:v>
                </c:pt>
                <c:pt idx="40">
                  <c:v>-0.3062892096808722</c:v>
                </c:pt>
                <c:pt idx="41">
                  <c:v>-0.33761010389318441</c:v>
                </c:pt>
                <c:pt idx="42">
                  <c:v>-0.37005859120041235</c:v>
                </c:pt>
                <c:pt idx="43">
                  <c:v>-0.37045865454224991</c:v>
                </c:pt>
                <c:pt idx="44">
                  <c:v>-0.42338131947685781</c:v>
                </c:pt>
                <c:pt idx="45">
                  <c:v>-0.55519742276000239</c:v>
                </c:pt>
                <c:pt idx="46">
                  <c:v>-0.59725360427290852</c:v>
                </c:pt>
                <c:pt idx="47">
                  <c:v>-0.62993553736231056</c:v>
                </c:pt>
                <c:pt idx="48">
                  <c:v>-0.67633076733864761</c:v>
                </c:pt>
                <c:pt idx="49">
                  <c:v>-0.70853699435477535</c:v>
                </c:pt>
                <c:pt idx="50">
                  <c:v>-0.72006194496647213</c:v>
                </c:pt>
                <c:pt idx="51">
                  <c:v>-0.73974124986373113</c:v>
                </c:pt>
                <c:pt idx="52">
                  <c:v>-0.71958322811977093</c:v>
                </c:pt>
                <c:pt idx="53">
                  <c:v>-0.72118944068253743</c:v>
                </c:pt>
                <c:pt idx="54">
                  <c:v>-0.63732906256827715</c:v>
                </c:pt>
                <c:pt idx="55">
                  <c:v>-0.61604360530621449</c:v>
                </c:pt>
                <c:pt idx="56">
                  <c:v>-0.55314649790408676</c:v>
                </c:pt>
                <c:pt idx="57">
                  <c:v>-0.13582464295355867</c:v>
                </c:pt>
                <c:pt idx="58">
                  <c:v>-3.4074337631909604E-2</c:v>
                </c:pt>
                <c:pt idx="59">
                  <c:v>9.1288512940813527E-2</c:v>
                </c:pt>
                <c:pt idx="60">
                  <c:v>0.40362103115616255</c:v>
                </c:pt>
                <c:pt idx="61">
                  <c:v>0.53235446642258721</c:v>
                </c:pt>
                <c:pt idx="62">
                  <c:v>0.61481840009931665</c:v>
                </c:pt>
                <c:pt idx="63">
                  <c:v>0.98848342918725496</c:v>
                </c:pt>
                <c:pt idx="64">
                  <c:v>1.0590893884149168</c:v>
                </c:pt>
                <c:pt idx="65">
                  <c:v>1.0970294580721907</c:v>
                </c:pt>
                <c:pt idx="66">
                  <c:v>1.0695715056111805</c:v>
                </c:pt>
                <c:pt idx="67">
                  <c:v>1.0917679258991813</c:v>
                </c:pt>
                <c:pt idx="68">
                  <c:v>1.102185800254875</c:v>
                </c:pt>
                <c:pt idx="69">
                  <c:v>0.88380230010959093</c:v>
                </c:pt>
                <c:pt idx="70">
                  <c:v>0.83203793939682325</c:v>
                </c:pt>
                <c:pt idx="71">
                  <c:v>0.78008985899568428</c:v>
                </c:pt>
                <c:pt idx="72">
                  <c:v>0.60914945216021377</c:v>
                </c:pt>
                <c:pt idx="73">
                  <c:v>0.53782954891503809</c:v>
                </c:pt>
                <c:pt idx="74">
                  <c:v>0.52391668296467342</c:v>
                </c:pt>
                <c:pt idx="75">
                  <c:v>0.42754117960272353</c:v>
                </c:pt>
                <c:pt idx="76">
                  <c:v>0.39290199726397607</c:v>
                </c:pt>
                <c:pt idx="77">
                  <c:v>0.40308378601331446</c:v>
                </c:pt>
                <c:pt idx="78">
                  <c:v>0.40264754814966286</c:v>
                </c:pt>
                <c:pt idx="79">
                  <c:v>0.39078278476525036</c:v>
                </c:pt>
                <c:pt idx="80">
                  <c:v>0.38994148705854076</c:v>
                </c:pt>
                <c:pt idx="81">
                  <c:v>0.400049822032568</c:v>
                </c:pt>
                <c:pt idx="82">
                  <c:v>0.37818127517648431</c:v>
                </c:pt>
                <c:pt idx="83">
                  <c:v>0.34555387104361079</c:v>
                </c:pt>
                <c:pt idx="84">
                  <c:v>0.30237497057951823</c:v>
                </c:pt>
                <c:pt idx="85">
                  <c:v>0.28092317890368079</c:v>
                </c:pt>
                <c:pt idx="86">
                  <c:v>0.25901304266937408</c:v>
                </c:pt>
                <c:pt idx="87">
                  <c:v>0.21506752434199647</c:v>
                </c:pt>
                <c:pt idx="88">
                  <c:v>0.18376691786469482</c:v>
                </c:pt>
                <c:pt idx="89">
                  <c:v>0.15282039041991016</c:v>
                </c:pt>
                <c:pt idx="90">
                  <c:v>0.15266153346521366</c:v>
                </c:pt>
                <c:pt idx="91">
                  <c:v>0.13203216718644223</c:v>
                </c:pt>
                <c:pt idx="92">
                  <c:v>0.12162351568822868</c:v>
                </c:pt>
                <c:pt idx="93">
                  <c:v>8.0914818288448737E-2</c:v>
                </c:pt>
                <c:pt idx="94">
                  <c:v>9.1029170574507434E-2</c:v>
                </c:pt>
                <c:pt idx="95">
                  <c:v>9.1029170574507434E-2</c:v>
                </c:pt>
                <c:pt idx="96">
                  <c:v>4.0457409144225069E-2</c:v>
                </c:pt>
                <c:pt idx="97">
                  <c:v>4.0457409144225069E-2</c:v>
                </c:pt>
                <c:pt idx="98">
                  <c:v>0</c:v>
                </c:pt>
                <c:pt idx="99">
                  <c:v>-0.17036006266053316</c:v>
                </c:pt>
                <c:pt idx="100">
                  <c:v>-0.20042360313003738</c:v>
                </c:pt>
                <c:pt idx="101">
                  <c:v>-0.20062895518242513</c:v>
                </c:pt>
                <c:pt idx="102">
                  <c:v>-0.24050832375604625</c:v>
                </c:pt>
                <c:pt idx="103">
                  <c:v>-0.24050832375604625</c:v>
                </c:pt>
                <c:pt idx="104">
                  <c:v>-0.25027333877562213</c:v>
                </c:pt>
                <c:pt idx="105">
                  <c:v>-0.22069185070066555</c:v>
                </c:pt>
                <c:pt idx="106">
                  <c:v>-0.22046596344304248</c:v>
                </c:pt>
                <c:pt idx="107">
                  <c:v>-0.19040242297353688</c:v>
                </c:pt>
                <c:pt idx="108">
                  <c:v>1.007272943714153E-2</c:v>
                </c:pt>
                <c:pt idx="109">
                  <c:v>0.11080002380856517</c:v>
                </c:pt>
                <c:pt idx="110">
                  <c:v>0.18168296312602217</c:v>
                </c:pt>
                <c:pt idx="111">
                  <c:v>0.49973328920022414</c:v>
                </c:pt>
                <c:pt idx="112">
                  <c:v>0.69568142620413831</c:v>
                </c:pt>
                <c:pt idx="113">
                  <c:v>1.0958202430758917</c:v>
                </c:pt>
                <c:pt idx="114">
                  <c:v>1.3663821308667479</c:v>
                </c:pt>
                <c:pt idx="115">
                  <c:v>1.5307589285650058</c:v>
                </c:pt>
                <c:pt idx="116">
                  <c:v>1.6848621764071174</c:v>
                </c:pt>
                <c:pt idx="117">
                  <c:v>2.1551839965508295</c:v>
                </c:pt>
                <c:pt idx="118">
                  <c:v>2.419480158162254</c:v>
                </c:pt>
                <c:pt idx="119">
                  <c:v>2.7491611904704913</c:v>
                </c:pt>
                <c:pt idx="120">
                  <c:v>2.7168418432514212</c:v>
                </c:pt>
                <c:pt idx="121">
                  <c:v>2.6394035080560738</c:v>
                </c:pt>
                <c:pt idx="122">
                  <c:v>2.6260462028533613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1-4EE3-B984-BA868784EA8C}"/>
            </c:ext>
          </c:extLst>
        </c:ser>
        <c:ser>
          <c:idx val="3"/>
          <c:order val="3"/>
          <c:tx>
            <c:strRef>
              <c:f>輸送用機械!$AW$26</c:f>
              <c:strCache>
                <c:ptCount val="1"/>
                <c:pt idx="0">
                  <c:v>投入(内訳大分類)非鉄金属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輸送用機械!$AW$27:$AW$149</c:f>
              <c:numCache>
                <c:formatCode>0.00_ </c:formatCode>
                <c:ptCount val="123"/>
                <c:pt idx="0">
                  <c:v>-0.27779674299442098</c:v>
                </c:pt>
                <c:pt idx="1">
                  <c:v>-0.22164779617496572</c:v>
                </c:pt>
                <c:pt idx="2">
                  <c:v>-0.15940502083242808</c:v>
                </c:pt>
                <c:pt idx="3">
                  <c:v>-0.20310357226189346</c:v>
                </c:pt>
                <c:pt idx="4">
                  <c:v>-0.24490691334439588</c:v>
                </c:pt>
                <c:pt idx="5">
                  <c:v>-0.28620446922185955</c:v>
                </c:pt>
                <c:pt idx="6">
                  <c:v>-0.36772017449261357</c:v>
                </c:pt>
                <c:pt idx="7">
                  <c:v>-0.35538824707217198</c:v>
                </c:pt>
                <c:pt idx="8">
                  <c:v>-0.253975672282649</c:v>
                </c:pt>
                <c:pt idx="9">
                  <c:v>-9.5854344913438971E-2</c:v>
                </c:pt>
                <c:pt idx="10">
                  <c:v>-8.4527923364168589E-2</c:v>
                </c:pt>
                <c:pt idx="11">
                  <c:v>2.746870779609082E-2</c:v>
                </c:pt>
                <c:pt idx="12">
                  <c:v>0.18581946476882397</c:v>
                </c:pt>
                <c:pt idx="13">
                  <c:v>0.16238853726512106</c:v>
                </c:pt>
                <c:pt idx="14">
                  <c:v>9.0884119621630968E-2</c:v>
                </c:pt>
                <c:pt idx="15">
                  <c:v>6.788373279115785E-2</c:v>
                </c:pt>
                <c:pt idx="16">
                  <c:v>0.14661494769149913</c:v>
                </c:pt>
                <c:pt idx="17">
                  <c:v>0.13356182787511861</c:v>
                </c:pt>
                <c:pt idx="18">
                  <c:v>0.20426675634219676</c:v>
                </c:pt>
                <c:pt idx="19">
                  <c:v>0.21274019931061225</c:v>
                </c:pt>
                <c:pt idx="20">
                  <c:v>0.19768028166896184</c:v>
                </c:pt>
                <c:pt idx="21">
                  <c:v>0.16140436431199845</c:v>
                </c:pt>
                <c:pt idx="22">
                  <c:v>0.16123192375183668</c:v>
                </c:pt>
                <c:pt idx="23">
                  <c:v>0.1558013479227964</c:v>
                </c:pt>
                <c:pt idx="24">
                  <c:v>6.774491125170623E-2</c:v>
                </c:pt>
                <c:pt idx="25">
                  <c:v>0</c:v>
                </c:pt>
                <c:pt idx="26">
                  <c:v>-2.9564713611855826E-2</c:v>
                </c:pt>
                <c:pt idx="27">
                  <c:v>-3.7030249946439067E-2</c:v>
                </c:pt>
                <c:pt idx="28">
                  <c:v>-2.2262944625057027E-2</c:v>
                </c:pt>
                <c:pt idx="29">
                  <c:v>7.5814765080867E-2</c:v>
                </c:pt>
                <c:pt idx="30">
                  <c:v>0.10245544825387042</c:v>
                </c:pt>
                <c:pt idx="31">
                  <c:v>0.12522332564361868</c:v>
                </c:pt>
                <c:pt idx="32">
                  <c:v>0.10881080376718295</c:v>
                </c:pt>
                <c:pt idx="33">
                  <c:v>0.12822482860551862</c:v>
                </c:pt>
                <c:pt idx="34">
                  <c:v>0.16953562744157974</c:v>
                </c:pt>
                <c:pt idx="35">
                  <c:v>0.18684298703939434</c:v>
                </c:pt>
                <c:pt idx="36">
                  <c:v>0.1552147464622444</c:v>
                </c:pt>
                <c:pt idx="37">
                  <c:v>0.11849679982860586</c:v>
                </c:pt>
                <c:pt idx="38">
                  <c:v>0.14902052002737085</c:v>
                </c:pt>
                <c:pt idx="39">
                  <c:v>0.19077352548625934</c:v>
                </c:pt>
                <c:pt idx="40">
                  <c:v>0.20905191004245488</c:v>
                </c:pt>
                <c:pt idx="41">
                  <c:v>0.18571174796549306</c:v>
                </c:pt>
                <c:pt idx="42">
                  <c:v>7.7529532335202989E-2</c:v>
                </c:pt>
                <c:pt idx="43">
                  <c:v>-2.9358379618552758E-2</c:v>
                </c:pt>
                <c:pt idx="44">
                  <c:v>-0.10204216995141614</c:v>
                </c:pt>
                <c:pt idx="45">
                  <c:v>-0.13119707565182015</c:v>
                </c:pt>
                <c:pt idx="46">
                  <c:v>-0.2305006243241377</c:v>
                </c:pt>
                <c:pt idx="47">
                  <c:v>-0.33785183598475982</c:v>
                </c:pt>
                <c:pt idx="48">
                  <c:v>-0.43261891623360399</c:v>
                </c:pt>
                <c:pt idx="49">
                  <c:v>-0.41256606933503676</c:v>
                </c:pt>
                <c:pt idx="50">
                  <c:v>-0.41176341161259539</c:v>
                </c:pt>
                <c:pt idx="51">
                  <c:v>-0.48721791084118049</c:v>
                </c:pt>
                <c:pt idx="52">
                  <c:v>-0.51926929574604819</c:v>
                </c:pt>
                <c:pt idx="53">
                  <c:v>-0.56926983860984315</c:v>
                </c:pt>
                <c:pt idx="54">
                  <c:v>-0.47004409607847636</c:v>
                </c:pt>
                <c:pt idx="55">
                  <c:v>-0.41802127984763393</c:v>
                </c:pt>
                <c:pt idx="56">
                  <c:v>-0.38232413254272801</c:v>
                </c:pt>
                <c:pt idx="57">
                  <c:v>-0.38168530935552702</c:v>
                </c:pt>
                <c:pt idx="58">
                  <c:v>-0.24589941342303559</c:v>
                </c:pt>
                <c:pt idx="59">
                  <c:v>-6.6567783361163063E-2</c:v>
                </c:pt>
                <c:pt idx="60">
                  <c:v>9.2422005925272901E-2</c:v>
                </c:pt>
                <c:pt idx="61">
                  <c:v>0.14545449660629939</c:v>
                </c:pt>
                <c:pt idx="62">
                  <c:v>0.1612620742464872</c:v>
                </c:pt>
                <c:pt idx="63">
                  <c:v>0.21724138392854317</c:v>
                </c:pt>
                <c:pt idx="64">
                  <c:v>0.21796956733835957</c:v>
                </c:pt>
                <c:pt idx="65">
                  <c:v>0.28442598345224146</c:v>
                </c:pt>
                <c:pt idx="66">
                  <c:v>0.30673390372300618</c:v>
                </c:pt>
                <c:pt idx="67">
                  <c:v>0.34220653204471357</c:v>
                </c:pt>
                <c:pt idx="68">
                  <c:v>0.41827350507682598</c:v>
                </c:pt>
                <c:pt idx="69">
                  <c:v>0.51438537806469675</c:v>
                </c:pt>
                <c:pt idx="70">
                  <c:v>0.4446612295581831</c:v>
                </c:pt>
                <c:pt idx="71">
                  <c:v>0.33099346490586556</c:v>
                </c:pt>
                <c:pt idx="72">
                  <c:v>0.31751368947684905</c:v>
                </c:pt>
                <c:pt idx="73">
                  <c:v>0.26430292020905194</c:v>
                </c:pt>
                <c:pt idx="74">
                  <c:v>0.19697917007185725</c:v>
                </c:pt>
                <c:pt idx="75">
                  <c:v>0.24770939859018767</c:v>
                </c:pt>
                <c:pt idx="76">
                  <c:v>0.27955495022856219</c:v>
                </c:pt>
                <c:pt idx="77">
                  <c:v>0.2950857807968163</c:v>
                </c:pt>
                <c:pt idx="78">
                  <c:v>0.16070050673221889</c:v>
                </c:pt>
                <c:pt idx="79">
                  <c:v>9.1638344680731704E-2</c:v>
                </c:pt>
                <c:pt idx="80">
                  <c:v>3.0047402813681647E-2</c:v>
                </c:pt>
                <c:pt idx="81">
                  <c:v>-1.479721344593421E-2</c:v>
                </c:pt>
                <c:pt idx="82">
                  <c:v>-2.5714219473785258E-2</c:v>
                </c:pt>
                <c:pt idx="83">
                  <c:v>-5.4882805835130555E-2</c:v>
                </c:pt>
                <c:pt idx="84">
                  <c:v>-0.15156263478077958</c:v>
                </c:pt>
                <c:pt idx="85">
                  <c:v>-0.11241873121670734</c:v>
                </c:pt>
                <c:pt idx="86">
                  <c:v>-3.2995280480164563E-2</c:v>
                </c:pt>
                <c:pt idx="87">
                  <c:v>-7.978103505701839E-2</c:v>
                </c:pt>
                <c:pt idx="88">
                  <c:v>-0.14795400061933209</c:v>
                </c:pt>
                <c:pt idx="89">
                  <c:v>-0.20848320018673105</c:v>
                </c:pt>
                <c:pt idx="90">
                  <c:v>-0.15031183329852524</c:v>
                </c:pt>
                <c:pt idx="91">
                  <c:v>-0.11176539002052827</c:v>
                </c:pt>
                <c:pt idx="92">
                  <c:v>-7.4510260013685686E-2</c:v>
                </c:pt>
                <c:pt idx="93">
                  <c:v>-0.10399857886067562</c:v>
                </c:pt>
                <c:pt idx="94">
                  <c:v>-0.10358049412153737</c:v>
                </c:pt>
                <c:pt idx="95">
                  <c:v>-5.1999289430337811E-2</c:v>
                </c:pt>
                <c:pt idx="96">
                  <c:v>5.6454092709755439E-2</c:v>
                </c:pt>
                <c:pt idx="97">
                  <c:v>3.7406573624757307E-2</c:v>
                </c:pt>
                <c:pt idx="98">
                  <c:v>-0.1516714378208229</c:v>
                </c:pt>
                <c:pt idx="99">
                  <c:v>-0.1705106896828795</c:v>
                </c:pt>
                <c:pt idx="100">
                  <c:v>-0.12407214083177791</c:v>
                </c:pt>
                <c:pt idx="101">
                  <c:v>-4.1913949577056332E-2</c:v>
                </c:pt>
                <c:pt idx="102">
                  <c:v>6.1155669278107519E-2</c:v>
                </c:pt>
                <c:pt idx="103">
                  <c:v>0.17674020339780741</c:v>
                </c:pt>
                <c:pt idx="104">
                  <c:v>0.15590194280136277</c:v>
                </c:pt>
                <c:pt idx="105">
                  <c:v>0.21404484247337555</c:v>
                </c:pt>
                <c:pt idx="106">
                  <c:v>0.21315944498641073</c:v>
                </c:pt>
                <c:pt idx="107">
                  <c:v>0.25241971196857399</c:v>
                </c:pt>
                <c:pt idx="108">
                  <c:v>0.28542006751264565</c:v>
                </c:pt>
                <c:pt idx="109">
                  <c:v>0.385114599442969</c:v>
                </c:pt>
                <c:pt idx="110">
                  <c:v>0.72535816226320804</c:v>
                </c:pt>
                <c:pt idx="111">
                  <c:v>0.88230533658021992</c:v>
                </c:pt>
                <c:pt idx="112">
                  <c:v>1.0388746591210467</c:v>
                </c:pt>
                <c:pt idx="113">
                  <c:v>0.98283324124858373</c:v>
                </c:pt>
                <c:pt idx="114">
                  <c:v>0.86850498582244329</c:v>
                </c:pt>
                <c:pt idx="115">
                  <c:v>0.74056073966590175</c:v>
                </c:pt>
                <c:pt idx="116">
                  <c:v>0.7551308392942977</c:v>
                </c:pt>
                <c:pt idx="117">
                  <c:v>0.8271881917868692</c:v>
                </c:pt>
                <c:pt idx="118">
                  <c:v>0.87792460420426333</c:v>
                </c:pt>
                <c:pt idx="119">
                  <c:v>0.76154624372608348</c:v>
                </c:pt>
                <c:pt idx="120">
                  <c:v>0.73960137533210735</c:v>
                </c:pt>
                <c:pt idx="121">
                  <c:v>0.73414999907473499</c:v>
                </c:pt>
                <c:pt idx="122">
                  <c:v>0.68330214629713404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1-4EE3-B984-BA868784EA8C}"/>
            </c:ext>
          </c:extLst>
        </c:ser>
        <c:ser>
          <c:idx val="4"/>
          <c:order val="4"/>
          <c:tx>
            <c:strRef>
              <c:f>輸送用機械!$AX$26</c:f>
              <c:strCache>
                <c:ptCount val="1"/>
                <c:pt idx="0">
                  <c:v>投入(内訳大分類)電気機械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輸送用機械!$AX$27:$AX$149</c:f>
              <c:numCache>
                <c:formatCode>0.00_ </c:formatCode>
                <c:ptCount val="123"/>
                <c:pt idx="0">
                  <c:v>9.8178321319970403E-3</c:v>
                </c:pt>
                <c:pt idx="1">
                  <c:v>9.8375863213967917E-3</c:v>
                </c:pt>
                <c:pt idx="2">
                  <c:v>2.9512758964191067E-2</c:v>
                </c:pt>
                <c:pt idx="3">
                  <c:v>-9.7299112472326282E-2</c:v>
                </c:pt>
                <c:pt idx="4">
                  <c:v>-8.7743815783866794E-2</c:v>
                </c:pt>
                <c:pt idx="5">
                  <c:v>-0.11211709794605236</c:v>
                </c:pt>
                <c:pt idx="6">
                  <c:v>-0.1216238905904075</c:v>
                </c:pt>
                <c:pt idx="7">
                  <c:v>-0.12674106724336384</c:v>
                </c:pt>
                <c:pt idx="8">
                  <c:v>-9.7883491526213756E-2</c:v>
                </c:pt>
                <c:pt idx="9">
                  <c:v>-0.19557121606937514</c:v>
                </c:pt>
                <c:pt idx="10">
                  <c:v>-0.18597863389980682</c:v>
                </c:pt>
                <c:pt idx="11">
                  <c:v>-0.18579265526590624</c:v>
                </c:pt>
                <c:pt idx="12">
                  <c:v>-0.17146774955982252</c:v>
                </c:pt>
                <c:pt idx="13">
                  <c:v>-0.16199423017794629</c:v>
                </c:pt>
                <c:pt idx="14">
                  <c:v>-0.17601409446243732</c:v>
                </c:pt>
                <c:pt idx="15">
                  <c:v>-9.4310992520764914E-2</c:v>
                </c:pt>
                <c:pt idx="16">
                  <c:v>-7.4456046726919925E-2</c:v>
                </c:pt>
                <c:pt idx="17">
                  <c:v>-5.9868739613074304E-2</c:v>
                </c:pt>
                <c:pt idx="18">
                  <c:v>-4.4901554709805731E-2</c:v>
                </c:pt>
                <c:pt idx="19">
                  <c:v>-3.5030668180287203E-2</c:v>
                </c:pt>
                <c:pt idx="20">
                  <c:v>-3.9953261709781175E-2</c:v>
                </c:pt>
                <c:pt idx="21">
                  <c:v>0.13241801088030586</c:v>
                </c:pt>
                <c:pt idx="22">
                  <c:v>0.11701711679489198</c:v>
                </c:pt>
                <c:pt idx="23">
                  <c:v>0.1168954773803436</c:v>
                </c:pt>
                <c:pt idx="24">
                  <c:v>0.10661982184467529</c:v>
                </c:pt>
                <c:pt idx="25">
                  <c:v>0.10154268747111883</c:v>
                </c:pt>
                <c:pt idx="26">
                  <c:v>9.1293617459770562E-2</c:v>
                </c:pt>
                <c:pt idx="27">
                  <c:v>0.10122733751002853</c:v>
                </c:pt>
                <c:pt idx="28">
                  <c:v>8.5688419411839675E-2</c:v>
                </c:pt>
                <c:pt idx="29">
                  <c:v>9.0916371106630436E-2</c:v>
                </c:pt>
                <c:pt idx="30">
                  <c:v>7.0494259139322141E-2</c:v>
                </c:pt>
                <c:pt idx="31">
                  <c:v>8.0647924152319361E-2</c:v>
                </c:pt>
                <c:pt idx="32">
                  <c:v>8.0564867587796934E-2</c:v>
                </c:pt>
                <c:pt idx="33">
                  <c:v>-2.9752213397978025E-2</c:v>
                </c:pt>
                <c:pt idx="34">
                  <c:v>-1.4906342688214906E-2</c:v>
                </c:pt>
                <c:pt idx="35">
                  <c:v>-1.9854945793845686E-2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9.9174044659929069E-3</c:v>
                </c:pt>
                <c:pt idx="40">
                  <c:v>4.9536782185755955E-3</c:v>
                </c:pt>
                <c:pt idx="41">
                  <c:v>1.4876106698989708E-2</c:v>
                </c:pt>
                <c:pt idx="42">
                  <c:v>2.4818682242305719E-2</c:v>
                </c:pt>
                <c:pt idx="43">
                  <c:v>1.9834808931985814E-2</c:v>
                </c:pt>
                <c:pt idx="44">
                  <c:v>0</c:v>
                </c:pt>
                <c:pt idx="45">
                  <c:v>2.4945308172114065E-2</c:v>
                </c:pt>
                <c:pt idx="46">
                  <c:v>1.4951927834050678E-2</c:v>
                </c:pt>
                <c:pt idx="47">
                  <c:v>4.9839759446837903E-3</c:v>
                </c:pt>
                <c:pt idx="48">
                  <c:v>-2.9812685376429813E-2</c:v>
                </c:pt>
                <c:pt idx="49">
                  <c:v>-2.984301364232534E-2</c:v>
                </c:pt>
                <c:pt idx="50">
                  <c:v>-3.4852304289349448E-2</c:v>
                </c:pt>
                <c:pt idx="51">
                  <c:v>-0.13856260247830221</c:v>
                </c:pt>
                <c:pt idx="52">
                  <c:v>-0.14845993122675216</c:v>
                </c:pt>
                <c:pt idx="53">
                  <c:v>-0.15819714141102184</c:v>
                </c:pt>
                <c:pt idx="54">
                  <c:v>-0.17779201460852234</c:v>
                </c:pt>
                <c:pt idx="55">
                  <c:v>-0.18273068168098214</c:v>
                </c:pt>
                <c:pt idx="56">
                  <c:v>-0.16842505943157998</c:v>
                </c:pt>
                <c:pt idx="57">
                  <c:v>-0.23329561307768126</c:v>
                </c:pt>
                <c:pt idx="58">
                  <c:v>-0.22856392121929059</c:v>
                </c:pt>
                <c:pt idx="59">
                  <c:v>-0.21409272634885773</c:v>
                </c:pt>
                <c:pt idx="60">
                  <c:v>-0.19997056857809353</c:v>
                </c:pt>
                <c:pt idx="61">
                  <c:v>-0.2001752467444983</c:v>
                </c:pt>
                <c:pt idx="62">
                  <c:v>-0.19055656950349376</c:v>
                </c:pt>
                <c:pt idx="63">
                  <c:v>-0.12223201004335946</c:v>
                </c:pt>
                <c:pt idx="64">
                  <c:v>-0.10717629273112879</c:v>
                </c:pt>
                <c:pt idx="65">
                  <c:v>-0.10217931874053075</c:v>
                </c:pt>
                <c:pt idx="66">
                  <c:v>-8.2000509882338146E-2</c:v>
                </c:pt>
                <c:pt idx="67">
                  <c:v>-8.2086554488719765E-2</c:v>
                </c:pt>
                <c:pt idx="68">
                  <c:v>-7.6956144833174908E-2</c:v>
                </c:pt>
                <c:pt idx="69">
                  <c:v>1.0424904907748797E-2</c:v>
                </c:pt>
                <c:pt idx="70">
                  <c:v>-1.0424904907749492E-2</c:v>
                </c:pt>
                <c:pt idx="71">
                  <c:v>-1.0413802772597248E-2</c:v>
                </c:pt>
                <c:pt idx="72">
                  <c:v>5.2124524538747462E-3</c:v>
                </c:pt>
                <c:pt idx="73">
                  <c:v>1.5654046110141283E-2</c:v>
                </c:pt>
                <c:pt idx="74">
                  <c:v>1.5654046110141283E-2</c:v>
                </c:pt>
                <c:pt idx="75">
                  <c:v>4.1788721382346357E-2</c:v>
                </c:pt>
                <c:pt idx="76">
                  <c:v>3.6526107590331515E-2</c:v>
                </c:pt>
                <c:pt idx="77">
                  <c:v>3.1308092220283953E-2</c:v>
                </c:pt>
                <c:pt idx="78">
                  <c:v>3.1274714723247783E-2</c:v>
                </c:pt>
                <c:pt idx="79">
                  <c:v>3.6526107590331515E-2</c:v>
                </c:pt>
                <c:pt idx="80">
                  <c:v>2.0849809815498985E-2</c:v>
                </c:pt>
                <c:pt idx="81">
                  <c:v>0</c:v>
                </c:pt>
                <c:pt idx="82">
                  <c:v>1.5670770518380665E-2</c:v>
                </c:pt>
                <c:pt idx="83">
                  <c:v>5.2180153700468624E-3</c:v>
                </c:pt>
                <c:pt idx="84">
                  <c:v>-1.5620704158896218E-2</c:v>
                </c:pt>
                <c:pt idx="85">
                  <c:v>-1.5604086388513754E-2</c:v>
                </c:pt>
                <c:pt idx="86">
                  <c:v>-2.6006810647523616E-2</c:v>
                </c:pt>
                <c:pt idx="87">
                  <c:v>-5.1793224594643458E-2</c:v>
                </c:pt>
                <c:pt idx="88">
                  <c:v>-6.2151869513573266E-2</c:v>
                </c:pt>
                <c:pt idx="89">
                  <c:v>-6.2217778176895916E-2</c:v>
                </c:pt>
                <c:pt idx="90">
                  <c:v>-6.2151869513573266E-2</c:v>
                </c:pt>
                <c:pt idx="91">
                  <c:v>-8.8048481810894308E-2</c:v>
                </c:pt>
                <c:pt idx="92">
                  <c:v>-8.8235421262722283E-2</c:v>
                </c:pt>
                <c:pt idx="93">
                  <c:v>-9.8825880460589183E-2</c:v>
                </c:pt>
                <c:pt idx="94">
                  <c:v>-9.3724224953375235E-2</c:v>
                </c:pt>
                <c:pt idx="95">
                  <c:v>-8.8611691715868607E-2</c:v>
                </c:pt>
                <c:pt idx="96">
                  <c:v>-8.3577442764689938E-2</c:v>
                </c:pt>
                <c:pt idx="97">
                  <c:v>-0.10957832277099454</c:v>
                </c:pt>
                <c:pt idx="98">
                  <c:v>-0.10981271490526361</c:v>
                </c:pt>
                <c:pt idx="99">
                  <c:v>-0.12039983858660744</c:v>
                </c:pt>
                <c:pt idx="100">
                  <c:v>-0.11016618930946567</c:v>
                </c:pt>
                <c:pt idx="101">
                  <c:v>-0.11028452033987267</c:v>
                </c:pt>
                <c:pt idx="102">
                  <c:v>-0.12065820733893856</c:v>
                </c:pt>
                <c:pt idx="103">
                  <c:v>-8.4388874247843068E-2</c:v>
                </c:pt>
                <c:pt idx="104">
                  <c:v>-6.8714211051401991E-2</c:v>
                </c:pt>
                <c:pt idx="105">
                  <c:v>-5.308664931307671E-2</c:v>
                </c:pt>
                <c:pt idx="106">
                  <c:v>-5.308664931307671E-2</c:v>
                </c:pt>
                <c:pt idx="107">
                  <c:v>-5.8395314244384308E-2</c:v>
                </c:pt>
                <c:pt idx="108">
                  <c:v>-6.3773222631317822E-2</c:v>
                </c:pt>
                <c:pt idx="109">
                  <c:v>-7.4726993039607906E-2</c:v>
                </c:pt>
                <c:pt idx="110">
                  <c:v>-4.8143898922986275E-2</c:v>
                </c:pt>
                <c:pt idx="111">
                  <c:v>5.3669378723760494E-3</c:v>
                </c:pt>
                <c:pt idx="112">
                  <c:v>5.3669378723760494E-3</c:v>
                </c:pt>
                <c:pt idx="113">
                  <c:v>2.1491342425205982E-2</c:v>
                </c:pt>
                <c:pt idx="114">
                  <c:v>3.7651224215775263E-2</c:v>
                </c:pt>
                <c:pt idx="115">
                  <c:v>2.6834689361878859E-2</c:v>
                </c:pt>
                <c:pt idx="116">
                  <c:v>6.4332636864925782E-2</c:v>
                </c:pt>
                <c:pt idx="117">
                  <c:v>0.13954038468177171</c:v>
                </c:pt>
                <c:pt idx="118">
                  <c:v>0.15027426042652312</c:v>
                </c:pt>
                <c:pt idx="119">
                  <c:v>0.16118506818904627</c:v>
                </c:pt>
                <c:pt idx="120">
                  <c:v>0.18846345160870362</c:v>
                </c:pt>
                <c:pt idx="121">
                  <c:v>0.22224001826065365</c:v>
                </c:pt>
                <c:pt idx="122">
                  <c:v>0.28633354838886382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1-4EE3-B984-BA868784EA8C}"/>
            </c:ext>
          </c:extLst>
        </c:ser>
        <c:ser>
          <c:idx val="5"/>
          <c:order val="5"/>
          <c:tx>
            <c:strRef>
              <c:f>輸送用機械!$AY$26</c:f>
              <c:strCache>
                <c:ptCount val="1"/>
                <c:pt idx="0">
                  <c:v>投入(内訳大分類)輸送機械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輸送用機械!$AY$27:$AY$149</c:f>
              <c:numCache>
                <c:formatCode>0.00_ </c:formatCode>
                <c:ptCount val="123"/>
                <c:pt idx="0">
                  <c:v>-0.66025551656165749</c:v>
                </c:pt>
                <c:pt idx="1">
                  <c:v>-0.77875067794711039</c:v>
                </c:pt>
                <c:pt idx="2">
                  <c:v>-0.59963504172581872</c:v>
                </c:pt>
                <c:pt idx="3">
                  <c:v>-1.3777896609833418</c:v>
                </c:pt>
                <c:pt idx="4">
                  <c:v>-1.3791605959693969</c:v>
                </c:pt>
                <c:pt idx="5">
                  <c:v>-1.5020768119004317</c:v>
                </c:pt>
                <c:pt idx="6">
                  <c:v>-1.2680658873370221</c:v>
                </c:pt>
                <c:pt idx="7">
                  <c:v>-1.3297824245293883</c:v>
                </c:pt>
                <c:pt idx="8">
                  <c:v>-1.3916228905112893</c:v>
                </c:pt>
                <c:pt idx="9">
                  <c:v>-1.8188125259591135</c:v>
                </c:pt>
                <c:pt idx="10">
                  <c:v>-1.7599560212587275</c:v>
                </c:pt>
                <c:pt idx="11">
                  <c:v>-1.8188125259591135</c:v>
                </c:pt>
                <c:pt idx="12">
                  <c:v>-1.6385797439305443</c:v>
                </c:pt>
                <c:pt idx="13">
                  <c:v>-1.5172034666023526</c:v>
                </c:pt>
                <c:pt idx="14">
                  <c:v>-1.6352861163045547</c:v>
                </c:pt>
                <c:pt idx="15">
                  <c:v>-0.98088824729920687</c:v>
                </c:pt>
                <c:pt idx="16">
                  <c:v>-0.85915122577213887</c:v>
                </c:pt>
                <c:pt idx="17">
                  <c:v>-0.86266513671598033</c:v>
                </c:pt>
                <c:pt idx="18">
                  <c:v>-0.67850208662017109</c:v>
                </c:pt>
                <c:pt idx="19">
                  <c:v>-0.61808535070200232</c:v>
                </c:pt>
                <c:pt idx="20">
                  <c:v>-0.49548465935001568</c:v>
                </c:pt>
                <c:pt idx="21">
                  <c:v>-0.1250276383681479</c:v>
                </c:pt>
                <c:pt idx="22">
                  <c:v>0</c:v>
                </c:pt>
                <c:pt idx="23">
                  <c:v>0.1875414575522133</c:v>
                </c:pt>
                <c:pt idx="24">
                  <c:v>0.12476878197401227</c:v>
                </c:pt>
                <c:pt idx="25">
                  <c:v>-0.12451099523439728</c:v>
                </c:pt>
                <c:pt idx="26">
                  <c:v>-0.12451099523439728</c:v>
                </c:pt>
                <c:pt idx="27">
                  <c:v>0</c:v>
                </c:pt>
                <c:pt idx="28">
                  <c:v>-0.12451099523439728</c:v>
                </c:pt>
                <c:pt idx="29">
                  <c:v>0.1875414575522133</c:v>
                </c:pt>
                <c:pt idx="30">
                  <c:v>6.2384390987014697E-2</c:v>
                </c:pt>
                <c:pt idx="31">
                  <c:v>0.12489807604860059</c:v>
                </c:pt>
                <c:pt idx="32">
                  <c:v>0.18734711407287949</c:v>
                </c:pt>
                <c:pt idx="33">
                  <c:v>0.37586271326472676</c:v>
                </c:pt>
                <c:pt idx="34">
                  <c:v>0.3750829151044266</c:v>
                </c:pt>
                <c:pt idx="35">
                  <c:v>0.18695963296829118</c:v>
                </c:pt>
                <c:pt idx="36">
                  <c:v>0.37353298570317467</c:v>
                </c:pt>
                <c:pt idx="37">
                  <c:v>0.49907512789604053</c:v>
                </c:pt>
                <c:pt idx="38">
                  <c:v>0.56145951888303802</c:v>
                </c:pt>
                <c:pt idx="39">
                  <c:v>0.62319877656096501</c:v>
                </c:pt>
                <c:pt idx="40">
                  <c:v>0.81099708283105409</c:v>
                </c:pt>
                <c:pt idx="41">
                  <c:v>0.9347981648414474</c:v>
                </c:pt>
                <c:pt idx="42">
                  <c:v>0.9347981648414474</c:v>
                </c:pt>
                <c:pt idx="43">
                  <c:v>0.99711804249754743</c:v>
                </c:pt>
                <c:pt idx="44">
                  <c:v>0.80932146902354374</c:v>
                </c:pt>
                <c:pt idx="45">
                  <c:v>0.68481047378915505</c:v>
                </c:pt>
                <c:pt idx="46">
                  <c:v>0.55914422189794966</c:v>
                </c:pt>
                <c:pt idx="47">
                  <c:v>0.43488995036506434</c:v>
                </c:pt>
                <c:pt idx="48">
                  <c:v>0.12374398705019071</c:v>
                </c:pt>
                <c:pt idx="49">
                  <c:v>6.1871993525091075E-2</c:v>
                </c:pt>
                <c:pt idx="50">
                  <c:v>-0.12361707014040903</c:v>
                </c:pt>
                <c:pt idx="51">
                  <c:v>-0.67850208662017109</c:v>
                </c:pt>
                <c:pt idx="52">
                  <c:v>-0.8002279693716009</c:v>
                </c:pt>
                <c:pt idx="53">
                  <c:v>-1.0432550598661643</c:v>
                </c:pt>
                <c:pt idx="54">
                  <c:v>-1.1659909492621841</c:v>
                </c:pt>
                <c:pt idx="55">
                  <c:v>-1.3487213400364149</c:v>
                </c:pt>
                <c:pt idx="56">
                  <c:v>-1.2900405255477527</c:v>
                </c:pt>
                <c:pt idx="57">
                  <c:v>-1.4157879458112832</c:v>
                </c:pt>
                <c:pt idx="58">
                  <c:v>-1.292675950523352</c:v>
                </c:pt>
                <c:pt idx="59">
                  <c:v>-1.1102761417420841</c:v>
                </c:pt>
                <c:pt idx="60">
                  <c:v>-1.0496685131030354</c:v>
                </c:pt>
                <c:pt idx="61">
                  <c:v>-1.1125536312636042</c:v>
                </c:pt>
                <c:pt idx="62">
                  <c:v>-0.99096931870002281</c:v>
                </c:pt>
                <c:pt idx="63">
                  <c:v>-0.43669073690901722</c:v>
                </c:pt>
                <c:pt idx="64">
                  <c:v>-0.31192195493501357</c:v>
                </c:pt>
                <c:pt idx="65">
                  <c:v>-0.18734711407287949</c:v>
                </c:pt>
                <c:pt idx="66">
                  <c:v>0</c:v>
                </c:pt>
                <c:pt idx="67">
                  <c:v>6.2708971585277232E-2</c:v>
                </c:pt>
                <c:pt idx="68">
                  <c:v>0.18832288029201702</c:v>
                </c:pt>
                <c:pt idx="69">
                  <c:v>0.50429557902465971</c:v>
                </c:pt>
                <c:pt idx="70">
                  <c:v>0.31452673117664703</c:v>
                </c:pt>
                <c:pt idx="71">
                  <c:v>0.31419875752579279</c:v>
                </c:pt>
                <c:pt idx="72">
                  <c:v>0.25135900602062394</c:v>
                </c:pt>
                <c:pt idx="73">
                  <c:v>0.25188431219830143</c:v>
                </c:pt>
                <c:pt idx="74">
                  <c:v>0.25188431219830143</c:v>
                </c:pt>
                <c:pt idx="75">
                  <c:v>6.2839751505151711E-2</c:v>
                </c:pt>
                <c:pt idx="76">
                  <c:v>-6.2708971585268669E-2</c:v>
                </c:pt>
                <c:pt idx="77">
                  <c:v>-0.12528757108824509</c:v>
                </c:pt>
                <c:pt idx="78">
                  <c:v>-0.18773620465247989</c:v>
                </c:pt>
                <c:pt idx="79">
                  <c:v>-0.12528757108824509</c:v>
                </c:pt>
                <c:pt idx="80">
                  <c:v>-0.12515746976832279</c:v>
                </c:pt>
                <c:pt idx="81">
                  <c:v>-0.2500552767362958</c:v>
                </c:pt>
                <c:pt idx="82">
                  <c:v>-0.18773620465247989</c:v>
                </c:pt>
                <c:pt idx="83">
                  <c:v>-0.3125690959203612</c:v>
                </c:pt>
                <c:pt idx="84">
                  <c:v>-0.31289367442080268</c:v>
                </c:pt>
                <c:pt idx="85">
                  <c:v>-0.12541794317053734</c:v>
                </c:pt>
                <c:pt idx="86">
                  <c:v>-0.12541794317053734</c:v>
                </c:pt>
                <c:pt idx="87">
                  <c:v>-0.25109717372269219</c:v>
                </c:pt>
                <c:pt idx="88">
                  <c:v>-0.31387146715336733</c:v>
                </c:pt>
                <c:pt idx="89">
                  <c:v>-0.37664576058403404</c:v>
                </c:pt>
                <c:pt idx="90">
                  <c:v>-0.31387146715336733</c:v>
                </c:pt>
                <c:pt idx="91">
                  <c:v>-0.37664576058403404</c:v>
                </c:pt>
                <c:pt idx="92">
                  <c:v>-0.50167177268216656</c:v>
                </c:pt>
                <c:pt idx="93">
                  <c:v>-0.37664576058403404</c:v>
                </c:pt>
                <c:pt idx="94">
                  <c:v>-0.25109717372269219</c:v>
                </c:pt>
                <c:pt idx="95">
                  <c:v>-0.18851925451548082</c:v>
                </c:pt>
                <c:pt idx="96">
                  <c:v>-6.2905346235327689E-2</c:v>
                </c:pt>
                <c:pt idx="97">
                  <c:v>-6.2839751505160274E-2</c:v>
                </c:pt>
                <c:pt idx="98">
                  <c:v>-0.18851925451548082</c:v>
                </c:pt>
                <c:pt idx="99">
                  <c:v>6.3036947378082464E-2</c:v>
                </c:pt>
                <c:pt idx="100">
                  <c:v>0.12620590930564476</c:v>
                </c:pt>
                <c:pt idx="101">
                  <c:v>0.12633820061518511</c:v>
                </c:pt>
                <c:pt idx="102">
                  <c:v>0</c:v>
                </c:pt>
                <c:pt idx="103">
                  <c:v>0.12633820061518511</c:v>
                </c:pt>
                <c:pt idx="104">
                  <c:v>0.18970615433403948</c:v>
                </c:pt>
                <c:pt idx="105">
                  <c:v>-6.3169100307601117E-2</c:v>
                </c:pt>
                <c:pt idx="106">
                  <c:v>-0.25214778951232131</c:v>
                </c:pt>
                <c:pt idx="107">
                  <c:v>-0.37822168426847774</c:v>
                </c:pt>
                <c:pt idx="108">
                  <c:v>-0.3778264682974693</c:v>
                </c:pt>
                <c:pt idx="109">
                  <c:v>-0.37743207741197471</c:v>
                </c:pt>
                <c:pt idx="110">
                  <c:v>0.12607389475616493</c:v>
                </c:pt>
                <c:pt idx="111">
                  <c:v>6.2971078049579646E-2</c:v>
                </c:pt>
                <c:pt idx="112">
                  <c:v>0.12594215609915071</c:v>
                </c:pt>
                <c:pt idx="113">
                  <c:v>0.12607389475616493</c:v>
                </c:pt>
                <c:pt idx="114">
                  <c:v>0.31551477326410765</c:v>
                </c:pt>
                <c:pt idx="115">
                  <c:v>0.25214778951232131</c:v>
                </c:pt>
                <c:pt idx="116">
                  <c:v>0.31518473689040377</c:v>
                </c:pt>
                <c:pt idx="117">
                  <c:v>1.327943080338259</c:v>
                </c:pt>
                <c:pt idx="118">
                  <c:v>1.7091488295410022</c:v>
                </c:pt>
                <c:pt idx="119">
                  <c:v>1.9664873394703208</c:v>
                </c:pt>
                <c:pt idx="120">
                  <c:v>2.2178930171089291</c:v>
                </c:pt>
                <c:pt idx="121">
                  <c:v>2.1522614890516132</c:v>
                </c:pt>
                <c:pt idx="122">
                  <c:v>2.1387817720012015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1-4EE3-B984-BA868784E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164504"/>
        <c:axId val="644164832"/>
      </c:areaChart>
      <c:lineChart>
        <c:grouping val="standard"/>
        <c:varyColors val="0"/>
        <c:ser>
          <c:idx val="0"/>
          <c:order val="0"/>
          <c:tx>
            <c:strRef>
              <c:f>輸送用機械!$AT$26</c:f>
              <c:strCache>
                <c:ptCount val="1"/>
                <c:pt idx="0">
                  <c:v>投入(大部門)輸送機械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輸送用機械!$AT$27:$AT$149</c:f>
              <c:numCache>
                <c:formatCode>0.00_ </c:formatCode>
                <c:ptCount val="123"/>
                <c:pt idx="0">
                  <c:v>-0.80080080080081473</c:v>
                </c:pt>
                <c:pt idx="1">
                  <c:v>-0.90000000000000568</c:v>
                </c:pt>
                <c:pt idx="2">
                  <c:v>-0.7992007992007899</c:v>
                </c:pt>
                <c:pt idx="3">
                  <c:v>-2.2885572139303463</c:v>
                </c:pt>
                <c:pt idx="4">
                  <c:v>-2.4900398406374507</c:v>
                </c:pt>
                <c:pt idx="5">
                  <c:v>-2.9880478087649323</c:v>
                </c:pt>
                <c:pt idx="6">
                  <c:v>-2.8942115768463168</c:v>
                </c:pt>
                <c:pt idx="7">
                  <c:v>-2.9970029970029941</c:v>
                </c:pt>
                <c:pt idx="8">
                  <c:v>-3</c:v>
                </c:pt>
                <c:pt idx="9">
                  <c:v>-3.5140562248996048</c:v>
                </c:pt>
                <c:pt idx="10">
                  <c:v>-3.4170854271356745</c:v>
                </c:pt>
                <c:pt idx="11">
                  <c:v>-3.2193158953722332</c:v>
                </c:pt>
                <c:pt idx="12">
                  <c:v>-2.8254288597376274</c:v>
                </c:pt>
                <c:pt idx="13">
                  <c:v>-2.5227043390514581</c:v>
                </c:pt>
                <c:pt idx="14">
                  <c:v>-2.6183282980866096</c:v>
                </c:pt>
                <c:pt idx="15">
                  <c:v>-1.4256619144602922</c:v>
                </c:pt>
                <c:pt idx="16">
                  <c:v>-1.0214504596527121</c:v>
                </c:pt>
                <c:pt idx="17">
                  <c:v>-0.82135523613963812</c:v>
                </c:pt>
                <c:pt idx="18">
                  <c:v>-0.30832476875642101</c:v>
                </c:pt>
                <c:pt idx="19">
                  <c:v>-0.20597322348093883</c:v>
                </c:pt>
                <c:pt idx="20">
                  <c:v>0</c:v>
                </c:pt>
                <c:pt idx="21">
                  <c:v>0.93652445369407644</c:v>
                </c:pt>
                <c:pt idx="22">
                  <c:v>1.0405827263267469</c:v>
                </c:pt>
                <c:pt idx="23">
                  <c:v>1.2474012474012568</c:v>
                </c:pt>
                <c:pt idx="24">
                  <c:v>1.2461059190031136</c:v>
                </c:pt>
                <c:pt idx="25">
                  <c:v>0.93167701863355035</c:v>
                </c:pt>
                <c:pt idx="26">
                  <c:v>0.72388831437434931</c:v>
                </c:pt>
                <c:pt idx="27">
                  <c:v>0.72314049586776719</c:v>
                </c:pt>
                <c:pt idx="28">
                  <c:v>0.51599587203301667</c:v>
                </c:pt>
                <c:pt idx="29">
                  <c:v>0.93167701863355035</c:v>
                </c:pt>
                <c:pt idx="30">
                  <c:v>0.61855670103092564</c:v>
                </c:pt>
                <c:pt idx="31">
                  <c:v>0.61919504643961432</c:v>
                </c:pt>
                <c:pt idx="32">
                  <c:v>0.7216494845360728</c:v>
                </c:pt>
                <c:pt idx="33">
                  <c:v>0.61855670103092564</c:v>
                </c:pt>
                <c:pt idx="34">
                  <c:v>0.72090628218330721</c:v>
                </c:pt>
                <c:pt idx="35">
                  <c:v>0.5133470225872685</c:v>
                </c:pt>
                <c:pt idx="36">
                  <c:v>0.41025641025642301</c:v>
                </c:pt>
                <c:pt idx="37">
                  <c:v>0.41025641025642301</c:v>
                </c:pt>
                <c:pt idx="38">
                  <c:v>0.61601642710471083</c:v>
                </c:pt>
                <c:pt idx="39">
                  <c:v>0.512820512820511</c:v>
                </c:pt>
                <c:pt idx="40">
                  <c:v>0.71868583162215316</c:v>
                </c:pt>
                <c:pt idx="41">
                  <c:v>0.71794871794872961</c:v>
                </c:pt>
                <c:pt idx="42">
                  <c:v>0.40983606557377072</c:v>
                </c:pt>
                <c:pt idx="43">
                  <c:v>0.30769230769229239</c:v>
                </c:pt>
                <c:pt idx="44">
                  <c:v>-0.20470829068577245</c:v>
                </c:pt>
                <c:pt idx="45">
                  <c:v>-0.61475409836064898</c:v>
                </c:pt>
                <c:pt idx="46">
                  <c:v>-0.81799591002044281</c:v>
                </c:pt>
                <c:pt idx="47">
                  <c:v>-1.2257405515832573</c:v>
                </c:pt>
                <c:pt idx="48">
                  <c:v>-1.6343207354443336</c:v>
                </c:pt>
                <c:pt idx="49">
                  <c:v>-1.8386108273748931</c:v>
                </c:pt>
                <c:pt idx="50">
                  <c:v>-2.1428571428571388</c:v>
                </c:pt>
                <c:pt idx="51">
                  <c:v>-2.959183673469397</c:v>
                </c:pt>
                <c:pt idx="52">
                  <c:v>-3.1600407747196613</c:v>
                </c:pt>
                <c:pt idx="53">
                  <c:v>-3.4623217922607097</c:v>
                </c:pt>
                <c:pt idx="54">
                  <c:v>-3.3673469387755119</c:v>
                </c:pt>
                <c:pt idx="55">
                  <c:v>-3.4764826175869104</c:v>
                </c:pt>
                <c:pt idx="56">
                  <c:v>-3.1794871794871682</c:v>
                </c:pt>
                <c:pt idx="57">
                  <c:v>-2.8865979381443339</c:v>
                </c:pt>
                <c:pt idx="58">
                  <c:v>-2.5773195876288639</c:v>
                </c:pt>
                <c:pt idx="59">
                  <c:v>-1.8614270941054798</c:v>
                </c:pt>
                <c:pt idx="60">
                  <c:v>-1.2461059190031136</c:v>
                </c:pt>
                <c:pt idx="61">
                  <c:v>-0.93652445369406223</c:v>
                </c:pt>
                <c:pt idx="62">
                  <c:v>-0.62565172054223694</c:v>
                </c:pt>
                <c:pt idx="63">
                  <c:v>0.63091482649844011</c:v>
                </c:pt>
                <c:pt idx="64">
                  <c:v>0.94736842105263008</c:v>
                </c:pt>
                <c:pt idx="65">
                  <c:v>1.2658227848101262</c:v>
                </c:pt>
                <c:pt idx="66">
                  <c:v>1.5839493136219573</c:v>
                </c:pt>
                <c:pt idx="67">
                  <c:v>1.8008474576270999</c:v>
                </c:pt>
                <c:pt idx="68">
                  <c:v>2.0127118644067679</c:v>
                </c:pt>
                <c:pt idx="69">
                  <c:v>2.4416135881103855</c:v>
                </c:pt>
                <c:pt idx="70">
                  <c:v>2.1164021164021136</c:v>
                </c:pt>
                <c:pt idx="71">
                  <c:v>1.7913593256058817</c:v>
                </c:pt>
                <c:pt idx="72">
                  <c:v>1.6824395373291452</c:v>
                </c:pt>
                <c:pt idx="73">
                  <c:v>1.470588235294116</c:v>
                </c:pt>
                <c:pt idx="74">
                  <c:v>1.364113326337872</c:v>
                </c:pt>
                <c:pt idx="75">
                  <c:v>1.1494252873563084</c:v>
                </c:pt>
                <c:pt idx="76">
                  <c:v>1.0427528675703854</c:v>
                </c:pt>
                <c:pt idx="77">
                  <c:v>0.93750000000001421</c:v>
                </c:pt>
                <c:pt idx="78">
                  <c:v>0.83160083160083786</c:v>
                </c:pt>
                <c:pt idx="79">
                  <c:v>0.83246618106140602</c:v>
                </c:pt>
                <c:pt idx="80">
                  <c:v>0.83073727933540908</c:v>
                </c:pt>
                <c:pt idx="81">
                  <c:v>0.72538860103628622</c:v>
                </c:pt>
                <c:pt idx="82">
                  <c:v>0.72538860103628622</c:v>
                </c:pt>
                <c:pt idx="83">
                  <c:v>0.51759834368529312</c:v>
                </c:pt>
                <c:pt idx="84">
                  <c:v>0.20682523267838349</c:v>
                </c:pt>
                <c:pt idx="85">
                  <c:v>0.41407867494824302</c:v>
                </c:pt>
                <c:pt idx="86">
                  <c:v>0.51759834368529312</c:v>
                </c:pt>
                <c:pt idx="87">
                  <c:v>0.20661157024792942</c:v>
                </c:pt>
                <c:pt idx="88">
                  <c:v>-0.10319917440661186</c:v>
                </c:pt>
                <c:pt idx="89">
                  <c:v>-0.30959752321983558</c:v>
                </c:pt>
                <c:pt idx="90">
                  <c:v>-0.30927835051545571</c:v>
                </c:pt>
                <c:pt idx="91">
                  <c:v>-0.41279669762643323</c:v>
                </c:pt>
                <c:pt idx="92">
                  <c:v>-0.61791967044283069</c:v>
                </c:pt>
                <c:pt idx="93">
                  <c:v>-0.61728395061729202</c:v>
                </c:pt>
                <c:pt idx="94">
                  <c:v>-0.41152263374486608</c:v>
                </c:pt>
                <c:pt idx="95">
                  <c:v>-0.30895983522142956</c:v>
                </c:pt>
                <c:pt idx="96">
                  <c:v>-0.10319917440661186</c:v>
                </c:pt>
                <c:pt idx="97">
                  <c:v>-0.10309278350516138</c:v>
                </c:pt>
                <c:pt idx="98">
                  <c:v>-0.51493305870236838</c:v>
                </c:pt>
                <c:pt idx="99">
                  <c:v>-0.4123711340206313</c:v>
                </c:pt>
                <c:pt idx="100">
                  <c:v>-0.41322314049585884</c:v>
                </c:pt>
                <c:pt idx="101">
                  <c:v>-0.2070393374741144</c:v>
                </c:pt>
                <c:pt idx="102">
                  <c:v>-0.20682523267838349</c:v>
                </c:pt>
                <c:pt idx="103">
                  <c:v>0.10362694300518172</c:v>
                </c:pt>
                <c:pt idx="104">
                  <c:v>0.10362694300518172</c:v>
                </c:pt>
                <c:pt idx="105">
                  <c:v>-0.1035196687370501</c:v>
                </c:pt>
                <c:pt idx="106">
                  <c:v>-0.41322314049585884</c:v>
                </c:pt>
                <c:pt idx="107">
                  <c:v>-0.41322314049585884</c:v>
                </c:pt>
                <c:pt idx="108">
                  <c:v>0</c:v>
                </c:pt>
                <c:pt idx="109">
                  <c:v>0.2063983488131953</c:v>
                </c:pt>
                <c:pt idx="110">
                  <c:v>1.3457556935817934</c:v>
                </c:pt>
                <c:pt idx="111">
                  <c:v>2.0703933747412009</c:v>
                </c:pt>
                <c:pt idx="112">
                  <c:v>2.6970954356846448</c:v>
                </c:pt>
                <c:pt idx="113">
                  <c:v>3.1120331950207287</c:v>
                </c:pt>
                <c:pt idx="114">
                  <c:v>3.5233160621761783</c:v>
                </c:pt>
                <c:pt idx="115">
                  <c:v>3.6231884057970944</c:v>
                </c:pt>
                <c:pt idx="116">
                  <c:v>4.0372670807453375</c:v>
                </c:pt>
                <c:pt idx="117">
                  <c:v>6.1139896373056928</c:v>
                </c:pt>
                <c:pt idx="118">
                  <c:v>7.1576763485477102</c:v>
                </c:pt>
                <c:pt idx="119">
                  <c:v>7.6763485477178364</c:v>
                </c:pt>
                <c:pt idx="120">
                  <c:v>7.9545454545454533</c:v>
                </c:pt>
                <c:pt idx="121">
                  <c:v>8.0329557157569695</c:v>
                </c:pt>
                <c:pt idx="122">
                  <c:v>7.9673135852911088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C1-4EE3-B984-BA868784EA8C}"/>
            </c:ext>
          </c:extLst>
        </c:ser>
        <c:ser>
          <c:idx val="6"/>
          <c:order val="6"/>
          <c:tx>
            <c:strRef>
              <c:f>輸送用機械!$BA$26</c:f>
              <c:strCache>
                <c:ptCount val="1"/>
                <c:pt idx="0">
                  <c:v>産出(大部門)輸送機械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輸送用機械!$BA$27:$BA$149</c:f>
              <c:numCache>
                <c:formatCode>0.00_ </c:formatCode>
                <c:ptCount val="123"/>
                <c:pt idx="0">
                  <c:v>-1.9860973187686142</c:v>
                </c:pt>
                <c:pt idx="1">
                  <c:v>-1.3888888888888857</c:v>
                </c:pt>
                <c:pt idx="2">
                  <c:v>-0.49554013875123815</c:v>
                </c:pt>
                <c:pt idx="3">
                  <c:v>-1.579466929911149</c:v>
                </c:pt>
                <c:pt idx="4">
                  <c:v>-1.7857142857142776</c:v>
                </c:pt>
                <c:pt idx="5">
                  <c:v>-1.7892644135188931</c:v>
                </c:pt>
                <c:pt idx="6">
                  <c:v>-1.4985014985014971</c:v>
                </c:pt>
                <c:pt idx="7">
                  <c:v>-0.90634441087613027</c:v>
                </c:pt>
                <c:pt idx="8">
                  <c:v>-0.70707070707071296</c:v>
                </c:pt>
                <c:pt idx="9">
                  <c:v>-0.70778564206270289</c:v>
                </c:pt>
                <c:pt idx="10">
                  <c:v>-0.10121457489877628</c:v>
                </c:pt>
                <c:pt idx="11">
                  <c:v>0.40444893832152218</c:v>
                </c:pt>
                <c:pt idx="12">
                  <c:v>2.0263424518743705</c:v>
                </c:pt>
                <c:pt idx="13">
                  <c:v>2.3138832997987748</c:v>
                </c:pt>
                <c:pt idx="14">
                  <c:v>1.5936254980079667</c:v>
                </c:pt>
                <c:pt idx="15">
                  <c:v>2.3069207622868646</c:v>
                </c:pt>
                <c:pt idx="16">
                  <c:v>3.6363636363636402</c:v>
                </c:pt>
                <c:pt idx="17">
                  <c:v>2.7327935222672011</c:v>
                </c:pt>
                <c:pt idx="18">
                  <c:v>3.3468559837728264</c:v>
                </c:pt>
                <c:pt idx="19">
                  <c:v>3.150406504065046</c:v>
                </c:pt>
                <c:pt idx="20">
                  <c:v>3.5605289928789574</c:v>
                </c:pt>
                <c:pt idx="21">
                  <c:v>3.3604887983706817</c:v>
                </c:pt>
                <c:pt idx="22">
                  <c:v>3.4447821681864212</c:v>
                </c:pt>
                <c:pt idx="23">
                  <c:v>3.7260825780463165</c:v>
                </c:pt>
                <c:pt idx="24">
                  <c:v>2.3833167825223285</c:v>
                </c:pt>
                <c:pt idx="25">
                  <c:v>0.88495575221239164</c:v>
                </c:pt>
                <c:pt idx="26">
                  <c:v>0.58823529411765207</c:v>
                </c:pt>
                <c:pt idx="27">
                  <c:v>0.8823529411764639</c:v>
                </c:pt>
                <c:pt idx="28">
                  <c:v>9.746588693957392E-2</c:v>
                </c:pt>
                <c:pt idx="29">
                  <c:v>1.0837438423645409</c:v>
                </c:pt>
                <c:pt idx="30">
                  <c:v>0.68694798822373571</c:v>
                </c:pt>
                <c:pt idx="31">
                  <c:v>1.2807881773399004</c:v>
                </c:pt>
                <c:pt idx="32">
                  <c:v>1.7681728880157124</c:v>
                </c:pt>
                <c:pt idx="33">
                  <c:v>2.1674876847290818</c:v>
                </c:pt>
                <c:pt idx="34">
                  <c:v>3.232125367286983</c:v>
                </c:pt>
                <c:pt idx="35">
                  <c:v>2.7184466019417357</c:v>
                </c:pt>
                <c:pt idx="36">
                  <c:v>1.9398642095053447</c:v>
                </c:pt>
                <c:pt idx="37">
                  <c:v>2.5341130604288509</c:v>
                </c:pt>
                <c:pt idx="38">
                  <c:v>2.7290448343079987</c:v>
                </c:pt>
                <c:pt idx="39">
                  <c:v>2.1379980563653902</c:v>
                </c:pt>
                <c:pt idx="40">
                  <c:v>2.9211295034079967</c:v>
                </c:pt>
                <c:pt idx="41">
                  <c:v>3.7037037037037237</c:v>
                </c:pt>
                <c:pt idx="42">
                  <c:v>3.4113060428850019</c:v>
                </c:pt>
                <c:pt idx="43">
                  <c:v>3.307392996108959</c:v>
                </c:pt>
                <c:pt idx="44">
                  <c:v>1.7374517374517495</c:v>
                </c:pt>
                <c:pt idx="45">
                  <c:v>1.446480231436837</c:v>
                </c:pt>
                <c:pt idx="46">
                  <c:v>9.4876660341554953E-2</c:v>
                </c:pt>
                <c:pt idx="47">
                  <c:v>-0.56710775047258721</c:v>
                </c:pt>
                <c:pt idx="48">
                  <c:v>-0.57088487155090206</c:v>
                </c:pt>
                <c:pt idx="49">
                  <c:v>-1.3307984790874627</c:v>
                </c:pt>
                <c:pt idx="50">
                  <c:v>-1.8975332068311133</c:v>
                </c:pt>
                <c:pt idx="51">
                  <c:v>-2.3786869647954347</c:v>
                </c:pt>
                <c:pt idx="52">
                  <c:v>-3.2166508987701121</c:v>
                </c:pt>
                <c:pt idx="53">
                  <c:v>-4.6052631578947398</c:v>
                </c:pt>
                <c:pt idx="54">
                  <c:v>-4.4297832233741588</c:v>
                </c:pt>
                <c:pt idx="55">
                  <c:v>-5.2730696798493568</c:v>
                </c:pt>
                <c:pt idx="56">
                  <c:v>-4.3643263757115847</c:v>
                </c:pt>
                <c:pt idx="57">
                  <c:v>-3.8022813688212977</c:v>
                </c:pt>
                <c:pt idx="58">
                  <c:v>-3.3175355450237021</c:v>
                </c:pt>
                <c:pt idx="59">
                  <c:v>-1.7110266159695868</c:v>
                </c:pt>
                <c:pt idx="60">
                  <c:v>-1.4354066985645915</c:v>
                </c:pt>
                <c:pt idx="61">
                  <c:v>-1.1560693641618514</c:v>
                </c:pt>
                <c:pt idx="62">
                  <c:v>-0.77369439071567569</c:v>
                </c:pt>
                <c:pt idx="63">
                  <c:v>-0.5847953216374151</c:v>
                </c:pt>
                <c:pt idx="64">
                  <c:v>9.7751710654932822E-2</c:v>
                </c:pt>
                <c:pt idx="65">
                  <c:v>0.88669950738918146</c:v>
                </c:pt>
                <c:pt idx="66">
                  <c:v>1.3806706114398253</c:v>
                </c:pt>
                <c:pt idx="67">
                  <c:v>1.888667992047715</c:v>
                </c:pt>
                <c:pt idx="68">
                  <c:v>1.8849206349206469</c:v>
                </c:pt>
                <c:pt idx="69">
                  <c:v>1.8774703557312193</c:v>
                </c:pt>
                <c:pt idx="70">
                  <c:v>0.98039215686273451</c:v>
                </c:pt>
                <c:pt idx="71">
                  <c:v>-0.38684719535784495</c:v>
                </c:pt>
                <c:pt idx="72">
                  <c:v>-0.29126213592233796</c:v>
                </c:pt>
                <c:pt idx="73">
                  <c:v>-0.5847953216374151</c:v>
                </c:pt>
                <c:pt idx="74">
                  <c:v>-1.0721247563352847</c:v>
                </c:pt>
                <c:pt idx="75">
                  <c:v>-0.29411764705882604</c:v>
                </c:pt>
                <c:pt idx="76">
                  <c:v>-0.48828125</c:v>
                </c:pt>
                <c:pt idx="77">
                  <c:v>-0.48828125</c:v>
                </c:pt>
                <c:pt idx="78">
                  <c:v>-0.58365758754862895</c:v>
                </c:pt>
                <c:pt idx="79">
                  <c:v>-0.48780487804877737</c:v>
                </c:pt>
                <c:pt idx="80">
                  <c:v>-0.48685491723466612</c:v>
                </c:pt>
                <c:pt idx="81">
                  <c:v>-0.67895247332685926</c:v>
                </c:pt>
                <c:pt idx="82">
                  <c:v>-0.5825242718446475</c:v>
                </c:pt>
                <c:pt idx="83">
                  <c:v>-0.97087378640776478</c:v>
                </c:pt>
                <c:pt idx="84">
                  <c:v>-1.4605647517039984</c:v>
                </c:pt>
                <c:pt idx="85">
                  <c:v>-0.49019607843136725</c:v>
                </c:pt>
                <c:pt idx="86">
                  <c:v>9.8522167487672618E-2</c:v>
                </c:pt>
                <c:pt idx="87">
                  <c:v>-0.19665683382498855</c:v>
                </c:pt>
                <c:pt idx="88">
                  <c:v>-0.68694798822374992</c:v>
                </c:pt>
                <c:pt idx="89">
                  <c:v>-1.0794896957801825</c:v>
                </c:pt>
                <c:pt idx="90">
                  <c:v>-1.2720156555772917</c:v>
                </c:pt>
                <c:pt idx="91">
                  <c:v>-1.7647058823529278</c:v>
                </c:pt>
                <c:pt idx="92">
                  <c:v>-1.7612524461839456</c:v>
                </c:pt>
                <c:pt idx="93">
                  <c:v>-1.7578125000000142</c:v>
                </c:pt>
                <c:pt idx="94">
                  <c:v>-1.46484375</c:v>
                </c:pt>
                <c:pt idx="95">
                  <c:v>-0.98039215686273451</c:v>
                </c:pt>
                <c:pt idx="96">
                  <c:v>-0.19762845849801636</c:v>
                </c:pt>
                <c:pt idx="97">
                  <c:v>-0.39408866995074732</c:v>
                </c:pt>
                <c:pt idx="98">
                  <c:v>-1.1811023622047117</c:v>
                </c:pt>
                <c:pt idx="99">
                  <c:v>-0.98522167487683987</c:v>
                </c:pt>
                <c:pt idx="100">
                  <c:v>-0.69169960474309278</c:v>
                </c:pt>
                <c:pt idx="101">
                  <c:v>-9.9206349206355071E-2</c:v>
                </c:pt>
                <c:pt idx="102">
                  <c:v>-0.19821605550049526</c:v>
                </c:pt>
                <c:pt idx="103">
                  <c:v>0.59880239520957446</c:v>
                </c:pt>
                <c:pt idx="104">
                  <c:v>0.19920318725097275</c:v>
                </c:pt>
                <c:pt idx="105">
                  <c:v>-0.19880715705764374</c:v>
                </c:pt>
                <c:pt idx="106">
                  <c:v>-0.59464816650149999</c:v>
                </c:pt>
                <c:pt idx="107">
                  <c:v>-0.69306930693069546</c:v>
                </c:pt>
                <c:pt idx="108">
                  <c:v>-0.59405940594058393</c:v>
                </c:pt>
                <c:pt idx="109">
                  <c:v>-0.39564787339266161</c:v>
                </c:pt>
                <c:pt idx="110">
                  <c:v>1.1952191235059786</c:v>
                </c:pt>
                <c:pt idx="111">
                  <c:v>1.1940298507462757</c:v>
                </c:pt>
                <c:pt idx="112">
                  <c:v>1.3930348258706573</c:v>
                </c:pt>
                <c:pt idx="113">
                  <c:v>1.2909632571995928</c:v>
                </c:pt>
                <c:pt idx="114">
                  <c:v>1.1916583912611856</c:v>
                </c:pt>
                <c:pt idx="115">
                  <c:v>0.99206349206349387</c:v>
                </c:pt>
                <c:pt idx="116">
                  <c:v>1.2922465208747553</c:v>
                </c:pt>
                <c:pt idx="117">
                  <c:v>2.8884462151394388</c:v>
                </c:pt>
                <c:pt idx="118">
                  <c:v>3.2901296111665062</c:v>
                </c:pt>
                <c:pt idx="119">
                  <c:v>3.2901296111665062</c:v>
                </c:pt>
                <c:pt idx="120">
                  <c:v>3.6852589641434292</c:v>
                </c:pt>
                <c:pt idx="121">
                  <c:v>3.6742800397219497</c:v>
                </c:pt>
                <c:pt idx="122">
                  <c:v>3.7401574803149771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3-4959-A1AE-F3A773ED459C}"/>
            </c:ext>
          </c:extLst>
        </c:ser>
        <c:ser>
          <c:idx val="7"/>
          <c:order val="7"/>
          <c:tx>
            <c:strRef>
              <c:f>輸送用機械!$BB$26</c:f>
              <c:strCache>
                <c:ptCount val="1"/>
                <c:pt idx="0">
                  <c:v>産出推計値（大部門）輸送機械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輸送用機械!$AS$27:$AS$149</c:f>
              <c:numCache>
                <c:formatCode>mmm\-yy</c:formatCode>
                <c:ptCount val="12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</c:numCache>
            </c:numRef>
          </c:cat>
          <c:val>
            <c:numRef>
              <c:f>輸送用機械!$BB$27:$BB$149</c:f>
              <c:numCache>
                <c:formatCode>0.00</c:formatCode>
                <c:ptCount val="123"/>
                <c:pt idx="0">
                  <c:v>-0.60648827673355754</c:v>
                </c:pt>
                <c:pt idx="1">
                  <c:v>-0.68178244500001028</c:v>
                </c:pt>
                <c:pt idx="2">
                  <c:v>-0.605570098819328</c:v>
                </c:pt>
                <c:pt idx="3">
                  <c:v>-1.7357584171246714</c:v>
                </c:pt>
                <c:pt idx="4">
                  <c:v>-1.8881188526098498</c:v>
                </c:pt>
                <c:pt idx="5">
                  <c:v>-2.2657426231318141</c:v>
                </c:pt>
                <c:pt idx="6">
                  <c:v>-2.1935311870979461</c:v>
                </c:pt>
                <c:pt idx="7">
                  <c:v>-2.2708878705725368</c:v>
                </c:pt>
                <c:pt idx="8">
                  <c:v>-2.2726081499999964</c:v>
                </c:pt>
                <c:pt idx="9">
                  <c:v>-2.6594346454662343</c:v>
                </c:pt>
                <c:pt idx="10">
                  <c:v>-2.5854152964564321</c:v>
                </c:pt>
                <c:pt idx="11">
                  <c:v>-2.4351837970880297</c:v>
                </c:pt>
                <c:pt idx="12">
                  <c:v>-2.1356615052272474</c:v>
                </c:pt>
                <c:pt idx="13">
                  <c:v>-1.9068406296672009</c:v>
                </c:pt>
                <c:pt idx="14">
                  <c:v>-1.9800936763957111</c:v>
                </c:pt>
                <c:pt idx="15">
                  <c:v>-1.0752116789473121</c:v>
                </c:pt>
                <c:pt idx="16">
                  <c:v>-0.76978193895737945</c:v>
                </c:pt>
                <c:pt idx="17">
                  <c:v>-0.61820496625391286</c:v>
                </c:pt>
                <c:pt idx="18">
                  <c:v>-0.23200614653518414</c:v>
                </c:pt>
                <c:pt idx="19">
                  <c:v>-0.15491036540299774</c:v>
                </c:pt>
                <c:pt idx="20">
                  <c:v>0</c:v>
                </c:pt>
                <c:pt idx="21">
                  <c:v>0.70253816651791112</c:v>
                </c:pt>
                <c:pt idx="22">
                  <c:v>0.78059796279765692</c:v>
                </c:pt>
                <c:pt idx="23">
                  <c:v>0.93598692586964205</c:v>
                </c:pt>
                <c:pt idx="24">
                  <c:v>0.93525743525988503</c:v>
                </c:pt>
                <c:pt idx="25">
                  <c:v>0.69980682759802448</c:v>
                </c:pt>
                <c:pt idx="26">
                  <c:v>0.54387130496229474</c:v>
                </c:pt>
                <c:pt idx="27">
                  <c:v>0.54344906731455467</c:v>
                </c:pt>
                <c:pt idx="28">
                  <c:v>0.38787677483679772</c:v>
                </c:pt>
                <c:pt idx="29">
                  <c:v>0.69980682759802448</c:v>
                </c:pt>
                <c:pt idx="30">
                  <c:v>0.46509133355121435</c:v>
                </c:pt>
                <c:pt idx="31">
                  <c:v>0.46545212980413453</c:v>
                </c:pt>
                <c:pt idx="32">
                  <c:v>0.54260655580978323</c:v>
                </c:pt>
                <c:pt idx="33">
                  <c:v>0.46509133355121435</c:v>
                </c:pt>
                <c:pt idx="34">
                  <c:v>0.5421862789106342</c:v>
                </c:pt>
                <c:pt idx="35">
                  <c:v>0.38637810390866889</c:v>
                </c:pt>
                <c:pt idx="36">
                  <c:v>0.30886380670295921</c:v>
                </c:pt>
                <c:pt idx="37">
                  <c:v>0.30886380670295921</c:v>
                </c:pt>
                <c:pt idx="38">
                  <c:v>0.46365372469038846</c:v>
                </c:pt>
                <c:pt idx="39">
                  <c:v>0.38607975837867059</c:v>
                </c:pt>
                <c:pt idx="40">
                  <c:v>0.54092934547212224</c:v>
                </c:pt>
                <c:pt idx="41">
                  <c:v>0.54051166173015019</c:v>
                </c:pt>
                <c:pt idx="42">
                  <c:v>0.30862549858710508</c:v>
                </c:pt>
                <c:pt idx="43">
                  <c:v>0.2316478550272052</c:v>
                </c:pt>
                <c:pt idx="44">
                  <c:v>-0.15419377896377284</c:v>
                </c:pt>
                <c:pt idx="45">
                  <c:v>-0.46293824788062921</c:v>
                </c:pt>
                <c:pt idx="46">
                  <c:v>-0.61629996775005225</c:v>
                </c:pt>
                <c:pt idx="47">
                  <c:v>-0.92373832674886103</c:v>
                </c:pt>
                <c:pt idx="48">
                  <c:v>-1.2316511023318242</c:v>
                </c:pt>
                <c:pt idx="49">
                  <c:v>-1.3856074901233058</c:v>
                </c:pt>
                <c:pt idx="50">
                  <c:v>-1.6152986440882415</c:v>
                </c:pt>
                <c:pt idx="51">
                  <c:v>-2.2306505085028334</c:v>
                </c:pt>
                <c:pt idx="52">
                  <c:v>-2.3826557600262248</c:v>
                </c:pt>
                <c:pt idx="53">
                  <c:v>-2.6112283631577498</c:v>
                </c:pt>
                <c:pt idx="54">
                  <c:v>-2.538326440710108</c:v>
                </c:pt>
                <c:pt idx="55">
                  <c:v>-2.6192748629377292</c:v>
                </c:pt>
                <c:pt idx="56">
                  <c:v>-2.3936945019477918</c:v>
                </c:pt>
                <c:pt idx="57">
                  <c:v>-2.1704262232390619</c:v>
                </c:pt>
                <c:pt idx="58">
                  <c:v>-1.9378805564634547</c:v>
                </c:pt>
                <c:pt idx="59">
                  <c:v>-1.3985262127601743</c:v>
                </c:pt>
                <c:pt idx="60">
                  <c:v>-0.93525743525988503</c:v>
                </c:pt>
                <c:pt idx="61">
                  <c:v>-0.70253816651786849</c:v>
                </c:pt>
                <c:pt idx="62">
                  <c:v>-0.46909112082516913</c:v>
                </c:pt>
                <c:pt idx="63">
                  <c:v>0.47204353993485881</c:v>
                </c:pt>
                <c:pt idx="64">
                  <c:v>0.70862281126946414</c:v>
                </c:pt>
                <c:pt idx="65">
                  <c:v>0.94632060250528127</c:v>
                </c:pt>
                <c:pt idx="66">
                  <c:v>1.1838343254750612</c:v>
                </c:pt>
                <c:pt idx="67">
                  <c:v>1.3448630923887208</c:v>
                </c:pt>
                <c:pt idx="68">
                  <c:v>1.5030822797285737</c:v>
                </c:pt>
                <c:pt idx="69">
                  <c:v>1.8224040472819496</c:v>
                </c:pt>
                <c:pt idx="70">
                  <c:v>1.5809411972412164</c:v>
                </c:pt>
                <c:pt idx="71">
                  <c:v>1.3395644723336773</c:v>
                </c:pt>
                <c:pt idx="72">
                  <c:v>1.2587827731596093</c:v>
                </c:pt>
                <c:pt idx="73">
                  <c:v>1.100569065651797</c:v>
                </c:pt>
                <c:pt idx="74">
                  <c:v>1.0211542389861847</c:v>
                </c:pt>
                <c:pt idx="75">
                  <c:v>0.86134722262639229</c:v>
                </c:pt>
                <c:pt idx="76">
                  <c:v>0.78181853470860574</c:v>
                </c:pt>
                <c:pt idx="77">
                  <c:v>0.70308699479370773</c:v>
                </c:pt>
                <c:pt idx="78">
                  <c:v>0.62399128391308523</c:v>
                </c:pt>
                <c:pt idx="79">
                  <c:v>0.62447837023815111</c:v>
                </c:pt>
                <c:pt idx="80">
                  <c:v>0.62350495683990914</c:v>
                </c:pt>
                <c:pt idx="81">
                  <c:v>0.54471775168929071</c:v>
                </c:pt>
                <c:pt idx="82">
                  <c:v>0.54471775168929071</c:v>
                </c:pt>
                <c:pt idx="83">
                  <c:v>0.38878157088777243</c:v>
                </c:pt>
                <c:pt idx="84">
                  <c:v>0.15539180141782083</c:v>
                </c:pt>
                <c:pt idx="85">
                  <c:v>0.31102525671025205</c:v>
                </c:pt>
                <c:pt idx="86">
                  <c:v>0.38878157088777243</c:v>
                </c:pt>
                <c:pt idx="87">
                  <c:v>0.155271162089889</c:v>
                </c:pt>
                <c:pt idx="88">
                  <c:v>-7.757535496737944E-2</c:v>
                </c:pt>
                <c:pt idx="89">
                  <c:v>-0.23272606490209569</c:v>
                </c:pt>
                <c:pt idx="90">
                  <c:v>-0.23254566677560717</c:v>
                </c:pt>
                <c:pt idx="91">
                  <c:v>-0.3103014198694467</c:v>
                </c:pt>
                <c:pt idx="92">
                  <c:v>-0.46473109620907849</c:v>
                </c:pt>
                <c:pt idx="93">
                  <c:v>-0.46437141648006275</c:v>
                </c:pt>
                <c:pt idx="94">
                  <c:v>-0.30958094432004657</c:v>
                </c:pt>
                <c:pt idx="95">
                  <c:v>-0.23236554810453924</c:v>
                </c:pt>
                <c:pt idx="96">
                  <c:v>-7.757535496737944E-2</c:v>
                </c:pt>
                <c:pt idx="97">
                  <c:v>-7.7515222258526251E-2</c:v>
                </c:pt>
                <c:pt idx="98">
                  <c:v>-0.38727591350757962</c:v>
                </c:pt>
                <c:pt idx="99">
                  <c:v>-0.31006088903416185</c:v>
                </c:pt>
                <c:pt idx="100">
                  <c:v>-0.31054232417972116</c:v>
                </c:pt>
                <c:pt idx="101">
                  <c:v>-0.1555126283550976</c:v>
                </c:pt>
                <c:pt idx="102">
                  <c:v>-0.15539180141780662</c:v>
                </c:pt>
                <c:pt idx="103">
                  <c:v>7.7816821669898673E-2</c:v>
                </c:pt>
                <c:pt idx="104">
                  <c:v>7.7816821669898673E-2</c:v>
                </c:pt>
                <c:pt idx="105">
                  <c:v>-7.7756314177548802E-2</c:v>
                </c:pt>
                <c:pt idx="106">
                  <c:v>-0.31054232417972116</c:v>
                </c:pt>
                <c:pt idx="107">
                  <c:v>-0.31054232417972116</c:v>
                </c:pt>
                <c:pt idx="108">
                  <c:v>0</c:v>
                </c:pt>
                <c:pt idx="109">
                  <c:v>0.15515070993470204</c:v>
                </c:pt>
                <c:pt idx="110">
                  <c:v>1.0108320843082765</c:v>
                </c:pt>
                <c:pt idx="111">
                  <c:v>1.5551262835511466</c:v>
                </c:pt>
                <c:pt idx="112">
                  <c:v>2.0248130085453369</c:v>
                </c:pt>
                <c:pt idx="113">
                  <c:v>2.3363227021677062</c:v>
                </c:pt>
                <c:pt idx="114">
                  <c:v>2.6457719367765264</c:v>
                </c:pt>
                <c:pt idx="115">
                  <c:v>2.7214709962144923</c:v>
                </c:pt>
                <c:pt idx="116">
                  <c:v>3.0324962529247443</c:v>
                </c:pt>
                <c:pt idx="117">
                  <c:v>4.591192478523979</c:v>
                </c:pt>
                <c:pt idx="118">
                  <c:v>5.3735422149857186</c:v>
                </c:pt>
                <c:pt idx="119">
                  <c:v>5.7629293320136838</c:v>
                </c:pt>
                <c:pt idx="120">
                  <c:v>5.9779397404600303</c:v>
                </c:pt>
                <c:pt idx="121">
                  <c:v>6.0415042507182761</c:v>
                </c:pt>
                <c:pt idx="122" formatCode="General">
                  <c:v>6.004299123867554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E-4274-BBDD-4DC01E54C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164504"/>
        <c:axId val="644164832"/>
      </c:lineChart>
      <c:dateAx>
        <c:axId val="644164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832"/>
        <c:crosses val="autoZero"/>
        <c:auto val="1"/>
        <c:lblOffset val="100"/>
        <c:baseTimeUnit val="months"/>
      </c:dateAx>
      <c:valAx>
        <c:axId val="6441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644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963459712780142E-2"/>
          <c:y val="0.12941606125099964"/>
          <c:w val="0.79838273199979015"/>
          <c:h val="0.23755653954700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'輸送用機械（直近寄与度）'!$AN$26</c:f>
              <c:strCache>
                <c:ptCount val="1"/>
                <c:pt idx="0">
                  <c:v>投入（化学製品）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'輸送用機械（直近寄与度）'!$A$27:$B$149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'輸送用機械（直近寄与度）'!$AN$27:$AN$149</c:f>
              <c:numCache>
                <c:formatCode>0.00_ </c:formatCode>
                <c:ptCount val="123"/>
                <c:pt idx="0">
                  <c:v>9.7997432982183885E-2</c:v>
                </c:pt>
                <c:pt idx="1">
                  <c:v>8.6857232333652626E-2</c:v>
                </c:pt>
                <c:pt idx="2">
                  <c:v>5.7373042582296495E-2</c:v>
                </c:pt>
                <c:pt idx="3">
                  <c:v>5.2475343825271449E-2</c:v>
                </c:pt>
                <c:pt idx="4">
                  <c:v>4.0190253179476984E-2</c:v>
                </c:pt>
                <c:pt idx="5">
                  <c:v>-4.9864682364233748E-2</c:v>
                </c:pt>
                <c:pt idx="6">
                  <c:v>-6.4757691627542815E-2</c:v>
                </c:pt>
                <c:pt idx="7">
                  <c:v>-7.1645226614166391E-2</c:v>
                </c:pt>
                <c:pt idx="8">
                  <c:v>-7.6535185262945324E-2</c:v>
                </c:pt>
                <c:pt idx="9">
                  <c:v>-9.5621737637161155E-2</c:v>
                </c:pt>
                <c:pt idx="10">
                  <c:v>-9.6090012552132759E-2</c:v>
                </c:pt>
                <c:pt idx="11">
                  <c:v>-9.9073449142112704E-2</c:v>
                </c:pt>
                <c:pt idx="12">
                  <c:v>-7.5860536225367925E-2</c:v>
                </c:pt>
                <c:pt idx="13">
                  <c:v>-8.2684679015663204E-2</c:v>
                </c:pt>
                <c:pt idx="14">
                  <c:v>-7.5712226281623232E-2</c:v>
                </c:pt>
                <c:pt idx="15">
                  <c:v>-4.0738255088021431E-2</c:v>
                </c:pt>
                <c:pt idx="16">
                  <c:v>-2.2197903380055159E-2</c:v>
                </c:pt>
                <c:pt idx="17">
                  <c:v>3.0103139626513828E-2</c:v>
                </c:pt>
                <c:pt idx="18">
                  <c:v>4.0727777141753879E-2</c:v>
                </c:pt>
                <c:pt idx="19">
                  <c:v>5.5177796899209951E-2</c:v>
                </c:pt>
                <c:pt idx="20">
                  <c:v>4.4498223305814648E-2</c:v>
                </c:pt>
                <c:pt idx="21">
                  <c:v>9.0589014603626436E-2</c:v>
                </c:pt>
                <c:pt idx="22">
                  <c:v>9.6415279028340656E-2</c:v>
                </c:pt>
                <c:pt idx="23">
                  <c:v>0.10334274750848504</c:v>
                </c:pt>
                <c:pt idx="24">
                  <c:v>9.5229845269795887E-2</c:v>
                </c:pt>
                <c:pt idx="25">
                  <c:v>0.10990098785074393</c:v>
                </c:pt>
                <c:pt idx="26">
                  <c:v>8.623555480161188E-2</c:v>
                </c:pt>
                <c:pt idx="27">
                  <c:v>7.3020236013832437E-2</c:v>
                </c:pt>
                <c:pt idx="28">
                  <c:v>6.0544416795388752E-2</c:v>
                </c:pt>
                <c:pt idx="29">
                  <c:v>6.7873063520007271E-2</c:v>
                </c:pt>
                <c:pt idx="30">
                  <c:v>6.227425727525647E-2</c:v>
                </c:pt>
                <c:pt idx="31">
                  <c:v>5.8637778991926827E-2</c:v>
                </c:pt>
                <c:pt idx="32">
                  <c:v>7.4608089648349599E-2</c:v>
                </c:pt>
                <c:pt idx="33">
                  <c:v>5.9060485011187998E-2</c:v>
                </c:pt>
                <c:pt idx="34">
                  <c:v>5.9176517398243048E-2</c:v>
                </c:pt>
                <c:pt idx="35">
                  <c:v>4.8744674850193584E-2</c:v>
                </c:pt>
                <c:pt idx="36">
                  <c:v>3.5092249346453365E-2</c:v>
                </c:pt>
                <c:pt idx="37">
                  <c:v>2.3326890498126546E-2</c:v>
                </c:pt>
                <c:pt idx="38">
                  <c:v>3.854664009910868E-2</c:v>
                </c:pt>
                <c:pt idx="39">
                  <c:v>2.6685136084789264E-2</c:v>
                </c:pt>
                <c:pt idx="40">
                  <c:v>3.3421189853765056E-2</c:v>
                </c:pt>
                <c:pt idx="41">
                  <c:v>3.683483278629926E-2</c:v>
                </c:pt>
                <c:pt idx="42">
                  <c:v>3.1719334890309606E-2</c:v>
                </c:pt>
                <c:pt idx="43">
                  <c:v>3.1688599100686839E-2</c:v>
                </c:pt>
                <c:pt idx="44">
                  <c:v>1.4966880673642531E-2</c:v>
                </c:pt>
                <c:pt idx="45">
                  <c:v>-4.2417984089281019E-2</c:v>
                </c:pt>
                <c:pt idx="46">
                  <c:v>-4.0863990443231399E-2</c:v>
                </c:pt>
                <c:pt idx="47">
                  <c:v>-4.0863990443231399E-2</c:v>
                </c:pt>
                <c:pt idx="48">
                  <c:v>-5.4043113374380267E-2</c:v>
                </c:pt>
                <c:pt idx="49">
                  <c:v>-4.6029948203561807E-2</c:v>
                </c:pt>
                <c:pt idx="50">
                  <c:v>-5.24553532181E-2</c:v>
                </c:pt>
                <c:pt idx="51">
                  <c:v>-0.11824978242152771</c:v>
                </c:pt>
                <c:pt idx="52">
                  <c:v>-0.11310685537652798</c:v>
                </c:pt>
                <c:pt idx="53">
                  <c:v>-0.13605607240944664</c:v>
                </c:pt>
                <c:pt idx="54">
                  <c:v>-0.13277761283331541</c:v>
                </c:pt>
                <c:pt idx="55">
                  <c:v>-0.12937593807806202</c:v>
                </c:pt>
                <c:pt idx="56">
                  <c:v>-0.1220001480198267</c:v>
                </c:pt>
                <c:pt idx="57">
                  <c:v>-0.12210589237631692</c:v>
                </c:pt>
                <c:pt idx="58">
                  <c:v>-0.10883018777770304</c:v>
                </c:pt>
                <c:pt idx="59">
                  <c:v>-0.10380725603411681</c:v>
                </c:pt>
                <c:pt idx="60">
                  <c:v>-8.9610154917339757E-2</c:v>
                </c:pt>
                <c:pt idx="61">
                  <c:v>-7.2631231532054141E-2</c:v>
                </c:pt>
                <c:pt idx="62">
                  <c:v>-7.7774851437690903E-2</c:v>
                </c:pt>
                <c:pt idx="63">
                  <c:v>3.3506797409743098E-2</c:v>
                </c:pt>
                <c:pt idx="64">
                  <c:v>3.5090545921894159E-2</c:v>
                </c:pt>
                <c:pt idx="65">
                  <c:v>5.5177796899209951E-2</c:v>
                </c:pt>
                <c:pt idx="66">
                  <c:v>5.1511400460885572E-2</c:v>
                </c:pt>
                <c:pt idx="67">
                  <c:v>5.666473341461431E-2</c:v>
                </c:pt>
                <c:pt idx="68">
                  <c:v>5.1458295924328254E-2</c:v>
                </c:pt>
                <c:pt idx="69">
                  <c:v>0.13503069645415042</c:v>
                </c:pt>
                <c:pt idx="70">
                  <c:v>0.13583648711073396</c:v>
                </c:pt>
                <c:pt idx="71">
                  <c:v>0.13363286315752376</c:v>
                </c:pt>
                <c:pt idx="72">
                  <c:v>0.14625666813725408</c:v>
                </c:pt>
                <c:pt idx="73">
                  <c:v>0.13402718963897239</c:v>
                </c:pt>
                <c:pt idx="74">
                  <c:v>0.13280796894050168</c:v>
                </c:pt>
                <c:pt idx="75">
                  <c:v>0.16260500510761516</c:v>
                </c:pt>
                <c:pt idx="76">
                  <c:v>0.16506929334367121</c:v>
                </c:pt>
                <c:pt idx="77">
                  <c:v>0.17418869641719401</c:v>
                </c:pt>
                <c:pt idx="78">
                  <c:v>0.18281189921012411</c:v>
                </c:pt>
                <c:pt idx="79">
                  <c:v>0.17143339417020939</c:v>
                </c:pt>
                <c:pt idx="80">
                  <c:v>0.17918307593269844</c:v>
                </c:pt>
                <c:pt idx="81">
                  <c:v>0.14858004238092398</c:v>
                </c:pt>
                <c:pt idx="82">
                  <c:v>0.12590042068107477</c:v>
                </c:pt>
                <c:pt idx="83">
                  <c:v>0.13061874247842825</c:v>
                </c:pt>
                <c:pt idx="84">
                  <c:v>0.10192345673645845</c:v>
                </c:pt>
                <c:pt idx="85">
                  <c:v>0.10798348318721264</c:v>
                </c:pt>
                <c:pt idx="86">
                  <c:v>0.10849916362268142</c:v>
                </c:pt>
                <c:pt idx="87">
                  <c:v>8.6928852397419681E-2</c:v>
                </c:pt>
                <c:pt idx="88">
                  <c:v>6.1190938761428705E-2</c:v>
                </c:pt>
                <c:pt idx="89">
                  <c:v>4.5418150178887916E-2</c:v>
                </c:pt>
                <c:pt idx="90">
                  <c:v>7.327535329804187E-2</c:v>
                </c:pt>
                <c:pt idx="91">
                  <c:v>7.6393453438384176E-2</c:v>
                </c:pt>
                <c:pt idx="92">
                  <c:v>6.2418541340667655E-2</c:v>
                </c:pt>
                <c:pt idx="93">
                  <c:v>0.12601578995754475</c:v>
                </c:pt>
                <c:pt idx="94">
                  <c:v>0.1327555604146417</c:v>
                </c:pt>
                <c:pt idx="95">
                  <c:v>0.13523645751541374</c:v>
                </c:pt>
                <c:pt idx="96">
                  <c:v>0.1691702878666462</c:v>
                </c:pt>
                <c:pt idx="97">
                  <c:v>0.18320372273595678</c:v>
                </c:pt>
                <c:pt idx="98">
                  <c:v>0.20722338830263548</c:v>
                </c:pt>
                <c:pt idx="99">
                  <c:v>0.29338487684129061</c:v>
                </c:pt>
                <c:pt idx="100">
                  <c:v>0.2909055680229139</c:v>
                </c:pt>
                <c:pt idx="101">
                  <c:v>0.29907224324814291</c:v>
                </c:pt>
                <c:pt idx="102">
                  <c:v>0.25122513867487062</c:v>
                </c:pt>
                <c:pt idx="103">
                  <c:v>0.24631098073058935</c:v>
                </c:pt>
                <c:pt idx="104">
                  <c:v>0.27707716102736529</c:v>
                </c:pt>
                <c:pt idx="105">
                  <c:v>0.34366547969429012</c:v>
                </c:pt>
                <c:pt idx="106">
                  <c:v>0.34968415628843691</c:v>
                </c:pt>
                <c:pt idx="107">
                  <c:v>0.33340956864877769</c:v>
                </c:pt>
                <c:pt idx="108">
                  <c:v>0.38578425184647847</c:v>
                </c:pt>
                <c:pt idx="109">
                  <c:v>0.37707585787718134</c:v>
                </c:pt>
                <c:pt idx="110">
                  <c:v>0.3616296028042123</c:v>
                </c:pt>
                <c:pt idx="111">
                  <c:v>0.42419202506701892</c:v>
                </c:pt>
                <c:pt idx="112">
                  <c:v>0.46010760805832901</c:v>
                </c:pt>
                <c:pt idx="113">
                  <c:v>0.47579758878672118</c:v>
                </c:pt>
                <c:pt idx="114">
                  <c:v>0.50891933147298918</c:v>
                </c:pt>
                <c:pt idx="115">
                  <c:v>0.50669363858720395</c:v>
                </c:pt>
                <c:pt idx="116">
                  <c:v>0.50325713312579923</c:v>
                </c:pt>
                <c:pt idx="117">
                  <c:v>0.57651552497744873</c:v>
                </c:pt>
                <c:pt idx="118">
                  <c:v>0.60747927440079008</c:v>
                </c:pt>
                <c:pt idx="119">
                  <c:v>0.6075494869845165</c:v>
                </c:pt>
                <c:pt idx="120">
                  <c:v>0.54025319775683922</c:v>
                </c:pt>
                <c:pt idx="121">
                  <c:v>0.51475946030402886</c:v>
                </c:pt>
                <c:pt idx="122">
                  <c:v>0.5166995683852974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C-4D19-B86B-5794601A5785}"/>
            </c:ext>
          </c:extLst>
        </c:ser>
        <c:ser>
          <c:idx val="1"/>
          <c:order val="1"/>
          <c:tx>
            <c:strRef>
              <c:f>'輸送用機械（直近寄与度）'!$AO$26</c:f>
              <c:strCache>
                <c:ptCount val="1"/>
                <c:pt idx="0">
                  <c:v>投入（鉄鋼）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'輸送用機械（直近寄与度）'!$A$27:$B$149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'輸送用機械（直近寄与度）'!$AO$27:$AO$149</c:f>
              <c:numCache>
                <c:formatCode>0.00_ </c:formatCode>
                <c:ptCount val="123"/>
                <c:pt idx="0">
                  <c:v>0.14145480101200494</c:v>
                </c:pt>
                <c:pt idx="1">
                  <c:v>4.0290917748567516E-2</c:v>
                </c:pt>
                <c:pt idx="2">
                  <c:v>-0.11057250835926685</c:v>
                </c:pt>
                <c:pt idx="3">
                  <c:v>-0.56899819113059691</c:v>
                </c:pt>
                <c:pt idx="4">
                  <c:v>-0.69099324444937027</c:v>
                </c:pt>
                <c:pt idx="5">
                  <c:v>-0.76808813110157403</c:v>
                </c:pt>
                <c:pt idx="6">
                  <c:v>-0.91366978018243805</c:v>
                </c:pt>
                <c:pt idx="7">
                  <c:v>-0.96947058265013419</c:v>
                </c:pt>
                <c:pt idx="8">
                  <c:v>-0.99728900425253919</c:v>
                </c:pt>
                <c:pt idx="9">
                  <c:v>-1.0867766277949078</c:v>
                </c:pt>
                <c:pt idx="10">
                  <c:v>-1.0813601238130941</c:v>
                </c:pt>
                <c:pt idx="11">
                  <c:v>-1.0671855384063558</c:v>
                </c:pt>
                <c:pt idx="12">
                  <c:v>-0.98604131055679578</c:v>
                </c:pt>
                <c:pt idx="13">
                  <c:v>-0.92289319383915425</c:v>
                </c:pt>
                <c:pt idx="14">
                  <c:v>-0.79301563344380299</c:v>
                </c:pt>
                <c:pt idx="15">
                  <c:v>-0.48953465064511709</c:v>
                </c:pt>
                <c:pt idx="16">
                  <c:v>-0.38743918874586769</c:v>
                </c:pt>
                <c:pt idx="17">
                  <c:v>-0.28485852515987492</c:v>
                </c:pt>
                <c:pt idx="18">
                  <c:v>-0.16971948884771026</c:v>
                </c:pt>
                <c:pt idx="19">
                  <c:v>-9.5882738972929524E-2</c:v>
                </c:pt>
                <c:pt idx="20">
                  <c:v>-4.2707494058461831E-2</c:v>
                </c:pt>
                <c:pt idx="21">
                  <c:v>0.24012847969214263</c:v>
                </c:pt>
                <c:pt idx="22">
                  <c:v>0.28474051267948691</c:v>
                </c:pt>
                <c:pt idx="23">
                  <c:v>0.34064139551063316</c:v>
                </c:pt>
                <c:pt idx="24">
                  <c:v>0.44301778338924741</c:v>
                </c:pt>
                <c:pt idx="25">
                  <c:v>0.45409322797397611</c:v>
                </c:pt>
                <c:pt idx="26">
                  <c:v>0.46464305823943397</c:v>
                </c:pt>
                <c:pt idx="27">
                  <c:v>0.37276994673984348</c:v>
                </c:pt>
                <c:pt idx="28">
                  <c:v>0.31618050932535463</c:v>
                </c:pt>
                <c:pt idx="29">
                  <c:v>0.29339479616910552</c:v>
                </c:pt>
                <c:pt idx="30">
                  <c:v>0.2050972075470166</c:v>
                </c:pt>
                <c:pt idx="31">
                  <c:v>0.16138504966322553</c:v>
                </c:pt>
                <c:pt idx="32">
                  <c:v>0.1286838073984968</c:v>
                </c:pt>
                <c:pt idx="33">
                  <c:v>-2.1307275327318288E-2</c:v>
                </c:pt>
                <c:pt idx="34">
                  <c:v>-2.1284115245440056E-2</c:v>
                </c:pt>
                <c:pt idx="35">
                  <c:v>-5.3094864495131754E-2</c:v>
                </c:pt>
                <c:pt idx="36">
                  <c:v>-0.12715185731042045</c:v>
                </c:pt>
                <c:pt idx="37">
                  <c:v>-0.13759892882997865</c:v>
                </c:pt>
                <c:pt idx="38">
                  <c:v>-0.16898715016875768</c:v>
                </c:pt>
                <c:pt idx="39">
                  <c:v>-0.28516581590977624</c:v>
                </c:pt>
                <c:pt idx="40">
                  <c:v>-0.3062892096808722</c:v>
                </c:pt>
                <c:pt idx="41">
                  <c:v>-0.33761010389318441</c:v>
                </c:pt>
                <c:pt idx="42">
                  <c:v>-0.37005859120041235</c:v>
                </c:pt>
                <c:pt idx="43">
                  <c:v>-0.37045865454224991</c:v>
                </c:pt>
                <c:pt idx="44">
                  <c:v>-0.42338131947685781</c:v>
                </c:pt>
                <c:pt idx="45">
                  <c:v>-0.55519742276000239</c:v>
                </c:pt>
                <c:pt idx="46">
                  <c:v>-0.59725360427290852</c:v>
                </c:pt>
                <c:pt idx="47">
                  <c:v>-0.62993553736231056</c:v>
                </c:pt>
                <c:pt idx="48">
                  <c:v>-0.67633076733864761</c:v>
                </c:pt>
                <c:pt idx="49">
                  <c:v>-0.70853699435477535</c:v>
                </c:pt>
                <c:pt idx="50">
                  <c:v>-0.72006194496647213</c:v>
                </c:pt>
                <c:pt idx="51">
                  <c:v>-0.73974124986373113</c:v>
                </c:pt>
                <c:pt idx="52">
                  <c:v>-0.71958322811977093</c:v>
                </c:pt>
                <c:pt idx="53">
                  <c:v>-0.72118944068253743</c:v>
                </c:pt>
                <c:pt idx="54">
                  <c:v>-0.63732906256827715</c:v>
                </c:pt>
                <c:pt idx="55">
                  <c:v>-0.61604360530621449</c:v>
                </c:pt>
                <c:pt idx="56">
                  <c:v>-0.55314649790408676</c:v>
                </c:pt>
                <c:pt idx="57">
                  <c:v>-0.13582464295355867</c:v>
                </c:pt>
                <c:pt idx="58">
                  <c:v>-3.4074337631909604E-2</c:v>
                </c:pt>
                <c:pt idx="59">
                  <c:v>9.1288512940813527E-2</c:v>
                </c:pt>
                <c:pt idx="60">
                  <c:v>0.40362103115616255</c:v>
                </c:pt>
                <c:pt idx="61">
                  <c:v>0.53235446642258721</c:v>
                </c:pt>
                <c:pt idx="62">
                  <c:v>0.61481840009931665</c:v>
                </c:pt>
                <c:pt idx="63">
                  <c:v>0.98848342918725496</c:v>
                </c:pt>
                <c:pt idx="64">
                  <c:v>1.0590893884149168</c:v>
                </c:pt>
                <c:pt idx="65">
                  <c:v>1.0970294580721907</c:v>
                </c:pt>
                <c:pt idx="66">
                  <c:v>1.0695715056111805</c:v>
                </c:pt>
                <c:pt idx="67">
                  <c:v>1.0917679258991813</c:v>
                </c:pt>
                <c:pt idx="68">
                  <c:v>1.102185800254875</c:v>
                </c:pt>
                <c:pt idx="69">
                  <c:v>0.88380230010959093</c:v>
                </c:pt>
                <c:pt idx="70">
                  <c:v>0.83203793939682325</c:v>
                </c:pt>
                <c:pt idx="71">
                  <c:v>0.78008985899568428</c:v>
                </c:pt>
                <c:pt idx="72">
                  <c:v>0.60914945216021377</c:v>
                </c:pt>
                <c:pt idx="73">
                  <c:v>0.53782954891503809</c:v>
                </c:pt>
                <c:pt idx="74">
                  <c:v>0.52391668296467342</c:v>
                </c:pt>
                <c:pt idx="75">
                  <c:v>0.42754117960272353</c:v>
                </c:pt>
                <c:pt idx="76">
                  <c:v>0.39290199726397607</c:v>
                </c:pt>
                <c:pt idx="77">
                  <c:v>0.40308378601331446</c:v>
                </c:pt>
                <c:pt idx="78">
                  <c:v>0.40264754814966286</c:v>
                </c:pt>
                <c:pt idx="79">
                  <c:v>0.39078278476525036</c:v>
                </c:pt>
                <c:pt idx="80">
                  <c:v>0.38994148705854076</c:v>
                </c:pt>
                <c:pt idx="81">
                  <c:v>0.400049822032568</c:v>
                </c:pt>
                <c:pt idx="82">
                  <c:v>0.37818127517648431</c:v>
                </c:pt>
                <c:pt idx="83">
                  <c:v>0.34555387104361079</c:v>
                </c:pt>
                <c:pt idx="84">
                  <c:v>0.30237497057951823</c:v>
                </c:pt>
                <c:pt idx="85">
                  <c:v>0.28092317890368079</c:v>
                </c:pt>
                <c:pt idx="86">
                  <c:v>0.25901304266937408</c:v>
                </c:pt>
                <c:pt idx="87">
                  <c:v>0.21506752434199647</c:v>
                </c:pt>
                <c:pt idx="88">
                  <c:v>0.18376691786469482</c:v>
                </c:pt>
                <c:pt idx="89">
                  <c:v>0.15282039041991016</c:v>
                </c:pt>
                <c:pt idx="90">
                  <c:v>0.15266153346521366</c:v>
                </c:pt>
                <c:pt idx="91">
                  <c:v>0.13203216718644223</c:v>
                </c:pt>
                <c:pt idx="92">
                  <c:v>0.12162351568822868</c:v>
                </c:pt>
                <c:pt idx="93">
                  <c:v>8.0914818288448737E-2</c:v>
                </c:pt>
                <c:pt idx="94">
                  <c:v>9.1029170574507434E-2</c:v>
                </c:pt>
                <c:pt idx="95">
                  <c:v>9.1029170574507434E-2</c:v>
                </c:pt>
                <c:pt idx="96">
                  <c:v>4.0457409144225069E-2</c:v>
                </c:pt>
                <c:pt idx="97">
                  <c:v>4.0457409144225069E-2</c:v>
                </c:pt>
                <c:pt idx="98">
                  <c:v>0</c:v>
                </c:pt>
                <c:pt idx="99">
                  <c:v>-0.17036006266053316</c:v>
                </c:pt>
                <c:pt idx="100">
                  <c:v>-0.20042360313003738</c:v>
                </c:pt>
                <c:pt idx="101">
                  <c:v>-0.20062895518242513</c:v>
                </c:pt>
                <c:pt idx="102">
                  <c:v>-0.24050832375604625</c:v>
                </c:pt>
                <c:pt idx="103">
                  <c:v>-0.24050832375604625</c:v>
                </c:pt>
                <c:pt idx="104">
                  <c:v>-0.25027333877562213</c:v>
                </c:pt>
                <c:pt idx="105">
                  <c:v>-0.22069185070066555</c:v>
                </c:pt>
                <c:pt idx="106">
                  <c:v>-0.22046596344304248</c:v>
                </c:pt>
                <c:pt idx="107">
                  <c:v>-0.19040242297353688</c:v>
                </c:pt>
                <c:pt idx="108">
                  <c:v>1.007272943714153E-2</c:v>
                </c:pt>
                <c:pt idx="109">
                  <c:v>0.11080002380856517</c:v>
                </c:pt>
                <c:pt idx="110">
                  <c:v>0.18168296312602217</c:v>
                </c:pt>
                <c:pt idx="111">
                  <c:v>0.49973328920022414</c:v>
                </c:pt>
                <c:pt idx="112">
                  <c:v>0.69568142620413831</c:v>
                </c:pt>
                <c:pt idx="113">
                  <c:v>1.0958202430758917</c:v>
                </c:pt>
                <c:pt idx="114">
                  <c:v>1.3663821308667479</c:v>
                </c:pt>
                <c:pt idx="115">
                  <c:v>1.5307589285650058</c:v>
                </c:pt>
                <c:pt idx="116">
                  <c:v>1.6848621764071174</c:v>
                </c:pt>
                <c:pt idx="117">
                  <c:v>2.1551839965508295</c:v>
                </c:pt>
                <c:pt idx="118">
                  <c:v>2.419480158162254</c:v>
                </c:pt>
                <c:pt idx="119">
                  <c:v>2.7491611904704913</c:v>
                </c:pt>
                <c:pt idx="120">
                  <c:v>2.7168418432514212</c:v>
                </c:pt>
                <c:pt idx="121">
                  <c:v>2.6394035080560738</c:v>
                </c:pt>
                <c:pt idx="122">
                  <c:v>2.6260462028533613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C-4D19-B86B-5794601A5785}"/>
            </c:ext>
          </c:extLst>
        </c:ser>
        <c:ser>
          <c:idx val="2"/>
          <c:order val="2"/>
          <c:tx>
            <c:strRef>
              <c:f>'輸送用機械（直近寄与度）'!$AP$26</c:f>
              <c:strCache>
                <c:ptCount val="1"/>
                <c:pt idx="0">
                  <c:v>投入（非鉄金属）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'輸送用機械（直近寄与度）'!$A$27:$B$149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'輸送用機械（直近寄与度）'!$AP$27:$AP$149</c:f>
              <c:numCache>
                <c:formatCode>0.00_ </c:formatCode>
                <c:ptCount val="123"/>
                <c:pt idx="0">
                  <c:v>-0.27779674299442098</c:v>
                </c:pt>
                <c:pt idx="1">
                  <c:v>-0.22164779617496572</c:v>
                </c:pt>
                <c:pt idx="2">
                  <c:v>-0.15940502083242808</c:v>
                </c:pt>
                <c:pt idx="3">
                  <c:v>-0.20310357226189346</c:v>
                </c:pt>
                <c:pt idx="4">
                  <c:v>-0.24490691334439588</c:v>
                </c:pt>
                <c:pt idx="5">
                  <c:v>-0.28620446922185955</c:v>
                </c:pt>
                <c:pt idx="6">
                  <c:v>-0.36772017449261357</c:v>
                </c:pt>
                <c:pt idx="7">
                  <c:v>-0.35538824707217198</c:v>
                </c:pt>
                <c:pt idx="8">
                  <c:v>-0.253975672282649</c:v>
                </c:pt>
                <c:pt idx="9">
                  <c:v>-9.5854344913438971E-2</c:v>
                </c:pt>
                <c:pt idx="10">
                  <c:v>-8.4527923364168589E-2</c:v>
                </c:pt>
                <c:pt idx="11">
                  <c:v>2.746870779609082E-2</c:v>
                </c:pt>
                <c:pt idx="12">
                  <c:v>0.18581946476882397</c:v>
                </c:pt>
                <c:pt idx="13">
                  <c:v>0.16238853726512106</c:v>
                </c:pt>
                <c:pt idx="14">
                  <c:v>9.0884119621630968E-2</c:v>
                </c:pt>
                <c:pt idx="15">
                  <c:v>6.788373279115785E-2</c:v>
                </c:pt>
                <c:pt idx="16">
                  <c:v>0.14661494769149913</c:v>
                </c:pt>
                <c:pt idx="17">
                  <c:v>0.13356182787511861</c:v>
                </c:pt>
                <c:pt idx="18">
                  <c:v>0.20426675634219676</c:v>
                </c:pt>
                <c:pt idx="19">
                  <c:v>0.21274019931061225</c:v>
                </c:pt>
                <c:pt idx="20">
                  <c:v>0.19768028166896184</c:v>
                </c:pt>
                <c:pt idx="21">
                  <c:v>0.16140436431199845</c:v>
                </c:pt>
                <c:pt idx="22">
                  <c:v>0.16123192375183668</c:v>
                </c:pt>
                <c:pt idx="23">
                  <c:v>0.1558013479227964</c:v>
                </c:pt>
                <c:pt idx="24">
                  <c:v>6.774491125170623E-2</c:v>
                </c:pt>
                <c:pt idx="25">
                  <c:v>0</c:v>
                </c:pt>
                <c:pt idx="26">
                  <c:v>-2.9564713611855826E-2</c:v>
                </c:pt>
                <c:pt idx="27">
                  <c:v>-3.7030249946439067E-2</c:v>
                </c:pt>
                <c:pt idx="28">
                  <c:v>-2.2262944625057027E-2</c:v>
                </c:pt>
                <c:pt idx="29">
                  <c:v>7.5814765080867E-2</c:v>
                </c:pt>
                <c:pt idx="30">
                  <c:v>0.10245544825387042</c:v>
                </c:pt>
                <c:pt idx="31">
                  <c:v>0.12522332564361868</c:v>
                </c:pt>
                <c:pt idx="32">
                  <c:v>0.10881080376718295</c:v>
                </c:pt>
                <c:pt idx="33">
                  <c:v>0.12822482860551862</c:v>
                </c:pt>
                <c:pt idx="34">
                  <c:v>0.16953562744157974</c:v>
                </c:pt>
                <c:pt idx="35">
                  <c:v>0.18684298703939434</c:v>
                </c:pt>
                <c:pt idx="36">
                  <c:v>0.1552147464622444</c:v>
                </c:pt>
                <c:pt idx="37">
                  <c:v>0.11849679982860586</c:v>
                </c:pt>
                <c:pt idx="38">
                  <c:v>0.14902052002737085</c:v>
                </c:pt>
                <c:pt idx="39">
                  <c:v>0.19077352548625934</c:v>
                </c:pt>
                <c:pt idx="40">
                  <c:v>0.20905191004245488</c:v>
                </c:pt>
                <c:pt idx="41">
                  <c:v>0.18571174796549306</c:v>
                </c:pt>
                <c:pt idx="42">
                  <c:v>7.7529532335202989E-2</c:v>
                </c:pt>
                <c:pt idx="43">
                  <c:v>-2.9358379618552758E-2</c:v>
                </c:pt>
                <c:pt idx="44">
                  <c:v>-0.10204216995141614</c:v>
                </c:pt>
                <c:pt idx="45">
                  <c:v>-0.13119707565182015</c:v>
                </c:pt>
                <c:pt idx="46">
                  <c:v>-0.2305006243241377</c:v>
                </c:pt>
                <c:pt idx="47">
                  <c:v>-0.33785183598475982</c:v>
                </c:pt>
                <c:pt idx="48">
                  <c:v>-0.43261891623360399</c:v>
                </c:pt>
                <c:pt idx="49">
                  <c:v>-0.41256606933503676</c:v>
                </c:pt>
                <c:pt idx="50">
                  <c:v>-0.41176341161259539</c:v>
                </c:pt>
                <c:pt idx="51">
                  <c:v>-0.48721791084118049</c:v>
                </c:pt>
                <c:pt idx="52">
                  <c:v>-0.51926929574604819</c:v>
                </c:pt>
                <c:pt idx="53">
                  <c:v>-0.56926983860984315</c:v>
                </c:pt>
                <c:pt idx="54">
                  <c:v>-0.47004409607847636</c:v>
                </c:pt>
                <c:pt idx="55">
                  <c:v>-0.41802127984763393</c:v>
                </c:pt>
                <c:pt idx="56">
                  <c:v>-0.38232413254272801</c:v>
                </c:pt>
                <c:pt idx="57">
                  <c:v>-0.38168530935552702</c:v>
                </c:pt>
                <c:pt idx="58">
                  <c:v>-0.24589941342303559</c:v>
                </c:pt>
                <c:pt idx="59">
                  <c:v>-6.6567783361163063E-2</c:v>
                </c:pt>
                <c:pt idx="60">
                  <c:v>9.2422005925272901E-2</c:v>
                </c:pt>
                <c:pt idx="61">
                  <c:v>0.14545449660629939</c:v>
                </c:pt>
                <c:pt idx="62">
                  <c:v>0.1612620742464872</c:v>
                </c:pt>
                <c:pt idx="63">
                  <c:v>0.21724138392854317</c:v>
                </c:pt>
                <c:pt idx="64">
                  <c:v>0.21796956733835957</c:v>
                </c:pt>
                <c:pt idx="65">
                  <c:v>0.28442598345224146</c:v>
                </c:pt>
                <c:pt idx="66">
                  <c:v>0.30673390372300618</c:v>
                </c:pt>
                <c:pt idx="67">
                  <c:v>0.34220653204471357</c:v>
                </c:pt>
                <c:pt idx="68">
                  <c:v>0.41827350507682598</c:v>
                </c:pt>
                <c:pt idx="69">
                  <c:v>0.51438537806469675</c:v>
                </c:pt>
                <c:pt idx="70">
                  <c:v>0.4446612295581831</c:v>
                </c:pt>
                <c:pt idx="71">
                  <c:v>0.33099346490586556</c:v>
                </c:pt>
                <c:pt idx="72">
                  <c:v>0.31751368947684905</c:v>
                </c:pt>
                <c:pt idx="73">
                  <c:v>0.26430292020905194</c:v>
                </c:pt>
                <c:pt idx="74">
                  <c:v>0.19697917007185725</c:v>
                </c:pt>
                <c:pt idx="75">
                  <c:v>0.24770939859018767</c:v>
                </c:pt>
                <c:pt idx="76">
                  <c:v>0.27955495022856219</c:v>
                </c:pt>
                <c:pt idx="77">
                  <c:v>0.2950857807968163</c:v>
                </c:pt>
                <c:pt idx="78">
                  <c:v>0.16070050673221889</c:v>
                </c:pt>
                <c:pt idx="79">
                  <c:v>9.1638344680731704E-2</c:v>
                </c:pt>
                <c:pt idx="80">
                  <c:v>3.0047402813681647E-2</c:v>
                </c:pt>
                <c:pt idx="81">
                  <c:v>-1.479721344593421E-2</c:v>
                </c:pt>
                <c:pt idx="82">
                  <c:v>-2.5714219473785258E-2</c:v>
                </c:pt>
                <c:pt idx="83">
                  <c:v>-5.4882805835130555E-2</c:v>
                </c:pt>
                <c:pt idx="84">
                  <c:v>-0.15156263478077958</c:v>
                </c:pt>
                <c:pt idx="85">
                  <c:v>-0.11241873121670734</c:v>
                </c:pt>
                <c:pt idx="86">
                  <c:v>-3.2995280480164563E-2</c:v>
                </c:pt>
                <c:pt idx="87">
                  <c:v>-7.978103505701839E-2</c:v>
                </c:pt>
                <c:pt idx="88">
                  <c:v>-0.14795400061933209</c:v>
                </c:pt>
                <c:pt idx="89">
                  <c:v>-0.20848320018673105</c:v>
                </c:pt>
                <c:pt idx="90">
                  <c:v>-0.15031183329852524</c:v>
                </c:pt>
                <c:pt idx="91">
                  <c:v>-0.11176539002052827</c:v>
                </c:pt>
                <c:pt idx="92">
                  <c:v>-7.4510260013685686E-2</c:v>
                </c:pt>
                <c:pt idx="93">
                  <c:v>-0.10399857886067562</c:v>
                </c:pt>
                <c:pt idx="94">
                  <c:v>-0.10358049412153737</c:v>
                </c:pt>
                <c:pt idx="95">
                  <c:v>-5.1999289430337811E-2</c:v>
                </c:pt>
                <c:pt idx="96">
                  <c:v>5.6454092709755439E-2</c:v>
                </c:pt>
                <c:pt idx="97">
                  <c:v>3.7406573624757307E-2</c:v>
                </c:pt>
                <c:pt idx="98">
                  <c:v>-0.1516714378208229</c:v>
                </c:pt>
                <c:pt idx="99">
                  <c:v>-0.1705106896828795</c:v>
                </c:pt>
                <c:pt idx="100">
                  <c:v>-0.12407214083177791</c:v>
                </c:pt>
                <c:pt idx="101">
                  <c:v>-4.1913949577056332E-2</c:v>
                </c:pt>
                <c:pt idx="102">
                  <c:v>6.1155669278107519E-2</c:v>
                </c:pt>
                <c:pt idx="103">
                  <c:v>0.17674020339780741</c:v>
                </c:pt>
                <c:pt idx="104">
                  <c:v>0.15590194280136277</c:v>
                </c:pt>
                <c:pt idx="105">
                  <c:v>0.21404484247337555</c:v>
                </c:pt>
                <c:pt idx="106">
                  <c:v>0.21315944498641073</c:v>
                </c:pt>
                <c:pt idx="107">
                  <c:v>0.25241971196857399</c:v>
                </c:pt>
                <c:pt idx="108">
                  <c:v>0.28542006751264565</c:v>
                </c:pt>
                <c:pt idx="109">
                  <c:v>0.385114599442969</c:v>
                </c:pt>
                <c:pt idx="110">
                  <c:v>0.72535816226320804</c:v>
                </c:pt>
                <c:pt idx="111">
                  <c:v>0.88230533658021992</c:v>
                </c:pt>
                <c:pt idx="112">
                  <c:v>1.0388746591210467</c:v>
                </c:pt>
                <c:pt idx="113">
                  <c:v>0.98283324124858373</c:v>
                </c:pt>
                <c:pt idx="114">
                  <c:v>0.86850498582244329</c:v>
                </c:pt>
                <c:pt idx="115">
                  <c:v>0.74056073966590175</c:v>
                </c:pt>
                <c:pt idx="116">
                  <c:v>0.7551308392942977</c:v>
                </c:pt>
                <c:pt idx="117">
                  <c:v>0.8271881917868692</c:v>
                </c:pt>
                <c:pt idx="118">
                  <c:v>0.87792460420426333</c:v>
                </c:pt>
                <c:pt idx="119">
                  <c:v>0.76154624372608348</c:v>
                </c:pt>
                <c:pt idx="120">
                  <c:v>0.73960137533210735</c:v>
                </c:pt>
                <c:pt idx="121">
                  <c:v>0.73414999907473499</c:v>
                </c:pt>
                <c:pt idx="122">
                  <c:v>0.68330214629713404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C-4D19-B86B-5794601A5785}"/>
            </c:ext>
          </c:extLst>
        </c:ser>
        <c:ser>
          <c:idx val="3"/>
          <c:order val="3"/>
          <c:tx>
            <c:strRef>
              <c:f>'輸送用機械（直近寄与度）'!$AQ$26</c:f>
              <c:strCache>
                <c:ptCount val="1"/>
                <c:pt idx="0">
                  <c:v>投入（輸送機械）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'輸送用機械（直近寄与度）'!$A$27:$B$149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'輸送用機械（直近寄与度）'!$AQ$27:$AQ$149</c:f>
              <c:numCache>
                <c:formatCode>0.00_ </c:formatCode>
                <c:ptCount val="123"/>
                <c:pt idx="0">
                  <c:v>-0.66025551656165749</c:v>
                </c:pt>
                <c:pt idx="1">
                  <c:v>-0.77875067794711039</c:v>
                </c:pt>
                <c:pt idx="2">
                  <c:v>-0.59963504172581872</c:v>
                </c:pt>
                <c:pt idx="3">
                  <c:v>-1.3777896609833418</c:v>
                </c:pt>
                <c:pt idx="4">
                  <c:v>-1.3791605959693969</c:v>
                </c:pt>
                <c:pt idx="5">
                  <c:v>-1.5020768119004317</c:v>
                </c:pt>
                <c:pt idx="6">
                  <c:v>-1.2680658873370221</c:v>
                </c:pt>
                <c:pt idx="7">
                  <c:v>-1.3297824245293883</c:v>
                </c:pt>
                <c:pt idx="8">
                  <c:v>-1.3916228905112893</c:v>
                </c:pt>
                <c:pt idx="9">
                  <c:v>-1.8188125259591135</c:v>
                </c:pt>
                <c:pt idx="10">
                  <c:v>-1.7599560212587275</c:v>
                </c:pt>
                <c:pt idx="11">
                  <c:v>-1.8188125259591135</c:v>
                </c:pt>
                <c:pt idx="12">
                  <c:v>-1.6385797439305443</c:v>
                </c:pt>
                <c:pt idx="13">
                  <c:v>-1.5172034666023526</c:v>
                </c:pt>
                <c:pt idx="14">
                  <c:v>-1.6352861163045547</c:v>
                </c:pt>
                <c:pt idx="15">
                  <c:v>-0.98088824729920687</c:v>
                </c:pt>
                <c:pt idx="16">
                  <c:v>-0.85915122577213887</c:v>
                </c:pt>
                <c:pt idx="17">
                  <c:v>-0.86266513671598033</c:v>
                </c:pt>
                <c:pt idx="18">
                  <c:v>-0.67850208662017109</c:v>
                </c:pt>
                <c:pt idx="19">
                  <c:v>-0.61808535070200232</c:v>
                </c:pt>
                <c:pt idx="20">
                  <c:v>-0.49548465935001568</c:v>
                </c:pt>
                <c:pt idx="21">
                  <c:v>-0.1250276383681479</c:v>
                </c:pt>
                <c:pt idx="22">
                  <c:v>0</c:v>
                </c:pt>
                <c:pt idx="23">
                  <c:v>0.1875414575522133</c:v>
                </c:pt>
                <c:pt idx="24">
                  <c:v>0.12476878197401227</c:v>
                </c:pt>
                <c:pt idx="25">
                  <c:v>-0.12451099523439728</c:v>
                </c:pt>
                <c:pt idx="26">
                  <c:v>-0.12451099523439728</c:v>
                </c:pt>
                <c:pt idx="27">
                  <c:v>0</c:v>
                </c:pt>
                <c:pt idx="28">
                  <c:v>-0.12451099523439728</c:v>
                </c:pt>
                <c:pt idx="29">
                  <c:v>0.1875414575522133</c:v>
                </c:pt>
                <c:pt idx="30">
                  <c:v>6.2384390987014697E-2</c:v>
                </c:pt>
                <c:pt idx="31">
                  <c:v>0.12489807604860059</c:v>
                </c:pt>
                <c:pt idx="32">
                  <c:v>0.18734711407287949</c:v>
                </c:pt>
                <c:pt idx="33">
                  <c:v>0.37586271326472676</c:v>
                </c:pt>
                <c:pt idx="34">
                  <c:v>0.3750829151044266</c:v>
                </c:pt>
                <c:pt idx="35">
                  <c:v>0.18695963296829118</c:v>
                </c:pt>
                <c:pt idx="36">
                  <c:v>0.37353298570317467</c:v>
                </c:pt>
                <c:pt idx="37">
                  <c:v>0.49907512789604053</c:v>
                </c:pt>
                <c:pt idx="38">
                  <c:v>0.56145951888303802</c:v>
                </c:pt>
                <c:pt idx="39">
                  <c:v>0.62319877656096501</c:v>
                </c:pt>
                <c:pt idx="40">
                  <c:v>0.81099708283105409</c:v>
                </c:pt>
                <c:pt idx="41">
                  <c:v>0.9347981648414474</c:v>
                </c:pt>
                <c:pt idx="42">
                  <c:v>0.9347981648414474</c:v>
                </c:pt>
                <c:pt idx="43">
                  <c:v>0.99711804249754743</c:v>
                </c:pt>
                <c:pt idx="44">
                  <c:v>0.80932146902354374</c:v>
                </c:pt>
                <c:pt idx="45">
                  <c:v>0.68481047378915505</c:v>
                </c:pt>
                <c:pt idx="46">
                  <c:v>0.55914422189794966</c:v>
                </c:pt>
                <c:pt idx="47">
                  <c:v>0.43488995036506434</c:v>
                </c:pt>
                <c:pt idx="48">
                  <c:v>0.12374398705019071</c:v>
                </c:pt>
                <c:pt idx="49">
                  <c:v>6.1871993525091075E-2</c:v>
                </c:pt>
                <c:pt idx="50">
                  <c:v>-0.12361707014040903</c:v>
                </c:pt>
                <c:pt idx="51">
                  <c:v>-0.67850208662017109</c:v>
                </c:pt>
                <c:pt idx="52">
                  <c:v>-0.8002279693716009</c:v>
                </c:pt>
                <c:pt idx="53">
                  <c:v>-1.0432550598661643</c:v>
                </c:pt>
                <c:pt idx="54">
                  <c:v>-1.1659909492621841</c:v>
                </c:pt>
                <c:pt idx="55">
                  <c:v>-1.3487213400364149</c:v>
                </c:pt>
                <c:pt idx="56">
                  <c:v>-1.2900405255477527</c:v>
                </c:pt>
                <c:pt idx="57">
                  <c:v>-1.4157879458112832</c:v>
                </c:pt>
                <c:pt idx="58">
                  <c:v>-1.292675950523352</c:v>
                </c:pt>
                <c:pt idx="59">
                  <c:v>-1.1102761417420841</c:v>
                </c:pt>
                <c:pt idx="60">
                  <c:v>-1.0496685131030354</c:v>
                </c:pt>
                <c:pt idx="61">
                  <c:v>-1.1125536312636042</c:v>
                </c:pt>
                <c:pt idx="62">
                  <c:v>-0.99096931870002281</c:v>
                </c:pt>
                <c:pt idx="63">
                  <c:v>-0.43669073690901722</c:v>
                </c:pt>
                <c:pt idx="64">
                  <c:v>-0.31192195493501357</c:v>
                </c:pt>
                <c:pt idx="65">
                  <c:v>-0.18734711407287949</c:v>
                </c:pt>
                <c:pt idx="66">
                  <c:v>0</c:v>
                </c:pt>
                <c:pt idx="67">
                  <c:v>6.2708971585277232E-2</c:v>
                </c:pt>
                <c:pt idx="68">
                  <c:v>0.18832288029201702</c:v>
                </c:pt>
                <c:pt idx="69">
                  <c:v>0.50429557902465971</c:v>
                </c:pt>
                <c:pt idx="70">
                  <c:v>0.31452673117664703</c:v>
                </c:pt>
                <c:pt idx="71">
                  <c:v>0.31419875752579279</c:v>
                </c:pt>
                <c:pt idx="72">
                  <c:v>0.25135900602062394</c:v>
                </c:pt>
                <c:pt idx="73">
                  <c:v>0.25188431219830143</c:v>
                </c:pt>
                <c:pt idx="74">
                  <c:v>0.25188431219830143</c:v>
                </c:pt>
                <c:pt idx="75">
                  <c:v>6.2839751505151711E-2</c:v>
                </c:pt>
                <c:pt idx="76">
                  <c:v>-6.2708971585268669E-2</c:v>
                </c:pt>
                <c:pt idx="77">
                  <c:v>-0.12528757108824509</c:v>
                </c:pt>
                <c:pt idx="78">
                  <c:v>-0.18773620465247989</c:v>
                </c:pt>
                <c:pt idx="79">
                  <c:v>-0.12528757108824509</c:v>
                </c:pt>
                <c:pt idx="80">
                  <c:v>-0.12515746976832279</c:v>
                </c:pt>
                <c:pt idx="81">
                  <c:v>-0.2500552767362958</c:v>
                </c:pt>
                <c:pt idx="82">
                  <c:v>-0.18773620465247989</c:v>
                </c:pt>
                <c:pt idx="83">
                  <c:v>-0.3125690959203612</c:v>
                </c:pt>
                <c:pt idx="84">
                  <c:v>-0.31289367442080268</c:v>
                </c:pt>
                <c:pt idx="85">
                  <c:v>-0.12541794317053734</c:v>
                </c:pt>
                <c:pt idx="86">
                  <c:v>-0.12541794317053734</c:v>
                </c:pt>
                <c:pt idx="87">
                  <c:v>-0.25109717372269219</c:v>
                </c:pt>
                <c:pt idx="88">
                  <c:v>-0.31387146715336733</c:v>
                </c:pt>
                <c:pt idx="89">
                  <c:v>-0.37664576058403404</c:v>
                </c:pt>
                <c:pt idx="90">
                  <c:v>-0.31387146715336733</c:v>
                </c:pt>
                <c:pt idx="91">
                  <c:v>-0.37664576058403404</c:v>
                </c:pt>
                <c:pt idx="92">
                  <c:v>-0.50167177268216656</c:v>
                </c:pt>
                <c:pt idx="93">
                  <c:v>-0.37664576058403404</c:v>
                </c:pt>
                <c:pt idx="94">
                  <c:v>-0.25109717372269219</c:v>
                </c:pt>
                <c:pt idx="95">
                  <c:v>-0.18851925451548082</c:v>
                </c:pt>
                <c:pt idx="96">
                  <c:v>-6.2905346235327689E-2</c:v>
                </c:pt>
                <c:pt idx="97">
                  <c:v>-6.2839751505160274E-2</c:v>
                </c:pt>
                <c:pt idx="98">
                  <c:v>-0.18851925451548082</c:v>
                </c:pt>
                <c:pt idx="99">
                  <c:v>6.3036947378082464E-2</c:v>
                </c:pt>
                <c:pt idx="100">
                  <c:v>0.12620590930564476</c:v>
                </c:pt>
                <c:pt idx="101">
                  <c:v>0.12633820061518511</c:v>
                </c:pt>
                <c:pt idx="102">
                  <c:v>0</c:v>
                </c:pt>
                <c:pt idx="103">
                  <c:v>0.12633820061518511</c:v>
                </c:pt>
                <c:pt idx="104">
                  <c:v>0.18970615433403948</c:v>
                </c:pt>
                <c:pt idx="105">
                  <c:v>-6.3169100307601117E-2</c:v>
                </c:pt>
                <c:pt idx="106">
                  <c:v>-0.25214778951232131</c:v>
                </c:pt>
                <c:pt idx="107">
                  <c:v>-0.37822168426847774</c:v>
                </c:pt>
                <c:pt idx="108">
                  <c:v>-0.3778264682974693</c:v>
                </c:pt>
                <c:pt idx="109">
                  <c:v>-0.37743207741197471</c:v>
                </c:pt>
                <c:pt idx="110">
                  <c:v>0.12607389475616493</c:v>
                </c:pt>
                <c:pt idx="111">
                  <c:v>6.2971078049579646E-2</c:v>
                </c:pt>
                <c:pt idx="112">
                  <c:v>0.12594215609915071</c:v>
                </c:pt>
                <c:pt idx="113">
                  <c:v>0.12607389475616493</c:v>
                </c:pt>
                <c:pt idx="114">
                  <c:v>0.31551477326410765</c:v>
                </c:pt>
                <c:pt idx="115">
                  <c:v>0.25214778951232131</c:v>
                </c:pt>
                <c:pt idx="116">
                  <c:v>0.31518473689040377</c:v>
                </c:pt>
                <c:pt idx="117">
                  <c:v>1.327943080338259</c:v>
                </c:pt>
                <c:pt idx="118">
                  <c:v>1.7091488295410022</c:v>
                </c:pt>
                <c:pt idx="119">
                  <c:v>1.9664873394703208</c:v>
                </c:pt>
                <c:pt idx="120">
                  <c:v>2.2178930171089291</c:v>
                </c:pt>
                <c:pt idx="121">
                  <c:v>2.1522614890516132</c:v>
                </c:pt>
                <c:pt idx="122">
                  <c:v>2.1387817720012015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C-4D19-B86B-5794601A5785}"/>
            </c:ext>
          </c:extLst>
        </c:ser>
        <c:ser>
          <c:idx val="4"/>
          <c:order val="4"/>
          <c:tx>
            <c:strRef>
              <c:f>'輸送用機械（直近寄与度）'!$AR$26</c:f>
              <c:strCache>
                <c:ptCount val="1"/>
                <c:pt idx="0">
                  <c:v>投入（電力・ガス・熱供給）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'輸送用機械（直近寄与度）'!$A$27:$B$149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'輸送用機械（直近寄与度）'!$AR$27:$AR$149</c:f>
              <c:numCache>
                <c:formatCode>0.00_ </c:formatCode>
                <c:ptCount val="123"/>
                <c:pt idx="0">
                  <c:v>0.1874436545012986</c:v>
                </c:pt>
                <c:pt idx="1">
                  <c:v>0.1874436545012986</c:v>
                </c:pt>
                <c:pt idx="2">
                  <c:v>0.18542675956386787</c:v>
                </c:pt>
                <c:pt idx="3">
                  <c:v>0.17553335913394355</c:v>
                </c:pt>
                <c:pt idx="4">
                  <c:v>0.16543322537425226</c:v>
                </c:pt>
                <c:pt idx="5">
                  <c:v>0.17737170555589929</c:v>
                </c:pt>
                <c:pt idx="6">
                  <c:v>0.1550235838937816</c:v>
                </c:pt>
                <c:pt idx="7">
                  <c:v>0.14830860850265357</c:v>
                </c:pt>
                <c:pt idx="8">
                  <c:v>0.12639841938706931</c:v>
                </c:pt>
                <c:pt idx="9">
                  <c:v>8.0591637860720669E-2</c:v>
                </c:pt>
                <c:pt idx="10">
                  <c:v>7.3943638614249199E-2</c:v>
                </c:pt>
                <c:pt idx="11">
                  <c:v>6.1121417857405165E-2</c:v>
                </c:pt>
                <c:pt idx="12">
                  <c:v>5.0998212333415956E-2</c:v>
                </c:pt>
                <c:pt idx="13">
                  <c:v>5.2242071170816307E-2</c:v>
                </c:pt>
                <c:pt idx="14">
                  <c:v>5.9593206889036736E-2</c:v>
                </c:pt>
                <c:pt idx="15">
                  <c:v>0.10700885210081755</c:v>
                </c:pt>
                <c:pt idx="16">
                  <c:v>0.13234658029940163</c:v>
                </c:pt>
                <c:pt idx="17">
                  <c:v>0.13956548467936922</c:v>
                </c:pt>
                <c:pt idx="18">
                  <c:v>0.13876894468134851</c:v>
                </c:pt>
                <c:pt idx="19">
                  <c:v>0.12658255331795915</c:v>
                </c:pt>
                <c:pt idx="20">
                  <c:v>0.14252708647627896</c:v>
                </c:pt>
                <c:pt idx="21">
                  <c:v>0.16261418386563295</c:v>
                </c:pt>
                <c:pt idx="22">
                  <c:v>0.15311846509975643</c:v>
                </c:pt>
                <c:pt idx="23">
                  <c:v>0.15500049944974972</c:v>
                </c:pt>
                <c:pt idx="24">
                  <c:v>0.16169039222098863</c:v>
                </c:pt>
                <c:pt idx="25">
                  <c:v>0.17590368267642029</c:v>
                </c:pt>
                <c:pt idx="26">
                  <c:v>0.1817686426015124</c:v>
                </c:pt>
                <c:pt idx="27">
                  <c:v>0.1593166056914555</c:v>
                </c:pt>
                <c:pt idx="28">
                  <c:v>0.1459377274345256</c:v>
                </c:pt>
                <c:pt idx="29">
                  <c:v>0.11427953068616109</c:v>
                </c:pt>
                <c:pt idx="30">
                  <c:v>7.9926954376893553E-2</c:v>
                </c:pt>
                <c:pt idx="31">
                  <c:v>6.6018559151688971E-2</c:v>
                </c:pt>
                <c:pt idx="32">
                  <c:v>4.7996059213517836E-2</c:v>
                </c:pt>
                <c:pt idx="33">
                  <c:v>4.439741511641259E-2</c:v>
                </c:pt>
                <c:pt idx="34">
                  <c:v>5.3193963142846301E-2</c:v>
                </c:pt>
                <c:pt idx="35">
                  <c:v>6.9375223544041381E-2</c:v>
                </c:pt>
                <c:pt idx="36">
                  <c:v>8.1115645989955909E-2</c:v>
                </c:pt>
                <c:pt idx="37">
                  <c:v>7.4992874710754442E-2</c:v>
                </c:pt>
                <c:pt idx="38">
                  <c:v>6.0584859174153918E-2</c:v>
                </c:pt>
                <c:pt idx="39">
                  <c:v>7.1099467543807157E-3</c:v>
                </c:pt>
                <c:pt idx="40">
                  <c:v>-1.1037243239525485E-2</c:v>
                </c:pt>
                <c:pt idx="41">
                  <c:v>-8.1151196095772565E-2</c:v>
                </c:pt>
                <c:pt idx="42">
                  <c:v>-0.13019301168506225</c:v>
                </c:pt>
                <c:pt idx="43">
                  <c:v>-0.16309972033927753</c:v>
                </c:pt>
                <c:pt idx="44">
                  <c:v>-0.18230913890833469</c:v>
                </c:pt>
                <c:pt idx="45">
                  <c:v>-0.17591662914603656</c:v>
                </c:pt>
                <c:pt idx="46">
                  <c:v>-0.17284831584697777</c:v>
                </c:pt>
                <c:pt idx="47">
                  <c:v>-0.18558945743134503</c:v>
                </c:pt>
                <c:pt idx="48">
                  <c:v>-0.20012894741322915</c:v>
                </c:pt>
                <c:pt idx="49">
                  <c:v>-0.21991123614704217</c:v>
                </c:pt>
                <c:pt idx="50">
                  <c:v>-0.24471631828945992</c:v>
                </c:pt>
                <c:pt idx="51">
                  <c:v>-0.26469316059880366</c:v>
                </c:pt>
                <c:pt idx="52">
                  <c:v>-0.26712153821897616</c:v>
                </c:pt>
                <c:pt idx="53">
                  <c:v>-0.24654887136420817</c:v>
                </c:pt>
                <c:pt idx="54">
                  <c:v>-0.20736830875460013</c:v>
                </c:pt>
                <c:pt idx="55">
                  <c:v>-0.19835177572391291</c:v>
                </c:pt>
                <c:pt idx="56">
                  <c:v>-0.18171939782042218</c:v>
                </c:pt>
                <c:pt idx="57">
                  <c:v>-0.18637040719523604</c:v>
                </c:pt>
                <c:pt idx="58">
                  <c:v>-0.18352059134850379</c:v>
                </c:pt>
                <c:pt idx="59">
                  <c:v>-0.16513833548944956</c:v>
                </c:pt>
                <c:pt idx="60">
                  <c:v>-0.14692010704678449</c:v>
                </c:pt>
                <c:pt idx="61">
                  <c:v>-0.10909002542794916</c:v>
                </c:pt>
                <c:pt idx="62">
                  <c:v>-6.494785885063234E-2</c:v>
                </c:pt>
                <c:pt idx="63">
                  <c:v>1.2628490486586068E-3</c:v>
                </c:pt>
                <c:pt idx="64">
                  <c:v>3.9298314073577117E-2</c:v>
                </c:pt>
                <c:pt idx="65">
                  <c:v>0.10230954671311542</c:v>
                </c:pt>
                <c:pt idx="66">
                  <c:v>0.12487955534087543</c:v>
                </c:pt>
                <c:pt idx="67">
                  <c:v>0.15950135673533475</c:v>
                </c:pt>
                <c:pt idx="68">
                  <c:v>0.17619714894715161</c:v>
                </c:pt>
                <c:pt idx="69">
                  <c:v>0.17710278898986342</c:v>
                </c:pt>
                <c:pt idx="70">
                  <c:v>0.15979927652249729</c:v>
                </c:pt>
                <c:pt idx="71">
                  <c:v>0.13207703532934184</c:v>
                </c:pt>
                <c:pt idx="72">
                  <c:v>0.12394996946469652</c:v>
                </c:pt>
                <c:pt idx="73">
                  <c:v>0.10321204189193227</c:v>
                </c:pt>
                <c:pt idx="74">
                  <c:v>0.10309373343672962</c:v>
                </c:pt>
                <c:pt idx="75">
                  <c:v>8.9576808400929686E-2</c:v>
                </c:pt>
                <c:pt idx="76">
                  <c:v>7.5098989751288509E-2</c:v>
                </c:pt>
                <c:pt idx="77">
                  <c:v>6.6964691043855593E-2</c:v>
                </c:pt>
                <c:pt idx="78">
                  <c:v>5.8820702355289863E-2</c:v>
                </c:pt>
                <c:pt idx="79">
                  <c:v>7.4114084967665139E-2</c:v>
                </c:pt>
                <c:pt idx="80">
                  <c:v>8.067061873373424E-2</c:v>
                </c:pt>
                <c:pt idx="81">
                  <c:v>0.11260962459143961</c:v>
                </c:pt>
                <c:pt idx="82">
                  <c:v>0.13649002756476061</c:v>
                </c:pt>
                <c:pt idx="83">
                  <c:v>0.16175693147704676</c:v>
                </c:pt>
                <c:pt idx="84">
                  <c:v>0.17304985637675005</c:v>
                </c:pt>
                <c:pt idx="85">
                  <c:v>0.18543064822168931</c:v>
                </c:pt>
                <c:pt idx="86">
                  <c:v>0.16498489685020279</c:v>
                </c:pt>
                <c:pt idx="87">
                  <c:v>0.13234658029940202</c:v>
                </c:pt>
                <c:pt idx="88">
                  <c:v>9.9026930681770542E-2</c:v>
                </c:pt>
                <c:pt idx="89">
                  <c:v>6.2580694712501675E-2</c:v>
                </c:pt>
                <c:pt idx="90">
                  <c:v>5.4064985994649241E-2</c:v>
                </c:pt>
                <c:pt idx="91">
                  <c:v>2.0052512166576039E-2</c:v>
                </c:pt>
                <c:pt idx="92">
                  <c:v>0</c:v>
                </c:pt>
                <c:pt idx="93">
                  <c:v>-2.6781770043723761E-2</c:v>
                </c:pt>
                <c:pt idx="94">
                  <c:v>-4.529390477692382E-2</c:v>
                </c:pt>
                <c:pt idx="95">
                  <c:v>-6.9885982996383988E-2</c:v>
                </c:pt>
                <c:pt idx="96">
                  <c:v>-8.7297011435273117E-2</c:v>
                </c:pt>
                <c:pt idx="97">
                  <c:v>-0.1073654988774263</c:v>
                </c:pt>
                <c:pt idx="98">
                  <c:v>-0.10523944939470516</c:v>
                </c:pt>
                <c:pt idx="99">
                  <c:v>-9.3459029919220477E-2</c:v>
                </c:pt>
                <c:pt idx="100">
                  <c:v>-8.9965324855449183E-2</c:v>
                </c:pt>
                <c:pt idx="101">
                  <c:v>-5.9755144951234872E-2</c:v>
                </c:pt>
                <c:pt idx="102">
                  <c:v>-6.1682380025068824E-2</c:v>
                </c:pt>
                <c:pt idx="103">
                  <c:v>-8.0110284924181818E-2</c:v>
                </c:pt>
                <c:pt idx="104">
                  <c:v>-0.10248319706781331</c:v>
                </c:pt>
                <c:pt idx="105">
                  <c:v>-0.15717580104403991</c:v>
                </c:pt>
                <c:pt idx="106">
                  <c:v>-0.17615707317292909</c:v>
                </c:pt>
                <c:pt idx="107">
                  <c:v>-0.19598361194162298</c:v>
                </c:pt>
                <c:pt idx="108">
                  <c:v>-0.19730832808367679</c:v>
                </c:pt>
                <c:pt idx="109">
                  <c:v>-0.17468823098959518</c:v>
                </c:pt>
                <c:pt idx="110">
                  <c:v>-0.15013137381258501</c:v>
                </c:pt>
                <c:pt idx="111">
                  <c:v>-0.11327480235232647</c:v>
                </c:pt>
                <c:pt idx="112">
                  <c:v>-8.3734216006651402E-2</c:v>
                </c:pt>
                <c:pt idx="113">
                  <c:v>-5.9103989450696261E-2</c:v>
                </c:pt>
                <c:pt idx="114">
                  <c:v>-3.0646292179106686E-2</c:v>
                </c:pt>
                <c:pt idx="115">
                  <c:v>2.1025935087283627E-2</c:v>
                </c:pt>
                <c:pt idx="116">
                  <c:v>8.3612460477961503E-2</c:v>
                </c:pt>
                <c:pt idx="117">
                  <c:v>0.18998971976574247</c:v>
                </c:pt>
                <c:pt idx="118">
                  <c:v>0.25202589069975845</c:v>
                </c:pt>
                <c:pt idx="119">
                  <c:v>0.34913515048308452</c:v>
                </c:pt>
                <c:pt idx="120">
                  <c:v>0.42036311365588691</c:v>
                </c:pt>
                <c:pt idx="121">
                  <c:v>0.47847353804114018</c:v>
                </c:pt>
                <c:pt idx="122">
                  <c:v>0.47936556643877837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C-4D19-B86B-5794601A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6585392"/>
        <c:axId val="1486582064"/>
      </c:barChart>
      <c:lineChart>
        <c:grouping val="standard"/>
        <c:varyColors val="0"/>
        <c:ser>
          <c:idx val="6"/>
          <c:order val="5"/>
          <c:tx>
            <c:strRef>
              <c:f>'輸送用機械（直近寄与度）'!$AT$26</c:f>
              <c:strCache>
                <c:ptCount val="1"/>
                <c:pt idx="0">
                  <c:v>投入価格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'輸送用機械（直近寄与度）'!$AT$27:$AT$149</c:f>
              <c:numCache>
                <c:formatCode>0.00_ </c:formatCode>
                <c:ptCount val="123"/>
                <c:pt idx="0">
                  <c:v>-0.80080080080081473</c:v>
                </c:pt>
                <c:pt idx="1">
                  <c:v>-0.90000000000000568</c:v>
                </c:pt>
                <c:pt idx="2">
                  <c:v>-0.7992007992007899</c:v>
                </c:pt>
                <c:pt idx="3">
                  <c:v>-2.2885572139303463</c:v>
                </c:pt>
                <c:pt idx="4">
                  <c:v>-2.4900398406374507</c:v>
                </c:pt>
                <c:pt idx="5">
                  <c:v>-2.9880478087649323</c:v>
                </c:pt>
                <c:pt idx="6">
                  <c:v>-2.8942115768463168</c:v>
                </c:pt>
                <c:pt idx="7">
                  <c:v>-2.9970029970029941</c:v>
                </c:pt>
                <c:pt idx="8">
                  <c:v>-3</c:v>
                </c:pt>
                <c:pt idx="9">
                  <c:v>-3.5140562248996048</c:v>
                </c:pt>
                <c:pt idx="10">
                  <c:v>-3.4170854271356745</c:v>
                </c:pt>
                <c:pt idx="11">
                  <c:v>-3.2193158953722332</c:v>
                </c:pt>
                <c:pt idx="12">
                  <c:v>-2.8254288597376274</c:v>
                </c:pt>
                <c:pt idx="13">
                  <c:v>-2.5227043390514581</c:v>
                </c:pt>
                <c:pt idx="14">
                  <c:v>-2.6183282980866096</c:v>
                </c:pt>
                <c:pt idx="15">
                  <c:v>-1.4256619144602922</c:v>
                </c:pt>
                <c:pt idx="16">
                  <c:v>-1.0214504596527121</c:v>
                </c:pt>
                <c:pt idx="17">
                  <c:v>-0.82135523613963812</c:v>
                </c:pt>
                <c:pt idx="18">
                  <c:v>-0.30832476875642101</c:v>
                </c:pt>
                <c:pt idx="19">
                  <c:v>-0.20597322348093883</c:v>
                </c:pt>
                <c:pt idx="20">
                  <c:v>0</c:v>
                </c:pt>
                <c:pt idx="21">
                  <c:v>0.93652445369407644</c:v>
                </c:pt>
                <c:pt idx="22">
                  <c:v>1.0405827263267469</c:v>
                </c:pt>
                <c:pt idx="23">
                  <c:v>1.2474012474012568</c:v>
                </c:pt>
                <c:pt idx="24">
                  <c:v>1.2461059190031136</c:v>
                </c:pt>
                <c:pt idx="25">
                  <c:v>0.93167701863355035</c:v>
                </c:pt>
                <c:pt idx="26">
                  <c:v>0.72388831437434931</c:v>
                </c:pt>
                <c:pt idx="27">
                  <c:v>0.72314049586776719</c:v>
                </c:pt>
                <c:pt idx="28">
                  <c:v>0.51599587203301667</c:v>
                </c:pt>
                <c:pt idx="29">
                  <c:v>0.93167701863355035</c:v>
                </c:pt>
                <c:pt idx="30">
                  <c:v>0.61855670103092564</c:v>
                </c:pt>
                <c:pt idx="31">
                  <c:v>0.61919504643961432</c:v>
                </c:pt>
                <c:pt idx="32">
                  <c:v>0.7216494845360728</c:v>
                </c:pt>
                <c:pt idx="33">
                  <c:v>0.61855670103092564</c:v>
                </c:pt>
                <c:pt idx="34">
                  <c:v>0.72090628218330721</c:v>
                </c:pt>
                <c:pt idx="35">
                  <c:v>0.5133470225872685</c:v>
                </c:pt>
                <c:pt idx="36">
                  <c:v>0.41025641025642301</c:v>
                </c:pt>
                <c:pt idx="37">
                  <c:v>0.41025641025642301</c:v>
                </c:pt>
                <c:pt idx="38">
                  <c:v>0.61601642710471083</c:v>
                </c:pt>
                <c:pt idx="39">
                  <c:v>0.512820512820511</c:v>
                </c:pt>
                <c:pt idx="40">
                  <c:v>0.71868583162215316</c:v>
                </c:pt>
                <c:pt idx="41">
                  <c:v>0.71794871794872961</c:v>
                </c:pt>
                <c:pt idx="42">
                  <c:v>0.40983606557377072</c:v>
                </c:pt>
                <c:pt idx="43">
                  <c:v>0.30769230769229239</c:v>
                </c:pt>
                <c:pt idx="44">
                  <c:v>-0.20470829068577245</c:v>
                </c:pt>
                <c:pt idx="45">
                  <c:v>-0.61475409836064898</c:v>
                </c:pt>
                <c:pt idx="46">
                  <c:v>-0.81799591002044281</c:v>
                </c:pt>
                <c:pt idx="47">
                  <c:v>-1.2257405515832573</c:v>
                </c:pt>
                <c:pt idx="48">
                  <c:v>-1.6343207354443336</c:v>
                </c:pt>
                <c:pt idx="49">
                  <c:v>-1.8386108273748931</c:v>
                </c:pt>
                <c:pt idx="50">
                  <c:v>-2.1428571428571388</c:v>
                </c:pt>
                <c:pt idx="51">
                  <c:v>-2.959183673469397</c:v>
                </c:pt>
                <c:pt idx="52">
                  <c:v>-3.1600407747196613</c:v>
                </c:pt>
                <c:pt idx="53">
                  <c:v>-3.4623217922607097</c:v>
                </c:pt>
                <c:pt idx="54">
                  <c:v>-3.3673469387755119</c:v>
                </c:pt>
                <c:pt idx="55">
                  <c:v>-3.4764826175869104</c:v>
                </c:pt>
                <c:pt idx="56">
                  <c:v>-3.1794871794871682</c:v>
                </c:pt>
                <c:pt idx="57">
                  <c:v>-2.8865979381443339</c:v>
                </c:pt>
                <c:pt idx="58">
                  <c:v>-2.5773195876288639</c:v>
                </c:pt>
                <c:pt idx="59">
                  <c:v>-1.8614270941054798</c:v>
                </c:pt>
                <c:pt idx="60">
                  <c:v>-1.2461059190031136</c:v>
                </c:pt>
                <c:pt idx="61">
                  <c:v>-0.93652445369406223</c:v>
                </c:pt>
                <c:pt idx="62">
                  <c:v>-0.62565172054223694</c:v>
                </c:pt>
                <c:pt idx="63">
                  <c:v>0.63091482649844011</c:v>
                </c:pt>
                <c:pt idx="64">
                  <c:v>0.94736842105263008</c:v>
                </c:pt>
                <c:pt idx="65">
                  <c:v>1.2658227848101262</c:v>
                </c:pt>
                <c:pt idx="66">
                  <c:v>1.5839493136219573</c:v>
                </c:pt>
                <c:pt idx="67">
                  <c:v>1.8008474576270999</c:v>
                </c:pt>
                <c:pt idx="68">
                  <c:v>2.0127118644067679</c:v>
                </c:pt>
                <c:pt idx="69">
                  <c:v>2.4416135881103855</c:v>
                </c:pt>
                <c:pt idx="70">
                  <c:v>2.1164021164021136</c:v>
                </c:pt>
                <c:pt idx="71">
                  <c:v>1.7913593256058817</c:v>
                </c:pt>
                <c:pt idx="72">
                  <c:v>1.6824395373291452</c:v>
                </c:pt>
                <c:pt idx="73">
                  <c:v>1.470588235294116</c:v>
                </c:pt>
                <c:pt idx="74">
                  <c:v>1.364113326337872</c:v>
                </c:pt>
                <c:pt idx="75">
                  <c:v>1.1494252873563084</c:v>
                </c:pt>
                <c:pt idx="76">
                  <c:v>1.0427528675703854</c:v>
                </c:pt>
                <c:pt idx="77">
                  <c:v>0.93750000000001421</c:v>
                </c:pt>
                <c:pt idx="78">
                  <c:v>0.83160083160083786</c:v>
                </c:pt>
                <c:pt idx="79">
                  <c:v>0.83246618106140602</c:v>
                </c:pt>
                <c:pt idx="80">
                  <c:v>0.83073727933540908</c:v>
                </c:pt>
                <c:pt idx="81">
                  <c:v>0.72538860103628622</c:v>
                </c:pt>
                <c:pt idx="82">
                  <c:v>0.72538860103628622</c:v>
                </c:pt>
                <c:pt idx="83">
                  <c:v>0.51759834368529312</c:v>
                </c:pt>
                <c:pt idx="84">
                  <c:v>0.20682523267838349</c:v>
                </c:pt>
                <c:pt idx="85">
                  <c:v>0.41407867494824302</c:v>
                </c:pt>
                <c:pt idx="86">
                  <c:v>0.51759834368529312</c:v>
                </c:pt>
                <c:pt idx="87">
                  <c:v>0.20661157024792942</c:v>
                </c:pt>
                <c:pt idx="88">
                  <c:v>-0.10319917440661186</c:v>
                </c:pt>
                <c:pt idx="89">
                  <c:v>-0.30959752321983558</c:v>
                </c:pt>
                <c:pt idx="90">
                  <c:v>-0.30927835051545571</c:v>
                </c:pt>
                <c:pt idx="91">
                  <c:v>-0.41279669762643323</c:v>
                </c:pt>
                <c:pt idx="92">
                  <c:v>-0.61791967044283069</c:v>
                </c:pt>
                <c:pt idx="93">
                  <c:v>-0.61728395061729202</c:v>
                </c:pt>
                <c:pt idx="94">
                  <c:v>-0.41152263374486608</c:v>
                </c:pt>
                <c:pt idx="95">
                  <c:v>-0.30895983522142956</c:v>
                </c:pt>
                <c:pt idx="96">
                  <c:v>-0.10319917440661186</c:v>
                </c:pt>
                <c:pt idx="97">
                  <c:v>-0.10309278350516138</c:v>
                </c:pt>
                <c:pt idx="98">
                  <c:v>-0.51493305870236838</c:v>
                </c:pt>
                <c:pt idx="99">
                  <c:v>-0.4123711340206313</c:v>
                </c:pt>
                <c:pt idx="100">
                  <c:v>-0.41322314049585884</c:v>
                </c:pt>
                <c:pt idx="101">
                  <c:v>-0.2070393374741144</c:v>
                </c:pt>
                <c:pt idx="102">
                  <c:v>-0.20682523267838349</c:v>
                </c:pt>
                <c:pt idx="103">
                  <c:v>0.10362694300518172</c:v>
                </c:pt>
                <c:pt idx="104">
                  <c:v>0.10362694300518172</c:v>
                </c:pt>
                <c:pt idx="105">
                  <c:v>-0.1035196687370501</c:v>
                </c:pt>
                <c:pt idx="106">
                  <c:v>-0.41322314049585884</c:v>
                </c:pt>
                <c:pt idx="107">
                  <c:v>-0.41322314049585884</c:v>
                </c:pt>
                <c:pt idx="108">
                  <c:v>0</c:v>
                </c:pt>
                <c:pt idx="109">
                  <c:v>0.2063983488131953</c:v>
                </c:pt>
                <c:pt idx="110">
                  <c:v>1.3457556935817934</c:v>
                </c:pt>
                <c:pt idx="111">
                  <c:v>2.0703933747412009</c:v>
                </c:pt>
                <c:pt idx="112">
                  <c:v>2.6970954356846448</c:v>
                </c:pt>
                <c:pt idx="113">
                  <c:v>3.1120331950207287</c:v>
                </c:pt>
                <c:pt idx="114">
                  <c:v>3.5233160621761783</c:v>
                </c:pt>
                <c:pt idx="115">
                  <c:v>3.6231884057970944</c:v>
                </c:pt>
                <c:pt idx="116">
                  <c:v>4.0372670807453375</c:v>
                </c:pt>
                <c:pt idx="117">
                  <c:v>6.1139896373056928</c:v>
                </c:pt>
                <c:pt idx="118">
                  <c:v>7.1576763485477102</c:v>
                </c:pt>
                <c:pt idx="119">
                  <c:v>7.6763485477178364</c:v>
                </c:pt>
                <c:pt idx="120">
                  <c:v>7.9545454545454533</c:v>
                </c:pt>
                <c:pt idx="121">
                  <c:v>8.0329557157569695</c:v>
                </c:pt>
                <c:pt idx="122">
                  <c:v>7.9673135852911088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9C-4D19-B86B-5794601A5785}"/>
            </c:ext>
          </c:extLst>
        </c:ser>
        <c:ser>
          <c:idx val="7"/>
          <c:order val="6"/>
          <c:tx>
            <c:strRef>
              <c:f>'輸送用機械（直近寄与度）'!$AU$26</c:f>
              <c:strCache>
                <c:ptCount val="1"/>
                <c:pt idx="0">
                  <c:v>産出価格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'輸送用機械（直近寄与度）'!$AU$27:$AU$149</c:f>
              <c:numCache>
                <c:formatCode>0.00_ </c:formatCode>
                <c:ptCount val="123"/>
                <c:pt idx="0">
                  <c:v>-1.9860973187686142</c:v>
                </c:pt>
                <c:pt idx="1">
                  <c:v>-1.3888888888888857</c:v>
                </c:pt>
                <c:pt idx="2">
                  <c:v>-0.49554013875123815</c:v>
                </c:pt>
                <c:pt idx="3">
                  <c:v>-1.579466929911149</c:v>
                </c:pt>
                <c:pt idx="4">
                  <c:v>-1.7857142857142776</c:v>
                </c:pt>
                <c:pt idx="5">
                  <c:v>-1.7892644135188931</c:v>
                </c:pt>
                <c:pt idx="6">
                  <c:v>-1.4985014985014971</c:v>
                </c:pt>
                <c:pt idx="7">
                  <c:v>-0.90634441087613027</c:v>
                </c:pt>
                <c:pt idx="8">
                  <c:v>-0.70707070707071296</c:v>
                </c:pt>
                <c:pt idx="9">
                  <c:v>-0.70778564206270289</c:v>
                </c:pt>
                <c:pt idx="10">
                  <c:v>-0.10121457489877628</c:v>
                </c:pt>
                <c:pt idx="11">
                  <c:v>0.40444893832152218</c:v>
                </c:pt>
                <c:pt idx="12">
                  <c:v>2.0263424518743705</c:v>
                </c:pt>
                <c:pt idx="13">
                  <c:v>2.3138832997987748</c:v>
                </c:pt>
                <c:pt idx="14">
                  <c:v>1.5936254980079667</c:v>
                </c:pt>
                <c:pt idx="15">
                  <c:v>2.3069207622868646</c:v>
                </c:pt>
                <c:pt idx="16">
                  <c:v>3.6363636363636402</c:v>
                </c:pt>
                <c:pt idx="17">
                  <c:v>2.7327935222672011</c:v>
                </c:pt>
                <c:pt idx="18">
                  <c:v>3.3468559837728264</c:v>
                </c:pt>
                <c:pt idx="19">
                  <c:v>3.150406504065046</c:v>
                </c:pt>
                <c:pt idx="20">
                  <c:v>3.5605289928789574</c:v>
                </c:pt>
                <c:pt idx="21">
                  <c:v>3.3604887983706817</c:v>
                </c:pt>
                <c:pt idx="22">
                  <c:v>3.4447821681864212</c:v>
                </c:pt>
                <c:pt idx="23">
                  <c:v>3.7260825780463165</c:v>
                </c:pt>
                <c:pt idx="24">
                  <c:v>2.3833167825223285</c:v>
                </c:pt>
                <c:pt idx="25">
                  <c:v>0.88495575221239164</c:v>
                </c:pt>
                <c:pt idx="26">
                  <c:v>0.58823529411765207</c:v>
                </c:pt>
                <c:pt idx="27">
                  <c:v>0.8823529411764639</c:v>
                </c:pt>
                <c:pt idx="28">
                  <c:v>9.746588693957392E-2</c:v>
                </c:pt>
                <c:pt idx="29">
                  <c:v>1.0837438423645409</c:v>
                </c:pt>
                <c:pt idx="30">
                  <c:v>0.68694798822373571</c:v>
                </c:pt>
                <c:pt idx="31">
                  <c:v>1.2807881773399004</c:v>
                </c:pt>
                <c:pt idx="32">
                  <c:v>1.7681728880157124</c:v>
                </c:pt>
                <c:pt idx="33">
                  <c:v>2.1674876847290818</c:v>
                </c:pt>
                <c:pt idx="34">
                  <c:v>3.232125367286983</c:v>
                </c:pt>
                <c:pt idx="35">
                  <c:v>2.7184466019417357</c:v>
                </c:pt>
                <c:pt idx="36">
                  <c:v>1.9398642095053447</c:v>
                </c:pt>
                <c:pt idx="37">
                  <c:v>2.5341130604288509</c:v>
                </c:pt>
                <c:pt idx="38">
                  <c:v>2.7290448343079987</c:v>
                </c:pt>
                <c:pt idx="39">
                  <c:v>2.1379980563653902</c:v>
                </c:pt>
                <c:pt idx="40">
                  <c:v>2.9211295034079967</c:v>
                </c:pt>
                <c:pt idx="41">
                  <c:v>3.7037037037037237</c:v>
                </c:pt>
                <c:pt idx="42">
                  <c:v>3.4113060428850019</c:v>
                </c:pt>
                <c:pt idx="43">
                  <c:v>3.307392996108959</c:v>
                </c:pt>
                <c:pt idx="44">
                  <c:v>1.7374517374517495</c:v>
                </c:pt>
                <c:pt idx="45">
                  <c:v>1.446480231436837</c:v>
                </c:pt>
                <c:pt idx="46">
                  <c:v>9.4876660341554953E-2</c:v>
                </c:pt>
                <c:pt idx="47">
                  <c:v>-0.56710775047258721</c:v>
                </c:pt>
                <c:pt idx="48">
                  <c:v>-0.57088487155090206</c:v>
                </c:pt>
                <c:pt idx="49">
                  <c:v>-1.3307984790874627</c:v>
                </c:pt>
                <c:pt idx="50">
                  <c:v>-1.8975332068311133</c:v>
                </c:pt>
                <c:pt idx="51">
                  <c:v>-2.3786869647954347</c:v>
                </c:pt>
                <c:pt idx="52">
                  <c:v>-3.2166508987701121</c:v>
                </c:pt>
                <c:pt idx="53">
                  <c:v>-4.6052631578947398</c:v>
                </c:pt>
                <c:pt idx="54">
                  <c:v>-4.4297832233741588</c:v>
                </c:pt>
                <c:pt idx="55">
                  <c:v>-5.2730696798493568</c:v>
                </c:pt>
                <c:pt idx="56">
                  <c:v>-4.3643263757115847</c:v>
                </c:pt>
                <c:pt idx="57">
                  <c:v>-3.8022813688212977</c:v>
                </c:pt>
                <c:pt idx="58">
                  <c:v>-3.3175355450237021</c:v>
                </c:pt>
                <c:pt idx="59">
                  <c:v>-1.7110266159695868</c:v>
                </c:pt>
                <c:pt idx="60">
                  <c:v>-1.4354066985645915</c:v>
                </c:pt>
                <c:pt idx="61">
                  <c:v>-1.1560693641618514</c:v>
                </c:pt>
                <c:pt idx="62">
                  <c:v>-0.77369439071567569</c:v>
                </c:pt>
                <c:pt idx="63">
                  <c:v>-0.5847953216374151</c:v>
                </c:pt>
                <c:pt idx="64">
                  <c:v>9.7751710654932822E-2</c:v>
                </c:pt>
                <c:pt idx="65">
                  <c:v>0.88669950738918146</c:v>
                </c:pt>
                <c:pt idx="66">
                  <c:v>1.3806706114398253</c:v>
                </c:pt>
                <c:pt idx="67">
                  <c:v>1.888667992047715</c:v>
                </c:pt>
                <c:pt idx="68">
                  <c:v>1.8849206349206469</c:v>
                </c:pt>
                <c:pt idx="69">
                  <c:v>1.8774703557312193</c:v>
                </c:pt>
                <c:pt idx="70">
                  <c:v>0.98039215686273451</c:v>
                </c:pt>
                <c:pt idx="71">
                  <c:v>-0.38684719535784495</c:v>
                </c:pt>
                <c:pt idx="72">
                  <c:v>-0.29126213592233796</c:v>
                </c:pt>
                <c:pt idx="73">
                  <c:v>-0.5847953216374151</c:v>
                </c:pt>
                <c:pt idx="74">
                  <c:v>-1.0721247563352847</c:v>
                </c:pt>
                <c:pt idx="75">
                  <c:v>-0.29411764705882604</c:v>
                </c:pt>
                <c:pt idx="76">
                  <c:v>-0.48828125</c:v>
                </c:pt>
                <c:pt idx="77">
                  <c:v>-0.48828125</c:v>
                </c:pt>
                <c:pt idx="78">
                  <c:v>-0.58365758754862895</c:v>
                </c:pt>
                <c:pt idx="79">
                  <c:v>-0.48780487804877737</c:v>
                </c:pt>
                <c:pt idx="80">
                  <c:v>-0.48685491723466612</c:v>
                </c:pt>
                <c:pt idx="81">
                  <c:v>-0.67895247332685926</c:v>
                </c:pt>
                <c:pt idx="82">
                  <c:v>-0.5825242718446475</c:v>
                </c:pt>
                <c:pt idx="83">
                  <c:v>-0.97087378640776478</c:v>
                </c:pt>
                <c:pt idx="84">
                  <c:v>-1.4605647517039984</c:v>
                </c:pt>
                <c:pt idx="85">
                  <c:v>-0.49019607843136725</c:v>
                </c:pt>
                <c:pt idx="86">
                  <c:v>9.8522167487672618E-2</c:v>
                </c:pt>
                <c:pt idx="87">
                  <c:v>-0.19665683382498855</c:v>
                </c:pt>
                <c:pt idx="88">
                  <c:v>-0.68694798822374992</c:v>
                </c:pt>
                <c:pt idx="89">
                  <c:v>-1.0794896957801825</c:v>
                </c:pt>
                <c:pt idx="90">
                  <c:v>-1.2720156555772917</c:v>
                </c:pt>
                <c:pt idx="91">
                  <c:v>-1.7647058823529278</c:v>
                </c:pt>
                <c:pt idx="92">
                  <c:v>-1.7612524461839456</c:v>
                </c:pt>
                <c:pt idx="93">
                  <c:v>-1.7578125000000142</c:v>
                </c:pt>
                <c:pt idx="94">
                  <c:v>-1.46484375</c:v>
                </c:pt>
                <c:pt idx="95">
                  <c:v>-0.98039215686273451</c:v>
                </c:pt>
                <c:pt idx="96">
                  <c:v>-0.19762845849801636</c:v>
                </c:pt>
                <c:pt idx="97">
                  <c:v>-0.39408866995074732</c:v>
                </c:pt>
                <c:pt idx="98">
                  <c:v>-1.1811023622047117</c:v>
                </c:pt>
                <c:pt idx="99">
                  <c:v>-0.98522167487683987</c:v>
                </c:pt>
                <c:pt idx="100">
                  <c:v>-0.69169960474309278</c:v>
                </c:pt>
                <c:pt idx="101">
                  <c:v>-9.9206349206355071E-2</c:v>
                </c:pt>
                <c:pt idx="102">
                  <c:v>-0.19821605550049526</c:v>
                </c:pt>
                <c:pt idx="103">
                  <c:v>0.59880239520957446</c:v>
                </c:pt>
                <c:pt idx="104">
                  <c:v>0.19920318725097275</c:v>
                </c:pt>
                <c:pt idx="105">
                  <c:v>-0.19880715705764374</c:v>
                </c:pt>
                <c:pt idx="106">
                  <c:v>-0.59464816650149999</c:v>
                </c:pt>
                <c:pt idx="107">
                  <c:v>-0.69306930693069546</c:v>
                </c:pt>
                <c:pt idx="108">
                  <c:v>-0.59405940594058393</c:v>
                </c:pt>
                <c:pt idx="109">
                  <c:v>-0.39564787339266161</c:v>
                </c:pt>
                <c:pt idx="110">
                  <c:v>1.1952191235059786</c:v>
                </c:pt>
                <c:pt idx="111">
                  <c:v>1.1940298507462757</c:v>
                </c:pt>
                <c:pt idx="112">
                  <c:v>1.3930348258706573</c:v>
                </c:pt>
                <c:pt idx="113">
                  <c:v>1.2909632571995928</c:v>
                </c:pt>
                <c:pt idx="114">
                  <c:v>1.1916583912611856</c:v>
                </c:pt>
                <c:pt idx="115">
                  <c:v>0.99206349206349387</c:v>
                </c:pt>
                <c:pt idx="116">
                  <c:v>1.2922465208747553</c:v>
                </c:pt>
                <c:pt idx="117">
                  <c:v>2.8884462151394388</c:v>
                </c:pt>
                <c:pt idx="118">
                  <c:v>3.2901296111665062</c:v>
                </c:pt>
                <c:pt idx="119">
                  <c:v>3.2901296111665062</c:v>
                </c:pt>
                <c:pt idx="120">
                  <c:v>3.6852589641434292</c:v>
                </c:pt>
                <c:pt idx="121">
                  <c:v>3.6742800397219497</c:v>
                </c:pt>
                <c:pt idx="122">
                  <c:v>3.7401574803149771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9C-4D19-B86B-5794601A5785}"/>
            </c:ext>
          </c:extLst>
        </c:ser>
        <c:ser>
          <c:idx val="8"/>
          <c:order val="7"/>
          <c:tx>
            <c:strRef>
              <c:f>'輸送用機械（直近寄与度）'!$AV$26</c:f>
              <c:strCache>
                <c:ptCount val="1"/>
                <c:pt idx="0">
                  <c:v>推計産出価格</c:v>
                </c:pt>
              </c:strCache>
            </c:strRef>
          </c:tx>
          <c:spPr>
            <a:ln w="28575" cap="rnd">
              <a:solidFill>
                <a:srgbClr val="772C2A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'輸送用機械（直近寄与度）'!$AV$27:$AV$149</c:f>
              <c:numCache>
                <c:formatCode>0.00</c:formatCode>
                <c:ptCount val="123"/>
                <c:pt idx="0">
                  <c:v>-0.60648827673355754</c:v>
                </c:pt>
                <c:pt idx="1">
                  <c:v>-0.68178244500001028</c:v>
                </c:pt>
                <c:pt idx="2">
                  <c:v>-0.605570098819328</c:v>
                </c:pt>
                <c:pt idx="3">
                  <c:v>-1.7357584171246714</c:v>
                </c:pt>
                <c:pt idx="4">
                  <c:v>-1.8881188526098498</c:v>
                </c:pt>
                <c:pt idx="5">
                  <c:v>-2.2657426231318141</c:v>
                </c:pt>
                <c:pt idx="6">
                  <c:v>-2.1935311870979461</c:v>
                </c:pt>
                <c:pt idx="7">
                  <c:v>-2.2708878705725368</c:v>
                </c:pt>
                <c:pt idx="8">
                  <c:v>-2.2726081499999964</c:v>
                </c:pt>
                <c:pt idx="9">
                  <c:v>-2.6594346454662343</c:v>
                </c:pt>
                <c:pt idx="10">
                  <c:v>-2.5854152964564321</c:v>
                </c:pt>
                <c:pt idx="11">
                  <c:v>-2.4351837970880297</c:v>
                </c:pt>
                <c:pt idx="12">
                  <c:v>-2.1356615052272474</c:v>
                </c:pt>
                <c:pt idx="13">
                  <c:v>-1.9068406296672009</c:v>
                </c:pt>
                <c:pt idx="14">
                  <c:v>-1.9800936763957111</c:v>
                </c:pt>
                <c:pt idx="15">
                  <c:v>-1.0752116789473121</c:v>
                </c:pt>
                <c:pt idx="16">
                  <c:v>-0.76978193895737945</c:v>
                </c:pt>
                <c:pt idx="17">
                  <c:v>-0.61820496625391286</c:v>
                </c:pt>
                <c:pt idx="18">
                  <c:v>-0.23200614653518414</c:v>
                </c:pt>
                <c:pt idx="19">
                  <c:v>-0.15491036540299774</c:v>
                </c:pt>
                <c:pt idx="20">
                  <c:v>0</c:v>
                </c:pt>
                <c:pt idx="21">
                  <c:v>0.70253816651791112</c:v>
                </c:pt>
                <c:pt idx="22">
                  <c:v>0.78059796279765692</c:v>
                </c:pt>
                <c:pt idx="23">
                  <c:v>0.93598692586964205</c:v>
                </c:pt>
                <c:pt idx="24">
                  <c:v>0.93525743525988503</c:v>
                </c:pt>
                <c:pt idx="25">
                  <c:v>0.69980682759802448</c:v>
                </c:pt>
                <c:pt idx="26">
                  <c:v>0.54387130496229474</c:v>
                </c:pt>
                <c:pt idx="27">
                  <c:v>0.54344906731455467</c:v>
                </c:pt>
                <c:pt idx="28">
                  <c:v>0.38787677483679772</c:v>
                </c:pt>
                <c:pt idx="29">
                  <c:v>0.69980682759802448</c:v>
                </c:pt>
                <c:pt idx="30">
                  <c:v>0.46509133355121435</c:v>
                </c:pt>
                <c:pt idx="31">
                  <c:v>0.46545212980413453</c:v>
                </c:pt>
                <c:pt idx="32">
                  <c:v>0.54260655580978323</c:v>
                </c:pt>
                <c:pt idx="33">
                  <c:v>0.46509133355121435</c:v>
                </c:pt>
                <c:pt idx="34">
                  <c:v>0.5421862789106342</c:v>
                </c:pt>
                <c:pt idx="35">
                  <c:v>0.38637810390866889</c:v>
                </c:pt>
                <c:pt idx="36">
                  <c:v>0.30886380670295921</c:v>
                </c:pt>
                <c:pt idx="37">
                  <c:v>0.30886380670295921</c:v>
                </c:pt>
                <c:pt idx="38">
                  <c:v>0.46365372469038846</c:v>
                </c:pt>
                <c:pt idx="39">
                  <c:v>0.38607975837867059</c:v>
                </c:pt>
                <c:pt idx="40">
                  <c:v>0.54092934547212224</c:v>
                </c:pt>
                <c:pt idx="41">
                  <c:v>0.54051166173015019</c:v>
                </c:pt>
                <c:pt idx="42">
                  <c:v>0.30862549858710508</c:v>
                </c:pt>
                <c:pt idx="43">
                  <c:v>0.2316478550272052</c:v>
                </c:pt>
                <c:pt idx="44">
                  <c:v>-0.15419377896377284</c:v>
                </c:pt>
                <c:pt idx="45">
                  <c:v>-0.46293824788062921</c:v>
                </c:pt>
                <c:pt idx="46">
                  <c:v>-0.61629996775005225</c:v>
                </c:pt>
                <c:pt idx="47">
                  <c:v>-0.92373832674886103</c:v>
                </c:pt>
                <c:pt idx="48">
                  <c:v>-1.2316511023318242</c:v>
                </c:pt>
                <c:pt idx="49">
                  <c:v>-1.3856074901233058</c:v>
                </c:pt>
                <c:pt idx="50">
                  <c:v>-1.6152986440882415</c:v>
                </c:pt>
                <c:pt idx="51">
                  <c:v>-2.2306505085028334</c:v>
                </c:pt>
                <c:pt idx="52">
                  <c:v>-2.3826557600262248</c:v>
                </c:pt>
                <c:pt idx="53">
                  <c:v>-2.6112283631577498</c:v>
                </c:pt>
                <c:pt idx="54">
                  <c:v>-2.538326440710108</c:v>
                </c:pt>
                <c:pt idx="55">
                  <c:v>-2.6192748629377292</c:v>
                </c:pt>
                <c:pt idx="56">
                  <c:v>-2.3936945019477918</c:v>
                </c:pt>
                <c:pt idx="57">
                  <c:v>-2.1704262232390619</c:v>
                </c:pt>
                <c:pt idx="58">
                  <c:v>-1.9378805564634547</c:v>
                </c:pt>
                <c:pt idx="59">
                  <c:v>-1.3985262127601743</c:v>
                </c:pt>
                <c:pt idx="60">
                  <c:v>-0.93525743525988503</c:v>
                </c:pt>
                <c:pt idx="61">
                  <c:v>-0.70253816651786849</c:v>
                </c:pt>
                <c:pt idx="62">
                  <c:v>-0.46909112082516913</c:v>
                </c:pt>
                <c:pt idx="63">
                  <c:v>0.47204353993485881</c:v>
                </c:pt>
                <c:pt idx="64">
                  <c:v>0.70862281126946414</c:v>
                </c:pt>
                <c:pt idx="65">
                  <c:v>0.94632060250528127</c:v>
                </c:pt>
                <c:pt idx="66">
                  <c:v>1.1838343254750612</c:v>
                </c:pt>
                <c:pt idx="67">
                  <c:v>1.3448630923887208</c:v>
                </c:pt>
                <c:pt idx="68">
                  <c:v>1.5030822797285737</c:v>
                </c:pt>
                <c:pt idx="69">
                  <c:v>1.8224040472819496</c:v>
                </c:pt>
                <c:pt idx="70">
                  <c:v>1.5809411972412164</c:v>
                </c:pt>
                <c:pt idx="71">
                  <c:v>1.3395644723336773</c:v>
                </c:pt>
                <c:pt idx="72">
                  <c:v>1.2587827731596093</c:v>
                </c:pt>
                <c:pt idx="73">
                  <c:v>1.100569065651797</c:v>
                </c:pt>
                <c:pt idx="74">
                  <c:v>1.0211542389861847</c:v>
                </c:pt>
                <c:pt idx="75">
                  <c:v>0.86134722262639229</c:v>
                </c:pt>
                <c:pt idx="76">
                  <c:v>0.78181853470860574</c:v>
                </c:pt>
                <c:pt idx="77">
                  <c:v>0.70308699479370773</c:v>
                </c:pt>
                <c:pt idx="78">
                  <c:v>0.62399128391308523</c:v>
                </c:pt>
                <c:pt idx="79">
                  <c:v>0.62447837023815111</c:v>
                </c:pt>
                <c:pt idx="80">
                  <c:v>0.62350495683990914</c:v>
                </c:pt>
                <c:pt idx="81">
                  <c:v>0.54471775168929071</c:v>
                </c:pt>
                <c:pt idx="82">
                  <c:v>0.54471775168929071</c:v>
                </c:pt>
                <c:pt idx="83">
                  <c:v>0.38878157088777243</c:v>
                </c:pt>
                <c:pt idx="84">
                  <c:v>0.15539180141782083</c:v>
                </c:pt>
                <c:pt idx="85">
                  <c:v>0.31102525671025205</c:v>
                </c:pt>
                <c:pt idx="86">
                  <c:v>0.38878157088777243</c:v>
                </c:pt>
                <c:pt idx="87">
                  <c:v>0.155271162089889</c:v>
                </c:pt>
                <c:pt idx="88">
                  <c:v>-7.757535496737944E-2</c:v>
                </c:pt>
                <c:pt idx="89">
                  <c:v>-0.23272606490209569</c:v>
                </c:pt>
                <c:pt idx="90">
                  <c:v>-0.23254566677560717</c:v>
                </c:pt>
                <c:pt idx="91">
                  <c:v>-0.3103014198694467</c:v>
                </c:pt>
                <c:pt idx="92">
                  <c:v>-0.46473109620907849</c:v>
                </c:pt>
                <c:pt idx="93">
                  <c:v>-0.46437141648006275</c:v>
                </c:pt>
                <c:pt idx="94">
                  <c:v>-0.30958094432004657</c:v>
                </c:pt>
                <c:pt idx="95">
                  <c:v>-0.23236554810453924</c:v>
                </c:pt>
                <c:pt idx="96">
                  <c:v>-7.757535496737944E-2</c:v>
                </c:pt>
                <c:pt idx="97">
                  <c:v>-7.7515222258526251E-2</c:v>
                </c:pt>
                <c:pt idx="98">
                  <c:v>-0.38727591350757962</c:v>
                </c:pt>
                <c:pt idx="99">
                  <c:v>-0.31006088903416185</c:v>
                </c:pt>
                <c:pt idx="100">
                  <c:v>-0.31054232417972116</c:v>
                </c:pt>
                <c:pt idx="101">
                  <c:v>-0.1555126283550976</c:v>
                </c:pt>
                <c:pt idx="102">
                  <c:v>-0.15539180141780662</c:v>
                </c:pt>
                <c:pt idx="103">
                  <c:v>7.7816821669898673E-2</c:v>
                </c:pt>
                <c:pt idx="104">
                  <c:v>7.7816821669898673E-2</c:v>
                </c:pt>
                <c:pt idx="105">
                  <c:v>-7.7756314177548802E-2</c:v>
                </c:pt>
                <c:pt idx="106">
                  <c:v>-0.31054232417972116</c:v>
                </c:pt>
                <c:pt idx="107">
                  <c:v>-0.31054232417972116</c:v>
                </c:pt>
                <c:pt idx="108">
                  <c:v>0</c:v>
                </c:pt>
                <c:pt idx="109">
                  <c:v>0.15515070993470204</c:v>
                </c:pt>
                <c:pt idx="110">
                  <c:v>1.0108320843082765</c:v>
                </c:pt>
                <c:pt idx="111">
                  <c:v>1.5551262835511466</c:v>
                </c:pt>
                <c:pt idx="112">
                  <c:v>2.0248130085453369</c:v>
                </c:pt>
                <c:pt idx="113">
                  <c:v>2.3363227021677062</c:v>
                </c:pt>
                <c:pt idx="114">
                  <c:v>2.6457719367765264</c:v>
                </c:pt>
                <c:pt idx="115">
                  <c:v>2.7214709962144923</c:v>
                </c:pt>
                <c:pt idx="116">
                  <c:v>3.0324962529247443</c:v>
                </c:pt>
                <c:pt idx="117">
                  <c:v>4.591192478523979</c:v>
                </c:pt>
                <c:pt idx="118">
                  <c:v>5.3735422149857186</c:v>
                </c:pt>
                <c:pt idx="119">
                  <c:v>5.7629293320136838</c:v>
                </c:pt>
                <c:pt idx="120">
                  <c:v>5.9779397404600303</c:v>
                </c:pt>
                <c:pt idx="121">
                  <c:v>6.0415042507182761</c:v>
                </c:pt>
                <c:pt idx="122">
                  <c:v>6.004299123867554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9C-4D19-B86B-5794601A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85392"/>
        <c:axId val="1486582064"/>
      </c:lineChart>
      <c:catAx>
        <c:axId val="148658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6582064"/>
        <c:crosses val="autoZero"/>
        <c:auto val="1"/>
        <c:lblAlgn val="ctr"/>
        <c:lblOffset val="0"/>
        <c:noMultiLvlLbl val="0"/>
      </c:catAx>
      <c:valAx>
        <c:axId val="1486582064"/>
        <c:scaling>
          <c:orientation val="minMax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65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18854942379019E-2"/>
          <c:y val="4.6872265966754145E-2"/>
          <c:w val="0.85153151347901757"/>
          <c:h val="0.311457173795015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700" b="0" i="0" u="sng" baseline="0">
                <a:effectLst/>
              </a:rPr>
              <a:t>同時期の産出物価と推計産出物価の関係</a:t>
            </a:r>
            <a:endParaRPr lang="ja-JP" altLang="ja-JP" sz="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0085470085470087E-4"/>
                  <c:y val="0.538440822924700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'輸送用機械（直近寄与度）'!$AV$27:$AV$149</c:f>
              <c:numCache>
                <c:formatCode>0.00</c:formatCode>
                <c:ptCount val="123"/>
                <c:pt idx="0">
                  <c:v>-0.60648827673355754</c:v>
                </c:pt>
                <c:pt idx="1">
                  <c:v>-0.68178244500001028</c:v>
                </c:pt>
                <c:pt idx="2">
                  <c:v>-0.605570098819328</c:v>
                </c:pt>
                <c:pt idx="3">
                  <c:v>-1.7357584171246714</c:v>
                </c:pt>
                <c:pt idx="4">
                  <c:v>-1.8881188526098498</c:v>
                </c:pt>
                <c:pt idx="5">
                  <c:v>-2.2657426231318141</c:v>
                </c:pt>
                <c:pt idx="6">
                  <c:v>-2.1935311870979461</c:v>
                </c:pt>
                <c:pt idx="7">
                  <c:v>-2.2708878705725368</c:v>
                </c:pt>
                <c:pt idx="8">
                  <c:v>-2.2726081499999964</c:v>
                </c:pt>
                <c:pt idx="9">
                  <c:v>-2.6594346454662343</c:v>
                </c:pt>
                <c:pt idx="10">
                  <c:v>-2.5854152964564321</c:v>
                </c:pt>
                <c:pt idx="11">
                  <c:v>-2.4351837970880297</c:v>
                </c:pt>
                <c:pt idx="12">
                  <c:v>-2.1356615052272474</c:v>
                </c:pt>
                <c:pt idx="13">
                  <c:v>-1.9068406296672009</c:v>
                </c:pt>
                <c:pt idx="14">
                  <c:v>-1.9800936763957111</c:v>
                </c:pt>
                <c:pt idx="15">
                  <c:v>-1.0752116789473121</c:v>
                </c:pt>
                <c:pt idx="16">
                  <c:v>-0.76978193895737945</c:v>
                </c:pt>
                <c:pt idx="17">
                  <c:v>-0.61820496625391286</c:v>
                </c:pt>
                <c:pt idx="18">
                  <c:v>-0.23200614653518414</c:v>
                </c:pt>
                <c:pt idx="19">
                  <c:v>-0.15491036540299774</c:v>
                </c:pt>
                <c:pt idx="20">
                  <c:v>0</c:v>
                </c:pt>
                <c:pt idx="21">
                  <c:v>0.70253816651791112</c:v>
                </c:pt>
                <c:pt idx="22">
                  <c:v>0.78059796279765692</c:v>
                </c:pt>
                <c:pt idx="23">
                  <c:v>0.93598692586964205</c:v>
                </c:pt>
                <c:pt idx="24">
                  <c:v>0.93525743525988503</c:v>
                </c:pt>
                <c:pt idx="25">
                  <c:v>0.69980682759802448</c:v>
                </c:pt>
                <c:pt idx="26">
                  <c:v>0.54387130496229474</c:v>
                </c:pt>
                <c:pt idx="27">
                  <c:v>0.54344906731455467</c:v>
                </c:pt>
                <c:pt idx="28">
                  <c:v>0.38787677483679772</c:v>
                </c:pt>
                <c:pt idx="29">
                  <c:v>0.69980682759802448</c:v>
                </c:pt>
                <c:pt idx="30">
                  <c:v>0.46509133355121435</c:v>
                </c:pt>
                <c:pt idx="31">
                  <c:v>0.46545212980413453</c:v>
                </c:pt>
                <c:pt idx="32">
                  <c:v>0.54260655580978323</c:v>
                </c:pt>
                <c:pt idx="33">
                  <c:v>0.46509133355121435</c:v>
                </c:pt>
                <c:pt idx="34">
                  <c:v>0.5421862789106342</c:v>
                </c:pt>
                <c:pt idx="35">
                  <c:v>0.38637810390866889</c:v>
                </c:pt>
                <c:pt idx="36">
                  <c:v>0.30886380670295921</c:v>
                </c:pt>
                <c:pt idx="37">
                  <c:v>0.30886380670295921</c:v>
                </c:pt>
                <c:pt idx="38">
                  <c:v>0.46365372469038846</c:v>
                </c:pt>
                <c:pt idx="39">
                  <c:v>0.38607975837867059</c:v>
                </c:pt>
                <c:pt idx="40">
                  <c:v>0.54092934547212224</c:v>
                </c:pt>
                <c:pt idx="41">
                  <c:v>0.54051166173015019</c:v>
                </c:pt>
                <c:pt idx="42">
                  <c:v>0.30862549858710508</c:v>
                </c:pt>
                <c:pt idx="43">
                  <c:v>0.2316478550272052</c:v>
                </c:pt>
                <c:pt idx="44">
                  <c:v>-0.15419377896377284</c:v>
                </c:pt>
                <c:pt idx="45">
                  <c:v>-0.46293824788062921</c:v>
                </c:pt>
                <c:pt idx="46">
                  <c:v>-0.61629996775005225</c:v>
                </c:pt>
                <c:pt idx="47">
                  <c:v>-0.92373832674886103</c:v>
                </c:pt>
                <c:pt idx="48">
                  <c:v>-1.2316511023318242</c:v>
                </c:pt>
                <c:pt idx="49">
                  <c:v>-1.3856074901233058</c:v>
                </c:pt>
                <c:pt idx="50">
                  <c:v>-1.6152986440882415</c:v>
                </c:pt>
                <c:pt idx="51">
                  <c:v>-2.2306505085028334</c:v>
                </c:pt>
                <c:pt idx="52">
                  <c:v>-2.3826557600262248</c:v>
                </c:pt>
                <c:pt idx="53">
                  <c:v>-2.6112283631577498</c:v>
                </c:pt>
                <c:pt idx="54">
                  <c:v>-2.538326440710108</c:v>
                </c:pt>
                <c:pt idx="55">
                  <c:v>-2.6192748629377292</c:v>
                </c:pt>
                <c:pt idx="56">
                  <c:v>-2.3936945019477918</c:v>
                </c:pt>
                <c:pt idx="57">
                  <c:v>-2.1704262232390619</c:v>
                </c:pt>
                <c:pt idx="58">
                  <c:v>-1.9378805564634547</c:v>
                </c:pt>
                <c:pt idx="59">
                  <c:v>-1.3985262127601743</c:v>
                </c:pt>
                <c:pt idx="60">
                  <c:v>-0.93525743525988503</c:v>
                </c:pt>
                <c:pt idx="61">
                  <c:v>-0.70253816651786849</c:v>
                </c:pt>
                <c:pt idx="62">
                  <c:v>-0.46909112082516913</c:v>
                </c:pt>
                <c:pt idx="63">
                  <c:v>0.47204353993485881</c:v>
                </c:pt>
                <c:pt idx="64">
                  <c:v>0.70862281126946414</c:v>
                </c:pt>
                <c:pt idx="65">
                  <c:v>0.94632060250528127</c:v>
                </c:pt>
                <c:pt idx="66">
                  <c:v>1.1838343254750612</c:v>
                </c:pt>
                <c:pt idx="67">
                  <c:v>1.3448630923887208</c:v>
                </c:pt>
                <c:pt idx="68">
                  <c:v>1.5030822797285737</c:v>
                </c:pt>
                <c:pt idx="69">
                  <c:v>1.8224040472819496</c:v>
                </c:pt>
                <c:pt idx="70">
                  <c:v>1.5809411972412164</c:v>
                </c:pt>
                <c:pt idx="71">
                  <c:v>1.3395644723336773</c:v>
                </c:pt>
                <c:pt idx="72">
                  <c:v>1.2587827731596093</c:v>
                </c:pt>
                <c:pt idx="73">
                  <c:v>1.100569065651797</c:v>
                </c:pt>
                <c:pt idx="74">
                  <c:v>1.0211542389861847</c:v>
                </c:pt>
                <c:pt idx="75">
                  <c:v>0.86134722262639229</c:v>
                </c:pt>
                <c:pt idx="76">
                  <c:v>0.78181853470860574</c:v>
                </c:pt>
                <c:pt idx="77">
                  <c:v>0.70308699479370773</c:v>
                </c:pt>
                <c:pt idx="78">
                  <c:v>0.62399128391308523</c:v>
                </c:pt>
                <c:pt idx="79">
                  <c:v>0.62447837023815111</c:v>
                </c:pt>
                <c:pt idx="80">
                  <c:v>0.62350495683990914</c:v>
                </c:pt>
                <c:pt idx="81">
                  <c:v>0.54471775168929071</c:v>
                </c:pt>
                <c:pt idx="82">
                  <c:v>0.54471775168929071</c:v>
                </c:pt>
                <c:pt idx="83">
                  <c:v>0.38878157088777243</c:v>
                </c:pt>
                <c:pt idx="84">
                  <c:v>0.15539180141782083</c:v>
                </c:pt>
                <c:pt idx="85">
                  <c:v>0.31102525671025205</c:v>
                </c:pt>
                <c:pt idx="86">
                  <c:v>0.38878157088777243</c:v>
                </c:pt>
                <c:pt idx="87">
                  <c:v>0.155271162089889</c:v>
                </c:pt>
                <c:pt idx="88">
                  <c:v>-7.757535496737944E-2</c:v>
                </c:pt>
                <c:pt idx="89">
                  <c:v>-0.23272606490209569</c:v>
                </c:pt>
                <c:pt idx="90">
                  <c:v>-0.23254566677560717</c:v>
                </c:pt>
                <c:pt idx="91">
                  <c:v>-0.3103014198694467</c:v>
                </c:pt>
                <c:pt idx="92">
                  <c:v>-0.46473109620907849</c:v>
                </c:pt>
                <c:pt idx="93">
                  <c:v>-0.46437141648006275</c:v>
                </c:pt>
                <c:pt idx="94">
                  <c:v>-0.30958094432004657</c:v>
                </c:pt>
                <c:pt idx="95">
                  <c:v>-0.23236554810453924</c:v>
                </c:pt>
                <c:pt idx="96">
                  <c:v>-7.757535496737944E-2</c:v>
                </c:pt>
                <c:pt idx="97">
                  <c:v>-7.7515222258526251E-2</c:v>
                </c:pt>
                <c:pt idx="98">
                  <c:v>-0.38727591350757962</c:v>
                </c:pt>
                <c:pt idx="99">
                  <c:v>-0.31006088903416185</c:v>
                </c:pt>
                <c:pt idx="100">
                  <c:v>-0.31054232417972116</c:v>
                </c:pt>
                <c:pt idx="101">
                  <c:v>-0.1555126283550976</c:v>
                </c:pt>
                <c:pt idx="102">
                  <c:v>-0.15539180141780662</c:v>
                </c:pt>
                <c:pt idx="103">
                  <c:v>7.7816821669898673E-2</c:v>
                </c:pt>
                <c:pt idx="104">
                  <c:v>7.7816821669898673E-2</c:v>
                </c:pt>
                <c:pt idx="105">
                  <c:v>-7.7756314177548802E-2</c:v>
                </c:pt>
                <c:pt idx="106">
                  <c:v>-0.31054232417972116</c:v>
                </c:pt>
                <c:pt idx="107">
                  <c:v>-0.31054232417972116</c:v>
                </c:pt>
                <c:pt idx="108">
                  <c:v>0</c:v>
                </c:pt>
                <c:pt idx="109">
                  <c:v>0.15515070993470204</c:v>
                </c:pt>
                <c:pt idx="110">
                  <c:v>1.0108320843082765</c:v>
                </c:pt>
                <c:pt idx="111">
                  <c:v>1.5551262835511466</c:v>
                </c:pt>
                <c:pt idx="112">
                  <c:v>2.0248130085453369</c:v>
                </c:pt>
                <c:pt idx="113">
                  <c:v>2.3363227021677062</c:v>
                </c:pt>
                <c:pt idx="114">
                  <c:v>2.6457719367765264</c:v>
                </c:pt>
                <c:pt idx="115">
                  <c:v>2.7214709962144923</c:v>
                </c:pt>
                <c:pt idx="116">
                  <c:v>3.0324962529247443</c:v>
                </c:pt>
                <c:pt idx="117">
                  <c:v>4.591192478523979</c:v>
                </c:pt>
                <c:pt idx="118">
                  <c:v>5.3735422149857186</c:v>
                </c:pt>
                <c:pt idx="119">
                  <c:v>5.7629293320136838</c:v>
                </c:pt>
                <c:pt idx="120">
                  <c:v>5.9779397404600303</c:v>
                </c:pt>
                <c:pt idx="121">
                  <c:v>6.0415042507182761</c:v>
                </c:pt>
                <c:pt idx="122">
                  <c:v>6.004299123867554</c:v>
                </c:pt>
              </c:numCache>
            </c:numRef>
          </c:xVal>
          <c:yVal>
            <c:numRef>
              <c:f>'輸送用機械（直近寄与度）'!$AU$27:$AU$149</c:f>
              <c:numCache>
                <c:formatCode>0.00_ </c:formatCode>
                <c:ptCount val="123"/>
                <c:pt idx="0">
                  <c:v>-1.9860973187686142</c:v>
                </c:pt>
                <c:pt idx="1">
                  <c:v>-1.3888888888888857</c:v>
                </c:pt>
                <c:pt idx="2">
                  <c:v>-0.49554013875123815</c:v>
                </c:pt>
                <c:pt idx="3">
                  <c:v>-1.579466929911149</c:v>
                </c:pt>
                <c:pt idx="4">
                  <c:v>-1.7857142857142776</c:v>
                </c:pt>
                <c:pt idx="5">
                  <c:v>-1.7892644135188931</c:v>
                </c:pt>
                <c:pt idx="6">
                  <c:v>-1.4985014985014971</c:v>
                </c:pt>
                <c:pt idx="7">
                  <c:v>-0.90634441087613027</c:v>
                </c:pt>
                <c:pt idx="8">
                  <c:v>-0.70707070707071296</c:v>
                </c:pt>
                <c:pt idx="9">
                  <c:v>-0.70778564206270289</c:v>
                </c:pt>
                <c:pt idx="10">
                  <c:v>-0.10121457489877628</c:v>
                </c:pt>
                <c:pt idx="11">
                  <c:v>0.40444893832152218</c:v>
                </c:pt>
                <c:pt idx="12">
                  <c:v>2.0263424518743705</c:v>
                </c:pt>
                <c:pt idx="13">
                  <c:v>2.3138832997987748</c:v>
                </c:pt>
                <c:pt idx="14">
                  <c:v>1.5936254980079667</c:v>
                </c:pt>
                <c:pt idx="15">
                  <c:v>2.3069207622868646</c:v>
                </c:pt>
                <c:pt idx="16">
                  <c:v>3.6363636363636402</c:v>
                </c:pt>
                <c:pt idx="17">
                  <c:v>2.7327935222672011</c:v>
                </c:pt>
                <c:pt idx="18">
                  <c:v>3.3468559837728264</c:v>
                </c:pt>
                <c:pt idx="19">
                  <c:v>3.150406504065046</c:v>
                </c:pt>
                <c:pt idx="20">
                  <c:v>3.5605289928789574</c:v>
                </c:pt>
                <c:pt idx="21">
                  <c:v>3.3604887983706817</c:v>
                </c:pt>
                <c:pt idx="22">
                  <c:v>3.4447821681864212</c:v>
                </c:pt>
                <c:pt idx="23">
                  <c:v>3.7260825780463165</c:v>
                </c:pt>
                <c:pt idx="24">
                  <c:v>2.3833167825223285</c:v>
                </c:pt>
                <c:pt idx="25">
                  <c:v>0.88495575221239164</c:v>
                </c:pt>
                <c:pt idx="26">
                  <c:v>0.58823529411765207</c:v>
                </c:pt>
                <c:pt idx="27">
                  <c:v>0.8823529411764639</c:v>
                </c:pt>
                <c:pt idx="28">
                  <c:v>9.746588693957392E-2</c:v>
                </c:pt>
                <c:pt idx="29">
                  <c:v>1.0837438423645409</c:v>
                </c:pt>
                <c:pt idx="30">
                  <c:v>0.68694798822373571</c:v>
                </c:pt>
                <c:pt idx="31">
                  <c:v>1.2807881773399004</c:v>
                </c:pt>
                <c:pt idx="32">
                  <c:v>1.7681728880157124</c:v>
                </c:pt>
                <c:pt idx="33">
                  <c:v>2.1674876847290818</c:v>
                </c:pt>
                <c:pt idx="34">
                  <c:v>3.232125367286983</c:v>
                </c:pt>
                <c:pt idx="35">
                  <c:v>2.7184466019417357</c:v>
                </c:pt>
                <c:pt idx="36">
                  <c:v>1.9398642095053447</c:v>
                </c:pt>
                <c:pt idx="37">
                  <c:v>2.5341130604288509</c:v>
                </c:pt>
                <c:pt idx="38">
                  <c:v>2.7290448343079987</c:v>
                </c:pt>
                <c:pt idx="39">
                  <c:v>2.1379980563653902</c:v>
                </c:pt>
                <c:pt idx="40">
                  <c:v>2.9211295034079967</c:v>
                </c:pt>
                <c:pt idx="41">
                  <c:v>3.7037037037037237</c:v>
                </c:pt>
                <c:pt idx="42">
                  <c:v>3.4113060428850019</c:v>
                </c:pt>
                <c:pt idx="43">
                  <c:v>3.307392996108959</c:v>
                </c:pt>
                <c:pt idx="44">
                  <c:v>1.7374517374517495</c:v>
                </c:pt>
                <c:pt idx="45">
                  <c:v>1.446480231436837</c:v>
                </c:pt>
                <c:pt idx="46">
                  <c:v>9.4876660341554953E-2</c:v>
                </c:pt>
                <c:pt idx="47">
                  <c:v>-0.56710775047258721</c:v>
                </c:pt>
                <c:pt idx="48">
                  <c:v>-0.57088487155090206</c:v>
                </c:pt>
                <c:pt idx="49">
                  <c:v>-1.3307984790874627</c:v>
                </c:pt>
                <c:pt idx="50">
                  <c:v>-1.8975332068311133</c:v>
                </c:pt>
                <c:pt idx="51">
                  <c:v>-2.3786869647954347</c:v>
                </c:pt>
                <c:pt idx="52">
                  <c:v>-3.2166508987701121</c:v>
                </c:pt>
                <c:pt idx="53">
                  <c:v>-4.6052631578947398</c:v>
                </c:pt>
                <c:pt idx="54">
                  <c:v>-4.4297832233741588</c:v>
                </c:pt>
                <c:pt idx="55">
                  <c:v>-5.2730696798493568</c:v>
                </c:pt>
                <c:pt idx="56">
                  <c:v>-4.3643263757115847</c:v>
                </c:pt>
                <c:pt idx="57">
                  <c:v>-3.8022813688212977</c:v>
                </c:pt>
                <c:pt idx="58">
                  <c:v>-3.3175355450237021</c:v>
                </c:pt>
                <c:pt idx="59">
                  <c:v>-1.7110266159695868</c:v>
                </c:pt>
                <c:pt idx="60">
                  <c:v>-1.4354066985645915</c:v>
                </c:pt>
                <c:pt idx="61">
                  <c:v>-1.1560693641618514</c:v>
                </c:pt>
                <c:pt idx="62">
                  <c:v>-0.77369439071567569</c:v>
                </c:pt>
                <c:pt idx="63">
                  <c:v>-0.5847953216374151</c:v>
                </c:pt>
                <c:pt idx="64">
                  <c:v>9.7751710654932822E-2</c:v>
                </c:pt>
                <c:pt idx="65">
                  <c:v>0.88669950738918146</c:v>
                </c:pt>
                <c:pt idx="66">
                  <c:v>1.3806706114398253</c:v>
                </c:pt>
                <c:pt idx="67">
                  <c:v>1.888667992047715</c:v>
                </c:pt>
                <c:pt idx="68">
                  <c:v>1.8849206349206469</c:v>
                </c:pt>
                <c:pt idx="69">
                  <c:v>1.8774703557312193</c:v>
                </c:pt>
                <c:pt idx="70">
                  <c:v>0.98039215686273451</c:v>
                </c:pt>
                <c:pt idx="71">
                  <c:v>-0.38684719535784495</c:v>
                </c:pt>
                <c:pt idx="72">
                  <c:v>-0.29126213592233796</c:v>
                </c:pt>
                <c:pt idx="73">
                  <c:v>-0.5847953216374151</c:v>
                </c:pt>
                <c:pt idx="74">
                  <c:v>-1.0721247563352847</c:v>
                </c:pt>
                <c:pt idx="75">
                  <c:v>-0.29411764705882604</c:v>
                </c:pt>
                <c:pt idx="76">
                  <c:v>-0.48828125</c:v>
                </c:pt>
                <c:pt idx="77">
                  <c:v>-0.48828125</c:v>
                </c:pt>
                <c:pt idx="78">
                  <c:v>-0.58365758754862895</c:v>
                </c:pt>
                <c:pt idx="79">
                  <c:v>-0.48780487804877737</c:v>
                </c:pt>
                <c:pt idx="80">
                  <c:v>-0.48685491723466612</c:v>
                </c:pt>
                <c:pt idx="81">
                  <c:v>-0.67895247332685926</c:v>
                </c:pt>
                <c:pt idx="82">
                  <c:v>-0.5825242718446475</c:v>
                </c:pt>
                <c:pt idx="83">
                  <c:v>-0.97087378640776478</c:v>
                </c:pt>
                <c:pt idx="84">
                  <c:v>-1.4605647517039984</c:v>
                </c:pt>
                <c:pt idx="85">
                  <c:v>-0.49019607843136725</c:v>
                </c:pt>
                <c:pt idx="86">
                  <c:v>9.8522167487672618E-2</c:v>
                </c:pt>
                <c:pt idx="87">
                  <c:v>-0.19665683382498855</c:v>
                </c:pt>
                <c:pt idx="88">
                  <c:v>-0.68694798822374992</c:v>
                </c:pt>
                <c:pt idx="89">
                  <c:v>-1.0794896957801825</c:v>
                </c:pt>
                <c:pt idx="90">
                  <c:v>-1.2720156555772917</c:v>
                </c:pt>
                <c:pt idx="91">
                  <c:v>-1.7647058823529278</c:v>
                </c:pt>
                <c:pt idx="92">
                  <c:v>-1.7612524461839456</c:v>
                </c:pt>
                <c:pt idx="93">
                  <c:v>-1.7578125000000142</c:v>
                </c:pt>
                <c:pt idx="94">
                  <c:v>-1.46484375</c:v>
                </c:pt>
                <c:pt idx="95">
                  <c:v>-0.98039215686273451</c:v>
                </c:pt>
                <c:pt idx="96">
                  <c:v>-0.19762845849801636</c:v>
                </c:pt>
                <c:pt idx="97">
                  <c:v>-0.39408866995074732</c:v>
                </c:pt>
                <c:pt idx="98">
                  <c:v>-1.1811023622047117</c:v>
                </c:pt>
                <c:pt idx="99">
                  <c:v>-0.98522167487683987</c:v>
                </c:pt>
                <c:pt idx="100">
                  <c:v>-0.69169960474309278</c:v>
                </c:pt>
                <c:pt idx="101">
                  <c:v>-9.9206349206355071E-2</c:v>
                </c:pt>
                <c:pt idx="102">
                  <c:v>-0.19821605550049526</c:v>
                </c:pt>
                <c:pt idx="103">
                  <c:v>0.59880239520957446</c:v>
                </c:pt>
                <c:pt idx="104">
                  <c:v>0.19920318725097275</c:v>
                </c:pt>
                <c:pt idx="105">
                  <c:v>-0.19880715705764374</c:v>
                </c:pt>
                <c:pt idx="106">
                  <c:v>-0.59464816650149999</c:v>
                </c:pt>
                <c:pt idx="107">
                  <c:v>-0.69306930693069546</c:v>
                </c:pt>
                <c:pt idx="108">
                  <c:v>-0.59405940594058393</c:v>
                </c:pt>
                <c:pt idx="109">
                  <c:v>-0.39564787339266161</c:v>
                </c:pt>
                <c:pt idx="110">
                  <c:v>1.1952191235059786</c:v>
                </c:pt>
                <c:pt idx="111">
                  <c:v>1.1940298507462757</c:v>
                </c:pt>
                <c:pt idx="112">
                  <c:v>1.3930348258706573</c:v>
                </c:pt>
                <c:pt idx="113">
                  <c:v>1.2909632571995928</c:v>
                </c:pt>
                <c:pt idx="114">
                  <c:v>1.1916583912611856</c:v>
                </c:pt>
                <c:pt idx="115">
                  <c:v>0.99206349206349387</c:v>
                </c:pt>
                <c:pt idx="116">
                  <c:v>1.2922465208747553</c:v>
                </c:pt>
                <c:pt idx="117">
                  <c:v>2.8884462151394388</c:v>
                </c:pt>
                <c:pt idx="118">
                  <c:v>3.2901296111665062</c:v>
                </c:pt>
                <c:pt idx="119">
                  <c:v>3.2901296111665062</c:v>
                </c:pt>
                <c:pt idx="120">
                  <c:v>3.6852589641434292</c:v>
                </c:pt>
                <c:pt idx="121">
                  <c:v>3.6742800397219497</c:v>
                </c:pt>
                <c:pt idx="122">
                  <c:v>3.7401574803149771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C9-47D2-B002-BB2FC4D6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3567680"/>
        <c:axId val="1953556032"/>
      </c:scatterChart>
      <c:valAx>
        <c:axId val="195356768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推計産出物価(%)→</a:t>
                </a:r>
                <a:endParaRPr lang="ja-JP" altLang="ja-JP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7525769230769233"/>
              <c:y val="0.87122815389424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3556032"/>
        <c:crosses val="autoZero"/>
        <c:crossBetween val="midCat"/>
      </c:valAx>
      <c:valAx>
        <c:axId val="195355603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←（実績）産出物価</a:t>
                </a:r>
                <a:r>
                  <a:rPr lang="en-US" altLang="ja-JP" sz="1100" b="0" i="0" baseline="0">
                    <a:effectLst/>
                  </a:rPr>
                  <a:t>(%)</a:t>
                </a:r>
                <a:endParaRPr lang="ja-JP" altLang="ja-JP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418803418803421E-2"/>
              <c:y val="4.92164163231031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3567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339725</xdr:colOff>
      <xdr:row>136</xdr:row>
      <xdr:rowOff>38101</xdr:rowOff>
    </xdr:from>
    <xdr:to>
      <xdr:col>64</xdr:col>
      <xdr:colOff>77787</xdr:colOff>
      <xdr:row>152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5F595E-2A34-4177-8D47-87BA6E344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0.01289</cdr:x>
      <cdr:y>0.04309</cdr:y>
    </cdr:from>
    <cdr:to>
      <cdr:x>0.13054</cdr:x>
      <cdr:y>0.10922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6B343F-8FDF-423D-85FE-B12F07179FC8}"/>
            </a:ext>
          </a:extLst>
        </cdr:cNvPr>
        <cdr:cNvSpPr txBox="1"/>
      </cdr:nvSpPr>
      <cdr:spPr>
        <a:xfrm xmlns:a="http://schemas.openxmlformats.org/drawingml/2006/main">
          <a:off x="76200" y="162946"/>
          <a:ext cx="695342" cy="25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571500</xdr:colOff>
      <xdr:row>25</xdr:row>
      <xdr:rowOff>127000</xdr:rowOff>
    </xdr:from>
    <xdr:to>
      <xdr:col>56</xdr:col>
      <xdr:colOff>198900</xdr:colOff>
      <xdr:row>36</xdr:row>
      <xdr:rowOff>175985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EF49448-94F1-4E65-A0BC-4BDF8A465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266700</xdr:colOff>
      <xdr:row>25</xdr:row>
      <xdr:rowOff>215900</xdr:rowOff>
    </xdr:from>
    <xdr:to>
      <xdr:col>59</xdr:col>
      <xdr:colOff>549300</xdr:colOff>
      <xdr:row>37</xdr:row>
      <xdr:rowOff>23585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87B4CD4-1139-4E4C-94EB-350361998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DB2A-80A9-4ACA-9FDF-58035A46A0B4}">
  <dimension ref="A1:BB150"/>
  <sheetViews>
    <sheetView zoomScale="75" zoomScaleNormal="75" workbookViewId="0">
      <pane xSplit="1" ySplit="14" topLeftCell="AT15" activePane="bottomRight" state="frozen"/>
      <selection pane="topRight" activeCell="B1" sqref="B1"/>
      <selection pane="bottomLeft" activeCell="A15" sqref="A15"/>
      <selection pane="bottomRight" activeCell="BN27" sqref="BN27"/>
    </sheetView>
  </sheetViews>
  <sheetFormatPr defaultRowHeight="18.75"/>
  <sheetData>
    <row r="1" spans="1:52">
      <c r="A1" t="s">
        <v>0</v>
      </c>
      <c r="B1" s="5" t="s">
        <v>79</v>
      </c>
      <c r="C1" s="5" t="s">
        <v>80</v>
      </c>
      <c r="D1" s="5" t="s">
        <v>81</v>
      </c>
      <c r="E1" s="5" t="s">
        <v>82</v>
      </c>
      <c r="F1" s="5" t="s">
        <v>83</v>
      </c>
      <c r="G1" s="5" t="s">
        <v>84</v>
      </c>
      <c r="H1" s="5" t="s">
        <v>85</v>
      </c>
      <c r="I1" s="5" t="s">
        <v>86</v>
      </c>
      <c r="J1" s="5" t="s">
        <v>87</v>
      </c>
      <c r="K1" s="5" t="s">
        <v>88</v>
      </c>
      <c r="L1" s="5" t="s">
        <v>89</v>
      </c>
      <c r="M1" s="5" t="s">
        <v>90</v>
      </c>
      <c r="N1" s="5" t="s">
        <v>91</v>
      </c>
      <c r="O1" s="5" t="s">
        <v>92</v>
      </c>
      <c r="P1" s="5" t="s">
        <v>93</v>
      </c>
      <c r="Q1" s="5" t="s">
        <v>94</v>
      </c>
      <c r="R1" s="5" t="s">
        <v>95</v>
      </c>
      <c r="S1" s="5" t="s">
        <v>96</v>
      </c>
      <c r="T1" s="5" t="s">
        <v>97</v>
      </c>
      <c r="U1" s="5" t="s">
        <v>98</v>
      </c>
      <c r="V1" s="5" t="s">
        <v>99</v>
      </c>
      <c r="W1" s="5" t="s">
        <v>100</v>
      </c>
      <c r="X1" s="5" t="s">
        <v>101</v>
      </c>
      <c r="Y1" s="5" t="s">
        <v>102</v>
      </c>
      <c r="Z1" s="5" t="s">
        <v>103</v>
      </c>
      <c r="AA1" s="5" t="s">
        <v>104</v>
      </c>
      <c r="AB1" s="5" t="s">
        <v>105</v>
      </c>
      <c r="AC1" s="5" t="s">
        <v>106</v>
      </c>
      <c r="AD1" s="5" t="s">
        <v>107</v>
      </c>
      <c r="AE1" s="5" t="s">
        <v>108</v>
      </c>
      <c r="AF1" s="5" t="s">
        <v>109</v>
      </c>
      <c r="AG1" s="5" t="s">
        <v>155</v>
      </c>
      <c r="AK1" s="5" t="s">
        <v>79</v>
      </c>
      <c r="AL1" s="5" t="s">
        <v>86</v>
      </c>
      <c r="AM1" s="5" t="s">
        <v>88</v>
      </c>
      <c r="AN1" s="5" t="s">
        <v>89</v>
      </c>
      <c r="AO1" s="5" t="s">
        <v>95</v>
      </c>
      <c r="AP1" s="5" t="s">
        <v>97</v>
      </c>
      <c r="AR1" s="6"/>
      <c r="AS1" s="6" t="s">
        <v>68</v>
      </c>
      <c r="AT1" s="5" t="s">
        <v>79</v>
      </c>
      <c r="AU1" s="5" t="s">
        <v>86</v>
      </c>
      <c r="AV1" s="5" t="s">
        <v>88</v>
      </c>
      <c r="AW1" s="5" t="s">
        <v>89</v>
      </c>
      <c r="AX1" s="5" t="s">
        <v>95</v>
      </c>
      <c r="AY1" s="5" t="s">
        <v>97</v>
      </c>
    </row>
    <row r="2" spans="1:52">
      <c r="A2" t="s">
        <v>1</v>
      </c>
      <c r="B2" s="5" t="s">
        <v>110</v>
      </c>
      <c r="C2" s="5" t="s">
        <v>72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7" t="s">
        <v>76</v>
      </c>
      <c r="J2" s="5" t="s">
        <v>7</v>
      </c>
      <c r="K2" s="7" t="s">
        <v>111</v>
      </c>
      <c r="L2" s="7" t="s">
        <v>112</v>
      </c>
      <c r="M2" s="5" t="s">
        <v>8</v>
      </c>
      <c r="N2" s="5" t="s">
        <v>9</v>
      </c>
      <c r="O2" s="5" t="s">
        <v>10</v>
      </c>
      <c r="P2" s="5" t="s">
        <v>77</v>
      </c>
      <c r="Q2" s="5" t="s">
        <v>11</v>
      </c>
      <c r="R2" s="7" t="s">
        <v>113</v>
      </c>
      <c r="S2" s="5" t="s">
        <v>12</v>
      </c>
      <c r="T2" s="7" t="s">
        <v>114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20</v>
      </c>
      <c r="AC2" s="5" t="s">
        <v>21</v>
      </c>
      <c r="AD2" s="5" t="s">
        <v>22</v>
      </c>
      <c r="AE2" s="5" t="s">
        <v>23</v>
      </c>
      <c r="AF2" s="5" t="s">
        <v>24</v>
      </c>
      <c r="AG2" s="5" t="s">
        <v>156</v>
      </c>
      <c r="AK2" s="5" t="s">
        <v>110</v>
      </c>
      <c r="AL2" s="7" t="s">
        <v>76</v>
      </c>
      <c r="AM2" s="7" t="s">
        <v>111</v>
      </c>
      <c r="AN2" s="7" t="s">
        <v>112</v>
      </c>
      <c r="AO2" s="7" t="s">
        <v>113</v>
      </c>
      <c r="AP2" s="7" t="s">
        <v>114</v>
      </c>
      <c r="AT2" s="5" t="s">
        <v>110</v>
      </c>
      <c r="AU2" s="7" t="s">
        <v>76</v>
      </c>
      <c r="AV2" s="7" t="s">
        <v>111</v>
      </c>
      <c r="AW2" s="7" t="s">
        <v>112</v>
      </c>
      <c r="AX2" s="7" t="s">
        <v>113</v>
      </c>
      <c r="AY2" s="7" t="s">
        <v>114</v>
      </c>
      <c r="AZ2" s="3" t="s">
        <v>69</v>
      </c>
    </row>
    <row r="3" spans="1:52">
      <c r="A3" t="s">
        <v>25</v>
      </c>
      <c r="B3" s="5" t="s">
        <v>115</v>
      </c>
      <c r="C3" s="5" t="s">
        <v>73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 t="s">
        <v>35</v>
      </c>
      <c r="N3" s="5" t="s">
        <v>36</v>
      </c>
      <c r="O3" s="5" t="s">
        <v>37</v>
      </c>
      <c r="P3" s="5" t="s">
        <v>78</v>
      </c>
      <c r="Q3" s="5" t="s">
        <v>38</v>
      </c>
      <c r="R3" s="5" t="s">
        <v>74</v>
      </c>
      <c r="S3" s="5" t="s">
        <v>39</v>
      </c>
      <c r="T3" s="5" t="s">
        <v>116</v>
      </c>
      <c r="U3" s="5" t="s">
        <v>40</v>
      </c>
      <c r="V3" s="5" t="s">
        <v>41</v>
      </c>
      <c r="W3" s="5" t="s">
        <v>42</v>
      </c>
      <c r="X3" s="5" t="s">
        <v>43</v>
      </c>
      <c r="Y3" s="5" t="s">
        <v>44</v>
      </c>
      <c r="Z3" s="5" t="s">
        <v>45</v>
      </c>
      <c r="AA3" s="5" t="s">
        <v>46</v>
      </c>
      <c r="AB3" s="5" t="s">
        <v>47</v>
      </c>
      <c r="AC3" s="5" t="s">
        <v>48</v>
      </c>
      <c r="AD3" s="5" t="s">
        <v>49</v>
      </c>
      <c r="AE3" s="5" t="s">
        <v>50</v>
      </c>
      <c r="AF3" s="5" t="s">
        <v>51</v>
      </c>
      <c r="AG3" s="5" t="s">
        <v>157</v>
      </c>
      <c r="AK3" s="5" t="s">
        <v>115</v>
      </c>
      <c r="AL3" s="5" t="s">
        <v>31</v>
      </c>
      <c r="AM3" s="5" t="s">
        <v>33</v>
      </c>
      <c r="AN3" s="5" t="s">
        <v>34</v>
      </c>
      <c r="AO3" s="5" t="s">
        <v>74</v>
      </c>
      <c r="AP3" s="5" t="s">
        <v>116</v>
      </c>
      <c r="AT3" s="5" t="s">
        <v>115</v>
      </c>
      <c r="AU3" s="5" t="s">
        <v>31</v>
      </c>
      <c r="AV3" s="5" t="s">
        <v>33</v>
      </c>
      <c r="AW3" s="5" t="s">
        <v>34</v>
      </c>
      <c r="AX3" s="5" t="s">
        <v>74</v>
      </c>
      <c r="AY3" s="5" t="s">
        <v>116</v>
      </c>
    </row>
    <row r="4" spans="1:52">
      <c r="A4" t="s">
        <v>52</v>
      </c>
      <c r="B4" s="5" t="s">
        <v>53</v>
      </c>
      <c r="C4" s="5" t="s">
        <v>53</v>
      </c>
      <c r="D4" s="5" t="s">
        <v>53</v>
      </c>
      <c r="E4" s="5" t="s">
        <v>53</v>
      </c>
      <c r="F4" s="5" t="s">
        <v>53</v>
      </c>
      <c r="G4" s="5" t="s">
        <v>53</v>
      </c>
      <c r="H4" s="5" t="s">
        <v>53</v>
      </c>
      <c r="I4" s="5" t="s">
        <v>53</v>
      </c>
      <c r="J4" s="5" t="s">
        <v>53</v>
      </c>
      <c r="K4" s="5" t="s">
        <v>53</v>
      </c>
      <c r="L4" s="5" t="s">
        <v>53</v>
      </c>
      <c r="M4" s="5" t="s">
        <v>53</v>
      </c>
      <c r="N4" s="5" t="s">
        <v>53</v>
      </c>
      <c r="O4" s="5" t="s">
        <v>53</v>
      </c>
      <c r="P4" s="5" t="s">
        <v>53</v>
      </c>
      <c r="Q4" s="5" t="s">
        <v>53</v>
      </c>
      <c r="R4" s="5" t="s">
        <v>53</v>
      </c>
      <c r="S4" s="5" t="s">
        <v>53</v>
      </c>
      <c r="T4" s="5" t="s">
        <v>53</v>
      </c>
      <c r="U4" s="5" t="s">
        <v>53</v>
      </c>
      <c r="V4" s="5" t="s">
        <v>53</v>
      </c>
      <c r="W4" s="5" t="s">
        <v>53</v>
      </c>
      <c r="X4" s="5" t="s">
        <v>53</v>
      </c>
      <c r="Y4" s="5" t="s">
        <v>53</v>
      </c>
      <c r="Z4" s="5" t="s">
        <v>53</v>
      </c>
      <c r="AA4" s="5" t="s">
        <v>53</v>
      </c>
      <c r="AB4" s="5" t="s">
        <v>53</v>
      </c>
      <c r="AC4" s="5" t="s">
        <v>53</v>
      </c>
      <c r="AD4" s="5" t="s">
        <v>53</v>
      </c>
      <c r="AE4" s="5" t="s">
        <v>53</v>
      </c>
      <c r="AF4" s="5" t="s">
        <v>53</v>
      </c>
      <c r="AG4" s="5" t="s">
        <v>53</v>
      </c>
      <c r="AK4" s="5" t="s">
        <v>53</v>
      </c>
      <c r="AL4" s="5" t="s">
        <v>53</v>
      </c>
      <c r="AM4" s="5" t="s">
        <v>53</v>
      </c>
      <c r="AN4" s="5" t="s">
        <v>53</v>
      </c>
      <c r="AO4" s="5" t="s">
        <v>53</v>
      </c>
      <c r="AP4" s="5" t="s">
        <v>53</v>
      </c>
      <c r="AT4" s="5" t="s">
        <v>53</v>
      </c>
      <c r="AU4" s="5" t="s">
        <v>53</v>
      </c>
      <c r="AV4" s="5" t="s">
        <v>53</v>
      </c>
      <c r="AW4" s="5" t="s">
        <v>53</v>
      </c>
      <c r="AX4" s="5" t="s">
        <v>53</v>
      </c>
      <c r="AY4" s="5" t="s">
        <v>53</v>
      </c>
    </row>
    <row r="5" spans="1:52">
      <c r="A5" t="s">
        <v>54</v>
      </c>
      <c r="B5" s="5" t="s">
        <v>55</v>
      </c>
      <c r="C5" s="5" t="s">
        <v>55</v>
      </c>
      <c r="D5" s="5" t="s">
        <v>55</v>
      </c>
      <c r="E5" s="5" t="s">
        <v>55</v>
      </c>
      <c r="F5" s="5" t="s">
        <v>55</v>
      </c>
      <c r="G5" s="5" t="s">
        <v>55</v>
      </c>
      <c r="H5" s="5" t="s">
        <v>55</v>
      </c>
      <c r="I5" s="5" t="s">
        <v>55</v>
      </c>
      <c r="J5" s="5" t="s">
        <v>55</v>
      </c>
      <c r="K5" s="5" t="s">
        <v>55</v>
      </c>
      <c r="L5" s="5" t="s">
        <v>55</v>
      </c>
      <c r="M5" s="5" t="s">
        <v>55</v>
      </c>
      <c r="N5" s="5" t="s">
        <v>55</v>
      </c>
      <c r="O5" s="5" t="s">
        <v>55</v>
      </c>
      <c r="P5" s="5" t="s">
        <v>55</v>
      </c>
      <c r="Q5" s="5" t="s">
        <v>55</v>
      </c>
      <c r="R5" s="5" t="s">
        <v>55</v>
      </c>
      <c r="S5" s="5" t="s">
        <v>55</v>
      </c>
      <c r="T5" s="5" t="s">
        <v>55</v>
      </c>
      <c r="U5" s="5" t="s">
        <v>55</v>
      </c>
      <c r="V5" s="5" t="s">
        <v>55</v>
      </c>
      <c r="W5" s="5" t="s">
        <v>55</v>
      </c>
      <c r="X5" s="5" t="s">
        <v>55</v>
      </c>
      <c r="Y5" s="5" t="s">
        <v>55</v>
      </c>
      <c r="Z5" s="5" t="s">
        <v>55</v>
      </c>
      <c r="AA5" s="5" t="s">
        <v>55</v>
      </c>
      <c r="AB5" s="5" t="s">
        <v>55</v>
      </c>
      <c r="AC5" s="5" t="s">
        <v>55</v>
      </c>
      <c r="AD5" s="5" t="s">
        <v>55</v>
      </c>
      <c r="AE5" s="5" t="s">
        <v>55</v>
      </c>
      <c r="AF5" s="5" t="s">
        <v>55</v>
      </c>
      <c r="AG5" s="5" t="s">
        <v>55</v>
      </c>
      <c r="AK5" s="5" t="s">
        <v>55</v>
      </c>
      <c r="AL5" s="5" t="s">
        <v>55</v>
      </c>
      <c r="AM5" s="5" t="s">
        <v>55</v>
      </c>
      <c r="AN5" s="5" t="s">
        <v>55</v>
      </c>
      <c r="AO5" s="5" t="s">
        <v>55</v>
      </c>
      <c r="AP5" s="5" t="s">
        <v>55</v>
      </c>
      <c r="AT5" s="5" t="s">
        <v>55</v>
      </c>
      <c r="AU5" s="5" t="s">
        <v>55</v>
      </c>
      <c r="AV5" s="5" t="s">
        <v>55</v>
      </c>
      <c r="AW5" s="5" t="s">
        <v>55</v>
      </c>
      <c r="AX5" s="5" t="s">
        <v>55</v>
      </c>
      <c r="AY5" s="5" t="s">
        <v>55</v>
      </c>
    </row>
    <row r="6" spans="1:52">
      <c r="A6" t="s">
        <v>56</v>
      </c>
      <c r="B6" s="5" t="s">
        <v>117</v>
      </c>
      <c r="C6" s="5" t="s">
        <v>117</v>
      </c>
      <c r="D6" s="5" t="s">
        <v>117</v>
      </c>
      <c r="E6" s="5" t="s">
        <v>117</v>
      </c>
      <c r="F6" s="5" t="s">
        <v>117</v>
      </c>
      <c r="G6" s="5" t="s">
        <v>117</v>
      </c>
      <c r="H6" s="5" t="s">
        <v>117</v>
      </c>
      <c r="I6" s="5" t="s">
        <v>117</v>
      </c>
      <c r="J6" s="5" t="s">
        <v>117</v>
      </c>
      <c r="K6" s="5" t="s">
        <v>117</v>
      </c>
      <c r="L6" s="5" t="s">
        <v>117</v>
      </c>
      <c r="M6" s="5" t="s">
        <v>117</v>
      </c>
      <c r="N6" s="5" t="s">
        <v>117</v>
      </c>
      <c r="O6" s="5" t="s">
        <v>117</v>
      </c>
      <c r="P6" s="5" t="s">
        <v>117</v>
      </c>
      <c r="Q6" s="5" t="s">
        <v>117</v>
      </c>
      <c r="R6" s="5" t="s">
        <v>117</v>
      </c>
      <c r="S6" s="5" t="s">
        <v>117</v>
      </c>
      <c r="T6" s="5" t="s">
        <v>117</v>
      </c>
      <c r="U6" s="5" t="s">
        <v>117</v>
      </c>
      <c r="V6" s="5" t="s">
        <v>117</v>
      </c>
      <c r="W6" s="5" t="s">
        <v>117</v>
      </c>
      <c r="X6" s="5" t="s">
        <v>117</v>
      </c>
      <c r="Y6" s="5" t="s">
        <v>117</v>
      </c>
      <c r="Z6" s="5" t="s">
        <v>117</v>
      </c>
      <c r="AA6" s="5" t="s">
        <v>117</v>
      </c>
      <c r="AB6" s="5" t="s">
        <v>117</v>
      </c>
      <c r="AC6" s="5" t="s">
        <v>117</v>
      </c>
      <c r="AD6" s="5" t="s">
        <v>117</v>
      </c>
      <c r="AE6" s="5" t="s">
        <v>117</v>
      </c>
      <c r="AF6" s="5" t="s">
        <v>117</v>
      </c>
      <c r="AG6" s="5" t="s">
        <v>153</v>
      </c>
      <c r="AK6" s="5" t="s">
        <v>117</v>
      </c>
      <c r="AL6" s="5" t="s">
        <v>117</v>
      </c>
      <c r="AM6" s="5" t="s">
        <v>117</v>
      </c>
      <c r="AN6" s="5" t="s">
        <v>117</v>
      </c>
      <c r="AO6" s="5" t="s">
        <v>117</v>
      </c>
      <c r="AP6" s="5" t="s">
        <v>117</v>
      </c>
      <c r="AT6" s="5" t="s">
        <v>117</v>
      </c>
      <c r="AU6" s="5" t="s">
        <v>117</v>
      </c>
      <c r="AV6" s="5" t="s">
        <v>117</v>
      </c>
      <c r="AW6" s="5" t="s">
        <v>117</v>
      </c>
      <c r="AX6" s="5" t="s">
        <v>117</v>
      </c>
      <c r="AY6" s="5" t="s">
        <v>117</v>
      </c>
    </row>
    <row r="7" spans="1:52">
      <c r="A7" t="s">
        <v>57</v>
      </c>
      <c r="B7" s="5" t="s">
        <v>118</v>
      </c>
      <c r="C7" s="5" t="s">
        <v>118</v>
      </c>
      <c r="D7" s="5" t="s">
        <v>118</v>
      </c>
      <c r="E7" s="5" t="s">
        <v>118</v>
      </c>
      <c r="F7" s="5" t="s">
        <v>118</v>
      </c>
      <c r="G7" s="5" t="s">
        <v>118</v>
      </c>
      <c r="H7" s="5" t="s">
        <v>118</v>
      </c>
      <c r="I7" s="5" t="s">
        <v>118</v>
      </c>
      <c r="J7" s="5" t="s">
        <v>118</v>
      </c>
      <c r="K7" s="5" t="s">
        <v>118</v>
      </c>
      <c r="L7" s="5" t="s">
        <v>118</v>
      </c>
      <c r="M7" s="5" t="s">
        <v>118</v>
      </c>
      <c r="N7" s="5" t="s">
        <v>118</v>
      </c>
      <c r="O7" s="5" t="s">
        <v>118</v>
      </c>
      <c r="P7" s="5" t="s">
        <v>118</v>
      </c>
      <c r="Q7" s="5" t="s">
        <v>118</v>
      </c>
      <c r="R7" s="5" t="s">
        <v>118</v>
      </c>
      <c r="S7" s="5" t="s">
        <v>118</v>
      </c>
      <c r="T7" s="5" t="s">
        <v>118</v>
      </c>
      <c r="U7" s="5" t="s">
        <v>118</v>
      </c>
      <c r="V7" s="5" t="s">
        <v>118</v>
      </c>
      <c r="W7" s="5" t="s">
        <v>118</v>
      </c>
      <c r="X7" s="5" t="s">
        <v>118</v>
      </c>
      <c r="Y7" s="5" t="s">
        <v>118</v>
      </c>
      <c r="Z7" s="5" t="s">
        <v>118</v>
      </c>
      <c r="AA7" s="5" t="s">
        <v>118</v>
      </c>
      <c r="AB7" s="5" t="s">
        <v>118</v>
      </c>
      <c r="AC7" s="5" t="s">
        <v>118</v>
      </c>
      <c r="AD7" s="5" t="s">
        <v>118</v>
      </c>
      <c r="AE7" s="5" t="s">
        <v>118</v>
      </c>
      <c r="AF7" s="5" t="s">
        <v>118</v>
      </c>
      <c r="AG7" s="5" t="s">
        <v>154</v>
      </c>
      <c r="AK7" s="5" t="s">
        <v>118</v>
      </c>
      <c r="AL7" s="5" t="s">
        <v>118</v>
      </c>
      <c r="AM7" s="5" t="s">
        <v>118</v>
      </c>
      <c r="AN7" s="5" t="s">
        <v>118</v>
      </c>
      <c r="AO7" s="5" t="s">
        <v>118</v>
      </c>
      <c r="AP7" s="5" t="s">
        <v>118</v>
      </c>
      <c r="AT7" s="5" t="s">
        <v>118</v>
      </c>
      <c r="AU7" s="5" t="s">
        <v>118</v>
      </c>
      <c r="AV7" s="5" t="s">
        <v>118</v>
      </c>
      <c r="AW7" s="5" t="s">
        <v>118</v>
      </c>
      <c r="AX7" s="5" t="s">
        <v>118</v>
      </c>
      <c r="AY7" s="5" t="s">
        <v>118</v>
      </c>
    </row>
    <row r="8" spans="1:52">
      <c r="A8" s="5" t="s">
        <v>58</v>
      </c>
      <c r="B8" s="5" t="s">
        <v>59</v>
      </c>
      <c r="C8" s="5" t="s">
        <v>59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59</v>
      </c>
      <c r="R8" s="5" t="s">
        <v>59</v>
      </c>
      <c r="S8" s="5" t="s">
        <v>59</v>
      </c>
      <c r="T8" s="5" t="s">
        <v>59</v>
      </c>
      <c r="U8" s="5" t="s">
        <v>59</v>
      </c>
      <c r="V8" s="5" t="s">
        <v>59</v>
      </c>
      <c r="W8" s="5" t="s">
        <v>59</v>
      </c>
      <c r="X8" s="5" t="s">
        <v>59</v>
      </c>
      <c r="Y8" s="5" t="s">
        <v>59</v>
      </c>
      <c r="Z8" s="5" t="s">
        <v>59</v>
      </c>
      <c r="AA8" s="5" t="s">
        <v>59</v>
      </c>
      <c r="AB8" s="5" t="s">
        <v>59</v>
      </c>
      <c r="AC8" s="5" t="s">
        <v>59</v>
      </c>
      <c r="AD8" s="5" t="s">
        <v>59</v>
      </c>
      <c r="AE8" s="5" t="s">
        <v>59</v>
      </c>
      <c r="AF8" s="5" t="s">
        <v>59</v>
      </c>
      <c r="AG8" s="5" t="s">
        <v>59</v>
      </c>
      <c r="AK8" s="5" t="s">
        <v>59</v>
      </c>
      <c r="AL8" s="5" t="s">
        <v>59</v>
      </c>
      <c r="AM8" s="5" t="s">
        <v>59</v>
      </c>
      <c r="AN8" s="5" t="s">
        <v>59</v>
      </c>
      <c r="AO8" s="5" t="s">
        <v>59</v>
      </c>
      <c r="AP8" s="5" t="s">
        <v>59</v>
      </c>
      <c r="AT8" s="5" t="s">
        <v>59</v>
      </c>
      <c r="AU8" s="5" t="s">
        <v>59</v>
      </c>
      <c r="AV8" s="5" t="s">
        <v>59</v>
      </c>
      <c r="AW8" s="5" t="s">
        <v>59</v>
      </c>
      <c r="AX8" s="5" t="s">
        <v>59</v>
      </c>
      <c r="AY8" s="5" t="s">
        <v>59</v>
      </c>
    </row>
    <row r="9" spans="1:52">
      <c r="A9" s="5" t="s">
        <v>60</v>
      </c>
      <c r="B9" s="4">
        <v>29221</v>
      </c>
      <c r="C9" s="4">
        <v>40544</v>
      </c>
      <c r="D9" s="4">
        <v>40544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40544</v>
      </c>
      <c r="AG9" s="4">
        <v>29221</v>
      </c>
      <c r="AK9" s="4">
        <v>29221</v>
      </c>
      <c r="AL9" s="4">
        <v>40544</v>
      </c>
      <c r="AM9" s="4">
        <v>40544</v>
      </c>
      <c r="AN9" s="4">
        <v>40544</v>
      </c>
      <c r="AO9" s="4">
        <v>40544</v>
      </c>
      <c r="AP9" s="4">
        <v>40544</v>
      </c>
      <c r="AT9" s="4">
        <v>29221</v>
      </c>
      <c r="AU9" s="4">
        <v>40544</v>
      </c>
      <c r="AV9" s="4">
        <v>40544</v>
      </c>
      <c r="AW9" s="4">
        <v>40544</v>
      </c>
      <c r="AX9" s="4">
        <v>40544</v>
      </c>
      <c r="AY9" s="4">
        <v>40544</v>
      </c>
    </row>
    <row r="10" spans="1:52">
      <c r="A10" s="5" t="s">
        <v>61</v>
      </c>
      <c r="B10" s="4">
        <v>44562</v>
      </c>
      <c r="C10" s="4">
        <v>44562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G10" s="4">
        <v>44562</v>
      </c>
      <c r="AK10" s="4">
        <v>44562</v>
      </c>
      <c r="AL10" s="4">
        <v>44562</v>
      </c>
      <c r="AM10" s="4">
        <v>44562</v>
      </c>
      <c r="AN10" s="4">
        <v>44562</v>
      </c>
      <c r="AO10" s="4">
        <v>44562</v>
      </c>
      <c r="AP10" s="4">
        <v>44562</v>
      </c>
      <c r="AT10" s="4">
        <v>44562</v>
      </c>
      <c r="AU10" s="4">
        <v>44562</v>
      </c>
      <c r="AV10" s="4">
        <v>44562</v>
      </c>
      <c r="AW10" s="4">
        <v>44562</v>
      </c>
      <c r="AX10" s="4">
        <v>44562</v>
      </c>
      <c r="AY10" s="4">
        <v>44562</v>
      </c>
    </row>
    <row r="11" spans="1:52">
      <c r="A11" t="s">
        <v>62</v>
      </c>
      <c r="B11" s="5" t="s">
        <v>63</v>
      </c>
      <c r="C11" s="5" t="s">
        <v>63</v>
      </c>
      <c r="D11" s="5" t="s">
        <v>63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5" t="s">
        <v>63</v>
      </c>
      <c r="S11" s="5" t="s">
        <v>63</v>
      </c>
      <c r="T11" s="5" t="s">
        <v>63</v>
      </c>
      <c r="U11" s="5" t="s">
        <v>63</v>
      </c>
      <c r="V11" s="5" t="s">
        <v>63</v>
      </c>
      <c r="W11" s="5" t="s">
        <v>63</v>
      </c>
      <c r="X11" s="5" t="s">
        <v>63</v>
      </c>
      <c r="Y11" s="5" t="s">
        <v>63</v>
      </c>
      <c r="Z11" s="5" t="s">
        <v>63</v>
      </c>
      <c r="AA11" s="5" t="s">
        <v>63</v>
      </c>
      <c r="AB11" s="5" t="s">
        <v>63</v>
      </c>
      <c r="AC11" s="5" t="s">
        <v>63</v>
      </c>
      <c r="AD11" s="5" t="s">
        <v>63</v>
      </c>
      <c r="AE11" s="5" t="s">
        <v>63</v>
      </c>
      <c r="AF11" s="5" t="s">
        <v>63</v>
      </c>
      <c r="AG11" s="5" t="s">
        <v>63</v>
      </c>
      <c r="AK11" s="5" t="s">
        <v>63</v>
      </c>
      <c r="AL11" s="5" t="s">
        <v>63</v>
      </c>
      <c r="AM11" s="5" t="s">
        <v>63</v>
      </c>
      <c r="AN11" s="5" t="s">
        <v>63</v>
      </c>
      <c r="AO11" s="5" t="s">
        <v>63</v>
      </c>
      <c r="AP11" s="5" t="s">
        <v>63</v>
      </c>
      <c r="AT11" s="5" t="s">
        <v>63</v>
      </c>
      <c r="AU11" s="5" t="s">
        <v>63</v>
      </c>
      <c r="AV11" s="5" t="s">
        <v>63</v>
      </c>
      <c r="AW11" s="5" t="s">
        <v>63</v>
      </c>
      <c r="AX11" s="5" t="s">
        <v>63</v>
      </c>
      <c r="AY11" s="5" t="s">
        <v>63</v>
      </c>
    </row>
    <row r="12" spans="1:52">
      <c r="A12" t="s">
        <v>75</v>
      </c>
      <c r="B12" s="5">
        <v>189.578</v>
      </c>
      <c r="C12" s="5">
        <v>0</v>
      </c>
      <c r="D12" s="5">
        <v>2.1999999999999999E-2</v>
      </c>
      <c r="E12" s="5">
        <v>0.57899999999999996</v>
      </c>
      <c r="F12" s="5">
        <v>0.56699999999999995</v>
      </c>
      <c r="G12" s="5">
        <v>3.2629999999999999</v>
      </c>
      <c r="H12" s="5">
        <v>0.83099999999999996</v>
      </c>
      <c r="I12" s="5">
        <v>11.307</v>
      </c>
      <c r="J12" s="5">
        <v>2.3340000000000001</v>
      </c>
      <c r="K12" s="5">
        <v>18.561</v>
      </c>
      <c r="L12" s="5">
        <v>6.9779999999999998</v>
      </c>
      <c r="M12" s="5">
        <v>3.464</v>
      </c>
      <c r="N12" s="5">
        <v>2.4319999999999999</v>
      </c>
      <c r="O12" s="5">
        <v>0.28000000000000003</v>
      </c>
      <c r="P12" s="5">
        <v>0.16600000000000001</v>
      </c>
      <c r="Q12" s="5">
        <v>1.595</v>
      </c>
      <c r="R12" s="5">
        <v>9.2690000000000001</v>
      </c>
      <c r="S12" s="5">
        <v>1.7509999999999999</v>
      </c>
      <c r="T12" s="5">
        <v>114.246</v>
      </c>
      <c r="U12" s="5">
        <v>0.49099999999999999</v>
      </c>
      <c r="V12" s="5">
        <v>2.5089999999999999</v>
      </c>
      <c r="W12" s="5">
        <v>9.0999999999999998E-2</v>
      </c>
      <c r="X12" s="5">
        <v>7.3999999999999996E-2</v>
      </c>
      <c r="Y12" s="5">
        <v>0.55700000000000005</v>
      </c>
      <c r="Z12" s="5">
        <v>0.17399999999999999</v>
      </c>
      <c r="AA12" s="5">
        <v>0.57399999999999995</v>
      </c>
      <c r="AB12" s="5">
        <v>0.77900000000000003</v>
      </c>
      <c r="AC12" s="5">
        <v>8.5999999999999993E-2</v>
      </c>
      <c r="AD12" s="5">
        <v>6.5030000000000001</v>
      </c>
      <c r="AE12" s="5">
        <v>1.0999999999999999E-2</v>
      </c>
      <c r="AF12" s="5">
        <v>8.4000000000000005E-2</v>
      </c>
      <c r="AG12" s="5">
        <v>155.40100000000001</v>
      </c>
      <c r="AH12">
        <f>B12-SUM(C12:AF12)</f>
        <v>0</v>
      </c>
      <c r="AK12" s="5">
        <v>189.578</v>
      </c>
      <c r="AL12" s="5">
        <v>11.307</v>
      </c>
      <c r="AM12" s="5">
        <v>18.561</v>
      </c>
      <c r="AN12" s="5">
        <v>6.9779999999999998</v>
      </c>
      <c r="AO12" s="5">
        <v>9.2690000000000001</v>
      </c>
      <c r="AP12" s="5">
        <v>114.246</v>
      </c>
      <c r="AT12" s="5">
        <v>189.578</v>
      </c>
      <c r="AU12" s="5">
        <v>11.307</v>
      </c>
      <c r="AV12" s="5">
        <v>18.561</v>
      </c>
      <c r="AW12" s="5">
        <v>6.9779999999999998</v>
      </c>
      <c r="AX12" s="5">
        <v>9.2690000000000001</v>
      </c>
      <c r="AY12" s="5">
        <v>114.246</v>
      </c>
    </row>
    <row r="13" spans="1:52">
      <c r="A13" t="s">
        <v>64</v>
      </c>
      <c r="B13" s="5" t="s">
        <v>119</v>
      </c>
      <c r="C13" s="5" t="s">
        <v>65</v>
      </c>
      <c r="D13" s="5" t="s">
        <v>120</v>
      </c>
      <c r="E13" s="5" t="s">
        <v>121</v>
      </c>
      <c r="F13" s="5" t="s">
        <v>122</v>
      </c>
      <c r="G13" s="5" t="s">
        <v>123</v>
      </c>
      <c r="H13" s="5" t="s">
        <v>124</v>
      </c>
      <c r="I13" s="5" t="s">
        <v>125</v>
      </c>
      <c r="J13" s="5" t="s">
        <v>126</v>
      </c>
      <c r="K13" s="5" t="s">
        <v>127</v>
      </c>
      <c r="L13" s="5" t="s">
        <v>128</v>
      </c>
      <c r="M13" s="5" t="s">
        <v>129</v>
      </c>
      <c r="N13" s="5" t="s">
        <v>130</v>
      </c>
      <c r="O13" s="5" t="s">
        <v>131</v>
      </c>
      <c r="P13" s="5" t="s">
        <v>132</v>
      </c>
      <c r="Q13" s="5" t="s">
        <v>133</v>
      </c>
      <c r="R13" s="5" t="s">
        <v>134</v>
      </c>
      <c r="S13" s="5" t="s">
        <v>135</v>
      </c>
      <c r="T13" s="5" t="s">
        <v>136</v>
      </c>
      <c r="U13" s="5" t="s">
        <v>137</v>
      </c>
      <c r="V13" s="5" t="s">
        <v>138</v>
      </c>
      <c r="W13" s="5" t="s">
        <v>139</v>
      </c>
      <c r="X13" s="5" t="s">
        <v>140</v>
      </c>
      <c r="Y13" s="5" t="s">
        <v>141</v>
      </c>
      <c r="Z13" s="5" t="s">
        <v>66</v>
      </c>
      <c r="AA13" s="5" t="s">
        <v>142</v>
      </c>
      <c r="AB13" s="5" t="s">
        <v>143</v>
      </c>
      <c r="AC13" s="5" t="s">
        <v>144</v>
      </c>
      <c r="AD13" s="5" t="s">
        <v>145</v>
      </c>
      <c r="AE13" s="5" t="s">
        <v>146</v>
      </c>
      <c r="AF13" s="5" t="s">
        <v>147</v>
      </c>
      <c r="AG13" s="5" t="s">
        <v>158</v>
      </c>
      <c r="AK13" s="5" t="s">
        <v>119</v>
      </c>
      <c r="AL13" s="5" t="s">
        <v>125</v>
      </c>
      <c r="AM13" s="5" t="s">
        <v>127</v>
      </c>
      <c r="AN13" s="5" t="s">
        <v>128</v>
      </c>
      <c r="AO13" s="5" t="s">
        <v>134</v>
      </c>
      <c r="AP13" s="5" t="s">
        <v>136</v>
      </c>
      <c r="AT13" s="5" t="s">
        <v>119</v>
      </c>
      <c r="AU13" s="5" t="s">
        <v>125</v>
      </c>
      <c r="AV13" s="5" t="s">
        <v>127</v>
      </c>
      <c r="AW13" s="5" t="s">
        <v>128</v>
      </c>
      <c r="AX13" s="5" t="s">
        <v>134</v>
      </c>
      <c r="AY13" s="5" t="s">
        <v>136</v>
      </c>
    </row>
    <row r="14" spans="1:52">
      <c r="A14" s="1" t="s">
        <v>67</v>
      </c>
      <c r="B14" s="2"/>
      <c r="C14" s="2">
        <f t="shared" ref="C14:AB14" si="0">C12/$B$12*100</f>
        <v>0</v>
      </c>
      <c r="D14" s="2">
        <f t="shared" si="0"/>
        <v>1.1604722066906497E-2</v>
      </c>
      <c r="E14" s="2">
        <f t="shared" si="0"/>
        <v>0.3054151853063119</v>
      </c>
      <c r="F14" s="2">
        <f t="shared" si="0"/>
        <v>0.29908533690618105</v>
      </c>
      <c r="G14" s="2">
        <f t="shared" si="0"/>
        <v>1.7211912774689044</v>
      </c>
      <c r="H14" s="2">
        <f t="shared" si="0"/>
        <v>0.43834200170905901</v>
      </c>
      <c r="I14" s="2">
        <f t="shared" si="0"/>
        <v>5.9642996550232619</v>
      </c>
      <c r="J14" s="2">
        <f t="shared" si="0"/>
        <v>1.231155513825444</v>
      </c>
      <c r="K14" s="2">
        <f t="shared" si="0"/>
        <v>9.7906930129023415</v>
      </c>
      <c r="L14" s="2">
        <f t="shared" si="0"/>
        <v>3.6808068446760696</v>
      </c>
      <c r="M14" s="2">
        <f t="shared" si="0"/>
        <v>1.8272162381710957</v>
      </c>
      <c r="N14" s="2">
        <f t="shared" si="0"/>
        <v>1.2828492757598455</v>
      </c>
      <c r="O14" s="2">
        <f t="shared" si="0"/>
        <v>0.14769646266971909</v>
      </c>
      <c r="P14" s="2">
        <f t="shared" si="0"/>
        <v>8.7562902868476303E-2</v>
      </c>
      <c r="Q14" s="2">
        <f t="shared" si="0"/>
        <v>0.84134234985072109</v>
      </c>
      <c r="R14" s="2">
        <f t="shared" si="0"/>
        <v>4.8892804017343785</v>
      </c>
      <c r="S14" s="2">
        <f t="shared" si="0"/>
        <v>0.92363037905242162</v>
      </c>
      <c r="T14" s="2">
        <f t="shared" si="0"/>
        <v>60.263321693445434</v>
      </c>
      <c r="U14" s="2">
        <f t="shared" si="0"/>
        <v>0.25899629703868593</v>
      </c>
      <c r="V14" s="2">
        <f t="shared" si="0"/>
        <v>1.3234658029940183</v>
      </c>
      <c r="W14" s="2">
        <f t="shared" si="0"/>
        <v>4.8001350367658693E-2</v>
      </c>
      <c r="X14" s="2">
        <f t="shared" si="0"/>
        <v>3.9034065134140032E-2</v>
      </c>
      <c r="Y14" s="2">
        <f t="shared" si="0"/>
        <v>0.29381046323940541</v>
      </c>
      <c r="Z14" s="2">
        <f t="shared" si="0"/>
        <v>9.1782801801896838E-2</v>
      </c>
      <c r="AA14" s="2">
        <f t="shared" si="0"/>
        <v>0.30277774847292405</v>
      </c>
      <c r="AB14" s="2">
        <f t="shared" si="0"/>
        <v>0.41091265864182552</v>
      </c>
      <c r="AC14" s="2">
        <f>AC12/$B$12*100</f>
        <v>4.5363913534270849E-2</v>
      </c>
      <c r="AD14" s="2">
        <f t="shared" ref="AD14:AF14" si="1">AD12/$B$12*100</f>
        <v>3.4302503455042253</v>
      </c>
      <c r="AE14" s="2">
        <f t="shared" si="1"/>
        <v>5.8023610334532487E-3</v>
      </c>
      <c r="AF14" s="8">
        <f t="shared" si="1"/>
        <v>4.4308938800915722E-2</v>
      </c>
      <c r="AG14" s="8"/>
      <c r="AH14" s="2"/>
      <c r="AI14" s="2"/>
      <c r="AL14" s="2">
        <f>AL12/$B$12*100</f>
        <v>5.9642996550232619</v>
      </c>
      <c r="AM14" s="2">
        <f t="shared" ref="AM14:AP14" si="2">AM12/$B$12*100</f>
        <v>9.7906930129023415</v>
      </c>
      <c r="AN14" s="2">
        <f t="shared" si="2"/>
        <v>3.6808068446760696</v>
      </c>
      <c r="AO14" s="2">
        <f t="shared" si="2"/>
        <v>4.8892804017343785</v>
      </c>
      <c r="AP14" s="2">
        <f t="shared" si="2"/>
        <v>60.263321693445434</v>
      </c>
      <c r="AS14" t="s">
        <v>70</v>
      </c>
      <c r="AT14">
        <v>100</v>
      </c>
      <c r="AU14" s="2">
        <f>AU12/$AT$12*100</f>
        <v>5.9642996550232619</v>
      </c>
      <c r="AV14" s="2">
        <f t="shared" ref="AV14:AY14" si="3">AV12/$AT$12*100</f>
        <v>9.7906930129023415</v>
      </c>
      <c r="AW14" s="2">
        <f t="shared" si="3"/>
        <v>3.6808068446760696</v>
      </c>
      <c r="AX14" s="2">
        <f t="shared" si="3"/>
        <v>4.8892804017343785</v>
      </c>
      <c r="AY14" s="2">
        <f t="shared" si="3"/>
        <v>60.263321693445434</v>
      </c>
      <c r="AZ14" s="2">
        <f>AT14-SUM(AU14:AY14)</f>
        <v>15.411598392218508</v>
      </c>
    </row>
    <row r="15" spans="1:52">
      <c r="A15" s="4">
        <v>40544</v>
      </c>
      <c r="B15" s="5">
        <v>99.9</v>
      </c>
      <c r="C15" s="5">
        <v>98.7</v>
      </c>
      <c r="D15" s="5">
        <v>95.4</v>
      </c>
      <c r="E15" s="5">
        <v>99.6</v>
      </c>
      <c r="F15" s="5">
        <v>99.7</v>
      </c>
      <c r="G15" s="5">
        <v>96.6</v>
      </c>
      <c r="H15" s="5">
        <v>97.3</v>
      </c>
      <c r="I15" s="5">
        <v>99.5</v>
      </c>
      <c r="J15" s="5">
        <v>102.9</v>
      </c>
      <c r="K15" s="5">
        <v>96.9</v>
      </c>
      <c r="L15" s="5">
        <v>100.7</v>
      </c>
      <c r="M15" s="5">
        <v>99.3</v>
      </c>
      <c r="N15" s="5">
        <v>100.4</v>
      </c>
      <c r="O15" s="5">
        <v>100.3</v>
      </c>
      <c r="P15" s="5">
        <v>100.6</v>
      </c>
      <c r="Q15" s="5">
        <v>102.2</v>
      </c>
      <c r="R15" s="5">
        <v>99.6</v>
      </c>
      <c r="S15" s="5">
        <v>108</v>
      </c>
      <c r="T15" s="5">
        <v>100.4</v>
      </c>
      <c r="U15" s="5">
        <v>99.4</v>
      </c>
      <c r="V15" s="5">
        <v>93.2</v>
      </c>
      <c r="W15" s="5">
        <v>100</v>
      </c>
      <c r="X15" s="5">
        <v>99.7</v>
      </c>
      <c r="Y15" s="5">
        <v>99.6</v>
      </c>
      <c r="Z15" s="5">
        <v>101.9</v>
      </c>
      <c r="AA15" s="5">
        <v>99.4</v>
      </c>
      <c r="AB15" s="5">
        <v>100.2</v>
      </c>
      <c r="AC15" s="5">
        <v>99.4</v>
      </c>
      <c r="AD15" s="5">
        <v>99.4</v>
      </c>
      <c r="AE15" s="5">
        <v>100.1</v>
      </c>
      <c r="AF15" s="5">
        <v>99.8</v>
      </c>
      <c r="AG15" s="5">
        <v>100.7</v>
      </c>
      <c r="AJ15" s="4">
        <v>40544</v>
      </c>
      <c r="AK15" s="5">
        <v>99.9</v>
      </c>
      <c r="AL15" s="5">
        <v>99.5</v>
      </c>
      <c r="AM15" s="5">
        <v>96.9</v>
      </c>
      <c r="AN15" s="5">
        <v>100.7</v>
      </c>
      <c r="AO15" s="5">
        <v>99.6</v>
      </c>
      <c r="AP15" s="5">
        <v>100.4</v>
      </c>
      <c r="AS15" s="4">
        <v>40544</v>
      </c>
    </row>
    <row r="16" spans="1:52">
      <c r="A16" s="4">
        <v>40575</v>
      </c>
      <c r="B16" s="5">
        <v>100</v>
      </c>
      <c r="C16" s="5">
        <v>99.5</v>
      </c>
      <c r="D16" s="5">
        <v>95.6</v>
      </c>
      <c r="E16" s="5">
        <v>100.2</v>
      </c>
      <c r="F16" s="5">
        <v>99.7</v>
      </c>
      <c r="G16" s="5">
        <v>97.1</v>
      </c>
      <c r="H16" s="5">
        <v>97.7</v>
      </c>
      <c r="I16" s="5">
        <v>99.5</v>
      </c>
      <c r="J16" s="5">
        <v>102.4</v>
      </c>
      <c r="K16" s="5">
        <v>97.2</v>
      </c>
      <c r="L16" s="5">
        <v>101.3</v>
      </c>
      <c r="M16" s="5">
        <v>99.3</v>
      </c>
      <c r="N16" s="5">
        <v>100.1</v>
      </c>
      <c r="O16" s="5">
        <v>99.8</v>
      </c>
      <c r="P16" s="5">
        <v>100.4</v>
      </c>
      <c r="Q16" s="5">
        <v>101.7</v>
      </c>
      <c r="R16" s="5">
        <v>99.4</v>
      </c>
      <c r="S16" s="5">
        <v>104.7</v>
      </c>
      <c r="T16" s="5">
        <v>100.6</v>
      </c>
      <c r="U16" s="5">
        <v>99.2</v>
      </c>
      <c r="V16" s="5">
        <v>93.2</v>
      </c>
      <c r="W16" s="5">
        <v>100</v>
      </c>
      <c r="X16" s="5">
        <v>99.7</v>
      </c>
      <c r="Y16" s="5">
        <v>99.6</v>
      </c>
      <c r="Z16" s="5">
        <v>101.3</v>
      </c>
      <c r="AA16" s="5">
        <v>99.1</v>
      </c>
      <c r="AB16" s="5">
        <v>100.2</v>
      </c>
      <c r="AC16" s="5">
        <v>99.4</v>
      </c>
      <c r="AD16" s="5">
        <v>99.9</v>
      </c>
      <c r="AE16" s="5">
        <v>100.1</v>
      </c>
      <c r="AF16" s="5">
        <v>99.8</v>
      </c>
      <c r="AG16" s="5">
        <v>100.8</v>
      </c>
      <c r="AJ16" s="4">
        <v>40575</v>
      </c>
      <c r="AK16" s="5">
        <v>100</v>
      </c>
      <c r="AL16" s="5">
        <v>99.5</v>
      </c>
      <c r="AM16" s="5">
        <v>97.2</v>
      </c>
      <c r="AN16" s="5">
        <v>101.3</v>
      </c>
      <c r="AO16" s="5">
        <v>99.4</v>
      </c>
      <c r="AP16" s="5">
        <v>100.6</v>
      </c>
      <c r="AS16" s="4">
        <v>40575</v>
      </c>
    </row>
    <row r="17" spans="1:54">
      <c r="A17" s="4">
        <v>40603</v>
      </c>
      <c r="B17" s="5">
        <v>100.1</v>
      </c>
      <c r="C17" s="5">
        <v>99.4</v>
      </c>
      <c r="D17" s="5">
        <v>95.7</v>
      </c>
      <c r="E17" s="5">
        <v>100</v>
      </c>
      <c r="F17" s="5">
        <v>99.9</v>
      </c>
      <c r="G17" s="5">
        <v>99</v>
      </c>
      <c r="H17" s="5">
        <v>100.1</v>
      </c>
      <c r="I17" s="5">
        <v>100</v>
      </c>
      <c r="J17" s="5">
        <v>101.4</v>
      </c>
      <c r="K17" s="5">
        <v>97.4</v>
      </c>
      <c r="L17" s="5">
        <v>101.6</v>
      </c>
      <c r="M17" s="5">
        <v>99.5</v>
      </c>
      <c r="N17" s="5">
        <v>99.5</v>
      </c>
      <c r="O17" s="5">
        <v>100.2</v>
      </c>
      <c r="P17" s="5">
        <v>100</v>
      </c>
      <c r="Q17" s="5">
        <v>101.5</v>
      </c>
      <c r="R17" s="5">
        <v>99.4</v>
      </c>
      <c r="S17" s="5">
        <v>104.2</v>
      </c>
      <c r="T17" s="5">
        <v>100.5</v>
      </c>
      <c r="U17" s="5">
        <v>99.5</v>
      </c>
      <c r="V17" s="5">
        <v>93.5</v>
      </c>
      <c r="W17" s="5">
        <v>100</v>
      </c>
      <c r="X17" s="5">
        <v>99.7</v>
      </c>
      <c r="Y17" s="5">
        <v>99.7</v>
      </c>
      <c r="Z17" s="5">
        <v>100.7</v>
      </c>
      <c r="AA17" s="5">
        <v>100.1</v>
      </c>
      <c r="AB17" s="5">
        <v>100.1</v>
      </c>
      <c r="AC17" s="5">
        <v>99.4</v>
      </c>
      <c r="AD17" s="5">
        <v>101.1</v>
      </c>
      <c r="AE17" s="5">
        <v>100.1</v>
      </c>
      <c r="AF17" s="5">
        <v>99.4</v>
      </c>
      <c r="AG17" s="5">
        <v>100.9</v>
      </c>
      <c r="AJ17" s="4">
        <v>40603</v>
      </c>
      <c r="AK17" s="5">
        <v>100.1</v>
      </c>
      <c r="AL17" s="5">
        <v>100</v>
      </c>
      <c r="AM17" s="5">
        <v>97.4</v>
      </c>
      <c r="AN17" s="5">
        <v>101.6</v>
      </c>
      <c r="AO17" s="5">
        <v>99.4</v>
      </c>
      <c r="AP17" s="5">
        <v>100.5</v>
      </c>
      <c r="AS17" s="4">
        <v>40603</v>
      </c>
    </row>
    <row r="18" spans="1:54">
      <c r="A18" s="4">
        <v>40634</v>
      </c>
      <c r="B18" s="5">
        <v>100.5</v>
      </c>
      <c r="C18" s="5">
        <v>103.8</v>
      </c>
      <c r="D18" s="5">
        <v>97.3</v>
      </c>
      <c r="E18" s="5">
        <v>100.4</v>
      </c>
      <c r="F18" s="5">
        <v>100.5</v>
      </c>
      <c r="G18" s="5">
        <v>98.4</v>
      </c>
      <c r="H18" s="5">
        <v>104.1</v>
      </c>
      <c r="I18" s="5">
        <v>100</v>
      </c>
      <c r="J18" s="5">
        <v>100.8</v>
      </c>
      <c r="K18" s="5">
        <v>99.8</v>
      </c>
      <c r="L18" s="5">
        <v>103.3</v>
      </c>
      <c r="M18" s="5">
        <v>100.5</v>
      </c>
      <c r="N18" s="5">
        <v>100.2</v>
      </c>
      <c r="O18" s="5">
        <v>100.1</v>
      </c>
      <c r="P18" s="5">
        <v>100.1</v>
      </c>
      <c r="Q18" s="5">
        <v>101.9</v>
      </c>
      <c r="R18" s="5">
        <v>100.5</v>
      </c>
      <c r="S18" s="5">
        <v>105.8</v>
      </c>
      <c r="T18" s="5">
        <v>100.6</v>
      </c>
      <c r="U18" s="5">
        <v>100.5</v>
      </c>
      <c r="V18" s="5">
        <v>95</v>
      </c>
      <c r="W18" s="5">
        <v>100</v>
      </c>
      <c r="X18" s="5">
        <v>100.1</v>
      </c>
      <c r="Y18" s="5">
        <v>100.3</v>
      </c>
      <c r="Z18" s="5">
        <v>100.5</v>
      </c>
      <c r="AA18" s="5">
        <v>99.8</v>
      </c>
      <c r="AB18" s="5">
        <v>99.8</v>
      </c>
      <c r="AC18" s="5">
        <v>100.2</v>
      </c>
      <c r="AD18" s="5">
        <v>99.9</v>
      </c>
      <c r="AE18" s="5">
        <v>100</v>
      </c>
      <c r="AF18" s="5">
        <v>99.5</v>
      </c>
      <c r="AG18" s="5">
        <v>101.3</v>
      </c>
      <c r="AJ18" s="4">
        <v>40634</v>
      </c>
      <c r="AK18" s="5">
        <v>100.5</v>
      </c>
      <c r="AL18" s="5">
        <v>100</v>
      </c>
      <c r="AM18" s="5">
        <v>99.8</v>
      </c>
      <c r="AN18" s="5">
        <v>103.3</v>
      </c>
      <c r="AO18" s="5">
        <v>100.5</v>
      </c>
      <c r="AP18" s="5">
        <v>100.6</v>
      </c>
      <c r="AS18" s="4">
        <v>40634</v>
      </c>
    </row>
    <row r="19" spans="1:54">
      <c r="A19" s="4">
        <v>40664</v>
      </c>
      <c r="B19" s="5">
        <v>100.4</v>
      </c>
      <c r="C19" s="5">
        <v>104.1</v>
      </c>
      <c r="D19" s="5">
        <v>98.3</v>
      </c>
      <c r="E19" s="5">
        <v>99.6</v>
      </c>
      <c r="F19" s="5">
        <v>100.4</v>
      </c>
      <c r="G19" s="5">
        <v>98.5</v>
      </c>
      <c r="H19" s="5">
        <v>106.1</v>
      </c>
      <c r="I19" s="5">
        <v>100</v>
      </c>
      <c r="J19" s="5">
        <v>100.4</v>
      </c>
      <c r="K19" s="5">
        <v>100.6</v>
      </c>
      <c r="L19" s="5">
        <v>102.2</v>
      </c>
      <c r="M19" s="5">
        <v>100.5</v>
      </c>
      <c r="N19" s="5">
        <v>100.5</v>
      </c>
      <c r="O19" s="5">
        <v>100.5</v>
      </c>
      <c r="P19" s="5">
        <v>100.1</v>
      </c>
      <c r="Q19" s="5">
        <v>101.1</v>
      </c>
      <c r="R19" s="5">
        <v>100.3</v>
      </c>
      <c r="S19" s="5">
        <v>101.1</v>
      </c>
      <c r="T19" s="5">
        <v>100.5</v>
      </c>
      <c r="U19" s="5">
        <v>100.5</v>
      </c>
      <c r="V19" s="5">
        <v>96</v>
      </c>
      <c r="W19" s="5">
        <v>100</v>
      </c>
      <c r="X19" s="5">
        <v>100</v>
      </c>
      <c r="Y19" s="5">
        <v>100.3</v>
      </c>
      <c r="Z19" s="5">
        <v>100.3</v>
      </c>
      <c r="AA19" s="5">
        <v>100.1</v>
      </c>
      <c r="AB19" s="5">
        <v>99.8</v>
      </c>
      <c r="AC19" s="5">
        <v>100.2</v>
      </c>
      <c r="AD19" s="5">
        <v>99.3</v>
      </c>
      <c r="AE19" s="5">
        <v>100</v>
      </c>
      <c r="AF19" s="5">
        <v>99.5</v>
      </c>
      <c r="AG19" s="5">
        <v>100.8</v>
      </c>
      <c r="AJ19" s="4">
        <v>40664</v>
      </c>
      <c r="AK19" s="5">
        <v>100.4</v>
      </c>
      <c r="AL19" s="5">
        <v>100</v>
      </c>
      <c r="AM19" s="5">
        <v>100.6</v>
      </c>
      <c r="AN19" s="5">
        <v>102.2</v>
      </c>
      <c r="AO19" s="5">
        <v>100.3</v>
      </c>
      <c r="AP19" s="5">
        <v>100.5</v>
      </c>
      <c r="AS19" s="4">
        <v>40664</v>
      </c>
    </row>
    <row r="20" spans="1:54">
      <c r="A20" s="4">
        <v>40695</v>
      </c>
      <c r="B20" s="5">
        <v>100.4</v>
      </c>
      <c r="C20" s="5">
        <v>102.8</v>
      </c>
      <c r="D20" s="5">
        <v>98.4</v>
      </c>
      <c r="E20" s="5">
        <v>100.4</v>
      </c>
      <c r="F20" s="5">
        <v>100.4</v>
      </c>
      <c r="G20" s="5">
        <v>100.1</v>
      </c>
      <c r="H20" s="5">
        <v>105.8</v>
      </c>
      <c r="I20" s="5">
        <v>100.2</v>
      </c>
      <c r="J20" s="5">
        <v>100.6</v>
      </c>
      <c r="K20" s="5">
        <v>100.7</v>
      </c>
      <c r="L20" s="5">
        <v>101.6</v>
      </c>
      <c r="M20" s="5">
        <v>100.3</v>
      </c>
      <c r="N20" s="5">
        <v>100.4</v>
      </c>
      <c r="O20" s="5">
        <v>100.1</v>
      </c>
      <c r="P20" s="5">
        <v>100.3</v>
      </c>
      <c r="Q20" s="5">
        <v>100.2</v>
      </c>
      <c r="R20" s="5">
        <v>100.3</v>
      </c>
      <c r="S20" s="5">
        <v>99.6</v>
      </c>
      <c r="T20" s="5">
        <v>100.3</v>
      </c>
      <c r="U20" s="5">
        <v>100.7</v>
      </c>
      <c r="V20" s="5">
        <v>97</v>
      </c>
      <c r="W20" s="5">
        <v>100</v>
      </c>
      <c r="X20" s="5">
        <v>100</v>
      </c>
      <c r="Y20" s="5">
        <v>100.2</v>
      </c>
      <c r="Z20" s="5">
        <v>99.9</v>
      </c>
      <c r="AA20" s="5">
        <v>99.9</v>
      </c>
      <c r="AB20" s="5">
        <v>99.8</v>
      </c>
      <c r="AC20" s="5">
        <v>100.2</v>
      </c>
      <c r="AD20" s="5">
        <v>100.4</v>
      </c>
      <c r="AE20" s="5">
        <v>100</v>
      </c>
      <c r="AF20" s="5">
        <v>99.6</v>
      </c>
      <c r="AG20" s="5">
        <v>100.6</v>
      </c>
      <c r="AJ20" s="4">
        <v>40695</v>
      </c>
      <c r="AK20" s="5">
        <v>100.4</v>
      </c>
      <c r="AL20" s="5">
        <v>100.2</v>
      </c>
      <c r="AM20" s="5">
        <v>100.7</v>
      </c>
      <c r="AN20" s="5">
        <v>101.6</v>
      </c>
      <c r="AO20" s="5">
        <v>100.3</v>
      </c>
      <c r="AP20" s="5">
        <v>100.3</v>
      </c>
      <c r="AS20" s="4">
        <v>40695</v>
      </c>
    </row>
    <row r="21" spans="1:54">
      <c r="A21" s="4">
        <v>40725</v>
      </c>
      <c r="B21" s="5">
        <v>100.2</v>
      </c>
      <c r="C21" s="5">
        <v>99.4</v>
      </c>
      <c r="D21" s="5">
        <v>99.9</v>
      </c>
      <c r="E21" s="5">
        <v>99.9</v>
      </c>
      <c r="F21" s="5">
        <v>100.3</v>
      </c>
      <c r="G21" s="5">
        <v>101</v>
      </c>
      <c r="H21" s="5">
        <v>102.6</v>
      </c>
      <c r="I21" s="5">
        <v>100.2</v>
      </c>
      <c r="J21" s="5">
        <v>100.2</v>
      </c>
      <c r="K21" s="5">
        <v>101.8</v>
      </c>
      <c r="L21" s="5">
        <v>102.1</v>
      </c>
      <c r="M21" s="5">
        <v>100.3</v>
      </c>
      <c r="N21" s="5">
        <v>100.3</v>
      </c>
      <c r="O21" s="5">
        <v>100.7</v>
      </c>
      <c r="P21" s="5">
        <v>100</v>
      </c>
      <c r="Q21" s="5">
        <v>99.8</v>
      </c>
      <c r="R21" s="5">
        <v>100.5</v>
      </c>
      <c r="S21" s="5">
        <v>98</v>
      </c>
      <c r="T21" s="5">
        <v>99.8</v>
      </c>
      <c r="U21" s="5">
        <v>101</v>
      </c>
      <c r="V21" s="5">
        <v>103.3</v>
      </c>
      <c r="W21" s="5">
        <v>100</v>
      </c>
      <c r="X21" s="5">
        <v>100</v>
      </c>
      <c r="Y21" s="5">
        <v>100.2</v>
      </c>
      <c r="Z21" s="5">
        <v>99.7</v>
      </c>
      <c r="AA21" s="5">
        <v>100.5</v>
      </c>
      <c r="AB21" s="5">
        <v>99.9</v>
      </c>
      <c r="AC21" s="5">
        <v>100.2</v>
      </c>
      <c r="AD21" s="5">
        <v>100.1</v>
      </c>
      <c r="AE21" s="5">
        <v>100</v>
      </c>
      <c r="AF21" s="5">
        <v>99.4</v>
      </c>
      <c r="AG21" s="5">
        <v>100.1</v>
      </c>
      <c r="AJ21" s="4">
        <v>40725</v>
      </c>
      <c r="AK21" s="5">
        <v>100.2</v>
      </c>
      <c r="AL21" s="5">
        <v>100.2</v>
      </c>
      <c r="AM21" s="5">
        <v>101.8</v>
      </c>
      <c r="AN21" s="5">
        <v>102.1</v>
      </c>
      <c r="AO21" s="5">
        <v>100.5</v>
      </c>
      <c r="AP21" s="5">
        <v>99.8</v>
      </c>
      <c r="AS21" s="4">
        <v>40725</v>
      </c>
    </row>
    <row r="22" spans="1:54">
      <c r="A22" s="4">
        <v>40756</v>
      </c>
      <c r="B22" s="5">
        <v>100.1</v>
      </c>
      <c r="C22" s="5">
        <v>96.9</v>
      </c>
      <c r="D22" s="5">
        <v>101.4</v>
      </c>
      <c r="E22" s="5">
        <v>99.4</v>
      </c>
      <c r="F22" s="5">
        <v>99.9</v>
      </c>
      <c r="G22" s="5">
        <v>100.9</v>
      </c>
      <c r="H22" s="5">
        <v>99.7</v>
      </c>
      <c r="I22" s="5">
        <v>100.2</v>
      </c>
      <c r="J22" s="5">
        <v>99.1</v>
      </c>
      <c r="K22" s="5">
        <v>102</v>
      </c>
      <c r="L22" s="5">
        <v>101.5</v>
      </c>
      <c r="M22" s="5">
        <v>100.1</v>
      </c>
      <c r="N22" s="5">
        <v>99.9</v>
      </c>
      <c r="O22" s="5">
        <v>100.5</v>
      </c>
      <c r="P22" s="5">
        <v>100.1</v>
      </c>
      <c r="Q22" s="5">
        <v>99.1</v>
      </c>
      <c r="R22" s="5">
        <v>100.3</v>
      </c>
      <c r="S22" s="5">
        <v>98.3</v>
      </c>
      <c r="T22" s="5">
        <v>99.7</v>
      </c>
      <c r="U22" s="5">
        <v>101.1</v>
      </c>
      <c r="V22" s="5">
        <v>105.3</v>
      </c>
      <c r="W22" s="5">
        <v>100</v>
      </c>
      <c r="X22" s="5">
        <v>100</v>
      </c>
      <c r="Y22" s="5">
        <v>100.1</v>
      </c>
      <c r="Z22" s="5">
        <v>99.5</v>
      </c>
      <c r="AA22" s="5">
        <v>101.4</v>
      </c>
      <c r="AB22" s="5">
        <v>99.8</v>
      </c>
      <c r="AC22" s="5">
        <v>100.2</v>
      </c>
      <c r="AD22" s="5">
        <v>98.9</v>
      </c>
      <c r="AE22" s="5">
        <v>100</v>
      </c>
      <c r="AF22" s="5">
        <v>99.5</v>
      </c>
      <c r="AG22" s="5">
        <v>99.3</v>
      </c>
      <c r="AJ22" s="4">
        <v>40756</v>
      </c>
      <c r="AK22" s="5">
        <v>100.1</v>
      </c>
      <c r="AL22" s="5">
        <v>100.2</v>
      </c>
      <c r="AM22" s="5">
        <v>102</v>
      </c>
      <c r="AN22" s="5">
        <v>101.5</v>
      </c>
      <c r="AO22" s="5">
        <v>100.3</v>
      </c>
      <c r="AP22" s="5">
        <v>99.7</v>
      </c>
      <c r="AS22" s="4">
        <v>40756</v>
      </c>
    </row>
    <row r="23" spans="1:54">
      <c r="A23" s="4">
        <v>40787</v>
      </c>
      <c r="B23" s="5">
        <v>100</v>
      </c>
      <c r="C23" s="5">
        <v>97.7</v>
      </c>
      <c r="D23" s="5">
        <v>102.5</v>
      </c>
      <c r="E23" s="5">
        <v>99.8</v>
      </c>
      <c r="F23" s="5">
        <v>99.5</v>
      </c>
      <c r="G23" s="5">
        <v>101.2</v>
      </c>
      <c r="H23" s="5">
        <v>97.9</v>
      </c>
      <c r="I23" s="5">
        <v>100.3</v>
      </c>
      <c r="J23" s="5">
        <v>98.9</v>
      </c>
      <c r="K23" s="5">
        <v>102.1</v>
      </c>
      <c r="L23" s="5">
        <v>100</v>
      </c>
      <c r="M23" s="5">
        <v>99.9</v>
      </c>
      <c r="N23" s="5">
        <v>99.7</v>
      </c>
      <c r="O23" s="5">
        <v>99.1</v>
      </c>
      <c r="P23" s="5">
        <v>99.4</v>
      </c>
      <c r="Q23" s="5">
        <v>98.5</v>
      </c>
      <c r="R23" s="5">
        <v>99.9</v>
      </c>
      <c r="S23" s="5">
        <v>97.5</v>
      </c>
      <c r="T23" s="5">
        <v>99.6</v>
      </c>
      <c r="U23" s="5">
        <v>100.1</v>
      </c>
      <c r="V23" s="5">
        <v>106.8</v>
      </c>
      <c r="W23" s="5">
        <v>100</v>
      </c>
      <c r="X23" s="5">
        <v>100.3</v>
      </c>
      <c r="Y23" s="5">
        <v>100</v>
      </c>
      <c r="Z23" s="5">
        <v>99.2</v>
      </c>
      <c r="AA23" s="5">
        <v>100</v>
      </c>
      <c r="AB23" s="5">
        <v>99.8</v>
      </c>
      <c r="AC23" s="5">
        <v>100.2</v>
      </c>
      <c r="AD23" s="5">
        <v>100</v>
      </c>
      <c r="AE23" s="5">
        <v>100</v>
      </c>
      <c r="AF23" s="5">
        <v>100.4</v>
      </c>
      <c r="AG23" s="5">
        <v>99</v>
      </c>
      <c r="AJ23" s="4">
        <v>40787</v>
      </c>
      <c r="AK23" s="5">
        <v>100</v>
      </c>
      <c r="AL23" s="5">
        <v>100.3</v>
      </c>
      <c r="AM23" s="5">
        <v>102.1</v>
      </c>
      <c r="AN23" s="5">
        <v>100</v>
      </c>
      <c r="AO23" s="5">
        <v>99.9</v>
      </c>
      <c r="AP23" s="5">
        <v>99.6</v>
      </c>
      <c r="AS23" s="4">
        <v>40787</v>
      </c>
    </row>
    <row r="24" spans="1:54">
      <c r="A24" s="4">
        <v>40817</v>
      </c>
      <c r="B24" s="5">
        <v>99.6</v>
      </c>
      <c r="C24" s="5">
        <v>99</v>
      </c>
      <c r="D24" s="5">
        <v>104.2</v>
      </c>
      <c r="E24" s="5">
        <v>100.2</v>
      </c>
      <c r="F24" s="5">
        <v>99.7</v>
      </c>
      <c r="G24" s="5">
        <v>102.6</v>
      </c>
      <c r="H24" s="5">
        <v>96</v>
      </c>
      <c r="I24" s="5">
        <v>100</v>
      </c>
      <c r="J24" s="5">
        <v>98.2</v>
      </c>
      <c r="K24" s="5">
        <v>100.9</v>
      </c>
      <c r="L24" s="5">
        <v>96</v>
      </c>
      <c r="M24" s="5">
        <v>100.2</v>
      </c>
      <c r="N24" s="5">
        <v>99.7</v>
      </c>
      <c r="O24" s="5">
        <v>99.6</v>
      </c>
      <c r="P24" s="5">
        <v>99.5</v>
      </c>
      <c r="Q24" s="5">
        <v>98.4</v>
      </c>
      <c r="R24" s="5">
        <v>100</v>
      </c>
      <c r="S24" s="5">
        <v>96.1</v>
      </c>
      <c r="T24" s="5">
        <v>99.4</v>
      </c>
      <c r="U24" s="5">
        <v>99.7</v>
      </c>
      <c r="V24" s="5">
        <v>105.1</v>
      </c>
      <c r="W24" s="5">
        <v>100</v>
      </c>
      <c r="X24" s="5">
        <v>100.3</v>
      </c>
      <c r="Y24" s="5">
        <v>100</v>
      </c>
      <c r="Z24" s="5">
        <v>99.1</v>
      </c>
      <c r="AA24" s="5">
        <v>100</v>
      </c>
      <c r="AB24" s="5">
        <v>100.1</v>
      </c>
      <c r="AC24" s="5">
        <v>100.2</v>
      </c>
      <c r="AD24" s="5">
        <v>100.3</v>
      </c>
      <c r="AE24" s="5">
        <v>100</v>
      </c>
      <c r="AF24" s="5">
        <v>100.4</v>
      </c>
      <c r="AG24" s="5">
        <v>98.9</v>
      </c>
      <c r="AJ24" s="4">
        <v>40817</v>
      </c>
      <c r="AK24" s="5">
        <v>99.6</v>
      </c>
      <c r="AL24" s="5">
        <v>100</v>
      </c>
      <c r="AM24" s="5">
        <v>100.9</v>
      </c>
      <c r="AN24" s="5">
        <v>96</v>
      </c>
      <c r="AO24" s="5">
        <v>100</v>
      </c>
      <c r="AP24" s="5">
        <v>99.4</v>
      </c>
      <c r="AS24" s="4">
        <v>40817</v>
      </c>
    </row>
    <row r="25" spans="1:54">
      <c r="A25" s="4">
        <v>40848</v>
      </c>
      <c r="B25" s="5">
        <v>99.5</v>
      </c>
      <c r="C25" s="5">
        <v>99.9</v>
      </c>
      <c r="D25" s="5">
        <v>105.1</v>
      </c>
      <c r="E25" s="5">
        <v>100.4</v>
      </c>
      <c r="F25" s="5">
        <v>99.8</v>
      </c>
      <c r="G25" s="5">
        <v>102.1</v>
      </c>
      <c r="H25" s="5">
        <v>95.9</v>
      </c>
      <c r="I25" s="5">
        <v>100.1</v>
      </c>
      <c r="J25" s="5">
        <v>97.7</v>
      </c>
      <c r="K25" s="5">
        <v>100.5</v>
      </c>
      <c r="L25" s="5">
        <v>95.8</v>
      </c>
      <c r="M25" s="5">
        <v>100</v>
      </c>
      <c r="N25" s="5">
        <v>99.9</v>
      </c>
      <c r="O25" s="5">
        <v>99.7</v>
      </c>
      <c r="P25" s="5">
        <v>99.9</v>
      </c>
      <c r="Q25" s="5">
        <v>98.1</v>
      </c>
      <c r="R25" s="5">
        <v>99.9</v>
      </c>
      <c r="S25" s="5">
        <v>94.4</v>
      </c>
      <c r="T25" s="5">
        <v>99.3</v>
      </c>
      <c r="U25" s="5">
        <v>99.2</v>
      </c>
      <c r="V25" s="5">
        <v>105.6</v>
      </c>
      <c r="W25" s="5">
        <v>100</v>
      </c>
      <c r="X25" s="5">
        <v>100.3</v>
      </c>
      <c r="Y25" s="5">
        <v>100</v>
      </c>
      <c r="Z25" s="5">
        <v>99</v>
      </c>
      <c r="AA25" s="5">
        <v>99.7</v>
      </c>
      <c r="AB25" s="5">
        <v>100.1</v>
      </c>
      <c r="AC25" s="5">
        <v>100.2</v>
      </c>
      <c r="AD25" s="5">
        <v>100.7</v>
      </c>
      <c r="AE25" s="5">
        <v>100</v>
      </c>
      <c r="AF25" s="5">
        <v>101.6</v>
      </c>
      <c r="AG25" s="5">
        <v>98.8</v>
      </c>
      <c r="AJ25" s="4">
        <v>40848</v>
      </c>
      <c r="AK25" s="5">
        <v>99.5</v>
      </c>
      <c r="AL25" s="5">
        <v>100.1</v>
      </c>
      <c r="AM25" s="5">
        <v>100.5</v>
      </c>
      <c r="AN25" s="5">
        <v>95.8</v>
      </c>
      <c r="AO25" s="5">
        <v>99.9</v>
      </c>
      <c r="AP25" s="5">
        <v>99.3</v>
      </c>
      <c r="AS25" s="4">
        <v>40848</v>
      </c>
    </row>
    <row r="26" spans="1:54">
      <c r="A26" s="4">
        <v>40878</v>
      </c>
      <c r="B26" s="5">
        <v>99.4</v>
      </c>
      <c r="C26" s="5">
        <v>98.8</v>
      </c>
      <c r="D26" s="5">
        <v>106.1</v>
      </c>
      <c r="E26" s="5">
        <v>100.2</v>
      </c>
      <c r="F26" s="5">
        <v>100.2</v>
      </c>
      <c r="G26" s="5">
        <v>102.5</v>
      </c>
      <c r="H26" s="5">
        <v>96.7</v>
      </c>
      <c r="I26" s="5">
        <v>99.9</v>
      </c>
      <c r="J26" s="5">
        <v>97.5</v>
      </c>
      <c r="K26" s="5">
        <v>100</v>
      </c>
      <c r="L26" s="5">
        <v>93.8</v>
      </c>
      <c r="M26" s="5">
        <v>99.9</v>
      </c>
      <c r="N26" s="5">
        <v>99.6</v>
      </c>
      <c r="O26" s="5">
        <v>99.3</v>
      </c>
      <c r="P26" s="5">
        <v>99.8</v>
      </c>
      <c r="Q26" s="5">
        <v>97.4</v>
      </c>
      <c r="R26" s="5">
        <v>100</v>
      </c>
      <c r="S26" s="5">
        <v>92.3</v>
      </c>
      <c r="T26" s="5">
        <v>99.4</v>
      </c>
      <c r="U26" s="5">
        <v>99.1</v>
      </c>
      <c r="V26" s="5">
        <v>106.1</v>
      </c>
      <c r="W26" s="5">
        <v>100</v>
      </c>
      <c r="X26" s="5">
        <v>100.3</v>
      </c>
      <c r="Y26" s="5">
        <v>100</v>
      </c>
      <c r="Z26" s="5">
        <v>99</v>
      </c>
      <c r="AA26" s="5">
        <v>99.9</v>
      </c>
      <c r="AB26" s="5">
        <v>100.2</v>
      </c>
      <c r="AC26" s="5">
        <v>100.2</v>
      </c>
      <c r="AD26" s="5">
        <v>100</v>
      </c>
      <c r="AE26" s="5">
        <v>100</v>
      </c>
      <c r="AF26" s="5">
        <v>101.1</v>
      </c>
      <c r="AG26" s="5">
        <v>98.9</v>
      </c>
      <c r="AJ26" s="4">
        <v>40878</v>
      </c>
      <c r="AK26" s="5">
        <v>99.4</v>
      </c>
      <c r="AL26" s="5">
        <v>99.9</v>
      </c>
      <c r="AM26" s="5">
        <v>100</v>
      </c>
      <c r="AN26" s="5">
        <v>93.8</v>
      </c>
      <c r="AO26" s="5">
        <v>100</v>
      </c>
      <c r="AP26" s="5">
        <v>99.4</v>
      </c>
      <c r="AS26" s="4"/>
      <c r="AT26" s="5" t="s">
        <v>162</v>
      </c>
      <c r="AU26" s="7" t="s">
        <v>161</v>
      </c>
      <c r="AV26" s="7" t="s">
        <v>159</v>
      </c>
      <c r="AW26" s="7" t="s">
        <v>160</v>
      </c>
      <c r="AX26" s="7" t="s">
        <v>163</v>
      </c>
      <c r="AY26" s="7" t="s">
        <v>164</v>
      </c>
      <c r="AZ26" s="3" t="s">
        <v>69</v>
      </c>
      <c r="BA26" s="5" t="s">
        <v>165</v>
      </c>
      <c r="BB26" t="s">
        <v>166</v>
      </c>
    </row>
    <row r="27" spans="1:54">
      <c r="A27" s="4">
        <v>40909</v>
      </c>
      <c r="B27" s="5">
        <v>99.1</v>
      </c>
      <c r="C27" s="5">
        <v>96.8</v>
      </c>
      <c r="D27" s="5">
        <v>105.6</v>
      </c>
      <c r="E27" s="5">
        <v>99.7</v>
      </c>
      <c r="F27" s="5">
        <v>100.4</v>
      </c>
      <c r="G27" s="5">
        <v>102.1</v>
      </c>
      <c r="H27" s="5">
        <v>97.9</v>
      </c>
      <c r="I27" s="5">
        <v>100.1</v>
      </c>
      <c r="J27" s="5">
        <v>96.4</v>
      </c>
      <c r="K27" s="5">
        <v>98.3</v>
      </c>
      <c r="L27" s="5">
        <v>93.1</v>
      </c>
      <c r="M27" s="5">
        <v>100.2</v>
      </c>
      <c r="N27" s="5">
        <v>99.6</v>
      </c>
      <c r="O27" s="5">
        <v>99.3</v>
      </c>
      <c r="P27" s="5">
        <v>101.3</v>
      </c>
      <c r="Q27" s="5">
        <v>96.7</v>
      </c>
      <c r="R27" s="5">
        <v>99.8</v>
      </c>
      <c r="S27" s="5">
        <v>90.5</v>
      </c>
      <c r="T27" s="5">
        <v>99.3</v>
      </c>
      <c r="U27" s="5">
        <v>99.3</v>
      </c>
      <c r="V27" s="5">
        <v>106.4</v>
      </c>
      <c r="W27" s="5">
        <v>100</v>
      </c>
      <c r="X27" s="5">
        <v>100.1</v>
      </c>
      <c r="Y27" s="5">
        <v>100</v>
      </c>
      <c r="Z27" s="5">
        <v>99</v>
      </c>
      <c r="AA27" s="5">
        <v>99.5</v>
      </c>
      <c r="AB27" s="5">
        <v>99.9</v>
      </c>
      <c r="AC27" s="5">
        <v>100.2</v>
      </c>
      <c r="AD27" s="5">
        <v>99.1</v>
      </c>
      <c r="AE27" s="5">
        <v>100</v>
      </c>
      <c r="AF27" s="5">
        <v>101.9</v>
      </c>
      <c r="AG27" s="5">
        <v>98.7</v>
      </c>
      <c r="AJ27" s="4">
        <v>40909</v>
      </c>
      <c r="AK27" s="5">
        <v>99.1</v>
      </c>
      <c r="AL27" s="5">
        <v>100.1</v>
      </c>
      <c r="AM27" s="5">
        <v>98.3</v>
      </c>
      <c r="AN27" s="5">
        <v>93.1</v>
      </c>
      <c r="AO27" s="5">
        <v>99.8</v>
      </c>
      <c r="AP27" s="5">
        <v>99.3</v>
      </c>
      <c r="AS27" s="4">
        <v>40909</v>
      </c>
      <c r="AT27" s="2">
        <f>AK27/AK15*100-100</f>
        <v>-0.80080080080081473</v>
      </c>
      <c r="AU27" s="2">
        <f>(AL27/AL15*100-100)*AU$12/$AT$12</f>
        <v>3.5965626060441146E-2</v>
      </c>
      <c r="AV27" s="2">
        <f>(AM27/AM15*100-100)*AV$12/$AT$12</f>
        <v>0.14145480101200494</v>
      </c>
      <c r="AW27" s="2">
        <f>(AN27/AN15*100-100)*AW$12/$AT$12</f>
        <v>-0.27779674299442098</v>
      </c>
      <c r="AX27" s="2">
        <f>(AO27/AO15*100-100)*AX$12/$AT$12</f>
        <v>9.8178321319970403E-3</v>
      </c>
      <c r="AY27" s="2">
        <f>(AP27/AP15*100-100)*AY$12/$AT$12</f>
        <v>-0.66025551656165749</v>
      </c>
      <c r="AZ27" s="2">
        <f t="shared" ref="AZ27:AZ53" si="4">AT27-SUM(AU27:AY27)</f>
        <v>-4.9986800449179358E-2</v>
      </c>
      <c r="BA27" s="2">
        <f>AG27/AG15*100-100</f>
        <v>-1.9860973187686142</v>
      </c>
      <c r="BB27" s="15">
        <v>-0.60648827673355754</v>
      </c>
    </row>
    <row r="28" spans="1:54">
      <c r="A28" s="4">
        <v>40940</v>
      </c>
      <c r="B28" s="5">
        <v>99.1</v>
      </c>
      <c r="C28" s="5">
        <v>97.8</v>
      </c>
      <c r="D28" s="5">
        <v>105.5</v>
      </c>
      <c r="E28" s="5">
        <v>100.9</v>
      </c>
      <c r="F28" s="5">
        <v>100.8</v>
      </c>
      <c r="G28" s="5">
        <v>102</v>
      </c>
      <c r="H28" s="5">
        <v>101.2</v>
      </c>
      <c r="I28" s="5">
        <v>99.9</v>
      </c>
      <c r="J28" s="5">
        <v>96.3</v>
      </c>
      <c r="K28" s="5">
        <v>97.6</v>
      </c>
      <c r="L28" s="5">
        <v>95.2</v>
      </c>
      <c r="M28" s="5">
        <v>99.9</v>
      </c>
      <c r="N28" s="5">
        <v>99.7</v>
      </c>
      <c r="O28" s="5">
        <v>99.1</v>
      </c>
      <c r="P28" s="5">
        <v>101.2</v>
      </c>
      <c r="Q28" s="5">
        <v>96.8</v>
      </c>
      <c r="R28" s="5">
        <v>99.6</v>
      </c>
      <c r="S28" s="5">
        <v>90.7</v>
      </c>
      <c r="T28" s="5">
        <v>99.3</v>
      </c>
      <c r="U28" s="5">
        <v>99.4</v>
      </c>
      <c r="V28" s="5">
        <v>106.4</v>
      </c>
      <c r="W28" s="5">
        <v>100</v>
      </c>
      <c r="X28" s="5">
        <v>100.1</v>
      </c>
      <c r="Y28" s="5">
        <v>100.1</v>
      </c>
      <c r="Z28" s="5">
        <v>98.4</v>
      </c>
      <c r="AA28" s="5">
        <v>99.1</v>
      </c>
      <c r="AB28" s="5">
        <v>99.9</v>
      </c>
      <c r="AC28" s="5">
        <v>100.2</v>
      </c>
      <c r="AD28" s="5">
        <v>99.3</v>
      </c>
      <c r="AE28" s="5">
        <v>100</v>
      </c>
      <c r="AF28" s="5">
        <v>102.1</v>
      </c>
      <c r="AG28" s="5">
        <v>99.4</v>
      </c>
      <c r="AJ28" s="4">
        <v>40940</v>
      </c>
      <c r="AK28" s="5">
        <v>99.1</v>
      </c>
      <c r="AL28" s="5">
        <v>99.9</v>
      </c>
      <c r="AM28" s="5">
        <v>97.6</v>
      </c>
      <c r="AN28" s="5">
        <v>95.2</v>
      </c>
      <c r="AO28" s="5">
        <v>99.6</v>
      </c>
      <c r="AP28" s="5">
        <v>99.3</v>
      </c>
      <c r="AS28" s="4">
        <v>40940</v>
      </c>
      <c r="AT28" s="2">
        <f t="shared" ref="AT28:AT91" si="5">AK28/AK16*100-100</f>
        <v>-0.90000000000000568</v>
      </c>
      <c r="AU28" s="2">
        <f t="shared" ref="AU28:AY78" si="6">(AL28/AL16*100-100)*AU$12/$AT$12</f>
        <v>2.3977084040294944E-2</v>
      </c>
      <c r="AV28" s="2">
        <f t="shared" si="6"/>
        <v>4.0290917748567516E-2</v>
      </c>
      <c r="AW28" s="2">
        <f t="shared" si="6"/>
        <v>-0.22164779617496572</v>
      </c>
      <c r="AX28" s="2">
        <f t="shared" si="6"/>
        <v>9.8375863213967917E-3</v>
      </c>
      <c r="AY28" s="2">
        <f t="shared" si="6"/>
        <v>-0.77875067794711039</v>
      </c>
      <c r="AZ28" s="2">
        <f t="shared" si="4"/>
        <v>2.6292886011811234E-2</v>
      </c>
      <c r="BA28" s="2">
        <f t="shared" ref="BA28:BA91" si="7">AG28/AG16*100-100</f>
        <v>-1.3888888888888857</v>
      </c>
      <c r="BB28" s="15">
        <v>-0.68178244500001028</v>
      </c>
    </row>
    <row r="29" spans="1:54">
      <c r="A29" s="4">
        <v>40969</v>
      </c>
      <c r="B29" s="5">
        <v>99.3</v>
      </c>
      <c r="C29" s="5">
        <v>102.3</v>
      </c>
      <c r="D29" s="5">
        <v>105.9</v>
      </c>
      <c r="E29" s="5">
        <v>101.5</v>
      </c>
      <c r="F29" s="5">
        <v>101.1</v>
      </c>
      <c r="G29" s="5">
        <v>102.3</v>
      </c>
      <c r="H29" s="5">
        <v>110.6</v>
      </c>
      <c r="I29" s="5">
        <v>100.1</v>
      </c>
      <c r="J29" s="5">
        <v>97</v>
      </c>
      <c r="K29" s="5">
        <v>96.3</v>
      </c>
      <c r="L29" s="5">
        <v>97.2</v>
      </c>
      <c r="M29" s="5">
        <v>99.5</v>
      </c>
      <c r="N29" s="5">
        <v>100.3</v>
      </c>
      <c r="O29" s="5">
        <v>98.9</v>
      </c>
      <c r="P29" s="5">
        <v>101.1</v>
      </c>
      <c r="Q29" s="5">
        <v>97.7</v>
      </c>
      <c r="R29" s="5">
        <v>100</v>
      </c>
      <c r="S29" s="5">
        <v>91.3</v>
      </c>
      <c r="T29" s="5">
        <v>99.5</v>
      </c>
      <c r="U29" s="5">
        <v>99.3</v>
      </c>
      <c r="V29" s="5">
        <v>106.6</v>
      </c>
      <c r="W29" s="5">
        <v>100</v>
      </c>
      <c r="X29" s="5">
        <v>100.2</v>
      </c>
      <c r="Y29" s="5">
        <v>100.4</v>
      </c>
      <c r="Z29" s="5">
        <v>98.3</v>
      </c>
      <c r="AA29" s="5">
        <v>100.3</v>
      </c>
      <c r="AB29" s="5">
        <v>99.9</v>
      </c>
      <c r="AC29" s="5">
        <v>100.2</v>
      </c>
      <c r="AD29" s="5">
        <v>100.6</v>
      </c>
      <c r="AE29" s="5">
        <v>100</v>
      </c>
      <c r="AF29" s="5">
        <v>102</v>
      </c>
      <c r="AG29" s="5">
        <v>100.4</v>
      </c>
      <c r="AJ29" s="4">
        <v>40969</v>
      </c>
      <c r="AK29" s="5">
        <v>99.3</v>
      </c>
      <c r="AL29" s="5">
        <v>100.1</v>
      </c>
      <c r="AM29" s="5">
        <v>96.3</v>
      </c>
      <c r="AN29" s="5">
        <v>97.2</v>
      </c>
      <c r="AO29" s="5">
        <v>100</v>
      </c>
      <c r="AP29" s="5">
        <v>99.5</v>
      </c>
      <c r="AS29" s="4">
        <v>40969</v>
      </c>
      <c r="AT29" s="2">
        <f t="shared" si="5"/>
        <v>-0.7992007992007899</v>
      </c>
      <c r="AU29" s="2">
        <f t="shared" si="6"/>
        <v>5.9642996550229241E-3</v>
      </c>
      <c r="AV29" s="2">
        <f t="shared" si="6"/>
        <v>-0.11057250835926685</v>
      </c>
      <c r="AW29" s="2">
        <f t="shared" si="6"/>
        <v>-0.15940502083242808</v>
      </c>
      <c r="AX29" s="2">
        <f t="shared" si="6"/>
        <v>2.9512758964191067E-2</v>
      </c>
      <c r="AY29" s="2">
        <f t="shared" si="6"/>
        <v>-0.59963504172581872</v>
      </c>
      <c r="AZ29" s="2">
        <f t="shared" si="4"/>
        <v>3.4934713097509729E-2</v>
      </c>
      <c r="BA29" s="2">
        <f t="shared" si="7"/>
        <v>-0.49554013875123815</v>
      </c>
      <c r="BB29" s="15">
        <v>-0.605570098819328</v>
      </c>
    </row>
    <row r="30" spans="1:54">
      <c r="A30" s="4">
        <v>41000</v>
      </c>
      <c r="B30" s="5">
        <v>98.2</v>
      </c>
      <c r="C30" s="5">
        <v>101.4</v>
      </c>
      <c r="D30" s="5">
        <v>106.7</v>
      </c>
      <c r="E30" s="5">
        <v>101.6</v>
      </c>
      <c r="F30" s="5">
        <v>101.1</v>
      </c>
      <c r="G30" s="5">
        <v>101.4</v>
      </c>
      <c r="H30" s="5">
        <v>116.2</v>
      </c>
      <c r="I30" s="5">
        <v>99.7</v>
      </c>
      <c r="J30" s="5">
        <v>95.2</v>
      </c>
      <c r="K30" s="5">
        <v>94</v>
      </c>
      <c r="L30" s="5">
        <v>97.6</v>
      </c>
      <c r="M30" s="5">
        <v>99.4</v>
      </c>
      <c r="N30" s="5">
        <v>100</v>
      </c>
      <c r="O30" s="5">
        <v>99.8</v>
      </c>
      <c r="P30" s="5">
        <v>101.6</v>
      </c>
      <c r="Q30" s="5">
        <v>95.6</v>
      </c>
      <c r="R30" s="5">
        <v>98.5</v>
      </c>
      <c r="S30" s="5">
        <v>89.4</v>
      </c>
      <c r="T30" s="5">
        <v>98.3</v>
      </c>
      <c r="U30" s="5">
        <v>99.1</v>
      </c>
      <c r="V30" s="5">
        <v>107.6</v>
      </c>
      <c r="W30" s="5">
        <v>100.5</v>
      </c>
      <c r="X30" s="5">
        <v>104.3</v>
      </c>
      <c r="Y30" s="5">
        <v>100.2</v>
      </c>
      <c r="Z30" s="5">
        <v>98.1</v>
      </c>
      <c r="AA30" s="5">
        <v>99.5</v>
      </c>
      <c r="AB30" s="5">
        <v>99.6</v>
      </c>
      <c r="AC30" s="5">
        <v>100.2</v>
      </c>
      <c r="AD30" s="5">
        <v>100.3</v>
      </c>
      <c r="AE30" s="5">
        <v>99.7</v>
      </c>
      <c r="AF30" s="5">
        <v>101.6</v>
      </c>
      <c r="AG30" s="5">
        <v>99.7</v>
      </c>
      <c r="AJ30" s="4">
        <v>41000</v>
      </c>
      <c r="AK30" s="5">
        <v>98.2</v>
      </c>
      <c r="AL30" s="5">
        <v>99.7</v>
      </c>
      <c r="AM30" s="5">
        <v>94</v>
      </c>
      <c r="AN30" s="5">
        <v>97.6</v>
      </c>
      <c r="AO30" s="5">
        <v>98.5</v>
      </c>
      <c r="AP30" s="5">
        <v>98.3</v>
      </c>
      <c r="AS30" s="4">
        <v>41000</v>
      </c>
      <c r="AT30" s="2">
        <f t="shared" si="5"/>
        <v>-2.2885572139303463</v>
      </c>
      <c r="AU30" s="2">
        <f t="shared" si="6"/>
        <v>-1.7892898965069619E-2</v>
      </c>
      <c r="AV30" s="2">
        <f t="shared" si="6"/>
        <v>-0.56899819113059691</v>
      </c>
      <c r="AW30" s="2">
        <f t="shared" si="6"/>
        <v>-0.20310357226189346</v>
      </c>
      <c r="AX30" s="2">
        <f t="shared" si="6"/>
        <v>-9.7299112472326282E-2</v>
      </c>
      <c r="AY30" s="2">
        <f t="shared" si="6"/>
        <v>-1.3777896609833418</v>
      </c>
      <c r="AZ30" s="2">
        <f t="shared" si="4"/>
        <v>-2.3473778117118371E-2</v>
      </c>
      <c r="BA30" s="2">
        <f t="shared" si="7"/>
        <v>-1.579466929911149</v>
      </c>
      <c r="BB30" s="15">
        <v>-1.7357584171246714</v>
      </c>
    </row>
    <row r="31" spans="1:54">
      <c r="A31" s="4">
        <v>41030</v>
      </c>
      <c r="B31" s="5">
        <v>97.9</v>
      </c>
      <c r="C31" s="5">
        <v>99.2</v>
      </c>
      <c r="D31" s="5">
        <v>105.5</v>
      </c>
      <c r="E31" s="5">
        <v>101.3</v>
      </c>
      <c r="F31" s="5">
        <v>101</v>
      </c>
      <c r="G31" s="5">
        <v>100.8</v>
      </c>
      <c r="H31" s="5">
        <v>108.1</v>
      </c>
      <c r="I31" s="5">
        <v>99.5</v>
      </c>
      <c r="J31" s="5">
        <v>95.2</v>
      </c>
      <c r="K31" s="5">
        <v>93.5</v>
      </c>
      <c r="L31" s="5">
        <v>95.4</v>
      </c>
      <c r="M31" s="5">
        <v>99.2</v>
      </c>
      <c r="N31" s="5">
        <v>100.1</v>
      </c>
      <c r="O31" s="5">
        <v>98.9</v>
      </c>
      <c r="P31" s="5">
        <v>101.2</v>
      </c>
      <c r="Q31" s="5">
        <v>95.1</v>
      </c>
      <c r="R31" s="5">
        <v>98.5</v>
      </c>
      <c r="S31" s="5">
        <v>89.1</v>
      </c>
      <c r="T31" s="5">
        <v>98.2</v>
      </c>
      <c r="U31" s="5">
        <v>99</v>
      </c>
      <c r="V31" s="5">
        <v>108</v>
      </c>
      <c r="W31" s="5">
        <v>100.5</v>
      </c>
      <c r="X31" s="5">
        <v>104.3</v>
      </c>
      <c r="Y31" s="5">
        <v>100</v>
      </c>
      <c r="Z31" s="5">
        <v>97.9</v>
      </c>
      <c r="AA31" s="5">
        <v>99.8</v>
      </c>
      <c r="AB31" s="5">
        <v>99.5</v>
      </c>
      <c r="AC31" s="5">
        <v>100.2</v>
      </c>
      <c r="AD31" s="5">
        <v>99.6</v>
      </c>
      <c r="AE31" s="5">
        <v>99.7</v>
      </c>
      <c r="AF31" s="5">
        <v>101.3</v>
      </c>
      <c r="AG31" s="5">
        <v>99</v>
      </c>
      <c r="AJ31" s="4">
        <v>41030</v>
      </c>
      <c r="AK31" s="5">
        <v>97.9</v>
      </c>
      <c r="AL31" s="5">
        <v>99.5</v>
      </c>
      <c r="AM31" s="5">
        <v>93.5</v>
      </c>
      <c r="AN31" s="5">
        <v>95.4</v>
      </c>
      <c r="AO31" s="5">
        <v>98.5</v>
      </c>
      <c r="AP31" s="5">
        <v>98.2</v>
      </c>
      <c r="AS31" s="4">
        <v>41030</v>
      </c>
      <c r="AT31" s="2">
        <f t="shared" si="5"/>
        <v>-2.4900398406374507</v>
      </c>
      <c r="AU31" s="2">
        <f t="shared" si="6"/>
        <v>-2.982149827511631E-2</v>
      </c>
      <c r="AV31" s="2">
        <f t="shared" si="6"/>
        <v>-0.69099324444937027</v>
      </c>
      <c r="AW31" s="2">
        <f t="shared" si="6"/>
        <v>-0.24490691334439588</v>
      </c>
      <c r="AX31" s="2">
        <f t="shared" si="6"/>
        <v>-8.7743815783866794E-2</v>
      </c>
      <c r="AY31" s="2">
        <f t="shared" si="6"/>
        <v>-1.3791605959693969</v>
      </c>
      <c r="AZ31" s="2">
        <f t="shared" si="4"/>
        <v>-5.7413772815304576E-2</v>
      </c>
      <c r="BA31" s="2">
        <f t="shared" si="7"/>
        <v>-1.7857142857142776</v>
      </c>
      <c r="BB31" s="15">
        <v>-1.8881188526098498</v>
      </c>
    </row>
    <row r="32" spans="1:54">
      <c r="A32" s="4">
        <v>41061</v>
      </c>
      <c r="B32" s="5">
        <v>97.4</v>
      </c>
      <c r="C32" s="5">
        <v>97.2</v>
      </c>
      <c r="D32" s="5">
        <v>104.9</v>
      </c>
      <c r="E32" s="5">
        <v>100.4</v>
      </c>
      <c r="F32" s="5">
        <v>100.8</v>
      </c>
      <c r="G32" s="5">
        <v>97.2</v>
      </c>
      <c r="H32" s="5">
        <v>98.3</v>
      </c>
      <c r="I32" s="5">
        <v>99.4</v>
      </c>
      <c r="J32" s="5">
        <v>95.1</v>
      </c>
      <c r="K32" s="5">
        <v>92.8</v>
      </c>
      <c r="L32" s="5">
        <v>93.7</v>
      </c>
      <c r="M32" s="5">
        <v>98.9</v>
      </c>
      <c r="N32" s="5">
        <v>99.8</v>
      </c>
      <c r="O32" s="5">
        <v>99.4</v>
      </c>
      <c r="P32" s="5">
        <v>101.1</v>
      </c>
      <c r="Q32" s="5">
        <v>94.8</v>
      </c>
      <c r="R32" s="5">
        <v>98</v>
      </c>
      <c r="S32" s="5">
        <v>89</v>
      </c>
      <c r="T32" s="5">
        <v>97.8</v>
      </c>
      <c r="U32" s="5">
        <v>99</v>
      </c>
      <c r="V32" s="5">
        <v>110</v>
      </c>
      <c r="W32" s="5">
        <v>100.5</v>
      </c>
      <c r="X32" s="5">
        <v>104.3</v>
      </c>
      <c r="Y32" s="5">
        <v>99.8</v>
      </c>
      <c r="Z32" s="5">
        <v>97.7</v>
      </c>
      <c r="AA32" s="5">
        <v>99.5</v>
      </c>
      <c r="AB32" s="5">
        <v>99.5</v>
      </c>
      <c r="AC32" s="5">
        <v>100.2</v>
      </c>
      <c r="AD32" s="5">
        <v>99.7</v>
      </c>
      <c r="AE32" s="5">
        <v>99.7</v>
      </c>
      <c r="AF32" s="5">
        <v>100.5</v>
      </c>
      <c r="AG32" s="5">
        <v>98.8</v>
      </c>
      <c r="AJ32" s="4">
        <v>41061</v>
      </c>
      <c r="AK32" s="5">
        <v>97.4</v>
      </c>
      <c r="AL32" s="5">
        <v>99.4</v>
      </c>
      <c r="AM32" s="5">
        <v>92.8</v>
      </c>
      <c r="AN32" s="5">
        <v>93.7</v>
      </c>
      <c r="AO32" s="5">
        <v>98</v>
      </c>
      <c r="AP32" s="5">
        <v>97.8</v>
      </c>
      <c r="AS32" s="4">
        <v>41061</v>
      </c>
      <c r="AT32" s="2">
        <f t="shared" si="5"/>
        <v>-2.9880478087649323</v>
      </c>
      <c r="AU32" s="2">
        <f t="shared" si="6"/>
        <v>-4.7619158922341191E-2</v>
      </c>
      <c r="AV32" s="2">
        <f t="shared" si="6"/>
        <v>-0.76808813110157403</v>
      </c>
      <c r="AW32" s="2">
        <f t="shared" si="6"/>
        <v>-0.28620446922185955</v>
      </c>
      <c r="AX32" s="2">
        <f t="shared" si="6"/>
        <v>-0.11211709794605236</v>
      </c>
      <c r="AY32" s="2">
        <f t="shared" si="6"/>
        <v>-1.5020768119004317</v>
      </c>
      <c r="AZ32" s="2">
        <f t="shared" si="4"/>
        <v>-0.27194213967267356</v>
      </c>
      <c r="BA32" s="2">
        <f t="shared" si="7"/>
        <v>-1.7892644135188931</v>
      </c>
      <c r="BB32" s="15">
        <v>-2.2657426231318141</v>
      </c>
    </row>
    <row r="33" spans="1:54">
      <c r="A33" s="4">
        <v>41091</v>
      </c>
      <c r="B33" s="5">
        <v>97.3</v>
      </c>
      <c r="C33" s="5">
        <v>96.2</v>
      </c>
      <c r="D33" s="5">
        <v>105.4</v>
      </c>
      <c r="E33" s="5">
        <v>99.9</v>
      </c>
      <c r="F33" s="5">
        <v>101</v>
      </c>
      <c r="G33" s="5">
        <v>97.2</v>
      </c>
      <c r="H33" s="5">
        <v>91.3</v>
      </c>
      <c r="I33" s="5">
        <v>99.5</v>
      </c>
      <c r="J33" s="5">
        <v>93.8</v>
      </c>
      <c r="K33" s="5">
        <v>92.3</v>
      </c>
      <c r="L33" s="5">
        <v>91.9</v>
      </c>
      <c r="M33" s="5">
        <v>98.6</v>
      </c>
      <c r="N33" s="5">
        <v>100.2</v>
      </c>
      <c r="O33" s="5">
        <v>100.2</v>
      </c>
      <c r="P33" s="5">
        <v>100.6</v>
      </c>
      <c r="Q33" s="5">
        <v>94.9</v>
      </c>
      <c r="R33" s="5">
        <v>98</v>
      </c>
      <c r="S33" s="5">
        <v>87.6</v>
      </c>
      <c r="T33" s="5">
        <v>97.7</v>
      </c>
      <c r="U33" s="5">
        <v>98.5</v>
      </c>
      <c r="V33" s="5">
        <v>115.4</v>
      </c>
      <c r="W33" s="5">
        <v>100.5</v>
      </c>
      <c r="X33" s="5">
        <v>104.3</v>
      </c>
      <c r="Y33" s="5">
        <v>99.8</v>
      </c>
      <c r="Z33" s="5">
        <v>97.8</v>
      </c>
      <c r="AA33" s="5">
        <v>100</v>
      </c>
      <c r="AB33" s="5">
        <v>99.6</v>
      </c>
      <c r="AC33" s="5">
        <v>100.2</v>
      </c>
      <c r="AD33" s="5">
        <v>99.6</v>
      </c>
      <c r="AE33" s="5">
        <v>99.7</v>
      </c>
      <c r="AF33" s="5">
        <v>99.3</v>
      </c>
      <c r="AG33" s="5">
        <v>98.6</v>
      </c>
      <c r="AJ33" s="4">
        <v>41091</v>
      </c>
      <c r="AK33" s="5">
        <v>97.3</v>
      </c>
      <c r="AL33" s="5">
        <v>99.5</v>
      </c>
      <c r="AM33" s="5">
        <v>92.3</v>
      </c>
      <c r="AN33" s="5">
        <v>91.9</v>
      </c>
      <c r="AO33" s="5">
        <v>98</v>
      </c>
      <c r="AP33" s="5">
        <v>97.7</v>
      </c>
      <c r="AS33" s="4">
        <v>41091</v>
      </c>
      <c r="AT33" s="2">
        <f t="shared" si="5"/>
        <v>-2.8942115768463168</v>
      </c>
      <c r="AU33" s="2">
        <f t="shared" si="6"/>
        <v>-4.1666764057049284E-2</v>
      </c>
      <c r="AV33" s="2">
        <f t="shared" si="6"/>
        <v>-0.91366978018243805</v>
      </c>
      <c r="AW33" s="2">
        <f t="shared" si="6"/>
        <v>-0.36772017449261357</v>
      </c>
      <c r="AX33" s="2">
        <f t="shared" si="6"/>
        <v>-0.1216238905904075</v>
      </c>
      <c r="AY33" s="2">
        <f t="shared" si="6"/>
        <v>-1.2680658873370221</v>
      </c>
      <c r="AZ33" s="2">
        <f t="shared" si="4"/>
        <v>-0.18146508018678631</v>
      </c>
      <c r="BA33" s="2">
        <f t="shared" si="7"/>
        <v>-1.4985014985014971</v>
      </c>
      <c r="BB33" s="15">
        <v>-2.1935311870979461</v>
      </c>
    </row>
    <row r="34" spans="1:54">
      <c r="A34" s="4">
        <v>41122</v>
      </c>
      <c r="B34" s="5">
        <v>97.1</v>
      </c>
      <c r="C34" s="5">
        <v>95.8</v>
      </c>
      <c r="D34" s="5">
        <v>105.6</v>
      </c>
      <c r="E34" s="5">
        <v>100.1</v>
      </c>
      <c r="F34" s="5">
        <v>101</v>
      </c>
      <c r="G34" s="5">
        <v>96.7</v>
      </c>
      <c r="H34" s="5">
        <v>90.5</v>
      </c>
      <c r="I34" s="5">
        <v>99.4</v>
      </c>
      <c r="J34" s="5">
        <v>94</v>
      </c>
      <c r="K34" s="5">
        <v>91.9</v>
      </c>
      <c r="L34" s="5">
        <v>91.7</v>
      </c>
      <c r="M34" s="5">
        <v>98.4</v>
      </c>
      <c r="N34" s="5">
        <v>99.8</v>
      </c>
      <c r="O34" s="5">
        <v>100.2</v>
      </c>
      <c r="P34" s="5">
        <v>100.6</v>
      </c>
      <c r="Q34" s="5">
        <v>94.8</v>
      </c>
      <c r="R34" s="5">
        <v>97.7</v>
      </c>
      <c r="S34" s="5">
        <v>88.5</v>
      </c>
      <c r="T34" s="5">
        <v>97.5</v>
      </c>
      <c r="U34" s="5">
        <v>98.3</v>
      </c>
      <c r="V34" s="5">
        <v>117.1</v>
      </c>
      <c r="W34" s="5">
        <v>100.5</v>
      </c>
      <c r="X34" s="5">
        <v>104.3</v>
      </c>
      <c r="Y34" s="5">
        <v>99.8</v>
      </c>
      <c r="Z34" s="5">
        <v>97.7</v>
      </c>
      <c r="AA34" s="5">
        <v>100.8</v>
      </c>
      <c r="AB34" s="5">
        <v>99.6</v>
      </c>
      <c r="AC34" s="5">
        <v>100.2</v>
      </c>
      <c r="AD34" s="5">
        <v>98.3</v>
      </c>
      <c r="AE34" s="5">
        <v>99.7</v>
      </c>
      <c r="AF34" s="5">
        <v>98.9</v>
      </c>
      <c r="AG34" s="5">
        <v>98.4</v>
      </c>
      <c r="AJ34" s="4">
        <v>41122</v>
      </c>
      <c r="AK34" s="5">
        <v>97.1</v>
      </c>
      <c r="AL34" s="5">
        <v>99.4</v>
      </c>
      <c r="AM34" s="5">
        <v>91.9</v>
      </c>
      <c r="AN34" s="5">
        <v>91.7</v>
      </c>
      <c r="AO34" s="5">
        <v>97.7</v>
      </c>
      <c r="AP34" s="5">
        <v>97.5</v>
      </c>
      <c r="AS34" s="4">
        <v>41122</v>
      </c>
      <c r="AT34" s="2">
        <f t="shared" si="5"/>
        <v>-2.9970029970029941</v>
      </c>
      <c r="AU34" s="2">
        <f t="shared" si="6"/>
        <v>-4.7619158922341191E-2</v>
      </c>
      <c r="AV34" s="2">
        <f t="shared" si="6"/>
        <v>-0.96947058265013419</v>
      </c>
      <c r="AW34" s="2">
        <f t="shared" si="6"/>
        <v>-0.35538824707217198</v>
      </c>
      <c r="AX34" s="2">
        <f t="shared" si="6"/>
        <v>-0.12674106724336384</v>
      </c>
      <c r="AY34" s="2">
        <f t="shared" si="6"/>
        <v>-1.3297824245293883</v>
      </c>
      <c r="AZ34" s="2">
        <f t="shared" si="4"/>
        <v>-0.16800151658559459</v>
      </c>
      <c r="BA34" s="2">
        <f t="shared" si="7"/>
        <v>-0.90634441087613027</v>
      </c>
      <c r="BB34" s="15">
        <v>-2.2708878705725368</v>
      </c>
    </row>
    <row r="35" spans="1:54">
      <c r="A35" s="4">
        <v>41153</v>
      </c>
      <c r="B35" s="5">
        <v>97</v>
      </c>
      <c r="C35" s="5">
        <v>96</v>
      </c>
      <c r="D35" s="5">
        <v>106.3</v>
      </c>
      <c r="E35" s="5">
        <v>99.8</v>
      </c>
      <c r="F35" s="5">
        <v>100.8</v>
      </c>
      <c r="G35" s="5">
        <v>96.7</v>
      </c>
      <c r="H35" s="5">
        <v>97.9</v>
      </c>
      <c r="I35" s="5">
        <v>99.2</v>
      </c>
      <c r="J35" s="5">
        <v>94.4</v>
      </c>
      <c r="K35" s="5">
        <v>91.7</v>
      </c>
      <c r="L35" s="5">
        <v>93.1</v>
      </c>
      <c r="M35" s="5">
        <v>98.2</v>
      </c>
      <c r="N35" s="5">
        <v>99.8</v>
      </c>
      <c r="O35" s="5">
        <v>100.1</v>
      </c>
      <c r="P35" s="5">
        <v>100.9</v>
      </c>
      <c r="Q35" s="5">
        <v>94.4</v>
      </c>
      <c r="R35" s="5">
        <v>97.9</v>
      </c>
      <c r="S35" s="5">
        <v>87</v>
      </c>
      <c r="T35" s="5">
        <v>97.3</v>
      </c>
      <c r="U35" s="5">
        <v>98.9</v>
      </c>
      <c r="V35" s="5">
        <v>117</v>
      </c>
      <c r="W35" s="5">
        <v>100.5</v>
      </c>
      <c r="X35" s="5">
        <v>104.3</v>
      </c>
      <c r="Y35" s="5">
        <v>99.7</v>
      </c>
      <c r="Z35" s="5">
        <v>97.1</v>
      </c>
      <c r="AA35" s="5">
        <v>98.9</v>
      </c>
      <c r="AB35" s="5">
        <v>99.5</v>
      </c>
      <c r="AC35" s="5">
        <v>100.2</v>
      </c>
      <c r="AD35" s="5">
        <v>99.5</v>
      </c>
      <c r="AE35" s="5">
        <v>99.7</v>
      </c>
      <c r="AF35" s="5">
        <v>98</v>
      </c>
      <c r="AG35" s="5">
        <v>98.3</v>
      </c>
      <c r="AJ35" s="4">
        <v>41153</v>
      </c>
      <c r="AK35" s="5">
        <v>97</v>
      </c>
      <c r="AL35" s="5">
        <v>99.2</v>
      </c>
      <c r="AM35" s="5">
        <v>91.7</v>
      </c>
      <c r="AN35" s="5">
        <v>93.1</v>
      </c>
      <c r="AO35" s="5">
        <v>97.9</v>
      </c>
      <c r="AP35" s="5">
        <v>97.3</v>
      </c>
      <c r="AS35" s="4">
        <v>41153</v>
      </c>
      <c r="AT35" s="2">
        <f t="shared" si="5"/>
        <v>-3</v>
      </c>
      <c r="AU35" s="2">
        <f t="shared" si="6"/>
        <v>-6.5411063016206528E-2</v>
      </c>
      <c r="AV35" s="2">
        <f t="shared" si="6"/>
        <v>-0.99728900425253919</v>
      </c>
      <c r="AW35" s="2">
        <f t="shared" si="6"/>
        <v>-0.253975672282649</v>
      </c>
      <c r="AX35" s="2">
        <f t="shared" si="6"/>
        <v>-9.7883491526213756E-2</v>
      </c>
      <c r="AY35" s="2">
        <f t="shared" si="6"/>
        <v>-1.3916228905112893</v>
      </c>
      <c r="AZ35" s="2">
        <f t="shared" si="4"/>
        <v>-0.19381787841110221</v>
      </c>
      <c r="BA35" s="2">
        <f t="shared" si="7"/>
        <v>-0.70707070707071296</v>
      </c>
      <c r="BB35" s="15">
        <v>-2.2726081499999964</v>
      </c>
    </row>
    <row r="36" spans="1:54">
      <c r="A36" s="4">
        <v>41183</v>
      </c>
      <c r="B36" s="5">
        <v>96.1</v>
      </c>
      <c r="C36" s="5">
        <v>97.6</v>
      </c>
      <c r="D36" s="5">
        <v>106.8</v>
      </c>
      <c r="E36" s="5">
        <v>100.5</v>
      </c>
      <c r="F36" s="5">
        <v>100.8</v>
      </c>
      <c r="G36" s="5">
        <v>96.9</v>
      </c>
      <c r="H36" s="5">
        <v>102.5</v>
      </c>
      <c r="I36" s="5">
        <v>98.9</v>
      </c>
      <c r="J36" s="5">
        <v>94.1</v>
      </c>
      <c r="K36" s="5">
        <v>89.7</v>
      </c>
      <c r="L36" s="5">
        <v>93.5</v>
      </c>
      <c r="M36" s="5">
        <v>98.4</v>
      </c>
      <c r="N36" s="5">
        <v>99.6</v>
      </c>
      <c r="O36" s="5">
        <v>101</v>
      </c>
      <c r="P36" s="5">
        <v>101.3</v>
      </c>
      <c r="Q36" s="5">
        <v>95.2</v>
      </c>
      <c r="R36" s="5">
        <v>96</v>
      </c>
      <c r="S36" s="5">
        <v>87.4</v>
      </c>
      <c r="T36" s="5">
        <v>96.4</v>
      </c>
      <c r="U36" s="5">
        <v>98.9</v>
      </c>
      <c r="V36" s="5">
        <v>111.5</v>
      </c>
      <c r="W36" s="5">
        <v>100.5</v>
      </c>
      <c r="X36" s="5">
        <v>104.3</v>
      </c>
      <c r="Y36" s="5">
        <v>99.8</v>
      </c>
      <c r="Z36" s="5">
        <v>96.9</v>
      </c>
      <c r="AA36" s="5">
        <v>99.1</v>
      </c>
      <c r="AB36" s="5">
        <v>99.6</v>
      </c>
      <c r="AC36" s="5">
        <v>100.2</v>
      </c>
      <c r="AD36" s="5">
        <v>99.4</v>
      </c>
      <c r="AE36" s="5">
        <v>99.7</v>
      </c>
      <c r="AF36" s="5">
        <v>96.2</v>
      </c>
      <c r="AG36" s="5">
        <v>98.2</v>
      </c>
      <c r="AJ36" s="4">
        <v>41183</v>
      </c>
      <c r="AK36" s="5">
        <v>96.1</v>
      </c>
      <c r="AL36" s="5">
        <v>98.9</v>
      </c>
      <c r="AM36" s="5">
        <v>89.7</v>
      </c>
      <c r="AN36" s="5">
        <v>93.5</v>
      </c>
      <c r="AO36" s="5">
        <v>96</v>
      </c>
      <c r="AP36" s="5">
        <v>96.4</v>
      </c>
      <c r="AS36" s="4">
        <v>41183</v>
      </c>
      <c r="AT36" s="2">
        <f t="shared" si="5"/>
        <v>-3.5140562248996048</v>
      </c>
      <c r="AU36" s="2">
        <f t="shared" si="6"/>
        <v>-6.5607296205255544E-2</v>
      </c>
      <c r="AV36" s="2">
        <f t="shared" si="6"/>
        <v>-1.0867766277949078</v>
      </c>
      <c r="AW36" s="2">
        <f t="shared" si="6"/>
        <v>-9.5854344913438971E-2</v>
      </c>
      <c r="AX36" s="2">
        <f t="shared" si="6"/>
        <v>-0.19557121606937514</v>
      </c>
      <c r="AY36" s="2">
        <f t="shared" si="6"/>
        <v>-1.8188125259591135</v>
      </c>
      <c r="AZ36" s="2">
        <f t="shared" si="4"/>
        <v>-0.25143421395751364</v>
      </c>
      <c r="BA36" s="2">
        <f t="shared" si="7"/>
        <v>-0.70778564206270289</v>
      </c>
      <c r="BB36" s="15">
        <v>-2.6594346454662343</v>
      </c>
    </row>
    <row r="37" spans="1:54">
      <c r="A37" s="4">
        <v>41214</v>
      </c>
      <c r="B37" s="5">
        <v>96.1</v>
      </c>
      <c r="C37" s="5">
        <v>100</v>
      </c>
      <c r="D37" s="5">
        <v>106.4</v>
      </c>
      <c r="E37" s="5">
        <v>100.6</v>
      </c>
      <c r="F37" s="5">
        <v>100.7</v>
      </c>
      <c r="G37" s="5">
        <v>96.4</v>
      </c>
      <c r="H37" s="5">
        <v>103.8</v>
      </c>
      <c r="I37" s="5">
        <v>99</v>
      </c>
      <c r="J37" s="5">
        <v>92.9</v>
      </c>
      <c r="K37" s="5">
        <v>89.4</v>
      </c>
      <c r="L37" s="5">
        <v>93.6</v>
      </c>
      <c r="M37" s="5">
        <v>98.3</v>
      </c>
      <c r="N37" s="5">
        <v>99.5</v>
      </c>
      <c r="O37" s="5">
        <v>100.4</v>
      </c>
      <c r="P37" s="5">
        <v>99.9</v>
      </c>
      <c r="Q37" s="5">
        <v>95.7</v>
      </c>
      <c r="R37" s="5">
        <v>96.1</v>
      </c>
      <c r="S37" s="5">
        <v>88</v>
      </c>
      <c r="T37" s="5">
        <v>96.4</v>
      </c>
      <c r="U37" s="5">
        <v>98.6</v>
      </c>
      <c r="V37" s="5">
        <v>111.5</v>
      </c>
      <c r="W37" s="5">
        <v>100.5</v>
      </c>
      <c r="X37" s="5">
        <v>104.3</v>
      </c>
      <c r="Y37" s="5">
        <v>99.9</v>
      </c>
      <c r="Z37" s="5">
        <v>96.9</v>
      </c>
      <c r="AA37" s="5">
        <v>99.1</v>
      </c>
      <c r="AB37" s="5">
        <v>99.6</v>
      </c>
      <c r="AC37" s="5">
        <v>100.2</v>
      </c>
      <c r="AD37" s="5">
        <v>99.9</v>
      </c>
      <c r="AE37" s="5">
        <v>99.7</v>
      </c>
      <c r="AF37" s="5">
        <v>95.3</v>
      </c>
      <c r="AG37" s="5">
        <v>98.7</v>
      </c>
      <c r="AJ37" s="4">
        <v>41214</v>
      </c>
      <c r="AK37" s="5">
        <v>96.1</v>
      </c>
      <c r="AL37" s="5">
        <v>99</v>
      </c>
      <c r="AM37" s="5">
        <v>89.4</v>
      </c>
      <c r="AN37" s="5">
        <v>93.6</v>
      </c>
      <c r="AO37" s="5">
        <v>96.1</v>
      </c>
      <c r="AP37" s="5">
        <v>96.4</v>
      </c>
      <c r="AS37" s="4">
        <v>41214</v>
      </c>
      <c r="AT37" s="2">
        <f t="shared" si="5"/>
        <v>-3.4170854271356745</v>
      </c>
      <c r="AU37" s="2">
        <f t="shared" si="6"/>
        <v>-6.5541754450804846E-2</v>
      </c>
      <c r="AV37" s="2">
        <f t="shared" si="6"/>
        <v>-1.0813601238130941</v>
      </c>
      <c r="AW37" s="2">
        <f t="shared" si="6"/>
        <v>-8.4527923364168589E-2</v>
      </c>
      <c r="AX37" s="2">
        <f t="shared" si="6"/>
        <v>-0.18597863389980682</v>
      </c>
      <c r="AY37" s="2">
        <f t="shared" si="6"/>
        <v>-1.7599560212587275</v>
      </c>
      <c r="AZ37" s="2">
        <f t="shared" si="4"/>
        <v>-0.2397209703490728</v>
      </c>
      <c r="BA37" s="2">
        <f t="shared" si="7"/>
        <v>-0.10121457489877628</v>
      </c>
      <c r="BB37" s="15">
        <v>-2.5854152964564321</v>
      </c>
    </row>
    <row r="38" spans="1:54">
      <c r="A38" s="4">
        <v>41244</v>
      </c>
      <c r="B38" s="5">
        <v>96.2</v>
      </c>
      <c r="C38" s="5">
        <v>103.5</v>
      </c>
      <c r="D38" s="5">
        <v>108.1</v>
      </c>
      <c r="E38" s="5">
        <v>100.9</v>
      </c>
      <c r="F38" s="5">
        <v>100.9</v>
      </c>
      <c r="G38" s="5">
        <v>96.6</v>
      </c>
      <c r="H38" s="5">
        <v>106.6</v>
      </c>
      <c r="I38" s="5">
        <v>98.9</v>
      </c>
      <c r="J38" s="5">
        <v>93</v>
      </c>
      <c r="K38" s="5">
        <v>89.1</v>
      </c>
      <c r="L38" s="5">
        <v>94.5</v>
      </c>
      <c r="M38" s="5">
        <v>97.9</v>
      </c>
      <c r="N38" s="5">
        <v>99.7</v>
      </c>
      <c r="O38" s="5">
        <v>100.4</v>
      </c>
      <c r="P38" s="5">
        <v>100.3</v>
      </c>
      <c r="Q38" s="5">
        <v>96.4</v>
      </c>
      <c r="R38" s="5">
        <v>96.2</v>
      </c>
      <c r="S38" s="5">
        <v>88.3</v>
      </c>
      <c r="T38" s="5">
        <v>96.4</v>
      </c>
      <c r="U38" s="5">
        <v>99.1</v>
      </c>
      <c r="V38" s="5">
        <v>111</v>
      </c>
      <c r="W38" s="5">
        <v>100.5</v>
      </c>
      <c r="X38" s="5">
        <v>104.3</v>
      </c>
      <c r="Y38" s="5">
        <v>100</v>
      </c>
      <c r="Z38" s="5">
        <v>97.1</v>
      </c>
      <c r="AA38" s="5">
        <v>99.6</v>
      </c>
      <c r="AB38" s="5">
        <v>99.6</v>
      </c>
      <c r="AC38" s="5">
        <v>100.2</v>
      </c>
      <c r="AD38" s="5">
        <v>99.6</v>
      </c>
      <c r="AE38" s="5">
        <v>99.7</v>
      </c>
      <c r="AF38" s="5">
        <v>95</v>
      </c>
      <c r="AG38" s="5">
        <v>99.3</v>
      </c>
      <c r="AJ38" s="4">
        <v>41244</v>
      </c>
      <c r="AK38" s="5">
        <v>96.2</v>
      </c>
      <c r="AL38" s="5">
        <v>98.9</v>
      </c>
      <c r="AM38" s="5">
        <v>89.1</v>
      </c>
      <c r="AN38" s="5">
        <v>94.5</v>
      </c>
      <c r="AO38" s="5">
        <v>96.2</v>
      </c>
      <c r="AP38" s="5">
        <v>96.4</v>
      </c>
      <c r="AS38" s="4">
        <v>41244</v>
      </c>
      <c r="AT38" s="2">
        <f t="shared" si="5"/>
        <v>-3.2193158953722332</v>
      </c>
      <c r="AU38" s="2">
        <f t="shared" si="6"/>
        <v>-5.9702699249482086E-2</v>
      </c>
      <c r="AV38" s="2">
        <f t="shared" si="6"/>
        <v>-1.0671855384063558</v>
      </c>
      <c r="AW38" s="2">
        <f t="shared" si="6"/>
        <v>2.746870779609082E-2</v>
      </c>
      <c r="AX38" s="2">
        <f t="shared" si="6"/>
        <v>-0.18579265526590624</v>
      </c>
      <c r="AY38" s="2">
        <f t="shared" si="6"/>
        <v>-1.8188125259591135</v>
      </c>
      <c r="AZ38" s="2">
        <f t="shared" si="4"/>
        <v>-0.11529118428746665</v>
      </c>
      <c r="BA38" s="2">
        <f t="shared" si="7"/>
        <v>0.40444893832152218</v>
      </c>
      <c r="BB38" s="15">
        <v>-2.4351837970880297</v>
      </c>
    </row>
    <row r="39" spans="1:54">
      <c r="A39" s="4">
        <v>41275</v>
      </c>
      <c r="B39" s="5">
        <v>96.3</v>
      </c>
      <c r="C39" s="5">
        <v>111.1</v>
      </c>
      <c r="D39" s="5">
        <v>106.1</v>
      </c>
      <c r="E39" s="5">
        <v>101.6</v>
      </c>
      <c r="F39" s="5">
        <v>101.4</v>
      </c>
      <c r="G39" s="5">
        <v>97.6</v>
      </c>
      <c r="H39" s="5">
        <v>109.1</v>
      </c>
      <c r="I39" s="5">
        <v>99.1</v>
      </c>
      <c r="J39" s="5">
        <v>92.5</v>
      </c>
      <c r="K39" s="5">
        <v>88.4</v>
      </c>
      <c r="L39" s="5">
        <v>97.8</v>
      </c>
      <c r="M39" s="5">
        <v>98.3</v>
      </c>
      <c r="N39" s="5">
        <v>100</v>
      </c>
      <c r="O39" s="5">
        <v>98.9</v>
      </c>
      <c r="P39" s="5">
        <v>100.8</v>
      </c>
      <c r="Q39" s="5">
        <v>96.9</v>
      </c>
      <c r="R39" s="5">
        <v>96.3</v>
      </c>
      <c r="S39" s="5">
        <v>89.2</v>
      </c>
      <c r="T39" s="5">
        <v>96.6</v>
      </c>
      <c r="U39" s="5">
        <v>99.6</v>
      </c>
      <c r="V39" s="5">
        <v>110.5</v>
      </c>
      <c r="W39" s="5">
        <v>100.5</v>
      </c>
      <c r="X39" s="5">
        <v>104.7</v>
      </c>
      <c r="Y39" s="5">
        <v>100.1</v>
      </c>
      <c r="Z39" s="5">
        <v>96.9</v>
      </c>
      <c r="AA39" s="5">
        <v>99.2</v>
      </c>
      <c r="AB39" s="5">
        <v>99.3</v>
      </c>
      <c r="AC39" s="5">
        <v>100.8</v>
      </c>
      <c r="AD39" s="5">
        <v>98.7</v>
      </c>
      <c r="AE39" s="5">
        <v>99.7</v>
      </c>
      <c r="AF39" s="5">
        <v>94.7</v>
      </c>
      <c r="AG39" s="5">
        <v>100.7</v>
      </c>
      <c r="AJ39" s="4">
        <v>41275</v>
      </c>
      <c r="AK39" s="5">
        <v>96.3</v>
      </c>
      <c r="AL39" s="5">
        <v>99.1</v>
      </c>
      <c r="AM39" s="5">
        <v>88.4</v>
      </c>
      <c r="AN39" s="5">
        <v>97.8</v>
      </c>
      <c r="AO39" s="5">
        <v>96.3</v>
      </c>
      <c r="AP39" s="5">
        <v>96.6</v>
      </c>
      <c r="AS39" s="4">
        <v>41275</v>
      </c>
      <c r="AT39" s="2">
        <f t="shared" si="5"/>
        <v>-2.8254288597376274</v>
      </c>
      <c r="AU39" s="2">
        <f t="shared" si="6"/>
        <v>-5.9583413137095469E-2</v>
      </c>
      <c r="AV39" s="2">
        <f t="shared" si="6"/>
        <v>-0.98604131055679578</v>
      </c>
      <c r="AW39" s="2">
        <f t="shared" si="6"/>
        <v>0.18581946476882397</v>
      </c>
      <c r="AX39" s="2">
        <f t="shared" si="6"/>
        <v>-0.17146774955982252</v>
      </c>
      <c r="AY39" s="2">
        <f t="shared" si="6"/>
        <v>-1.6385797439305443</v>
      </c>
      <c r="AZ39" s="2">
        <f t="shared" si="4"/>
        <v>-0.15557610732219329</v>
      </c>
      <c r="BA39" s="2">
        <f t="shared" si="7"/>
        <v>2.0263424518743705</v>
      </c>
      <c r="BB39" s="15">
        <v>-2.1356615052272474</v>
      </c>
    </row>
    <row r="40" spans="1:54">
      <c r="A40" s="4">
        <v>41306</v>
      </c>
      <c r="B40" s="5">
        <v>96.6</v>
      </c>
      <c r="C40" s="5">
        <v>117.1</v>
      </c>
      <c r="D40" s="5">
        <v>107.3</v>
      </c>
      <c r="E40" s="5">
        <v>102.8</v>
      </c>
      <c r="F40" s="5">
        <v>101.9</v>
      </c>
      <c r="G40" s="5">
        <v>97.1</v>
      </c>
      <c r="H40" s="5">
        <v>112.1</v>
      </c>
      <c r="I40" s="5">
        <v>99.2</v>
      </c>
      <c r="J40" s="5">
        <v>93</v>
      </c>
      <c r="K40" s="5">
        <v>88.4</v>
      </c>
      <c r="L40" s="5">
        <v>99.4</v>
      </c>
      <c r="M40" s="5">
        <v>98.6</v>
      </c>
      <c r="N40" s="5">
        <v>100.6</v>
      </c>
      <c r="O40" s="5">
        <v>98.8</v>
      </c>
      <c r="P40" s="5">
        <v>100.6</v>
      </c>
      <c r="Q40" s="5">
        <v>98.1</v>
      </c>
      <c r="R40" s="5">
        <v>96.3</v>
      </c>
      <c r="S40" s="5">
        <v>90.4</v>
      </c>
      <c r="T40" s="5">
        <v>96.8</v>
      </c>
      <c r="U40" s="5">
        <v>100.1</v>
      </c>
      <c r="V40" s="5">
        <v>110.6</v>
      </c>
      <c r="W40" s="5">
        <v>100.5</v>
      </c>
      <c r="X40" s="5">
        <v>104.7</v>
      </c>
      <c r="Y40" s="5">
        <v>100.2</v>
      </c>
      <c r="Z40" s="5">
        <v>96.6</v>
      </c>
      <c r="AA40" s="5">
        <v>98.7</v>
      </c>
      <c r="AB40" s="5">
        <v>99.2</v>
      </c>
      <c r="AC40" s="5">
        <v>100.8</v>
      </c>
      <c r="AD40" s="5">
        <v>99.3</v>
      </c>
      <c r="AE40" s="5">
        <v>99.7</v>
      </c>
      <c r="AF40" s="5">
        <v>94.5</v>
      </c>
      <c r="AG40" s="5">
        <v>101.7</v>
      </c>
      <c r="AJ40" s="4">
        <v>41306</v>
      </c>
      <c r="AK40" s="5">
        <v>96.6</v>
      </c>
      <c r="AL40" s="5">
        <v>99.2</v>
      </c>
      <c r="AM40" s="5">
        <v>88.4</v>
      </c>
      <c r="AN40" s="5">
        <v>99.4</v>
      </c>
      <c r="AO40" s="5">
        <v>96.3</v>
      </c>
      <c r="AP40" s="5">
        <v>96.8</v>
      </c>
      <c r="AS40" s="4">
        <v>41306</v>
      </c>
      <c r="AT40" s="2">
        <f t="shared" si="5"/>
        <v>-2.5227043390514581</v>
      </c>
      <c r="AU40" s="2">
        <f t="shared" si="6"/>
        <v>-4.1791889474637883E-2</v>
      </c>
      <c r="AV40" s="2">
        <f t="shared" si="6"/>
        <v>-0.92289319383915425</v>
      </c>
      <c r="AW40" s="2">
        <f t="shared" si="6"/>
        <v>0.16238853726512106</v>
      </c>
      <c r="AX40" s="2">
        <f t="shared" si="6"/>
        <v>-0.16199423017794629</v>
      </c>
      <c r="AY40" s="2">
        <f t="shared" si="6"/>
        <v>-1.5172034666023526</v>
      </c>
      <c r="AZ40" s="2">
        <f t="shared" si="4"/>
        <v>-4.1210096222488168E-2</v>
      </c>
      <c r="BA40" s="2">
        <f t="shared" si="7"/>
        <v>2.3138832997987748</v>
      </c>
      <c r="BB40" s="15">
        <v>-1.9068406296672009</v>
      </c>
    </row>
    <row r="41" spans="1:54">
      <c r="A41" s="4">
        <v>41334</v>
      </c>
      <c r="B41" s="5">
        <v>96.7</v>
      </c>
      <c r="C41" s="5">
        <v>121.5</v>
      </c>
      <c r="D41" s="5">
        <v>107.9</v>
      </c>
      <c r="E41" s="5">
        <v>103.3</v>
      </c>
      <c r="F41" s="5">
        <v>102</v>
      </c>
      <c r="G41" s="5">
        <v>97.8</v>
      </c>
      <c r="H41" s="5">
        <v>113</v>
      </c>
      <c r="I41" s="5">
        <v>99.2</v>
      </c>
      <c r="J41" s="5">
        <v>94.1</v>
      </c>
      <c r="K41" s="5">
        <v>88.5</v>
      </c>
      <c r="L41" s="5">
        <v>99.6</v>
      </c>
      <c r="M41" s="5">
        <v>98.7</v>
      </c>
      <c r="N41" s="5">
        <v>100.7</v>
      </c>
      <c r="O41" s="5">
        <v>98.5</v>
      </c>
      <c r="P41" s="5">
        <v>100.6</v>
      </c>
      <c r="Q41" s="5">
        <v>98</v>
      </c>
      <c r="R41" s="5">
        <v>96.4</v>
      </c>
      <c r="S41" s="5">
        <v>90.8</v>
      </c>
      <c r="T41" s="5">
        <v>96.8</v>
      </c>
      <c r="U41" s="5">
        <v>100.1</v>
      </c>
      <c r="V41" s="5">
        <v>111.4</v>
      </c>
      <c r="W41" s="5">
        <v>100.5</v>
      </c>
      <c r="X41" s="5">
        <v>104.7</v>
      </c>
      <c r="Y41" s="5">
        <v>100.3</v>
      </c>
      <c r="Z41" s="5">
        <v>96.7</v>
      </c>
      <c r="AA41" s="5">
        <v>99.7</v>
      </c>
      <c r="AB41" s="5">
        <v>99.2</v>
      </c>
      <c r="AC41" s="5">
        <v>100.8</v>
      </c>
      <c r="AD41" s="5">
        <v>100.5</v>
      </c>
      <c r="AE41" s="5">
        <v>99.7</v>
      </c>
      <c r="AF41" s="5">
        <v>94.6</v>
      </c>
      <c r="AG41" s="5">
        <v>102</v>
      </c>
      <c r="AJ41" s="4">
        <v>41334</v>
      </c>
      <c r="AK41" s="5">
        <v>96.7</v>
      </c>
      <c r="AL41" s="5">
        <v>99.2</v>
      </c>
      <c r="AM41" s="5">
        <v>88.5</v>
      </c>
      <c r="AN41" s="5">
        <v>99.6</v>
      </c>
      <c r="AO41" s="5">
        <v>96.4</v>
      </c>
      <c r="AP41" s="5">
        <v>96.8</v>
      </c>
      <c r="AS41" s="4">
        <v>41334</v>
      </c>
      <c r="AT41" s="2">
        <f t="shared" si="5"/>
        <v>-2.6183282980866096</v>
      </c>
      <c r="AU41" s="2">
        <f t="shared" si="6"/>
        <v>-5.3625071823385245E-2</v>
      </c>
      <c r="AV41" s="2">
        <f t="shared" si="6"/>
        <v>-0.79301563344380299</v>
      </c>
      <c r="AW41" s="2">
        <f t="shared" si="6"/>
        <v>9.0884119621630968E-2</v>
      </c>
      <c r="AX41" s="2">
        <f t="shared" si="6"/>
        <v>-0.17601409446243732</v>
      </c>
      <c r="AY41" s="2">
        <f t="shared" si="6"/>
        <v>-1.6352861163045547</v>
      </c>
      <c r="AZ41" s="2">
        <f t="shared" si="4"/>
        <v>-5.127150167406036E-2</v>
      </c>
      <c r="BA41" s="2">
        <f t="shared" si="7"/>
        <v>1.5936254980079667</v>
      </c>
      <c r="BB41" s="15">
        <v>-1.9800936763957111</v>
      </c>
    </row>
    <row r="42" spans="1:54">
      <c r="A42" s="4">
        <v>41365</v>
      </c>
      <c r="B42" s="5">
        <v>96.8</v>
      </c>
      <c r="C42" s="5">
        <v>127.4</v>
      </c>
      <c r="D42" s="5">
        <v>112.8</v>
      </c>
      <c r="E42" s="5">
        <v>104.3</v>
      </c>
      <c r="F42" s="5">
        <v>102.8</v>
      </c>
      <c r="G42" s="5">
        <v>99</v>
      </c>
      <c r="H42" s="5">
        <v>111.3</v>
      </c>
      <c r="I42" s="5">
        <v>99.4</v>
      </c>
      <c r="J42" s="5">
        <v>93</v>
      </c>
      <c r="K42" s="5">
        <v>89.3</v>
      </c>
      <c r="L42" s="5">
        <v>99.4</v>
      </c>
      <c r="M42" s="5">
        <v>98.9</v>
      </c>
      <c r="N42" s="5">
        <v>101.4</v>
      </c>
      <c r="O42" s="5">
        <v>97.5</v>
      </c>
      <c r="P42" s="5">
        <v>100.9</v>
      </c>
      <c r="Q42" s="5">
        <v>98.4</v>
      </c>
      <c r="R42" s="5">
        <v>96.6</v>
      </c>
      <c r="S42" s="5">
        <v>91.9</v>
      </c>
      <c r="T42" s="5">
        <v>96.7</v>
      </c>
      <c r="U42" s="5">
        <v>100.6</v>
      </c>
      <c r="V42" s="5">
        <v>116.3</v>
      </c>
      <c r="W42" s="5">
        <v>100.5</v>
      </c>
      <c r="X42" s="5">
        <v>107.4</v>
      </c>
      <c r="Y42" s="5">
        <v>101.3</v>
      </c>
      <c r="Z42" s="5">
        <v>96</v>
      </c>
      <c r="AA42" s="5">
        <v>99.2</v>
      </c>
      <c r="AB42" s="5">
        <v>98.7</v>
      </c>
      <c r="AC42" s="5">
        <v>100.8</v>
      </c>
      <c r="AD42" s="5">
        <v>99.7</v>
      </c>
      <c r="AE42" s="5">
        <v>99.7</v>
      </c>
      <c r="AF42" s="5">
        <v>94.2</v>
      </c>
      <c r="AG42" s="5">
        <v>102</v>
      </c>
      <c r="AJ42" s="4">
        <v>41365</v>
      </c>
      <c r="AK42" s="5">
        <v>96.8</v>
      </c>
      <c r="AL42" s="5">
        <v>99.4</v>
      </c>
      <c r="AM42" s="5">
        <v>89.3</v>
      </c>
      <c r="AN42" s="5">
        <v>99.4</v>
      </c>
      <c r="AO42" s="5">
        <v>96.6</v>
      </c>
      <c r="AP42" s="5">
        <v>96.7</v>
      </c>
      <c r="AS42" s="4">
        <v>41365</v>
      </c>
      <c r="AT42" s="2">
        <f t="shared" si="5"/>
        <v>-1.4256619144602922</v>
      </c>
      <c r="AU42" s="2">
        <f t="shared" si="6"/>
        <v>-1.7946739182617376E-2</v>
      </c>
      <c r="AV42" s="2">
        <f t="shared" si="6"/>
        <v>-0.48953465064511709</v>
      </c>
      <c r="AW42" s="2">
        <f t="shared" si="6"/>
        <v>6.788373279115785E-2</v>
      </c>
      <c r="AX42" s="2">
        <f t="shared" si="6"/>
        <v>-9.4310992520764914E-2</v>
      </c>
      <c r="AY42" s="2">
        <f t="shared" si="6"/>
        <v>-0.98088824729920687</v>
      </c>
      <c r="AZ42" s="2">
        <f t="shared" si="4"/>
        <v>8.9134982396256168E-2</v>
      </c>
      <c r="BA42" s="2">
        <f t="shared" si="7"/>
        <v>2.3069207622868646</v>
      </c>
      <c r="BB42" s="15">
        <v>-1.0752116789473121</v>
      </c>
    </row>
    <row r="43" spans="1:54">
      <c r="A43" s="4">
        <v>41395</v>
      </c>
      <c r="B43" s="5">
        <v>96.9</v>
      </c>
      <c r="C43" s="5">
        <v>130.80000000000001</v>
      </c>
      <c r="D43" s="5">
        <v>113.3</v>
      </c>
      <c r="E43" s="5">
        <v>105</v>
      </c>
      <c r="F43" s="5">
        <v>103.6</v>
      </c>
      <c r="G43" s="5">
        <v>99.5</v>
      </c>
      <c r="H43" s="5">
        <v>109</v>
      </c>
      <c r="I43" s="5">
        <v>99.2</v>
      </c>
      <c r="J43" s="5">
        <v>92.2</v>
      </c>
      <c r="K43" s="5">
        <v>89.8</v>
      </c>
      <c r="L43" s="5">
        <v>99.2</v>
      </c>
      <c r="M43" s="5">
        <v>99.2</v>
      </c>
      <c r="N43" s="5">
        <v>101.5</v>
      </c>
      <c r="O43" s="5">
        <v>97.4</v>
      </c>
      <c r="P43" s="5">
        <v>100.5</v>
      </c>
      <c r="Q43" s="5">
        <v>99.4</v>
      </c>
      <c r="R43" s="5">
        <v>97</v>
      </c>
      <c r="S43" s="5">
        <v>91.3</v>
      </c>
      <c r="T43" s="5">
        <v>96.8</v>
      </c>
      <c r="U43" s="5">
        <v>100.8</v>
      </c>
      <c r="V43" s="5">
        <v>118.8</v>
      </c>
      <c r="W43" s="5">
        <v>100.5</v>
      </c>
      <c r="X43" s="5">
        <v>107.4</v>
      </c>
      <c r="Y43" s="5">
        <v>101.4</v>
      </c>
      <c r="Z43" s="5">
        <v>96.1</v>
      </c>
      <c r="AA43" s="5">
        <v>99.7</v>
      </c>
      <c r="AB43" s="5">
        <v>98.7</v>
      </c>
      <c r="AC43" s="5">
        <v>100.8</v>
      </c>
      <c r="AD43" s="5">
        <v>99.3</v>
      </c>
      <c r="AE43" s="5">
        <v>99.7</v>
      </c>
      <c r="AF43" s="5">
        <v>94.7</v>
      </c>
      <c r="AG43" s="5">
        <v>102.6</v>
      </c>
      <c r="AJ43" s="4">
        <v>41395</v>
      </c>
      <c r="AK43" s="5">
        <v>96.9</v>
      </c>
      <c r="AL43" s="5">
        <v>99.2</v>
      </c>
      <c r="AM43" s="5">
        <v>89.8</v>
      </c>
      <c r="AN43" s="5">
        <v>99.2</v>
      </c>
      <c r="AO43" s="5">
        <v>97</v>
      </c>
      <c r="AP43" s="5">
        <v>96.8</v>
      </c>
      <c r="AS43" s="4">
        <v>41395</v>
      </c>
      <c r="AT43" s="2">
        <f t="shared" si="5"/>
        <v>-1.0214504596527121</v>
      </c>
      <c r="AU43" s="2">
        <f t="shared" si="6"/>
        <v>-1.7982813030220573E-2</v>
      </c>
      <c r="AV43" s="2">
        <f t="shared" si="6"/>
        <v>-0.38743918874586769</v>
      </c>
      <c r="AW43" s="2">
        <f t="shared" si="6"/>
        <v>0.14661494769149913</v>
      </c>
      <c r="AX43" s="2">
        <f t="shared" si="6"/>
        <v>-7.4456046726919925E-2</v>
      </c>
      <c r="AY43" s="2">
        <f t="shared" si="6"/>
        <v>-0.85915122577213887</v>
      </c>
      <c r="AZ43" s="2">
        <f t="shared" si="4"/>
        <v>0.1709638669309359</v>
      </c>
      <c r="BA43" s="2">
        <f t="shared" si="7"/>
        <v>3.6363636363636402</v>
      </c>
      <c r="BB43" s="15">
        <v>-0.76978193895737945</v>
      </c>
    </row>
    <row r="44" spans="1:54">
      <c r="A44" s="4">
        <v>41426</v>
      </c>
      <c r="B44" s="5">
        <v>96.6</v>
      </c>
      <c r="C44" s="5">
        <v>125.7</v>
      </c>
      <c r="D44" s="5">
        <v>113.8</v>
      </c>
      <c r="E44" s="5">
        <v>105.7</v>
      </c>
      <c r="F44" s="5">
        <v>103.7</v>
      </c>
      <c r="G44" s="5">
        <v>98.9</v>
      </c>
      <c r="H44" s="5">
        <v>108.3</v>
      </c>
      <c r="I44" s="5">
        <v>99.1</v>
      </c>
      <c r="J44" s="5">
        <v>92.4</v>
      </c>
      <c r="K44" s="5">
        <v>90.1</v>
      </c>
      <c r="L44" s="5">
        <v>97.1</v>
      </c>
      <c r="M44" s="5">
        <v>98.6</v>
      </c>
      <c r="N44" s="5">
        <v>100.8</v>
      </c>
      <c r="O44" s="5">
        <v>97.7</v>
      </c>
      <c r="P44" s="5">
        <v>100.8</v>
      </c>
      <c r="Q44" s="5">
        <v>98.5</v>
      </c>
      <c r="R44" s="5">
        <v>96.8</v>
      </c>
      <c r="S44" s="5">
        <v>90</v>
      </c>
      <c r="T44" s="5">
        <v>96.4</v>
      </c>
      <c r="U44" s="5">
        <v>100</v>
      </c>
      <c r="V44" s="5">
        <v>121.6</v>
      </c>
      <c r="W44" s="5">
        <v>100.5</v>
      </c>
      <c r="X44" s="5">
        <v>107.4</v>
      </c>
      <c r="Y44" s="5">
        <v>101.4</v>
      </c>
      <c r="Z44" s="5">
        <v>96</v>
      </c>
      <c r="AA44" s="5">
        <v>99.2</v>
      </c>
      <c r="AB44" s="5">
        <v>98.7</v>
      </c>
      <c r="AC44" s="5">
        <v>100.8</v>
      </c>
      <c r="AD44" s="5">
        <v>99.8</v>
      </c>
      <c r="AE44" s="5">
        <v>99.7</v>
      </c>
      <c r="AF44" s="5">
        <v>96.5</v>
      </c>
      <c r="AG44" s="5">
        <v>101.5</v>
      </c>
      <c r="AJ44" s="4">
        <v>41426</v>
      </c>
      <c r="AK44" s="5">
        <v>96.6</v>
      </c>
      <c r="AL44" s="5">
        <v>99.1</v>
      </c>
      <c r="AM44" s="5">
        <v>90.1</v>
      </c>
      <c r="AN44" s="5">
        <v>97.1</v>
      </c>
      <c r="AO44" s="5">
        <v>96.8</v>
      </c>
      <c r="AP44" s="5">
        <v>96.4</v>
      </c>
      <c r="AS44" s="4">
        <v>41426</v>
      </c>
      <c r="AT44" s="2">
        <f t="shared" si="5"/>
        <v>-0.82135523613963812</v>
      </c>
      <c r="AU44" s="2">
        <f t="shared" si="6"/>
        <v>-1.800090439141893E-2</v>
      </c>
      <c r="AV44" s="2">
        <f t="shared" si="6"/>
        <v>-0.28485852515987492</v>
      </c>
      <c r="AW44" s="2">
        <f t="shared" si="6"/>
        <v>0.13356182787511861</v>
      </c>
      <c r="AX44" s="2">
        <f t="shared" si="6"/>
        <v>-5.9868739613074304E-2</v>
      </c>
      <c r="AY44" s="2">
        <f t="shared" si="6"/>
        <v>-0.86266513671598033</v>
      </c>
      <c r="AZ44" s="2">
        <f t="shared" si="4"/>
        <v>0.27047624186559172</v>
      </c>
      <c r="BA44" s="2">
        <f t="shared" si="7"/>
        <v>2.7327935222672011</v>
      </c>
      <c r="BB44" s="15">
        <v>-0.61820496625391286</v>
      </c>
    </row>
    <row r="45" spans="1:54">
      <c r="A45" s="4">
        <v>41456</v>
      </c>
      <c r="B45" s="5">
        <v>97</v>
      </c>
      <c r="C45" s="5">
        <v>128.19999999999999</v>
      </c>
      <c r="D45" s="5">
        <v>114.6</v>
      </c>
      <c r="E45" s="5">
        <v>105.9</v>
      </c>
      <c r="F45" s="5">
        <v>104.2</v>
      </c>
      <c r="G45" s="5">
        <v>99.5</v>
      </c>
      <c r="H45" s="5">
        <v>110.2</v>
      </c>
      <c r="I45" s="5">
        <v>99.2</v>
      </c>
      <c r="J45" s="5">
        <v>92.4</v>
      </c>
      <c r="K45" s="5">
        <v>90.7</v>
      </c>
      <c r="L45" s="5">
        <v>97</v>
      </c>
      <c r="M45" s="5">
        <v>98.5</v>
      </c>
      <c r="N45" s="5">
        <v>101.3</v>
      </c>
      <c r="O45" s="5">
        <v>98.8</v>
      </c>
      <c r="P45" s="5">
        <v>100.9</v>
      </c>
      <c r="Q45" s="5">
        <v>99.6</v>
      </c>
      <c r="R45" s="5">
        <v>97.1</v>
      </c>
      <c r="S45" s="5">
        <v>88.8</v>
      </c>
      <c r="T45" s="5">
        <v>96.6</v>
      </c>
      <c r="U45" s="5">
        <v>100.3</v>
      </c>
      <c r="V45" s="5">
        <v>127.5</v>
      </c>
      <c r="W45" s="5">
        <v>100.5</v>
      </c>
      <c r="X45" s="5">
        <v>107.4</v>
      </c>
      <c r="Y45" s="5">
        <v>101.4</v>
      </c>
      <c r="Z45" s="5">
        <v>96</v>
      </c>
      <c r="AA45" s="5">
        <v>99.8</v>
      </c>
      <c r="AB45" s="5">
        <v>99.1</v>
      </c>
      <c r="AC45" s="5">
        <v>100.8</v>
      </c>
      <c r="AD45" s="5">
        <v>99.4</v>
      </c>
      <c r="AE45" s="5">
        <v>99.7</v>
      </c>
      <c r="AF45" s="5">
        <v>98.3</v>
      </c>
      <c r="AG45" s="5">
        <v>101.9</v>
      </c>
      <c r="AJ45" s="4">
        <v>41456</v>
      </c>
      <c r="AK45" s="5">
        <v>97</v>
      </c>
      <c r="AL45" s="5">
        <v>99.2</v>
      </c>
      <c r="AM45" s="5">
        <v>90.7</v>
      </c>
      <c r="AN45" s="5">
        <v>97</v>
      </c>
      <c r="AO45" s="5">
        <v>97.1</v>
      </c>
      <c r="AP45" s="5">
        <v>96.6</v>
      </c>
      <c r="AS45" s="4">
        <v>41456</v>
      </c>
      <c r="AT45" s="2">
        <f t="shared" si="5"/>
        <v>-0.30832476875642101</v>
      </c>
      <c r="AU45" s="2">
        <f t="shared" si="6"/>
        <v>-1.7982813030220573E-2</v>
      </c>
      <c r="AV45" s="2">
        <f t="shared" si="6"/>
        <v>-0.16971948884771026</v>
      </c>
      <c r="AW45" s="2">
        <f t="shared" si="6"/>
        <v>0.20426675634219676</v>
      </c>
      <c r="AX45" s="2">
        <f t="shared" si="6"/>
        <v>-4.4901554709805731E-2</v>
      </c>
      <c r="AY45" s="2">
        <f t="shared" si="6"/>
        <v>-0.67850208662017109</v>
      </c>
      <c r="AZ45" s="2">
        <f t="shared" si="4"/>
        <v>0.39851441810928989</v>
      </c>
      <c r="BA45" s="2">
        <f t="shared" si="7"/>
        <v>3.3468559837728264</v>
      </c>
      <c r="BB45" s="15">
        <v>-0.23200614653518414</v>
      </c>
    </row>
    <row r="46" spans="1:54">
      <c r="A46" s="4">
        <v>41487</v>
      </c>
      <c r="B46" s="5">
        <v>96.9</v>
      </c>
      <c r="C46" s="5">
        <v>125.1</v>
      </c>
      <c r="D46" s="5">
        <v>115.2</v>
      </c>
      <c r="E46" s="5">
        <v>105.4</v>
      </c>
      <c r="F46" s="5">
        <v>104</v>
      </c>
      <c r="G46" s="5">
        <v>99.8</v>
      </c>
      <c r="H46" s="5">
        <v>111.6</v>
      </c>
      <c r="I46" s="5">
        <v>99.2</v>
      </c>
      <c r="J46" s="5">
        <v>92</v>
      </c>
      <c r="K46" s="5">
        <v>91</v>
      </c>
      <c r="L46" s="5">
        <v>97</v>
      </c>
      <c r="M46" s="5">
        <v>98.7</v>
      </c>
      <c r="N46" s="5">
        <v>101.1</v>
      </c>
      <c r="O46" s="5">
        <v>97.8</v>
      </c>
      <c r="P46" s="5">
        <v>101.1</v>
      </c>
      <c r="Q46" s="5">
        <v>98.1</v>
      </c>
      <c r="R46" s="5">
        <v>97</v>
      </c>
      <c r="S46" s="5">
        <v>88</v>
      </c>
      <c r="T46" s="5">
        <v>96.5</v>
      </c>
      <c r="U46" s="5">
        <v>99.7</v>
      </c>
      <c r="V46" s="5">
        <v>128.30000000000001</v>
      </c>
      <c r="W46" s="5">
        <v>100.5</v>
      </c>
      <c r="X46" s="5">
        <v>107.7</v>
      </c>
      <c r="Y46" s="5">
        <v>101.4</v>
      </c>
      <c r="Z46" s="5">
        <v>95.9</v>
      </c>
      <c r="AA46" s="5">
        <v>100.7</v>
      </c>
      <c r="AB46" s="5">
        <v>99</v>
      </c>
      <c r="AC46" s="5">
        <v>100.8</v>
      </c>
      <c r="AD46" s="5">
        <v>98.4</v>
      </c>
      <c r="AE46" s="5">
        <v>99.7</v>
      </c>
      <c r="AF46" s="5">
        <v>99.7</v>
      </c>
      <c r="AG46" s="5">
        <v>101.5</v>
      </c>
      <c r="AJ46" s="4">
        <v>41487</v>
      </c>
      <c r="AK46" s="5">
        <v>96.9</v>
      </c>
      <c r="AL46" s="5">
        <v>99.2</v>
      </c>
      <c r="AM46" s="5">
        <v>91</v>
      </c>
      <c r="AN46" s="5">
        <v>97</v>
      </c>
      <c r="AO46" s="5">
        <v>97</v>
      </c>
      <c r="AP46" s="5">
        <v>96.5</v>
      </c>
      <c r="AS46" s="4">
        <v>41487</v>
      </c>
      <c r="AT46" s="2">
        <f t="shared" si="5"/>
        <v>-0.20597322348093883</v>
      </c>
      <c r="AU46" s="2">
        <f t="shared" si="6"/>
        <v>-1.2000602927612619E-2</v>
      </c>
      <c r="AV46" s="2">
        <f t="shared" si="6"/>
        <v>-9.5882738972929524E-2</v>
      </c>
      <c r="AW46" s="2">
        <f t="shared" si="6"/>
        <v>0.21274019931061225</v>
      </c>
      <c r="AX46" s="2">
        <f t="shared" si="6"/>
        <v>-3.5030668180287203E-2</v>
      </c>
      <c r="AY46" s="2">
        <f t="shared" si="6"/>
        <v>-0.61808535070200232</v>
      </c>
      <c r="AZ46" s="2">
        <f t="shared" si="4"/>
        <v>0.3422859379912806</v>
      </c>
      <c r="BA46" s="2">
        <f t="shared" si="7"/>
        <v>3.150406504065046</v>
      </c>
      <c r="BB46" s="15">
        <v>-0.15491036540299774</v>
      </c>
    </row>
    <row r="47" spans="1:54">
      <c r="A47" s="4">
        <v>41518</v>
      </c>
      <c r="B47" s="5">
        <v>97</v>
      </c>
      <c r="C47" s="5">
        <v>126.2</v>
      </c>
      <c r="D47" s="5">
        <v>115.5</v>
      </c>
      <c r="E47" s="5">
        <v>105.9</v>
      </c>
      <c r="F47" s="5">
        <v>104</v>
      </c>
      <c r="G47" s="5">
        <v>99.2</v>
      </c>
      <c r="H47" s="5">
        <v>113.3</v>
      </c>
      <c r="I47" s="5">
        <v>99.3</v>
      </c>
      <c r="J47" s="5">
        <v>92.3</v>
      </c>
      <c r="K47" s="5">
        <v>91.3</v>
      </c>
      <c r="L47" s="5">
        <v>98.1</v>
      </c>
      <c r="M47" s="5">
        <v>98.8</v>
      </c>
      <c r="N47" s="5">
        <v>101.5</v>
      </c>
      <c r="O47" s="5">
        <v>98.5</v>
      </c>
      <c r="P47" s="5">
        <v>100.8</v>
      </c>
      <c r="Q47" s="5">
        <v>98.9</v>
      </c>
      <c r="R47" s="5">
        <v>97.1</v>
      </c>
      <c r="S47" s="5">
        <v>88.3</v>
      </c>
      <c r="T47" s="5">
        <v>96.5</v>
      </c>
      <c r="U47" s="5">
        <v>99.9</v>
      </c>
      <c r="V47" s="5">
        <v>129.6</v>
      </c>
      <c r="W47" s="5">
        <v>100.5</v>
      </c>
      <c r="X47" s="5">
        <v>107.4</v>
      </c>
      <c r="Y47" s="5">
        <v>101.5</v>
      </c>
      <c r="Z47" s="5">
        <v>95.7</v>
      </c>
      <c r="AA47" s="5">
        <v>99.2</v>
      </c>
      <c r="AB47" s="5">
        <v>99</v>
      </c>
      <c r="AC47" s="5">
        <v>100.8</v>
      </c>
      <c r="AD47" s="5">
        <v>99.3</v>
      </c>
      <c r="AE47" s="5">
        <v>99.8</v>
      </c>
      <c r="AF47" s="5">
        <v>100.1</v>
      </c>
      <c r="AG47" s="5">
        <v>101.8</v>
      </c>
      <c r="AJ47" s="4">
        <v>41518</v>
      </c>
      <c r="AK47" s="5">
        <v>97</v>
      </c>
      <c r="AL47" s="5">
        <v>99.3</v>
      </c>
      <c r="AM47" s="5">
        <v>91.3</v>
      </c>
      <c r="AN47" s="5">
        <v>98.1</v>
      </c>
      <c r="AO47" s="5">
        <v>97.1</v>
      </c>
      <c r="AP47" s="5">
        <v>96.5</v>
      </c>
      <c r="AS47" s="4">
        <v>41518</v>
      </c>
      <c r="AT47" s="2">
        <f t="shared" si="5"/>
        <v>0</v>
      </c>
      <c r="AU47" s="2">
        <f t="shared" si="6"/>
        <v>6.012398845789196E-3</v>
      </c>
      <c r="AV47" s="2">
        <f t="shared" si="6"/>
        <v>-4.2707494058461831E-2</v>
      </c>
      <c r="AW47" s="2">
        <f t="shared" si="6"/>
        <v>0.19768028166896184</v>
      </c>
      <c r="AX47" s="2">
        <f t="shared" si="6"/>
        <v>-3.9953261709781175E-2</v>
      </c>
      <c r="AY47" s="2">
        <f t="shared" si="6"/>
        <v>-0.49548465935001568</v>
      </c>
      <c r="AZ47" s="2">
        <f t="shared" si="4"/>
        <v>0.37445273460350764</v>
      </c>
      <c r="BA47" s="2">
        <f t="shared" si="7"/>
        <v>3.5605289928789574</v>
      </c>
      <c r="BB47" s="15">
        <v>0</v>
      </c>
    </row>
    <row r="48" spans="1:54">
      <c r="A48" s="4">
        <v>41548</v>
      </c>
      <c r="B48" s="5">
        <v>97</v>
      </c>
      <c r="C48" s="5">
        <v>125.7</v>
      </c>
      <c r="D48" s="5">
        <v>115.2</v>
      </c>
      <c r="E48" s="5">
        <v>106.1</v>
      </c>
      <c r="F48" s="5">
        <v>103.9</v>
      </c>
      <c r="G48" s="5">
        <v>102</v>
      </c>
      <c r="H48" s="5">
        <v>114</v>
      </c>
      <c r="I48" s="5">
        <v>99.2</v>
      </c>
      <c r="J48" s="5">
        <v>91.6</v>
      </c>
      <c r="K48" s="5">
        <v>91.9</v>
      </c>
      <c r="L48" s="5">
        <v>97.6</v>
      </c>
      <c r="M48" s="5">
        <v>99</v>
      </c>
      <c r="N48" s="5">
        <v>101.5</v>
      </c>
      <c r="O48" s="5">
        <v>98</v>
      </c>
      <c r="P48" s="5">
        <v>100.7</v>
      </c>
      <c r="Q48" s="5">
        <v>99.8</v>
      </c>
      <c r="R48" s="5">
        <v>98.6</v>
      </c>
      <c r="S48" s="5">
        <v>87.4</v>
      </c>
      <c r="T48" s="5">
        <v>96.2</v>
      </c>
      <c r="U48" s="5">
        <v>99.8</v>
      </c>
      <c r="V48" s="5">
        <v>125.2</v>
      </c>
      <c r="W48" s="5">
        <v>100.7</v>
      </c>
      <c r="X48" s="5">
        <v>107.9</v>
      </c>
      <c r="Y48" s="5">
        <v>101.8</v>
      </c>
      <c r="Z48" s="5">
        <v>95.9</v>
      </c>
      <c r="AA48" s="5">
        <v>99.6</v>
      </c>
      <c r="AB48" s="5">
        <v>98.3</v>
      </c>
      <c r="AC48" s="5">
        <v>100.8</v>
      </c>
      <c r="AD48" s="5">
        <v>99.5</v>
      </c>
      <c r="AE48" s="5">
        <v>99.8</v>
      </c>
      <c r="AF48" s="5">
        <v>100.3</v>
      </c>
      <c r="AG48" s="5">
        <v>101.5</v>
      </c>
      <c r="AJ48" s="4">
        <v>41548</v>
      </c>
      <c r="AK48" s="5">
        <v>97</v>
      </c>
      <c r="AL48" s="5">
        <v>99.2</v>
      </c>
      <c r="AM48" s="5">
        <v>91.9</v>
      </c>
      <c r="AN48" s="5">
        <v>97.6</v>
      </c>
      <c r="AO48" s="5">
        <v>98.6</v>
      </c>
      <c r="AP48" s="5">
        <v>96.2</v>
      </c>
      <c r="AS48" s="4">
        <v>41548</v>
      </c>
      <c r="AT48" s="2">
        <f t="shared" si="5"/>
        <v>0.93652445369407644</v>
      </c>
      <c r="AU48" s="2">
        <f t="shared" si="6"/>
        <v>1.8091909974791633E-2</v>
      </c>
      <c r="AV48" s="2">
        <f t="shared" si="6"/>
        <v>0.24012847969214263</v>
      </c>
      <c r="AW48" s="2">
        <f t="shared" si="6"/>
        <v>0.16140436431199845</v>
      </c>
      <c r="AX48" s="2">
        <f t="shared" si="6"/>
        <v>0.13241801088030586</v>
      </c>
      <c r="AY48" s="2">
        <f t="shared" si="6"/>
        <v>-0.1250276383681479</v>
      </c>
      <c r="AZ48" s="2">
        <f t="shared" si="4"/>
        <v>0.50950932720298581</v>
      </c>
      <c r="BA48" s="2">
        <f t="shared" si="7"/>
        <v>3.3604887983706817</v>
      </c>
      <c r="BB48" s="15">
        <v>0.70253816651791112</v>
      </c>
    </row>
    <row r="49" spans="1:54">
      <c r="A49" s="4">
        <v>41579</v>
      </c>
      <c r="B49" s="5">
        <v>97.1</v>
      </c>
      <c r="C49" s="5">
        <v>131</v>
      </c>
      <c r="D49" s="5">
        <v>115.1</v>
      </c>
      <c r="E49" s="5">
        <v>106.5</v>
      </c>
      <c r="F49" s="5">
        <v>104.1</v>
      </c>
      <c r="G49" s="5">
        <v>101.8</v>
      </c>
      <c r="H49" s="5">
        <v>115.2</v>
      </c>
      <c r="I49" s="5">
        <v>99.1</v>
      </c>
      <c r="J49" s="5">
        <v>91.8</v>
      </c>
      <c r="K49" s="5">
        <v>92</v>
      </c>
      <c r="L49" s="5">
        <v>97.7</v>
      </c>
      <c r="M49" s="5">
        <v>99.1</v>
      </c>
      <c r="N49" s="5">
        <v>101.9</v>
      </c>
      <c r="O49" s="5">
        <v>99.4</v>
      </c>
      <c r="P49" s="5">
        <v>100.9</v>
      </c>
      <c r="Q49" s="5">
        <v>99.8</v>
      </c>
      <c r="R49" s="5">
        <v>98.4</v>
      </c>
      <c r="S49" s="5">
        <v>87.4</v>
      </c>
      <c r="T49" s="5">
        <v>96.4</v>
      </c>
      <c r="U49" s="5">
        <v>99.8</v>
      </c>
      <c r="V49" s="5">
        <v>124.4</v>
      </c>
      <c r="W49" s="5">
        <v>100.7</v>
      </c>
      <c r="X49" s="5">
        <v>108.2</v>
      </c>
      <c r="Y49" s="5">
        <v>102</v>
      </c>
      <c r="Z49" s="5">
        <v>96.1</v>
      </c>
      <c r="AA49" s="5">
        <v>99.6</v>
      </c>
      <c r="AB49" s="5">
        <v>98.3</v>
      </c>
      <c r="AC49" s="5">
        <v>100.8</v>
      </c>
      <c r="AD49" s="5">
        <v>100.2</v>
      </c>
      <c r="AE49" s="5">
        <v>99.8</v>
      </c>
      <c r="AF49" s="5">
        <v>100.1</v>
      </c>
      <c r="AG49" s="5">
        <v>102.1</v>
      </c>
      <c r="AJ49" s="4">
        <v>41579</v>
      </c>
      <c r="AK49" s="5">
        <v>97.1</v>
      </c>
      <c r="AL49" s="5">
        <v>99.1</v>
      </c>
      <c r="AM49" s="5">
        <v>92</v>
      </c>
      <c r="AN49" s="5">
        <v>97.7</v>
      </c>
      <c r="AO49" s="5">
        <v>98.4</v>
      </c>
      <c r="AP49" s="5">
        <v>96.4</v>
      </c>
      <c r="AS49" s="4">
        <v>41579</v>
      </c>
      <c r="AT49" s="2">
        <f t="shared" si="5"/>
        <v>1.0405827263267469</v>
      </c>
      <c r="AU49" s="2">
        <f t="shared" si="6"/>
        <v>6.0245451060834268E-3</v>
      </c>
      <c r="AV49" s="2">
        <f t="shared" si="6"/>
        <v>0.28474051267948691</v>
      </c>
      <c r="AW49" s="2">
        <f t="shared" si="6"/>
        <v>0.16123192375183668</v>
      </c>
      <c r="AX49" s="2">
        <f t="shared" si="6"/>
        <v>0.11701711679489198</v>
      </c>
      <c r="AY49" s="2">
        <f t="shared" si="6"/>
        <v>0</v>
      </c>
      <c r="AZ49" s="2">
        <f t="shared" si="4"/>
        <v>0.47156862799444788</v>
      </c>
      <c r="BA49" s="2">
        <f t="shared" si="7"/>
        <v>3.4447821681864212</v>
      </c>
      <c r="BB49" s="15">
        <v>0.78059796279765692</v>
      </c>
    </row>
    <row r="50" spans="1:54">
      <c r="A50" s="4">
        <v>41609</v>
      </c>
      <c r="B50" s="5">
        <v>97.4</v>
      </c>
      <c r="C50" s="5">
        <v>139</v>
      </c>
      <c r="D50" s="5">
        <v>115.6</v>
      </c>
      <c r="E50" s="5">
        <v>106.9</v>
      </c>
      <c r="F50" s="5">
        <v>104.4</v>
      </c>
      <c r="G50" s="5">
        <v>102.4</v>
      </c>
      <c r="H50" s="5">
        <v>120.4</v>
      </c>
      <c r="I50" s="5">
        <v>99.2</v>
      </c>
      <c r="J50" s="5">
        <v>91.7</v>
      </c>
      <c r="K50" s="5">
        <v>92.2</v>
      </c>
      <c r="L50" s="5">
        <v>98.5</v>
      </c>
      <c r="M50" s="5">
        <v>99.1</v>
      </c>
      <c r="N50" s="5">
        <v>102.2</v>
      </c>
      <c r="O50" s="5">
        <v>98</v>
      </c>
      <c r="P50" s="5">
        <v>99.7</v>
      </c>
      <c r="Q50" s="5">
        <v>100.1</v>
      </c>
      <c r="R50" s="5">
        <v>98.5</v>
      </c>
      <c r="S50" s="5">
        <v>87.8</v>
      </c>
      <c r="T50" s="5">
        <v>96.7</v>
      </c>
      <c r="U50" s="5">
        <v>100.8</v>
      </c>
      <c r="V50" s="5">
        <v>124</v>
      </c>
      <c r="W50" s="5">
        <v>100.7</v>
      </c>
      <c r="X50" s="5">
        <v>108.2</v>
      </c>
      <c r="Y50" s="5">
        <v>102.2</v>
      </c>
      <c r="Z50" s="5">
        <v>96.6</v>
      </c>
      <c r="AA50" s="5">
        <v>100</v>
      </c>
      <c r="AB50" s="5">
        <v>98.4</v>
      </c>
      <c r="AC50" s="5">
        <v>100.8</v>
      </c>
      <c r="AD50" s="5">
        <v>99.9</v>
      </c>
      <c r="AE50" s="5">
        <v>99.8</v>
      </c>
      <c r="AF50" s="5">
        <v>100.8</v>
      </c>
      <c r="AG50" s="5">
        <v>103</v>
      </c>
      <c r="AJ50" s="4">
        <v>41609</v>
      </c>
      <c r="AK50" s="5">
        <v>97.4</v>
      </c>
      <c r="AL50" s="5">
        <v>99.2</v>
      </c>
      <c r="AM50" s="5">
        <v>92.2</v>
      </c>
      <c r="AN50" s="5">
        <v>98.5</v>
      </c>
      <c r="AO50" s="5">
        <v>98.5</v>
      </c>
      <c r="AP50" s="5">
        <v>96.7</v>
      </c>
      <c r="AS50" s="4">
        <v>41609</v>
      </c>
      <c r="AT50" s="2">
        <f t="shared" si="5"/>
        <v>1.2474012474012568</v>
      </c>
      <c r="AU50" s="2">
        <f t="shared" si="6"/>
        <v>1.8091909974791633E-2</v>
      </c>
      <c r="AV50" s="2">
        <f t="shared" si="6"/>
        <v>0.34064139551063316</v>
      </c>
      <c r="AW50" s="2">
        <f t="shared" si="6"/>
        <v>0.1558013479227964</v>
      </c>
      <c r="AX50" s="2">
        <f t="shared" si="6"/>
        <v>0.1168954773803436</v>
      </c>
      <c r="AY50" s="2">
        <f t="shared" si="6"/>
        <v>0.1875414575522133</v>
      </c>
      <c r="AZ50" s="2">
        <f t="shared" si="4"/>
        <v>0.4284296590604787</v>
      </c>
      <c r="BA50" s="2">
        <f t="shared" si="7"/>
        <v>3.7260825780463165</v>
      </c>
      <c r="BB50" s="15">
        <v>0.93598692586964205</v>
      </c>
    </row>
    <row r="51" spans="1:54">
      <c r="A51" s="4">
        <v>41640</v>
      </c>
      <c r="B51" s="5">
        <v>97.5</v>
      </c>
      <c r="C51" s="5">
        <v>139.80000000000001</v>
      </c>
      <c r="D51" s="5">
        <v>116.1</v>
      </c>
      <c r="E51" s="5">
        <v>107</v>
      </c>
      <c r="F51" s="5">
        <v>104.4</v>
      </c>
      <c r="G51" s="5">
        <v>103</v>
      </c>
      <c r="H51" s="5">
        <v>128.30000000000001</v>
      </c>
      <c r="I51" s="5">
        <v>100.3</v>
      </c>
      <c r="J51" s="5">
        <v>91.4</v>
      </c>
      <c r="K51" s="5">
        <v>92.4</v>
      </c>
      <c r="L51" s="5">
        <v>99.6</v>
      </c>
      <c r="M51" s="5">
        <v>99.4</v>
      </c>
      <c r="N51" s="5">
        <v>102.4</v>
      </c>
      <c r="O51" s="5">
        <v>98.8</v>
      </c>
      <c r="P51" s="5">
        <v>99.5</v>
      </c>
      <c r="Q51" s="5">
        <v>99.3</v>
      </c>
      <c r="R51" s="5">
        <v>98.4</v>
      </c>
      <c r="S51" s="5">
        <v>88.2</v>
      </c>
      <c r="T51" s="5">
        <v>96.8</v>
      </c>
      <c r="U51" s="5">
        <v>100.9</v>
      </c>
      <c r="V51" s="5">
        <v>124</v>
      </c>
      <c r="W51" s="5">
        <v>100.7</v>
      </c>
      <c r="X51" s="5">
        <v>108.2</v>
      </c>
      <c r="Y51" s="5">
        <v>102.3</v>
      </c>
      <c r="Z51" s="5">
        <v>96.3</v>
      </c>
      <c r="AA51" s="5">
        <v>99.5</v>
      </c>
      <c r="AB51" s="5">
        <v>98.2</v>
      </c>
      <c r="AC51" s="5">
        <v>100.8</v>
      </c>
      <c r="AD51" s="5">
        <v>98.8</v>
      </c>
      <c r="AE51" s="5">
        <v>99.8</v>
      </c>
      <c r="AF51" s="5">
        <v>101.5</v>
      </c>
      <c r="AG51" s="5">
        <v>103.1</v>
      </c>
      <c r="AJ51" s="4">
        <v>41640</v>
      </c>
      <c r="AK51" s="5">
        <v>97.5</v>
      </c>
      <c r="AL51" s="5">
        <v>100.3</v>
      </c>
      <c r="AM51" s="5">
        <v>92.4</v>
      </c>
      <c r="AN51" s="5">
        <v>99.6</v>
      </c>
      <c r="AO51" s="5">
        <v>98.4</v>
      </c>
      <c r="AP51" s="5">
        <v>96.8</v>
      </c>
      <c r="AS51" s="4">
        <v>41640</v>
      </c>
      <c r="AT51" s="2">
        <f t="shared" si="5"/>
        <v>1.2461059190031136</v>
      </c>
      <c r="AU51" s="2">
        <f t="shared" si="6"/>
        <v>7.2221590171825764E-2</v>
      </c>
      <c r="AV51" s="2">
        <f t="shared" si="6"/>
        <v>0.44301778338924741</v>
      </c>
      <c r="AW51" s="2">
        <f t="shared" si="6"/>
        <v>6.774491125170623E-2</v>
      </c>
      <c r="AX51" s="2">
        <f t="shared" si="6"/>
        <v>0.10661982184467529</v>
      </c>
      <c r="AY51" s="2">
        <f t="shared" si="6"/>
        <v>0.12476878197401227</v>
      </c>
      <c r="AZ51" s="2">
        <f t="shared" si="4"/>
        <v>0.43173303037164656</v>
      </c>
      <c r="BA51" s="2">
        <f t="shared" si="7"/>
        <v>2.3833167825223285</v>
      </c>
      <c r="BB51" s="15">
        <v>0.93525743525988503</v>
      </c>
    </row>
    <row r="52" spans="1:54">
      <c r="A52" s="4">
        <v>41671</v>
      </c>
      <c r="B52" s="5">
        <v>97.5</v>
      </c>
      <c r="C52" s="5">
        <v>137.80000000000001</v>
      </c>
      <c r="D52" s="5">
        <v>117</v>
      </c>
      <c r="E52" s="5">
        <v>106.7</v>
      </c>
      <c r="F52" s="5">
        <v>104.5</v>
      </c>
      <c r="G52" s="5">
        <v>103.3</v>
      </c>
      <c r="H52" s="5">
        <v>123.1</v>
      </c>
      <c r="I52" s="5">
        <v>100.4</v>
      </c>
      <c r="J52" s="5">
        <v>90.9</v>
      </c>
      <c r="K52" s="5">
        <v>92.5</v>
      </c>
      <c r="L52" s="5">
        <v>99.4</v>
      </c>
      <c r="M52" s="5">
        <v>99.4</v>
      </c>
      <c r="N52" s="5">
        <v>102.3</v>
      </c>
      <c r="O52" s="5">
        <v>97.8</v>
      </c>
      <c r="P52" s="5">
        <v>98.5</v>
      </c>
      <c r="Q52" s="5">
        <v>98.2</v>
      </c>
      <c r="R52" s="5">
        <v>98.3</v>
      </c>
      <c r="S52" s="5">
        <v>87.6</v>
      </c>
      <c r="T52" s="5">
        <v>96.6</v>
      </c>
      <c r="U52" s="5">
        <v>100.7</v>
      </c>
      <c r="V52" s="5">
        <v>125.3</v>
      </c>
      <c r="W52" s="5">
        <v>100.7</v>
      </c>
      <c r="X52" s="5">
        <v>108.6</v>
      </c>
      <c r="Y52" s="5">
        <v>102.3</v>
      </c>
      <c r="Z52" s="5">
        <v>95.8</v>
      </c>
      <c r="AA52" s="5">
        <v>99.1</v>
      </c>
      <c r="AB52" s="5">
        <v>98.2</v>
      </c>
      <c r="AC52" s="5">
        <v>100.8</v>
      </c>
      <c r="AD52" s="5">
        <v>99.5</v>
      </c>
      <c r="AE52" s="5">
        <v>99.8</v>
      </c>
      <c r="AF52" s="5">
        <v>101.5</v>
      </c>
      <c r="AG52" s="5">
        <v>102.6</v>
      </c>
      <c r="AJ52" s="4">
        <v>41671</v>
      </c>
      <c r="AK52" s="5">
        <v>97.5</v>
      </c>
      <c r="AL52" s="5">
        <v>100.4</v>
      </c>
      <c r="AM52" s="5">
        <v>92.5</v>
      </c>
      <c r="AN52" s="5">
        <v>99.4</v>
      </c>
      <c r="AO52" s="5">
        <v>98.3</v>
      </c>
      <c r="AP52" s="5">
        <v>96.6</v>
      </c>
      <c r="AS52" s="4">
        <v>41671</v>
      </c>
      <c r="AT52" s="2">
        <f t="shared" si="5"/>
        <v>0.93167701863355035</v>
      </c>
      <c r="AU52" s="2">
        <f t="shared" si="6"/>
        <v>7.2148786149475438E-2</v>
      </c>
      <c r="AV52" s="2">
        <f t="shared" si="6"/>
        <v>0.45409322797397611</v>
      </c>
      <c r="AW52" s="2">
        <f t="shared" si="6"/>
        <v>0</v>
      </c>
      <c r="AX52" s="2">
        <f t="shared" si="6"/>
        <v>0.10154268747111883</v>
      </c>
      <c r="AY52" s="2">
        <f t="shared" si="6"/>
        <v>-0.12451099523439728</v>
      </c>
      <c r="AZ52" s="2">
        <f t="shared" si="4"/>
        <v>0.42840331227337725</v>
      </c>
      <c r="BA52" s="2">
        <f t="shared" si="7"/>
        <v>0.88495575221239164</v>
      </c>
      <c r="BB52" s="15">
        <v>0.69980682759802448</v>
      </c>
    </row>
    <row r="53" spans="1:54">
      <c r="A53" s="4">
        <v>41699</v>
      </c>
      <c r="B53" s="5">
        <v>97.4</v>
      </c>
      <c r="C53" s="5">
        <v>137.9</v>
      </c>
      <c r="D53" s="5">
        <v>119.6</v>
      </c>
      <c r="E53" s="5">
        <v>107.2</v>
      </c>
      <c r="F53" s="5">
        <v>104.5</v>
      </c>
      <c r="G53" s="5">
        <v>102.7</v>
      </c>
      <c r="H53" s="5">
        <v>121.1</v>
      </c>
      <c r="I53" s="5">
        <v>100.3</v>
      </c>
      <c r="J53" s="5">
        <v>90.9</v>
      </c>
      <c r="K53" s="5">
        <v>92.7</v>
      </c>
      <c r="L53" s="5">
        <v>98.8</v>
      </c>
      <c r="M53" s="5">
        <v>99.2</v>
      </c>
      <c r="N53" s="5">
        <v>102.2</v>
      </c>
      <c r="O53" s="5">
        <v>97.4</v>
      </c>
      <c r="P53" s="5">
        <v>98.5</v>
      </c>
      <c r="Q53" s="5">
        <v>97.9</v>
      </c>
      <c r="R53" s="5">
        <v>98.2</v>
      </c>
      <c r="S53" s="5">
        <v>87.1</v>
      </c>
      <c r="T53" s="5">
        <v>96.6</v>
      </c>
      <c r="U53" s="5">
        <v>100.8</v>
      </c>
      <c r="V53" s="5">
        <v>126.7</v>
      </c>
      <c r="W53" s="5">
        <v>100.7</v>
      </c>
      <c r="X53" s="5">
        <v>108.5</v>
      </c>
      <c r="Y53" s="5">
        <v>102.4</v>
      </c>
      <c r="Z53" s="5">
        <v>96.3</v>
      </c>
      <c r="AA53" s="5">
        <v>100.1</v>
      </c>
      <c r="AB53" s="5">
        <v>98.3</v>
      </c>
      <c r="AC53" s="5">
        <v>100.8</v>
      </c>
      <c r="AD53" s="5">
        <v>100.9</v>
      </c>
      <c r="AE53" s="5">
        <v>99.8</v>
      </c>
      <c r="AF53" s="5">
        <v>101.6</v>
      </c>
      <c r="AG53" s="5">
        <v>102.6</v>
      </c>
      <c r="AJ53" s="4">
        <v>41699</v>
      </c>
      <c r="AK53" s="5">
        <v>97.4</v>
      </c>
      <c r="AL53" s="5">
        <v>100.3</v>
      </c>
      <c r="AM53" s="5">
        <v>92.7</v>
      </c>
      <c r="AN53" s="5">
        <v>98.8</v>
      </c>
      <c r="AO53" s="5">
        <v>98.2</v>
      </c>
      <c r="AP53" s="5">
        <v>96.6</v>
      </c>
      <c r="AS53" s="4">
        <v>41699</v>
      </c>
      <c r="AT53" s="2">
        <f t="shared" si="5"/>
        <v>0.72388831437434931</v>
      </c>
      <c r="AU53" s="2">
        <f t="shared" si="6"/>
        <v>6.6136387303684541E-2</v>
      </c>
      <c r="AV53" s="2">
        <f t="shared" si="6"/>
        <v>0.46464305823943397</v>
      </c>
      <c r="AW53" s="2">
        <f t="shared" si="6"/>
        <v>-2.9564713611855826E-2</v>
      </c>
      <c r="AX53" s="2">
        <f t="shared" si="6"/>
        <v>9.1293617459770562E-2</v>
      </c>
      <c r="AY53" s="2">
        <f t="shared" si="6"/>
        <v>-0.12451099523439728</v>
      </c>
      <c r="AZ53" s="2">
        <f t="shared" si="4"/>
        <v>0.25589096021771335</v>
      </c>
      <c r="BA53" s="2">
        <f t="shared" si="7"/>
        <v>0.58823529411765207</v>
      </c>
      <c r="BB53" s="15">
        <v>0.54387130496229474</v>
      </c>
    </row>
    <row r="54" spans="1:54">
      <c r="A54" s="4">
        <v>41730</v>
      </c>
      <c r="B54" s="5">
        <v>97.5</v>
      </c>
      <c r="C54" s="5">
        <v>137</v>
      </c>
      <c r="D54" s="5">
        <v>125.7</v>
      </c>
      <c r="E54" s="5">
        <v>107</v>
      </c>
      <c r="F54" s="5">
        <v>104.7</v>
      </c>
      <c r="G54" s="5">
        <v>103.2</v>
      </c>
      <c r="H54" s="5">
        <v>116.9</v>
      </c>
      <c r="I54" s="5">
        <v>99.5</v>
      </c>
      <c r="J54" s="5">
        <v>90.2</v>
      </c>
      <c r="K54" s="5">
        <v>92.7</v>
      </c>
      <c r="L54" s="5">
        <v>98.4</v>
      </c>
      <c r="M54" s="5">
        <v>99.2</v>
      </c>
      <c r="N54" s="5">
        <v>102.2</v>
      </c>
      <c r="O54" s="5">
        <v>98.4</v>
      </c>
      <c r="P54" s="5">
        <v>98.3</v>
      </c>
      <c r="Q54" s="5">
        <v>97.8</v>
      </c>
      <c r="R54" s="5">
        <v>98.6</v>
      </c>
      <c r="S54" s="5">
        <v>87.5</v>
      </c>
      <c r="T54" s="5">
        <v>96.7</v>
      </c>
      <c r="U54" s="5">
        <v>100.9</v>
      </c>
      <c r="V54" s="5">
        <v>130.30000000000001</v>
      </c>
      <c r="W54" s="5">
        <v>100.7</v>
      </c>
      <c r="X54" s="5">
        <v>108.4</v>
      </c>
      <c r="Y54" s="5">
        <v>103.4</v>
      </c>
      <c r="Z54" s="5">
        <v>95.7</v>
      </c>
      <c r="AA54" s="5">
        <v>99.6</v>
      </c>
      <c r="AB54" s="5">
        <v>97.9</v>
      </c>
      <c r="AC54" s="5">
        <v>101</v>
      </c>
      <c r="AD54" s="5">
        <v>100</v>
      </c>
      <c r="AE54" s="5">
        <v>99.8</v>
      </c>
      <c r="AF54" s="5">
        <v>101.8</v>
      </c>
      <c r="AG54" s="5">
        <v>102.9</v>
      </c>
      <c r="AJ54" s="4">
        <v>41730</v>
      </c>
      <c r="AK54" s="5">
        <v>97.5</v>
      </c>
      <c r="AL54" s="5">
        <v>99.5</v>
      </c>
      <c r="AM54" s="5">
        <v>92.7</v>
      </c>
      <c r="AN54" s="5">
        <v>98.4</v>
      </c>
      <c r="AO54" s="5">
        <v>98.6</v>
      </c>
      <c r="AP54" s="5">
        <v>96.7</v>
      </c>
      <c r="AS54" s="4">
        <v>41730</v>
      </c>
      <c r="AT54" s="2">
        <f t="shared" si="5"/>
        <v>0.72314049586776719</v>
      </c>
      <c r="AU54" s="2">
        <f t="shared" si="6"/>
        <v>6.0003014638054632E-3</v>
      </c>
      <c r="AV54" s="2">
        <f t="shared" si="6"/>
        <v>0.37276994673984348</v>
      </c>
      <c r="AW54" s="2">
        <f t="shared" si="6"/>
        <v>-3.7030249946439067E-2</v>
      </c>
      <c r="AX54" s="2">
        <f t="shared" si="6"/>
        <v>0.10122733751002853</v>
      </c>
      <c r="AY54" s="2">
        <f t="shared" si="6"/>
        <v>0</v>
      </c>
      <c r="AZ54" s="2">
        <f t="shared" ref="AZ54:AZ117" si="8">AT54-SUM(AU54:AY54)</f>
        <v>0.28017316010052873</v>
      </c>
      <c r="BA54" s="2">
        <f t="shared" si="7"/>
        <v>0.8823529411764639</v>
      </c>
      <c r="BB54" s="15">
        <v>0.54344906731455467</v>
      </c>
    </row>
    <row r="55" spans="1:54">
      <c r="A55" s="4">
        <v>41760</v>
      </c>
      <c r="B55" s="5">
        <v>97.4</v>
      </c>
      <c r="C55" s="5">
        <v>133</v>
      </c>
      <c r="D55" s="5">
        <v>126.1</v>
      </c>
      <c r="E55" s="5">
        <v>107.2</v>
      </c>
      <c r="F55" s="5">
        <v>104.7</v>
      </c>
      <c r="G55" s="5">
        <v>103</v>
      </c>
      <c r="H55" s="5">
        <v>116.2</v>
      </c>
      <c r="I55" s="5">
        <v>99.5</v>
      </c>
      <c r="J55" s="5">
        <v>89.8</v>
      </c>
      <c r="K55" s="5">
        <v>92.7</v>
      </c>
      <c r="L55" s="5">
        <v>98.6</v>
      </c>
      <c r="M55" s="5">
        <v>99.3</v>
      </c>
      <c r="N55" s="5">
        <v>102.2</v>
      </c>
      <c r="O55" s="5">
        <v>98.7</v>
      </c>
      <c r="P55" s="5">
        <v>98.1</v>
      </c>
      <c r="Q55" s="5">
        <v>97.5</v>
      </c>
      <c r="R55" s="5">
        <v>98.7</v>
      </c>
      <c r="S55" s="5">
        <v>88</v>
      </c>
      <c r="T55" s="5">
        <v>96.6</v>
      </c>
      <c r="U55" s="5">
        <v>101.4</v>
      </c>
      <c r="V55" s="5">
        <v>131.9</v>
      </c>
      <c r="W55" s="5">
        <v>100.7</v>
      </c>
      <c r="X55" s="5">
        <v>108.2</v>
      </c>
      <c r="Y55" s="5">
        <v>103.5</v>
      </c>
      <c r="Z55" s="5">
        <v>95.9</v>
      </c>
      <c r="AA55" s="5">
        <v>99.9</v>
      </c>
      <c r="AB55" s="5">
        <v>97.9</v>
      </c>
      <c r="AC55" s="5">
        <v>101</v>
      </c>
      <c r="AD55" s="5">
        <v>100</v>
      </c>
      <c r="AE55" s="5">
        <v>99.7</v>
      </c>
      <c r="AF55" s="5">
        <v>101.9</v>
      </c>
      <c r="AG55" s="5">
        <v>102.7</v>
      </c>
      <c r="AJ55" s="4">
        <v>41760</v>
      </c>
      <c r="AK55" s="5">
        <v>97.4</v>
      </c>
      <c r="AL55" s="5">
        <v>99.5</v>
      </c>
      <c r="AM55" s="5">
        <v>92.7</v>
      </c>
      <c r="AN55" s="5">
        <v>98.6</v>
      </c>
      <c r="AO55" s="5">
        <v>98.7</v>
      </c>
      <c r="AP55" s="5">
        <v>96.6</v>
      </c>
      <c r="AS55" s="4">
        <v>41760</v>
      </c>
      <c r="AT55" s="2">
        <f t="shared" si="5"/>
        <v>0.51599587203301667</v>
      </c>
      <c r="AU55" s="2">
        <f t="shared" si="6"/>
        <v>1.8037196537368436E-2</v>
      </c>
      <c r="AV55" s="2">
        <f t="shared" si="6"/>
        <v>0.31618050932535463</v>
      </c>
      <c r="AW55" s="2">
        <f t="shared" si="6"/>
        <v>-2.2262944625057027E-2</v>
      </c>
      <c r="AX55" s="2">
        <f t="shared" si="6"/>
        <v>8.5688419411839675E-2</v>
      </c>
      <c r="AY55" s="2">
        <f t="shared" si="6"/>
        <v>-0.12451099523439728</v>
      </c>
      <c r="AZ55" s="2">
        <f t="shared" si="8"/>
        <v>0.24286368661790819</v>
      </c>
      <c r="BA55" s="2">
        <f t="shared" si="7"/>
        <v>9.746588693957392E-2</v>
      </c>
      <c r="BB55" s="15">
        <v>0.38787677483679772</v>
      </c>
    </row>
    <row r="56" spans="1:54">
      <c r="A56" s="4">
        <v>41791</v>
      </c>
      <c r="B56" s="5">
        <v>97.5</v>
      </c>
      <c r="C56" s="5">
        <v>130.1</v>
      </c>
      <c r="D56" s="5">
        <v>125.3</v>
      </c>
      <c r="E56" s="5">
        <v>107.6</v>
      </c>
      <c r="F56" s="5">
        <v>104.6</v>
      </c>
      <c r="G56" s="5">
        <v>102.8</v>
      </c>
      <c r="H56" s="5">
        <v>117.1</v>
      </c>
      <c r="I56" s="5">
        <v>99.5</v>
      </c>
      <c r="J56" s="5">
        <v>90.3</v>
      </c>
      <c r="K56" s="5">
        <v>92.8</v>
      </c>
      <c r="L56" s="5">
        <v>99.1</v>
      </c>
      <c r="M56" s="5">
        <v>99.5</v>
      </c>
      <c r="N56" s="5">
        <v>102.4</v>
      </c>
      <c r="O56" s="5">
        <v>98.9</v>
      </c>
      <c r="P56" s="5">
        <v>98.8</v>
      </c>
      <c r="Q56" s="5">
        <v>97.3</v>
      </c>
      <c r="R56" s="5">
        <v>98.6</v>
      </c>
      <c r="S56" s="5">
        <v>87.8</v>
      </c>
      <c r="T56" s="5">
        <v>96.7</v>
      </c>
      <c r="U56" s="5">
        <v>101.3</v>
      </c>
      <c r="V56" s="5">
        <v>132.1</v>
      </c>
      <c r="W56" s="5">
        <v>100.7</v>
      </c>
      <c r="X56" s="5">
        <v>108.2</v>
      </c>
      <c r="Y56" s="5">
        <v>103.5</v>
      </c>
      <c r="Z56" s="5">
        <v>95.9</v>
      </c>
      <c r="AA56" s="5">
        <v>99.7</v>
      </c>
      <c r="AB56" s="5">
        <v>97.9</v>
      </c>
      <c r="AC56" s="5">
        <v>101</v>
      </c>
      <c r="AD56" s="5">
        <v>100.6</v>
      </c>
      <c r="AE56" s="5">
        <v>99.7</v>
      </c>
      <c r="AF56" s="5">
        <v>101.9</v>
      </c>
      <c r="AG56" s="5">
        <v>102.6</v>
      </c>
      <c r="AJ56" s="4">
        <v>41791</v>
      </c>
      <c r="AK56" s="5">
        <v>97.5</v>
      </c>
      <c r="AL56" s="5">
        <v>99.5</v>
      </c>
      <c r="AM56" s="5">
        <v>92.8</v>
      </c>
      <c r="AN56" s="5">
        <v>99.1</v>
      </c>
      <c r="AO56" s="5">
        <v>98.6</v>
      </c>
      <c r="AP56" s="5">
        <v>96.7</v>
      </c>
      <c r="AS56" s="4">
        <v>41791</v>
      </c>
      <c r="AT56" s="2">
        <f t="shared" si="5"/>
        <v>0.93167701863355035</v>
      </c>
      <c r="AU56" s="2">
        <f t="shared" si="6"/>
        <v>2.4073863390608307E-2</v>
      </c>
      <c r="AV56" s="2">
        <f t="shared" si="6"/>
        <v>0.29339479616910552</v>
      </c>
      <c r="AW56" s="2">
        <f t="shared" si="6"/>
        <v>7.5814765080867E-2</v>
      </c>
      <c r="AX56" s="2">
        <f t="shared" si="6"/>
        <v>9.0916371106630436E-2</v>
      </c>
      <c r="AY56" s="2">
        <f t="shared" si="6"/>
        <v>0.1875414575522133</v>
      </c>
      <c r="AZ56" s="2">
        <f t="shared" si="8"/>
        <v>0.25993576533412588</v>
      </c>
      <c r="BA56" s="2">
        <f t="shared" si="7"/>
        <v>1.0837438423645409</v>
      </c>
      <c r="BB56" s="15">
        <v>0.69980682759802448</v>
      </c>
    </row>
    <row r="57" spans="1:54">
      <c r="A57" s="4">
        <v>41821</v>
      </c>
      <c r="B57" s="5">
        <v>97.6</v>
      </c>
      <c r="C57" s="5">
        <v>127.5</v>
      </c>
      <c r="D57" s="5">
        <v>125.3</v>
      </c>
      <c r="E57" s="5">
        <v>107.5</v>
      </c>
      <c r="F57" s="5">
        <v>104.3</v>
      </c>
      <c r="G57" s="5">
        <v>103.1</v>
      </c>
      <c r="H57" s="5">
        <v>118.5</v>
      </c>
      <c r="I57" s="5">
        <v>99.6</v>
      </c>
      <c r="J57" s="5">
        <v>89.8</v>
      </c>
      <c r="K57" s="5">
        <v>92.6</v>
      </c>
      <c r="L57" s="5">
        <v>99.7</v>
      </c>
      <c r="M57" s="5">
        <v>99.7</v>
      </c>
      <c r="N57" s="5">
        <v>102.2</v>
      </c>
      <c r="O57" s="5">
        <v>98.5</v>
      </c>
      <c r="P57" s="5">
        <v>98.3</v>
      </c>
      <c r="Q57" s="5">
        <v>97.2</v>
      </c>
      <c r="R57" s="5">
        <v>98.5</v>
      </c>
      <c r="S57" s="5">
        <v>87.6</v>
      </c>
      <c r="T57" s="5">
        <v>96.7</v>
      </c>
      <c r="U57" s="5">
        <v>100.7</v>
      </c>
      <c r="V57" s="5">
        <v>135.19999999999999</v>
      </c>
      <c r="W57" s="5">
        <v>100.9</v>
      </c>
      <c r="X57" s="5">
        <v>108.1</v>
      </c>
      <c r="Y57" s="5">
        <v>103.9</v>
      </c>
      <c r="Z57" s="5">
        <v>96.1</v>
      </c>
      <c r="AA57" s="5">
        <v>100.2</v>
      </c>
      <c r="AB57" s="5">
        <v>98</v>
      </c>
      <c r="AC57" s="5">
        <v>101.1</v>
      </c>
      <c r="AD57" s="5">
        <v>100.2</v>
      </c>
      <c r="AE57" s="5">
        <v>100.2</v>
      </c>
      <c r="AF57" s="5">
        <v>101.8</v>
      </c>
      <c r="AG57" s="5">
        <v>102.6</v>
      </c>
      <c r="AJ57" s="4">
        <v>41821</v>
      </c>
      <c r="AK57" s="5">
        <v>97.6</v>
      </c>
      <c r="AL57" s="5">
        <v>99.6</v>
      </c>
      <c r="AM57" s="5">
        <v>92.6</v>
      </c>
      <c r="AN57" s="5">
        <v>99.7</v>
      </c>
      <c r="AO57" s="5">
        <v>98.5</v>
      </c>
      <c r="AP57" s="5">
        <v>96.7</v>
      </c>
      <c r="AS57" s="4">
        <v>41821</v>
      </c>
      <c r="AT57" s="2">
        <f t="shared" si="5"/>
        <v>0.61855670103092564</v>
      </c>
      <c r="AU57" s="2">
        <f t="shared" si="6"/>
        <v>2.4049595383157631E-2</v>
      </c>
      <c r="AV57" s="2">
        <f t="shared" si="6"/>
        <v>0.2050972075470166</v>
      </c>
      <c r="AW57" s="2">
        <f t="shared" si="6"/>
        <v>0.10245544825387042</v>
      </c>
      <c r="AX57" s="2">
        <f t="shared" si="6"/>
        <v>7.0494259139322141E-2</v>
      </c>
      <c r="AY57" s="2">
        <f t="shared" si="6"/>
        <v>6.2384390987014697E-2</v>
      </c>
      <c r="AZ57" s="2">
        <f t="shared" si="8"/>
        <v>0.15407579972054414</v>
      </c>
      <c r="BA57" s="2">
        <f t="shared" si="7"/>
        <v>0.68694798822373571</v>
      </c>
      <c r="BB57" s="15">
        <v>0.46509133355121435</v>
      </c>
    </row>
    <row r="58" spans="1:54">
      <c r="A58" s="4">
        <v>41852</v>
      </c>
      <c r="B58" s="5">
        <v>97.5</v>
      </c>
      <c r="C58" s="5">
        <v>127.7</v>
      </c>
      <c r="D58" s="5">
        <v>125</v>
      </c>
      <c r="E58" s="5">
        <v>107.8</v>
      </c>
      <c r="F58" s="5">
        <v>104.4</v>
      </c>
      <c r="G58" s="5">
        <v>103.2</v>
      </c>
      <c r="H58" s="5">
        <v>117.2</v>
      </c>
      <c r="I58" s="5">
        <v>99.6</v>
      </c>
      <c r="J58" s="5">
        <v>90</v>
      </c>
      <c r="K58" s="5">
        <v>92.5</v>
      </c>
      <c r="L58" s="5">
        <v>100.3</v>
      </c>
      <c r="M58" s="5">
        <v>99.6</v>
      </c>
      <c r="N58" s="5">
        <v>102.4</v>
      </c>
      <c r="O58" s="5">
        <v>98.4</v>
      </c>
      <c r="P58" s="5">
        <v>98.2</v>
      </c>
      <c r="Q58" s="5">
        <v>97.9</v>
      </c>
      <c r="R58" s="5">
        <v>98.6</v>
      </c>
      <c r="S58" s="5">
        <v>87.3</v>
      </c>
      <c r="T58" s="5">
        <v>96.7</v>
      </c>
      <c r="U58" s="5">
        <v>101.4</v>
      </c>
      <c r="V58" s="5">
        <v>134.69999999999999</v>
      </c>
      <c r="W58" s="5">
        <v>100.9</v>
      </c>
      <c r="X58" s="5">
        <v>108.1</v>
      </c>
      <c r="Y58" s="5">
        <v>103.8</v>
      </c>
      <c r="Z58" s="5">
        <v>96.4</v>
      </c>
      <c r="AA58" s="5">
        <v>101.5</v>
      </c>
      <c r="AB58" s="5">
        <v>98</v>
      </c>
      <c r="AC58" s="5">
        <v>101.1</v>
      </c>
      <c r="AD58" s="5">
        <v>99</v>
      </c>
      <c r="AE58" s="5">
        <v>100.2</v>
      </c>
      <c r="AF58" s="5">
        <v>101.7</v>
      </c>
      <c r="AG58" s="5">
        <v>102.8</v>
      </c>
      <c r="AJ58" s="4">
        <v>41852</v>
      </c>
      <c r="AK58" s="5">
        <v>97.5</v>
      </c>
      <c r="AL58" s="5">
        <v>99.6</v>
      </c>
      <c r="AM58" s="5">
        <v>92.5</v>
      </c>
      <c r="AN58" s="5">
        <v>100.3</v>
      </c>
      <c r="AO58" s="5">
        <v>98.6</v>
      </c>
      <c r="AP58" s="5">
        <v>96.7</v>
      </c>
      <c r="AS58" s="4">
        <v>41852</v>
      </c>
      <c r="AT58" s="2">
        <f t="shared" si="5"/>
        <v>0.61919504643961432</v>
      </c>
      <c r="AU58" s="2">
        <f t="shared" si="6"/>
        <v>2.4049595383157631E-2</v>
      </c>
      <c r="AV58" s="2">
        <f t="shared" si="6"/>
        <v>0.16138504966322553</v>
      </c>
      <c r="AW58" s="2">
        <f t="shared" si="6"/>
        <v>0.12522332564361868</v>
      </c>
      <c r="AX58" s="2">
        <f t="shared" si="6"/>
        <v>8.0647924152319361E-2</v>
      </c>
      <c r="AY58" s="2">
        <f t="shared" si="6"/>
        <v>0.12489807604860059</v>
      </c>
      <c r="AZ58" s="2">
        <f t="shared" si="8"/>
        <v>0.10299107554869247</v>
      </c>
      <c r="BA58" s="2">
        <f t="shared" si="7"/>
        <v>1.2807881773399004</v>
      </c>
      <c r="BB58" s="15">
        <v>0.46545212980413453</v>
      </c>
    </row>
    <row r="59" spans="1:54">
      <c r="A59" s="4">
        <v>41883</v>
      </c>
      <c r="B59" s="5">
        <v>97.7</v>
      </c>
      <c r="C59" s="5">
        <v>135.80000000000001</v>
      </c>
      <c r="D59" s="5">
        <v>124.9</v>
      </c>
      <c r="E59" s="5">
        <v>108.5</v>
      </c>
      <c r="F59" s="5">
        <v>104.8</v>
      </c>
      <c r="G59" s="5">
        <v>103.5</v>
      </c>
      <c r="H59" s="5">
        <v>116</v>
      </c>
      <c r="I59" s="5">
        <v>99.6</v>
      </c>
      <c r="J59" s="5">
        <v>90.2</v>
      </c>
      <c r="K59" s="5">
        <v>92.5</v>
      </c>
      <c r="L59" s="5">
        <v>101</v>
      </c>
      <c r="M59" s="5">
        <v>99.7</v>
      </c>
      <c r="N59" s="5">
        <v>102.6</v>
      </c>
      <c r="O59" s="5">
        <v>98.7</v>
      </c>
      <c r="P59" s="5">
        <v>98.7</v>
      </c>
      <c r="Q59" s="5">
        <v>99</v>
      </c>
      <c r="R59" s="5">
        <v>98.7</v>
      </c>
      <c r="S59" s="5">
        <v>88.3</v>
      </c>
      <c r="T59" s="5">
        <v>96.8</v>
      </c>
      <c r="U59" s="5">
        <v>101.7</v>
      </c>
      <c r="V59" s="5">
        <v>134.30000000000001</v>
      </c>
      <c r="W59" s="5">
        <v>100.9</v>
      </c>
      <c r="X59" s="5">
        <v>108.1</v>
      </c>
      <c r="Y59" s="5">
        <v>104</v>
      </c>
      <c r="Z59" s="5">
        <v>96.2</v>
      </c>
      <c r="AA59" s="5">
        <v>100</v>
      </c>
      <c r="AB59" s="5">
        <v>97.8</v>
      </c>
      <c r="AC59" s="5">
        <v>101.1</v>
      </c>
      <c r="AD59" s="5">
        <v>99.9</v>
      </c>
      <c r="AE59" s="5">
        <v>100</v>
      </c>
      <c r="AF59" s="5">
        <v>101.5</v>
      </c>
      <c r="AG59" s="5">
        <v>103.6</v>
      </c>
      <c r="AJ59" s="4">
        <v>41883</v>
      </c>
      <c r="AK59" s="5">
        <v>97.7</v>
      </c>
      <c r="AL59" s="5">
        <v>99.6</v>
      </c>
      <c r="AM59" s="5">
        <v>92.5</v>
      </c>
      <c r="AN59" s="5">
        <v>101</v>
      </c>
      <c r="AO59" s="5">
        <v>98.7</v>
      </c>
      <c r="AP59" s="5">
        <v>96.8</v>
      </c>
      <c r="AS59" s="4">
        <v>41883</v>
      </c>
      <c r="AT59" s="2">
        <f t="shared" si="5"/>
        <v>0.7216494845360728</v>
      </c>
      <c r="AU59" s="2">
        <f t="shared" si="6"/>
        <v>1.8019032190401421E-2</v>
      </c>
      <c r="AV59" s="2">
        <f t="shared" si="6"/>
        <v>0.1286838073984968</v>
      </c>
      <c r="AW59" s="2">
        <f t="shared" si="6"/>
        <v>0.10881080376718295</v>
      </c>
      <c r="AX59" s="2">
        <f t="shared" si="6"/>
        <v>8.0564867587796934E-2</v>
      </c>
      <c r="AY59" s="2">
        <f t="shared" si="6"/>
        <v>0.18734711407287949</v>
      </c>
      <c r="AZ59" s="2">
        <f t="shared" si="8"/>
        <v>0.1982238595193152</v>
      </c>
      <c r="BA59" s="2">
        <f t="shared" si="7"/>
        <v>1.7681728880157124</v>
      </c>
      <c r="BB59" s="15">
        <v>0.54260655580978323</v>
      </c>
    </row>
    <row r="60" spans="1:54">
      <c r="A60" s="4">
        <v>41913</v>
      </c>
      <c r="B60" s="5">
        <v>97.6</v>
      </c>
      <c r="C60" s="5">
        <v>137.69999999999999</v>
      </c>
      <c r="D60" s="5">
        <v>125.1</v>
      </c>
      <c r="E60" s="5">
        <v>109.1</v>
      </c>
      <c r="F60" s="5">
        <v>105</v>
      </c>
      <c r="G60" s="5">
        <v>105.5</v>
      </c>
      <c r="H60" s="5">
        <v>112.7</v>
      </c>
      <c r="I60" s="5">
        <v>99.6</v>
      </c>
      <c r="J60" s="5">
        <v>89.9</v>
      </c>
      <c r="K60" s="5">
        <v>91.7</v>
      </c>
      <c r="L60" s="5">
        <v>101</v>
      </c>
      <c r="M60" s="5">
        <v>100</v>
      </c>
      <c r="N60" s="5">
        <v>102.8</v>
      </c>
      <c r="O60" s="5">
        <v>98.9</v>
      </c>
      <c r="P60" s="5">
        <v>99.2</v>
      </c>
      <c r="Q60" s="5">
        <v>99.2</v>
      </c>
      <c r="R60" s="5">
        <v>98</v>
      </c>
      <c r="S60" s="5">
        <v>88.6</v>
      </c>
      <c r="T60" s="5">
        <v>96.8</v>
      </c>
      <c r="U60" s="5">
        <v>101.7</v>
      </c>
      <c r="V60" s="5">
        <v>129.4</v>
      </c>
      <c r="W60" s="5">
        <v>100.9</v>
      </c>
      <c r="X60" s="5">
        <v>108.1</v>
      </c>
      <c r="Y60" s="5">
        <v>104.3</v>
      </c>
      <c r="Z60" s="5">
        <v>96.2</v>
      </c>
      <c r="AA60" s="5">
        <v>100.3</v>
      </c>
      <c r="AB60" s="5">
        <v>97.9</v>
      </c>
      <c r="AC60" s="5">
        <v>101.8</v>
      </c>
      <c r="AD60" s="5">
        <v>100.1</v>
      </c>
      <c r="AE60" s="5">
        <v>100</v>
      </c>
      <c r="AF60" s="5">
        <v>101.6</v>
      </c>
      <c r="AG60" s="5">
        <v>103.7</v>
      </c>
      <c r="AJ60" s="4">
        <v>41913</v>
      </c>
      <c r="AK60" s="5">
        <v>97.6</v>
      </c>
      <c r="AL60" s="5">
        <v>99.6</v>
      </c>
      <c r="AM60" s="5">
        <v>91.7</v>
      </c>
      <c r="AN60" s="5">
        <v>101</v>
      </c>
      <c r="AO60" s="5">
        <v>98</v>
      </c>
      <c r="AP60" s="5">
        <v>96.8</v>
      </c>
      <c r="AS60" s="4">
        <v>41913</v>
      </c>
      <c r="AT60" s="2">
        <f t="shared" si="5"/>
        <v>0.61855670103092564</v>
      </c>
      <c r="AU60" s="2">
        <f t="shared" si="6"/>
        <v>2.4049595383157631E-2</v>
      </c>
      <c r="AV60" s="2">
        <f t="shared" si="6"/>
        <v>-2.1307275327318288E-2</v>
      </c>
      <c r="AW60" s="2">
        <f t="shared" si="6"/>
        <v>0.12822482860551862</v>
      </c>
      <c r="AX60" s="2">
        <f t="shared" si="6"/>
        <v>-2.9752213397978025E-2</v>
      </c>
      <c r="AY60" s="2">
        <f t="shared" si="6"/>
        <v>0.37586271326472676</v>
      </c>
      <c r="AZ60" s="2">
        <f t="shared" si="8"/>
        <v>0.14147905250281895</v>
      </c>
      <c r="BA60" s="2">
        <f t="shared" si="7"/>
        <v>2.1674876847290818</v>
      </c>
      <c r="BB60" s="15">
        <v>0.46509133355121435</v>
      </c>
    </row>
    <row r="61" spans="1:54">
      <c r="A61" s="4">
        <v>41944</v>
      </c>
      <c r="B61" s="5">
        <v>97.8</v>
      </c>
      <c r="C61" s="5">
        <v>147.1</v>
      </c>
      <c r="D61" s="5">
        <v>125</v>
      </c>
      <c r="E61" s="5">
        <v>110.6</v>
      </c>
      <c r="F61" s="5">
        <v>105.4</v>
      </c>
      <c r="G61" s="5">
        <v>105.3</v>
      </c>
      <c r="H61" s="5">
        <v>109.2</v>
      </c>
      <c r="I61" s="5">
        <v>99.6</v>
      </c>
      <c r="J61" s="5">
        <v>90.1</v>
      </c>
      <c r="K61" s="5">
        <v>91.8</v>
      </c>
      <c r="L61" s="5">
        <v>102.2</v>
      </c>
      <c r="M61" s="5">
        <v>99.7</v>
      </c>
      <c r="N61" s="5">
        <v>103.7</v>
      </c>
      <c r="O61" s="5">
        <v>98.1</v>
      </c>
      <c r="P61" s="5">
        <v>98.7</v>
      </c>
      <c r="Q61" s="5">
        <v>101.6</v>
      </c>
      <c r="R61" s="5">
        <v>98.1</v>
      </c>
      <c r="S61" s="5">
        <v>90.8</v>
      </c>
      <c r="T61" s="5">
        <v>97</v>
      </c>
      <c r="U61" s="5">
        <v>102.7</v>
      </c>
      <c r="V61" s="5">
        <v>129.4</v>
      </c>
      <c r="W61" s="5">
        <v>100.9</v>
      </c>
      <c r="X61" s="5">
        <v>108.1</v>
      </c>
      <c r="Y61" s="5">
        <v>104.5</v>
      </c>
      <c r="Z61" s="5">
        <v>96.2</v>
      </c>
      <c r="AA61" s="5">
        <v>100.7</v>
      </c>
      <c r="AB61" s="5">
        <v>97.9</v>
      </c>
      <c r="AC61" s="5">
        <v>101.8</v>
      </c>
      <c r="AD61" s="5">
        <v>100.8</v>
      </c>
      <c r="AE61" s="5">
        <v>100.1</v>
      </c>
      <c r="AF61" s="5">
        <v>101.8</v>
      </c>
      <c r="AG61" s="5">
        <v>105.4</v>
      </c>
      <c r="AJ61" s="4">
        <v>41944</v>
      </c>
      <c r="AK61" s="5">
        <v>97.8</v>
      </c>
      <c r="AL61" s="5">
        <v>99.6</v>
      </c>
      <c r="AM61" s="5">
        <v>91.8</v>
      </c>
      <c r="AN61" s="5">
        <v>102.2</v>
      </c>
      <c r="AO61" s="5">
        <v>98.1</v>
      </c>
      <c r="AP61" s="5">
        <v>97</v>
      </c>
      <c r="AS61" s="4">
        <v>41944</v>
      </c>
      <c r="AT61" s="2">
        <f t="shared" si="5"/>
        <v>0.72090628218330721</v>
      </c>
      <c r="AU61" s="2">
        <f t="shared" si="6"/>
        <v>3.0092329238260596E-2</v>
      </c>
      <c r="AV61" s="2">
        <f t="shared" si="6"/>
        <v>-2.1284115245440056E-2</v>
      </c>
      <c r="AW61" s="2">
        <f t="shared" si="6"/>
        <v>0.16953562744157974</v>
      </c>
      <c r="AX61" s="2">
        <f t="shared" si="6"/>
        <v>-1.4906342688214906E-2</v>
      </c>
      <c r="AY61" s="2">
        <f t="shared" si="6"/>
        <v>0.3750829151044266</v>
      </c>
      <c r="AZ61" s="2">
        <f t="shared" si="8"/>
        <v>0.18238586833269532</v>
      </c>
      <c r="BA61" s="2">
        <f t="shared" si="7"/>
        <v>3.232125367286983</v>
      </c>
      <c r="BB61" s="15">
        <v>0.5421862789106342</v>
      </c>
    </row>
    <row r="62" spans="1:54">
      <c r="A62" s="4">
        <v>41974</v>
      </c>
      <c r="B62" s="5">
        <v>97.9</v>
      </c>
      <c r="C62" s="5">
        <v>150.80000000000001</v>
      </c>
      <c r="D62" s="5">
        <v>126.3</v>
      </c>
      <c r="E62" s="5">
        <v>110.8</v>
      </c>
      <c r="F62" s="5">
        <v>105.8</v>
      </c>
      <c r="G62" s="5">
        <v>105.3</v>
      </c>
      <c r="H62" s="5">
        <v>100.9</v>
      </c>
      <c r="I62" s="5">
        <v>99.6</v>
      </c>
      <c r="J62" s="5">
        <v>89.5</v>
      </c>
      <c r="K62" s="5">
        <v>91.7</v>
      </c>
      <c r="L62" s="5">
        <v>103.5</v>
      </c>
      <c r="M62" s="5">
        <v>99.9</v>
      </c>
      <c r="N62" s="5">
        <v>104.1</v>
      </c>
      <c r="O62" s="5">
        <v>100</v>
      </c>
      <c r="P62" s="5">
        <v>99.1</v>
      </c>
      <c r="Q62" s="5">
        <v>101.9</v>
      </c>
      <c r="R62" s="5">
        <v>98.1</v>
      </c>
      <c r="S62" s="5">
        <v>91.4</v>
      </c>
      <c r="T62" s="5">
        <v>97</v>
      </c>
      <c r="U62" s="5">
        <v>103</v>
      </c>
      <c r="V62" s="5">
        <v>130.5</v>
      </c>
      <c r="W62" s="5">
        <v>100.9</v>
      </c>
      <c r="X62" s="5">
        <v>108.2</v>
      </c>
      <c r="Y62" s="5">
        <v>104.5</v>
      </c>
      <c r="Z62" s="5">
        <v>96.2</v>
      </c>
      <c r="AA62" s="5">
        <v>100.7</v>
      </c>
      <c r="AB62" s="5">
        <v>98</v>
      </c>
      <c r="AC62" s="5">
        <v>101.8</v>
      </c>
      <c r="AD62" s="5">
        <v>100.7</v>
      </c>
      <c r="AE62" s="5">
        <v>100.1</v>
      </c>
      <c r="AF62" s="5">
        <v>101.9</v>
      </c>
      <c r="AG62" s="5">
        <v>105.8</v>
      </c>
      <c r="AJ62" s="4">
        <v>41974</v>
      </c>
      <c r="AK62" s="5">
        <v>97.9</v>
      </c>
      <c r="AL62" s="5">
        <v>99.6</v>
      </c>
      <c r="AM62" s="5">
        <v>91.7</v>
      </c>
      <c r="AN62" s="5">
        <v>103.5</v>
      </c>
      <c r="AO62" s="5">
        <v>98.1</v>
      </c>
      <c r="AP62" s="5">
        <v>97</v>
      </c>
      <c r="AS62" s="4">
        <v>41974</v>
      </c>
      <c r="AT62" s="2">
        <f t="shared" si="5"/>
        <v>0.5133470225872685</v>
      </c>
      <c r="AU62" s="2">
        <f t="shared" si="6"/>
        <v>2.4049595383157631E-2</v>
      </c>
      <c r="AV62" s="2">
        <f t="shared" si="6"/>
        <v>-5.3094864495131754E-2</v>
      </c>
      <c r="AW62" s="2">
        <f t="shared" si="6"/>
        <v>0.18684298703939434</v>
      </c>
      <c r="AX62" s="2">
        <f t="shared" si="6"/>
        <v>-1.9854945793845686E-2</v>
      </c>
      <c r="AY62" s="2">
        <f t="shared" si="6"/>
        <v>0.18695963296829118</v>
      </c>
      <c r="AZ62" s="2">
        <f t="shared" si="8"/>
        <v>0.18844461748540281</v>
      </c>
      <c r="BA62" s="2">
        <f t="shared" si="7"/>
        <v>2.7184466019417357</v>
      </c>
      <c r="BB62" s="15">
        <v>0.38637810390866889</v>
      </c>
    </row>
    <row r="63" spans="1:54">
      <c r="A63" s="4">
        <v>42005</v>
      </c>
      <c r="B63" s="5">
        <v>97.9</v>
      </c>
      <c r="C63" s="5">
        <v>148.80000000000001</v>
      </c>
      <c r="D63" s="5">
        <v>129.19999999999999</v>
      </c>
      <c r="E63" s="5">
        <v>110.5</v>
      </c>
      <c r="F63" s="5">
        <v>105.7</v>
      </c>
      <c r="G63" s="5">
        <v>105.1</v>
      </c>
      <c r="H63" s="5">
        <v>90.7</v>
      </c>
      <c r="I63" s="5">
        <v>99.4</v>
      </c>
      <c r="J63" s="5">
        <v>89.5</v>
      </c>
      <c r="K63" s="5">
        <v>91.2</v>
      </c>
      <c r="L63" s="5">
        <v>103.8</v>
      </c>
      <c r="M63" s="5">
        <v>100</v>
      </c>
      <c r="N63" s="5">
        <v>104.2</v>
      </c>
      <c r="O63" s="5">
        <v>98.7</v>
      </c>
      <c r="P63" s="5">
        <v>99.5</v>
      </c>
      <c r="Q63" s="5">
        <v>100.2</v>
      </c>
      <c r="R63" s="5">
        <v>98.4</v>
      </c>
      <c r="S63" s="5">
        <v>90.5</v>
      </c>
      <c r="T63" s="5">
        <v>97.4</v>
      </c>
      <c r="U63" s="5">
        <v>102.8</v>
      </c>
      <c r="V63" s="5">
        <v>131.6</v>
      </c>
      <c r="W63" s="5">
        <v>100.9</v>
      </c>
      <c r="X63" s="5">
        <v>108.4</v>
      </c>
      <c r="Y63" s="5">
        <v>104.5</v>
      </c>
      <c r="Z63" s="5">
        <v>96.4</v>
      </c>
      <c r="AA63" s="5">
        <v>100</v>
      </c>
      <c r="AB63" s="5">
        <v>97.8</v>
      </c>
      <c r="AC63" s="5">
        <v>102.9</v>
      </c>
      <c r="AD63" s="5">
        <v>100</v>
      </c>
      <c r="AE63" s="5">
        <v>100.1</v>
      </c>
      <c r="AF63" s="5">
        <v>101.8</v>
      </c>
      <c r="AG63" s="5">
        <v>105.1</v>
      </c>
      <c r="AJ63" s="4">
        <v>42005</v>
      </c>
      <c r="AK63" s="5">
        <v>97.9</v>
      </c>
      <c r="AL63" s="5">
        <v>99.4</v>
      </c>
      <c r="AM63" s="5">
        <v>91.2</v>
      </c>
      <c r="AN63" s="5">
        <v>103.8</v>
      </c>
      <c r="AO63" s="5">
        <v>98.4</v>
      </c>
      <c r="AP63" s="5">
        <v>97.4</v>
      </c>
      <c r="AS63" s="4">
        <v>42005</v>
      </c>
      <c r="AT63" s="2">
        <f t="shared" si="5"/>
        <v>0.41025641025642301</v>
      </c>
      <c r="AU63" s="2">
        <f t="shared" si="6"/>
        <v>-5.3518142467805264E-2</v>
      </c>
      <c r="AV63" s="2">
        <f t="shared" si="6"/>
        <v>-0.12715185731042045</v>
      </c>
      <c r="AW63" s="2">
        <f t="shared" si="6"/>
        <v>0.1552147464622444</v>
      </c>
      <c r="AX63" s="2">
        <f t="shared" si="6"/>
        <v>0</v>
      </c>
      <c r="AY63" s="2">
        <f t="shared" si="6"/>
        <v>0.37353298570317467</v>
      </c>
      <c r="AZ63" s="2">
        <f t="shared" si="8"/>
        <v>6.2178677869229648E-2</v>
      </c>
      <c r="BA63" s="2">
        <f t="shared" si="7"/>
        <v>1.9398642095053447</v>
      </c>
      <c r="BB63" s="15">
        <v>0.30886380670295921</v>
      </c>
    </row>
    <row r="64" spans="1:54">
      <c r="A64" s="4">
        <v>42036</v>
      </c>
      <c r="B64" s="5">
        <v>97.9</v>
      </c>
      <c r="C64" s="5">
        <v>147.19999999999999</v>
      </c>
      <c r="D64" s="5">
        <v>129.9</v>
      </c>
      <c r="E64" s="5">
        <v>110.8</v>
      </c>
      <c r="F64" s="5">
        <v>105.7</v>
      </c>
      <c r="G64" s="5">
        <v>104.7</v>
      </c>
      <c r="H64" s="5">
        <v>85.4</v>
      </c>
      <c r="I64" s="5">
        <v>99.3</v>
      </c>
      <c r="J64" s="5">
        <v>89.8</v>
      </c>
      <c r="K64" s="5">
        <v>91.2</v>
      </c>
      <c r="L64" s="5">
        <v>102.6</v>
      </c>
      <c r="M64" s="5">
        <v>99.8</v>
      </c>
      <c r="N64" s="5">
        <v>104.3</v>
      </c>
      <c r="O64" s="5">
        <v>98.9</v>
      </c>
      <c r="P64" s="5">
        <v>99.8</v>
      </c>
      <c r="Q64" s="5">
        <v>99.5</v>
      </c>
      <c r="R64" s="5">
        <v>98.3</v>
      </c>
      <c r="S64" s="5">
        <v>90.4</v>
      </c>
      <c r="T64" s="5">
        <v>97.4</v>
      </c>
      <c r="U64" s="5">
        <v>102.6</v>
      </c>
      <c r="V64" s="5">
        <v>132.4</v>
      </c>
      <c r="W64" s="5">
        <v>100.9</v>
      </c>
      <c r="X64" s="5">
        <v>108.4</v>
      </c>
      <c r="Y64" s="5">
        <v>104.3</v>
      </c>
      <c r="Z64" s="5">
        <v>95.5</v>
      </c>
      <c r="AA64" s="5">
        <v>99.5</v>
      </c>
      <c r="AB64" s="5">
        <v>97.9</v>
      </c>
      <c r="AC64" s="5">
        <v>102.9</v>
      </c>
      <c r="AD64" s="5">
        <v>100.2</v>
      </c>
      <c r="AE64" s="5">
        <v>100.1</v>
      </c>
      <c r="AF64" s="5">
        <v>101.6</v>
      </c>
      <c r="AG64" s="5">
        <v>105.2</v>
      </c>
      <c r="AJ64" s="4">
        <v>42036</v>
      </c>
      <c r="AK64" s="5">
        <v>97.9</v>
      </c>
      <c r="AL64" s="5">
        <v>99.3</v>
      </c>
      <c r="AM64" s="5">
        <v>91.2</v>
      </c>
      <c r="AN64" s="5">
        <v>102.6</v>
      </c>
      <c r="AO64" s="5">
        <v>98.3</v>
      </c>
      <c r="AP64" s="5">
        <v>97.4</v>
      </c>
      <c r="AS64" s="4">
        <v>42036</v>
      </c>
      <c r="AT64" s="2">
        <f t="shared" si="5"/>
        <v>0.41025641025642301</v>
      </c>
      <c r="AU64" s="2">
        <f t="shared" si="6"/>
        <v>-6.5345912555036162E-2</v>
      </c>
      <c r="AV64" s="2">
        <f t="shared" si="6"/>
        <v>-0.13759892882997865</v>
      </c>
      <c r="AW64" s="2">
        <f t="shared" si="6"/>
        <v>0.11849679982860586</v>
      </c>
      <c r="AX64" s="2">
        <f t="shared" si="6"/>
        <v>0</v>
      </c>
      <c r="AY64" s="2">
        <f t="shared" si="6"/>
        <v>0.49907512789604053</v>
      </c>
      <c r="AZ64" s="2">
        <f t="shared" si="8"/>
        <v>-4.3706760832085689E-3</v>
      </c>
      <c r="BA64" s="2">
        <f t="shared" si="7"/>
        <v>2.5341130604288509</v>
      </c>
      <c r="BB64" s="15">
        <v>0.30886380670295921</v>
      </c>
    </row>
    <row r="65" spans="1:54">
      <c r="A65" s="4">
        <v>42064</v>
      </c>
      <c r="B65" s="5">
        <v>98</v>
      </c>
      <c r="C65" s="5">
        <v>145.30000000000001</v>
      </c>
      <c r="D65" s="5">
        <v>130.69999999999999</v>
      </c>
      <c r="E65" s="5">
        <v>111.4</v>
      </c>
      <c r="F65" s="5">
        <v>105.7</v>
      </c>
      <c r="G65" s="5">
        <v>105</v>
      </c>
      <c r="H65" s="5">
        <v>88.2</v>
      </c>
      <c r="I65" s="5">
        <v>99.2</v>
      </c>
      <c r="J65" s="5">
        <v>90.2</v>
      </c>
      <c r="K65" s="5">
        <v>91.1</v>
      </c>
      <c r="L65" s="5">
        <v>102.8</v>
      </c>
      <c r="M65" s="5">
        <v>99.7</v>
      </c>
      <c r="N65" s="5">
        <v>104.2</v>
      </c>
      <c r="O65" s="5">
        <v>98.9</v>
      </c>
      <c r="P65" s="5">
        <v>99.5</v>
      </c>
      <c r="Q65" s="5">
        <v>99.5</v>
      </c>
      <c r="R65" s="5">
        <v>98.2</v>
      </c>
      <c r="S65" s="5">
        <v>91</v>
      </c>
      <c r="T65" s="5">
        <v>97.5</v>
      </c>
      <c r="U65" s="5">
        <v>102.2</v>
      </c>
      <c r="V65" s="5">
        <v>132.5</v>
      </c>
      <c r="W65" s="5">
        <v>100.9</v>
      </c>
      <c r="X65" s="5">
        <v>108.4</v>
      </c>
      <c r="Y65" s="5">
        <v>104.4</v>
      </c>
      <c r="Z65" s="5">
        <v>96.2</v>
      </c>
      <c r="AA65" s="5">
        <v>100.6</v>
      </c>
      <c r="AB65" s="5">
        <v>97.9</v>
      </c>
      <c r="AC65" s="5">
        <v>102.9</v>
      </c>
      <c r="AD65" s="5">
        <v>101.2</v>
      </c>
      <c r="AE65" s="5">
        <v>100.1</v>
      </c>
      <c r="AF65" s="5">
        <v>102</v>
      </c>
      <c r="AG65" s="5">
        <v>105.4</v>
      </c>
      <c r="AJ65" s="4">
        <v>42064</v>
      </c>
      <c r="AK65" s="5">
        <v>98</v>
      </c>
      <c r="AL65" s="5">
        <v>99.2</v>
      </c>
      <c r="AM65" s="5">
        <v>91.1</v>
      </c>
      <c r="AN65" s="5">
        <v>102.8</v>
      </c>
      <c r="AO65" s="5">
        <v>98.2</v>
      </c>
      <c r="AP65" s="5">
        <v>97.5</v>
      </c>
      <c r="AS65" s="4">
        <v>42064</v>
      </c>
      <c r="AT65" s="2">
        <f t="shared" si="5"/>
        <v>0.61601642710471083</v>
      </c>
      <c r="AU65" s="2">
        <f t="shared" si="6"/>
        <v>-6.5411063016206528E-2</v>
      </c>
      <c r="AV65" s="2">
        <f t="shared" si="6"/>
        <v>-0.16898715016875768</v>
      </c>
      <c r="AW65" s="2">
        <f t="shared" si="6"/>
        <v>0.14902052002737085</v>
      </c>
      <c r="AX65" s="2">
        <f t="shared" si="6"/>
        <v>0</v>
      </c>
      <c r="AY65" s="2">
        <f t="shared" si="6"/>
        <v>0.56145951888303802</v>
      </c>
      <c r="AZ65" s="2">
        <f t="shared" si="8"/>
        <v>0.13993460137926617</v>
      </c>
      <c r="BA65" s="2">
        <f t="shared" si="7"/>
        <v>2.7290448343079987</v>
      </c>
      <c r="BB65" s="15">
        <v>0.46365372469038846</v>
      </c>
    </row>
    <row r="66" spans="1:54">
      <c r="A66" s="4">
        <v>42095</v>
      </c>
      <c r="B66" s="5">
        <v>98</v>
      </c>
      <c r="C66" s="5">
        <v>140.69999999999999</v>
      </c>
      <c r="D66" s="5">
        <v>126.1</v>
      </c>
      <c r="E66" s="5">
        <v>110.8</v>
      </c>
      <c r="F66" s="5">
        <v>105.7</v>
      </c>
      <c r="G66" s="5">
        <v>104.8</v>
      </c>
      <c r="H66" s="5">
        <v>88.8</v>
      </c>
      <c r="I66" s="5">
        <v>98.2</v>
      </c>
      <c r="J66" s="5">
        <v>89.2</v>
      </c>
      <c r="K66" s="5">
        <v>90</v>
      </c>
      <c r="L66" s="5">
        <v>103.5</v>
      </c>
      <c r="M66" s="5">
        <v>99.7</v>
      </c>
      <c r="N66" s="5">
        <v>104.2</v>
      </c>
      <c r="O66" s="5">
        <v>99.5</v>
      </c>
      <c r="P66" s="5">
        <v>99.1</v>
      </c>
      <c r="Q66" s="5">
        <v>99.1</v>
      </c>
      <c r="R66" s="5">
        <v>98.8</v>
      </c>
      <c r="S66" s="5">
        <v>92</v>
      </c>
      <c r="T66" s="5">
        <v>97.7</v>
      </c>
      <c r="U66" s="5">
        <v>102.2</v>
      </c>
      <c r="V66" s="5">
        <v>131</v>
      </c>
      <c r="W66" s="5">
        <v>100.9</v>
      </c>
      <c r="X66" s="5">
        <v>109.2</v>
      </c>
      <c r="Y66" s="5">
        <v>104.4</v>
      </c>
      <c r="Z66" s="5">
        <v>95.8</v>
      </c>
      <c r="AA66" s="5">
        <v>100.1</v>
      </c>
      <c r="AB66" s="5">
        <v>97.4</v>
      </c>
      <c r="AC66" s="5">
        <v>102.9</v>
      </c>
      <c r="AD66" s="5">
        <v>101.1</v>
      </c>
      <c r="AE66" s="5">
        <v>100.1</v>
      </c>
      <c r="AF66" s="5">
        <v>104.8</v>
      </c>
      <c r="AG66" s="5">
        <v>105.1</v>
      </c>
      <c r="AJ66" s="4">
        <v>42095</v>
      </c>
      <c r="AK66" s="5">
        <v>98</v>
      </c>
      <c r="AL66" s="5">
        <v>98.2</v>
      </c>
      <c r="AM66" s="5">
        <v>90</v>
      </c>
      <c r="AN66" s="5">
        <v>103.5</v>
      </c>
      <c r="AO66" s="5">
        <v>98.8</v>
      </c>
      <c r="AP66" s="5">
        <v>97.7</v>
      </c>
      <c r="AS66" s="4">
        <v>42095</v>
      </c>
      <c r="AT66" s="2">
        <f t="shared" si="5"/>
        <v>0.512820512820511</v>
      </c>
      <c r="AU66" s="2">
        <f t="shared" si="6"/>
        <v>-7.7925523130957505E-2</v>
      </c>
      <c r="AV66" s="2">
        <f t="shared" si="6"/>
        <v>-0.28516581590977624</v>
      </c>
      <c r="AW66" s="2">
        <f t="shared" si="6"/>
        <v>0.19077352548625934</v>
      </c>
      <c r="AX66" s="2">
        <f t="shared" si="6"/>
        <v>9.9174044659929069E-3</v>
      </c>
      <c r="AY66" s="2">
        <f t="shared" si="6"/>
        <v>0.62319877656096501</v>
      </c>
      <c r="AZ66" s="2">
        <f t="shared" si="8"/>
        <v>5.2022145348027515E-2</v>
      </c>
      <c r="BA66" s="2">
        <f t="shared" si="7"/>
        <v>2.1379980563653902</v>
      </c>
      <c r="BB66" s="15">
        <v>0.38607975837867059</v>
      </c>
    </row>
    <row r="67" spans="1:54">
      <c r="A67" s="4">
        <v>42125</v>
      </c>
      <c r="B67" s="5">
        <v>98.1</v>
      </c>
      <c r="C67" s="5">
        <v>138.1</v>
      </c>
      <c r="D67" s="5">
        <v>122.8</v>
      </c>
      <c r="E67" s="5">
        <v>111</v>
      </c>
      <c r="F67" s="5">
        <v>105.7</v>
      </c>
      <c r="G67" s="5">
        <v>105</v>
      </c>
      <c r="H67" s="5">
        <v>90.5</v>
      </c>
      <c r="I67" s="5">
        <v>98</v>
      </c>
      <c r="J67" s="5">
        <v>89.3</v>
      </c>
      <c r="K67" s="5">
        <v>89.8</v>
      </c>
      <c r="L67" s="5">
        <v>104.2</v>
      </c>
      <c r="M67" s="5">
        <v>99.8</v>
      </c>
      <c r="N67" s="5">
        <v>104.1</v>
      </c>
      <c r="O67" s="5">
        <v>99.1</v>
      </c>
      <c r="P67" s="5">
        <v>98.9</v>
      </c>
      <c r="Q67" s="5">
        <v>99.1</v>
      </c>
      <c r="R67" s="5">
        <v>98.8</v>
      </c>
      <c r="S67" s="5">
        <v>92.2</v>
      </c>
      <c r="T67" s="5">
        <v>97.9</v>
      </c>
      <c r="U67" s="5">
        <v>102.6</v>
      </c>
      <c r="V67" s="5">
        <v>130.80000000000001</v>
      </c>
      <c r="W67" s="5">
        <v>100.9</v>
      </c>
      <c r="X67" s="5">
        <v>109.2</v>
      </c>
      <c r="Y67" s="5">
        <v>104.4</v>
      </c>
      <c r="Z67" s="5">
        <v>96.1</v>
      </c>
      <c r="AA67" s="5">
        <v>100.6</v>
      </c>
      <c r="AB67" s="5">
        <v>97.5</v>
      </c>
      <c r="AC67" s="5">
        <v>102.9</v>
      </c>
      <c r="AD67" s="5">
        <v>100.9</v>
      </c>
      <c r="AE67" s="5">
        <v>100.1</v>
      </c>
      <c r="AF67" s="5">
        <v>105</v>
      </c>
      <c r="AG67" s="5">
        <v>105.7</v>
      </c>
      <c r="AJ67" s="4">
        <v>42125</v>
      </c>
      <c r="AK67" s="5">
        <v>98.1</v>
      </c>
      <c r="AL67" s="5">
        <v>98</v>
      </c>
      <c r="AM67" s="5">
        <v>89.8</v>
      </c>
      <c r="AN67" s="5">
        <v>104.2</v>
      </c>
      <c r="AO67" s="5">
        <v>98.8</v>
      </c>
      <c r="AP67" s="5">
        <v>97.9</v>
      </c>
      <c r="AS67" s="4">
        <v>42125</v>
      </c>
      <c r="AT67" s="2">
        <f t="shared" si="5"/>
        <v>0.71868583162215316</v>
      </c>
      <c r="AU67" s="2">
        <f t="shared" si="6"/>
        <v>-8.9914065151104561E-2</v>
      </c>
      <c r="AV67" s="2">
        <f t="shared" si="6"/>
        <v>-0.3062892096808722</v>
      </c>
      <c r="AW67" s="2">
        <f t="shared" si="6"/>
        <v>0.20905191004245488</v>
      </c>
      <c r="AX67" s="2">
        <f t="shared" si="6"/>
        <v>4.9536782185755955E-3</v>
      </c>
      <c r="AY67" s="2">
        <f t="shared" si="6"/>
        <v>0.81099708283105409</v>
      </c>
      <c r="AZ67" s="2">
        <f t="shared" si="8"/>
        <v>8.9886435362045325E-2</v>
      </c>
      <c r="BA67" s="2">
        <f t="shared" si="7"/>
        <v>2.9211295034079967</v>
      </c>
      <c r="BB67" s="15">
        <v>0.54092934547212224</v>
      </c>
    </row>
    <row r="68" spans="1:54">
      <c r="A68" s="4">
        <v>42156</v>
      </c>
      <c r="B68" s="5">
        <v>98.2</v>
      </c>
      <c r="C68" s="5">
        <v>140.4</v>
      </c>
      <c r="D68" s="5">
        <v>117.8</v>
      </c>
      <c r="E68" s="5">
        <v>111.8</v>
      </c>
      <c r="F68" s="5">
        <v>105.8</v>
      </c>
      <c r="G68" s="5">
        <v>105</v>
      </c>
      <c r="H68" s="5">
        <v>91.8</v>
      </c>
      <c r="I68" s="5">
        <v>98</v>
      </c>
      <c r="J68" s="5">
        <v>89.8</v>
      </c>
      <c r="K68" s="5">
        <v>89.6</v>
      </c>
      <c r="L68" s="5">
        <v>104.1</v>
      </c>
      <c r="M68" s="5">
        <v>99.8</v>
      </c>
      <c r="N68" s="5">
        <v>104.5</v>
      </c>
      <c r="O68" s="5">
        <v>98.7</v>
      </c>
      <c r="P68" s="5">
        <v>98.5</v>
      </c>
      <c r="Q68" s="5">
        <v>99.9</v>
      </c>
      <c r="R68" s="5">
        <v>98.9</v>
      </c>
      <c r="S68" s="5">
        <v>93.1</v>
      </c>
      <c r="T68" s="5">
        <v>98.2</v>
      </c>
      <c r="U68" s="5">
        <v>102.9</v>
      </c>
      <c r="V68" s="5">
        <v>124</v>
      </c>
      <c r="W68" s="5">
        <v>100.9</v>
      </c>
      <c r="X68" s="5">
        <v>109.2</v>
      </c>
      <c r="Y68" s="5">
        <v>104.5</v>
      </c>
      <c r="Z68" s="5">
        <v>95.7</v>
      </c>
      <c r="AA68" s="5">
        <v>100.3</v>
      </c>
      <c r="AB68" s="5">
        <v>97.5</v>
      </c>
      <c r="AC68" s="5">
        <v>102.9</v>
      </c>
      <c r="AD68" s="5">
        <v>100.9</v>
      </c>
      <c r="AE68" s="5">
        <v>100.1</v>
      </c>
      <c r="AF68" s="5">
        <v>105.4</v>
      </c>
      <c r="AG68" s="5">
        <v>106.4</v>
      </c>
      <c r="AJ68" s="4">
        <v>42156</v>
      </c>
      <c r="AK68" s="5">
        <v>98.2</v>
      </c>
      <c r="AL68" s="5">
        <v>98</v>
      </c>
      <c r="AM68" s="5">
        <v>89.6</v>
      </c>
      <c r="AN68" s="5">
        <v>104.1</v>
      </c>
      <c r="AO68" s="5">
        <v>98.9</v>
      </c>
      <c r="AP68" s="5">
        <v>98.2</v>
      </c>
      <c r="AS68" s="4">
        <v>42156</v>
      </c>
      <c r="AT68" s="2">
        <f t="shared" si="5"/>
        <v>0.71794871794872961</v>
      </c>
      <c r="AU68" s="2">
        <f t="shared" si="6"/>
        <v>-8.9914065151104561E-2</v>
      </c>
      <c r="AV68" s="2">
        <f t="shared" si="6"/>
        <v>-0.33761010389318441</v>
      </c>
      <c r="AW68" s="2">
        <f t="shared" si="6"/>
        <v>0.18571174796549306</v>
      </c>
      <c r="AX68" s="2">
        <f t="shared" si="6"/>
        <v>1.4876106698989708E-2</v>
      </c>
      <c r="AY68" s="2">
        <f t="shared" si="6"/>
        <v>0.9347981648414474</v>
      </c>
      <c r="AZ68" s="2">
        <f t="shared" si="8"/>
        <v>1.0086867487088425E-2</v>
      </c>
      <c r="BA68" s="2">
        <f t="shared" si="7"/>
        <v>3.7037037037037237</v>
      </c>
      <c r="BB68" s="15">
        <v>0.54051166173015019</v>
      </c>
    </row>
    <row r="69" spans="1:54">
      <c r="A69" s="4">
        <v>42186</v>
      </c>
      <c r="B69" s="5">
        <v>98</v>
      </c>
      <c r="C69" s="5">
        <v>141.6</v>
      </c>
      <c r="D69" s="5">
        <v>114</v>
      </c>
      <c r="E69" s="5">
        <v>111.4</v>
      </c>
      <c r="F69" s="5">
        <v>106</v>
      </c>
      <c r="G69" s="5">
        <v>105</v>
      </c>
      <c r="H69" s="5">
        <v>88.7</v>
      </c>
      <c r="I69" s="5">
        <v>97.7</v>
      </c>
      <c r="J69" s="5">
        <v>89.1</v>
      </c>
      <c r="K69" s="5">
        <v>89.1</v>
      </c>
      <c r="L69" s="5">
        <v>101.8</v>
      </c>
      <c r="M69" s="5">
        <v>99.8</v>
      </c>
      <c r="N69" s="5">
        <v>104.5</v>
      </c>
      <c r="O69" s="5">
        <v>98.5</v>
      </c>
      <c r="P69" s="5">
        <v>98.7</v>
      </c>
      <c r="Q69" s="5">
        <v>99.2</v>
      </c>
      <c r="R69" s="5">
        <v>99</v>
      </c>
      <c r="S69" s="5">
        <v>91.5</v>
      </c>
      <c r="T69" s="5">
        <v>98.2</v>
      </c>
      <c r="U69" s="5">
        <v>103</v>
      </c>
      <c r="V69" s="5">
        <v>121.9</v>
      </c>
      <c r="W69" s="5">
        <v>100.9</v>
      </c>
      <c r="X69" s="5">
        <v>108.9</v>
      </c>
      <c r="Y69" s="5">
        <v>104.5</v>
      </c>
      <c r="Z69" s="5">
        <v>96.2</v>
      </c>
      <c r="AA69" s="5">
        <v>101.5</v>
      </c>
      <c r="AB69" s="5">
        <v>97.4</v>
      </c>
      <c r="AC69" s="5">
        <v>102.9</v>
      </c>
      <c r="AD69" s="5">
        <v>100.3</v>
      </c>
      <c r="AE69" s="5">
        <v>100.1</v>
      </c>
      <c r="AF69" s="5">
        <v>105.5</v>
      </c>
      <c r="AG69" s="5">
        <v>106.1</v>
      </c>
      <c r="AJ69" s="4">
        <v>42186</v>
      </c>
      <c r="AK69" s="5">
        <v>98</v>
      </c>
      <c r="AL69" s="5">
        <v>97.7</v>
      </c>
      <c r="AM69" s="5">
        <v>89.1</v>
      </c>
      <c r="AN69" s="5">
        <v>101.8</v>
      </c>
      <c r="AO69" s="5">
        <v>99</v>
      </c>
      <c r="AP69" s="5">
        <v>98.2</v>
      </c>
      <c r="AS69" s="4">
        <v>42186</v>
      </c>
      <c r="AT69" s="2">
        <f t="shared" si="5"/>
        <v>0.40983606557377072</v>
      </c>
      <c r="AU69" s="2">
        <f t="shared" si="6"/>
        <v>-0.1137768006480333</v>
      </c>
      <c r="AV69" s="2">
        <f t="shared" si="6"/>
        <v>-0.37005859120041235</v>
      </c>
      <c r="AW69" s="2">
        <f t="shared" si="6"/>
        <v>7.7529532335202989E-2</v>
      </c>
      <c r="AX69" s="2">
        <f t="shared" si="6"/>
        <v>2.4818682242305719E-2</v>
      </c>
      <c r="AY69" s="2">
        <f t="shared" si="6"/>
        <v>0.9347981648414474</v>
      </c>
      <c r="AZ69" s="2">
        <f t="shared" si="8"/>
        <v>-0.14347492199673972</v>
      </c>
      <c r="BA69" s="2">
        <f t="shared" si="7"/>
        <v>3.4113060428850019</v>
      </c>
      <c r="BB69" s="15">
        <v>0.30862549858710508</v>
      </c>
    </row>
    <row r="70" spans="1:54">
      <c r="A70" s="4">
        <v>42217</v>
      </c>
      <c r="B70" s="5">
        <v>97.8</v>
      </c>
      <c r="C70" s="5">
        <v>143.9</v>
      </c>
      <c r="D70" s="5">
        <v>112.3</v>
      </c>
      <c r="E70" s="5">
        <v>111.3</v>
      </c>
      <c r="F70" s="5">
        <v>106</v>
      </c>
      <c r="G70" s="5">
        <v>105.1</v>
      </c>
      <c r="H70" s="5">
        <v>84.8</v>
      </c>
      <c r="I70" s="5">
        <v>97.6</v>
      </c>
      <c r="J70" s="5">
        <v>89.2</v>
      </c>
      <c r="K70" s="5">
        <v>89</v>
      </c>
      <c r="L70" s="5">
        <v>99.5</v>
      </c>
      <c r="M70" s="5">
        <v>99.5</v>
      </c>
      <c r="N70" s="5">
        <v>104.3</v>
      </c>
      <c r="O70" s="5">
        <v>98.4</v>
      </c>
      <c r="P70" s="5">
        <v>98.7</v>
      </c>
      <c r="Q70" s="5">
        <v>98.9</v>
      </c>
      <c r="R70" s="5">
        <v>99</v>
      </c>
      <c r="S70" s="5">
        <v>91.5</v>
      </c>
      <c r="T70" s="5">
        <v>98.3</v>
      </c>
      <c r="U70" s="5">
        <v>103.1</v>
      </c>
      <c r="V70" s="5">
        <v>118.1</v>
      </c>
      <c r="W70" s="5">
        <v>100.9</v>
      </c>
      <c r="X70" s="5">
        <v>108.9</v>
      </c>
      <c r="Y70" s="5">
        <v>104.3</v>
      </c>
      <c r="Z70" s="5">
        <v>96.3</v>
      </c>
      <c r="AA70" s="5">
        <v>102.7</v>
      </c>
      <c r="AB70" s="5">
        <v>97.4</v>
      </c>
      <c r="AC70" s="5">
        <v>102.9</v>
      </c>
      <c r="AD70" s="5">
        <v>99.6</v>
      </c>
      <c r="AE70" s="5">
        <v>100.1</v>
      </c>
      <c r="AF70" s="5">
        <v>105.5</v>
      </c>
      <c r="AG70" s="5">
        <v>106.2</v>
      </c>
      <c r="AJ70" s="4">
        <v>42217</v>
      </c>
      <c r="AK70" s="5">
        <v>97.8</v>
      </c>
      <c r="AL70" s="5">
        <v>97.6</v>
      </c>
      <c r="AM70" s="5">
        <v>89</v>
      </c>
      <c r="AN70" s="5">
        <v>99.5</v>
      </c>
      <c r="AO70" s="5">
        <v>99</v>
      </c>
      <c r="AP70" s="5">
        <v>98.3</v>
      </c>
      <c r="AS70" s="4">
        <v>42217</v>
      </c>
      <c r="AT70" s="2">
        <f t="shared" si="5"/>
        <v>0.30769230769229239</v>
      </c>
      <c r="AU70" s="2">
        <f t="shared" si="6"/>
        <v>-0.11976505331372035</v>
      </c>
      <c r="AV70" s="2">
        <f t="shared" si="6"/>
        <v>-0.37045865454224991</v>
      </c>
      <c r="AW70" s="2">
        <f t="shared" si="6"/>
        <v>-2.9358379618552758E-2</v>
      </c>
      <c r="AX70" s="2">
        <f t="shared" si="6"/>
        <v>1.9834808931985814E-2</v>
      </c>
      <c r="AY70" s="2">
        <f t="shared" si="6"/>
        <v>0.99711804249754743</v>
      </c>
      <c r="AZ70" s="2">
        <f t="shared" si="8"/>
        <v>-0.18967845626271779</v>
      </c>
      <c r="BA70" s="2">
        <f t="shared" si="7"/>
        <v>3.307392996108959</v>
      </c>
      <c r="BB70" s="15">
        <v>0.2316478550272052</v>
      </c>
    </row>
    <row r="71" spans="1:54">
      <c r="A71" s="4">
        <v>42248</v>
      </c>
      <c r="B71" s="5">
        <v>97.5</v>
      </c>
      <c r="C71" s="5">
        <v>141.6</v>
      </c>
      <c r="D71" s="5">
        <v>109.8</v>
      </c>
      <c r="E71" s="5">
        <v>110.9</v>
      </c>
      <c r="F71" s="5">
        <v>105.7</v>
      </c>
      <c r="G71" s="5">
        <v>104.4</v>
      </c>
      <c r="H71" s="5">
        <v>80.099999999999994</v>
      </c>
      <c r="I71" s="5">
        <v>97.5</v>
      </c>
      <c r="J71" s="5">
        <v>89.2</v>
      </c>
      <c r="K71" s="5">
        <v>88.5</v>
      </c>
      <c r="L71" s="5">
        <v>98.2</v>
      </c>
      <c r="M71" s="5">
        <v>99.3</v>
      </c>
      <c r="N71" s="5">
        <v>104.1</v>
      </c>
      <c r="O71" s="5">
        <v>99.1</v>
      </c>
      <c r="P71" s="5">
        <v>98.2</v>
      </c>
      <c r="Q71" s="5">
        <v>97.3</v>
      </c>
      <c r="R71" s="5">
        <v>98.7</v>
      </c>
      <c r="S71" s="5">
        <v>90.6</v>
      </c>
      <c r="T71" s="5">
        <v>98.1</v>
      </c>
      <c r="U71" s="5">
        <v>103</v>
      </c>
      <c r="V71" s="5">
        <v>115.8</v>
      </c>
      <c r="W71" s="5">
        <v>100.9</v>
      </c>
      <c r="X71" s="5">
        <v>109.1</v>
      </c>
      <c r="Y71" s="5">
        <v>104.3</v>
      </c>
      <c r="Z71" s="5">
        <v>96</v>
      </c>
      <c r="AA71" s="5">
        <v>100.7</v>
      </c>
      <c r="AB71" s="5">
        <v>97.2</v>
      </c>
      <c r="AC71" s="5">
        <v>102.9</v>
      </c>
      <c r="AD71" s="5">
        <v>100.1</v>
      </c>
      <c r="AE71" s="5">
        <v>100.1</v>
      </c>
      <c r="AF71" s="5">
        <v>105.3</v>
      </c>
      <c r="AG71" s="5">
        <v>105.4</v>
      </c>
      <c r="AJ71" s="4">
        <v>42248</v>
      </c>
      <c r="AK71" s="5">
        <v>97.5</v>
      </c>
      <c r="AL71" s="5">
        <v>97.5</v>
      </c>
      <c r="AM71" s="5">
        <v>88.5</v>
      </c>
      <c r="AN71" s="5">
        <v>98.2</v>
      </c>
      <c r="AO71" s="5">
        <v>98.7</v>
      </c>
      <c r="AP71" s="5">
        <v>98.1</v>
      </c>
      <c r="AS71" s="4">
        <v>42248</v>
      </c>
      <c r="AT71" s="2">
        <f t="shared" si="5"/>
        <v>-0.20470829068577245</v>
      </c>
      <c r="AU71" s="2">
        <f t="shared" si="6"/>
        <v>-0.12575330597940571</v>
      </c>
      <c r="AV71" s="2">
        <f t="shared" si="6"/>
        <v>-0.42338131947685781</v>
      </c>
      <c r="AW71" s="2">
        <f t="shared" si="6"/>
        <v>-0.10204216995141614</v>
      </c>
      <c r="AX71" s="2">
        <f t="shared" si="6"/>
        <v>0</v>
      </c>
      <c r="AY71" s="2">
        <f t="shared" si="6"/>
        <v>0.80932146902354374</v>
      </c>
      <c r="AZ71" s="2">
        <f t="shared" si="8"/>
        <v>-0.3628529643016366</v>
      </c>
      <c r="BA71" s="2">
        <f t="shared" si="7"/>
        <v>1.7374517374517495</v>
      </c>
      <c r="BB71" s="15">
        <v>-0.15419377896377284</v>
      </c>
    </row>
    <row r="72" spans="1:54">
      <c r="A72" s="4">
        <v>42278</v>
      </c>
      <c r="B72" s="5">
        <v>97</v>
      </c>
      <c r="C72" s="5">
        <v>140.6</v>
      </c>
      <c r="D72" s="5">
        <v>109.2</v>
      </c>
      <c r="E72" s="5">
        <v>111.3</v>
      </c>
      <c r="F72" s="5">
        <v>105.9</v>
      </c>
      <c r="G72" s="5">
        <v>102.9</v>
      </c>
      <c r="H72" s="5">
        <v>77.099999999999994</v>
      </c>
      <c r="I72" s="5">
        <v>97.3</v>
      </c>
      <c r="J72" s="5">
        <v>88.7</v>
      </c>
      <c r="K72" s="5">
        <v>86.5</v>
      </c>
      <c r="L72" s="5">
        <v>97.4</v>
      </c>
      <c r="M72" s="5">
        <v>98.7</v>
      </c>
      <c r="N72" s="5">
        <v>103.9</v>
      </c>
      <c r="O72" s="5">
        <v>98</v>
      </c>
      <c r="P72" s="5">
        <v>98.5</v>
      </c>
      <c r="Q72" s="5">
        <v>96.3</v>
      </c>
      <c r="R72" s="5">
        <v>98.5</v>
      </c>
      <c r="S72" s="5">
        <v>90.1</v>
      </c>
      <c r="T72" s="5">
        <v>97.9</v>
      </c>
      <c r="U72" s="5">
        <v>103</v>
      </c>
      <c r="V72" s="5">
        <v>112.2</v>
      </c>
      <c r="W72" s="5">
        <v>100.9</v>
      </c>
      <c r="X72" s="5">
        <v>109.2</v>
      </c>
      <c r="Y72" s="5">
        <v>104.3</v>
      </c>
      <c r="Z72" s="5">
        <v>96.4</v>
      </c>
      <c r="AA72" s="5">
        <v>100.7</v>
      </c>
      <c r="AB72" s="5">
        <v>97.1</v>
      </c>
      <c r="AC72" s="5">
        <v>103.6</v>
      </c>
      <c r="AD72" s="5">
        <v>100.3</v>
      </c>
      <c r="AE72" s="5">
        <v>100.1</v>
      </c>
      <c r="AF72" s="5">
        <v>105.5</v>
      </c>
      <c r="AG72" s="5">
        <v>105.2</v>
      </c>
      <c r="AJ72" s="4">
        <v>42278</v>
      </c>
      <c r="AK72" s="5">
        <v>97</v>
      </c>
      <c r="AL72" s="5">
        <v>97.3</v>
      </c>
      <c r="AM72" s="5">
        <v>86.5</v>
      </c>
      <c r="AN72" s="5">
        <v>97.4</v>
      </c>
      <c r="AO72" s="5">
        <v>98.5</v>
      </c>
      <c r="AP72" s="5">
        <v>97.9</v>
      </c>
      <c r="AS72" s="4">
        <v>42278</v>
      </c>
      <c r="AT72" s="2">
        <f t="shared" si="5"/>
        <v>-0.61475409836064898</v>
      </c>
      <c r="AU72" s="2">
        <f t="shared" si="6"/>
        <v>-0.13772981131077805</v>
      </c>
      <c r="AV72" s="2">
        <f t="shared" si="6"/>
        <v>-0.55519742276000239</v>
      </c>
      <c r="AW72" s="2">
        <f t="shared" si="6"/>
        <v>-0.13119707565182015</v>
      </c>
      <c r="AX72" s="2">
        <f t="shared" si="6"/>
        <v>2.4945308172114065E-2</v>
      </c>
      <c r="AY72" s="2">
        <f t="shared" si="6"/>
        <v>0.68481047378915505</v>
      </c>
      <c r="AZ72" s="2">
        <f t="shared" si="8"/>
        <v>-0.50038557059931754</v>
      </c>
      <c r="BA72" s="2">
        <f t="shared" si="7"/>
        <v>1.446480231436837</v>
      </c>
      <c r="BB72" s="15">
        <v>-0.46293824788062921</v>
      </c>
    </row>
    <row r="73" spans="1:54">
      <c r="A73" s="4">
        <v>42309</v>
      </c>
      <c r="B73" s="5">
        <v>97</v>
      </c>
      <c r="C73" s="5">
        <v>143</v>
      </c>
      <c r="D73" s="5">
        <v>108.4</v>
      </c>
      <c r="E73" s="5">
        <v>111.5</v>
      </c>
      <c r="F73" s="5">
        <v>106</v>
      </c>
      <c r="G73" s="5">
        <v>102.8</v>
      </c>
      <c r="H73" s="5">
        <v>79.099999999999994</v>
      </c>
      <c r="I73" s="5">
        <v>97.2</v>
      </c>
      <c r="J73" s="5">
        <v>88.7</v>
      </c>
      <c r="K73" s="5">
        <v>86.2</v>
      </c>
      <c r="L73" s="5">
        <v>95.8</v>
      </c>
      <c r="M73" s="5">
        <v>98.7</v>
      </c>
      <c r="N73" s="5">
        <v>104.2</v>
      </c>
      <c r="O73" s="5">
        <v>99.2</v>
      </c>
      <c r="P73" s="5">
        <v>98.2</v>
      </c>
      <c r="Q73" s="5">
        <v>97</v>
      </c>
      <c r="R73" s="5">
        <v>98.4</v>
      </c>
      <c r="S73" s="5">
        <v>90.9</v>
      </c>
      <c r="T73" s="5">
        <v>97.9</v>
      </c>
      <c r="U73" s="5">
        <v>102.9</v>
      </c>
      <c r="V73" s="5">
        <v>112.5</v>
      </c>
      <c r="W73" s="5">
        <v>100.9</v>
      </c>
      <c r="X73" s="5">
        <v>109.2</v>
      </c>
      <c r="Y73" s="5">
        <v>104.4</v>
      </c>
      <c r="Z73" s="5">
        <v>96.6</v>
      </c>
      <c r="AA73" s="5">
        <v>100.5</v>
      </c>
      <c r="AB73" s="5">
        <v>97.2</v>
      </c>
      <c r="AC73" s="5">
        <v>103.6</v>
      </c>
      <c r="AD73" s="5">
        <v>101.3</v>
      </c>
      <c r="AE73" s="5">
        <v>100.1</v>
      </c>
      <c r="AF73" s="5">
        <v>105.3</v>
      </c>
      <c r="AG73" s="5">
        <v>105.5</v>
      </c>
      <c r="AJ73" s="4">
        <v>42309</v>
      </c>
      <c r="AK73" s="5">
        <v>97</v>
      </c>
      <c r="AL73" s="5">
        <v>97.2</v>
      </c>
      <c r="AM73" s="5">
        <v>86.2</v>
      </c>
      <c r="AN73" s="5">
        <v>95.8</v>
      </c>
      <c r="AO73" s="5">
        <v>98.4</v>
      </c>
      <c r="AP73" s="5">
        <v>97.9</v>
      </c>
      <c r="AS73" s="4">
        <v>42309</v>
      </c>
      <c r="AT73" s="2">
        <f t="shared" si="5"/>
        <v>-0.81799591002044281</v>
      </c>
      <c r="AU73" s="2">
        <f t="shared" si="6"/>
        <v>-0.14371806397646425</v>
      </c>
      <c r="AV73" s="2">
        <f t="shared" si="6"/>
        <v>-0.59725360427290852</v>
      </c>
      <c r="AW73" s="2">
        <f t="shared" si="6"/>
        <v>-0.2305006243241377</v>
      </c>
      <c r="AX73" s="2">
        <f t="shared" si="6"/>
        <v>1.4951927834050678E-2</v>
      </c>
      <c r="AY73" s="2">
        <f t="shared" si="6"/>
        <v>0.55914422189794966</v>
      </c>
      <c r="AZ73" s="2">
        <f t="shared" si="8"/>
        <v>-0.42061976717893268</v>
      </c>
      <c r="BA73" s="2">
        <f t="shared" si="7"/>
        <v>9.4876660341554953E-2</v>
      </c>
      <c r="BB73" s="15">
        <v>-0.61629996775005225</v>
      </c>
    </row>
    <row r="74" spans="1:54">
      <c r="A74" s="4">
        <v>42339</v>
      </c>
      <c r="B74" s="5">
        <v>96.7</v>
      </c>
      <c r="C74" s="5">
        <v>143.30000000000001</v>
      </c>
      <c r="D74" s="5">
        <v>109.6</v>
      </c>
      <c r="E74" s="5">
        <v>110.5</v>
      </c>
      <c r="F74" s="5">
        <v>106.1</v>
      </c>
      <c r="G74" s="5">
        <v>102.8</v>
      </c>
      <c r="H74" s="5">
        <v>79.599999999999994</v>
      </c>
      <c r="I74" s="5">
        <v>97.2</v>
      </c>
      <c r="J74" s="5">
        <v>88.7</v>
      </c>
      <c r="K74" s="5">
        <v>85.8</v>
      </c>
      <c r="L74" s="5">
        <v>94</v>
      </c>
      <c r="M74" s="5">
        <v>98.4</v>
      </c>
      <c r="N74" s="5">
        <v>103.7</v>
      </c>
      <c r="O74" s="5">
        <v>98.9</v>
      </c>
      <c r="P74" s="5">
        <v>98.4</v>
      </c>
      <c r="Q74" s="5">
        <v>96</v>
      </c>
      <c r="R74" s="5">
        <v>98.2</v>
      </c>
      <c r="S74" s="5">
        <v>90.6</v>
      </c>
      <c r="T74" s="5">
        <v>97.7</v>
      </c>
      <c r="U74" s="5">
        <v>102.6</v>
      </c>
      <c r="V74" s="5">
        <v>112.2</v>
      </c>
      <c r="W74" s="5">
        <v>100.9</v>
      </c>
      <c r="X74" s="5">
        <v>109.2</v>
      </c>
      <c r="Y74" s="5">
        <v>104.3</v>
      </c>
      <c r="Z74" s="5">
        <v>97.2</v>
      </c>
      <c r="AA74" s="5">
        <v>100.6</v>
      </c>
      <c r="AB74" s="5">
        <v>97.2</v>
      </c>
      <c r="AC74" s="5">
        <v>103.6</v>
      </c>
      <c r="AD74" s="5">
        <v>101</v>
      </c>
      <c r="AE74" s="5">
        <v>100.1</v>
      </c>
      <c r="AF74" s="5">
        <v>105.2</v>
      </c>
      <c r="AG74" s="5">
        <v>105.2</v>
      </c>
      <c r="AJ74" s="4">
        <v>42339</v>
      </c>
      <c r="AK74" s="5">
        <v>96.7</v>
      </c>
      <c r="AL74" s="5">
        <v>97.2</v>
      </c>
      <c r="AM74" s="5">
        <v>85.8</v>
      </c>
      <c r="AN74" s="5">
        <v>94</v>
      </c>
      <c r="AO74" s="5">
        <v>98.2</v>
      </c>
      <c r="AP74" s="5">
        <v>97.7</v>
      </c>
      <c r="AS74" s="4">
        <v>42339</v>
      </c>
      <c r="AT74" s="2">
        <f t="shared" si="5"/>
        <v>-1.2257405515832573</v>
      </c>
      <c r="AU74" s="2">
        <f t="shared" si="6"/>
        <v>-0.14371806397646425</v>
      </c>
      <c r="AV74" s="2">
        <f t="shared" si="6"/>
        <v>-0.62993553736231056</v>
      </c>
      <c r="AW74" s="2">
        <f t="shared" si="6"/>
        <v>-0.33785183598475982</v>
      </c>
      <c r="AX74" s="2">
        <f t="shared" si="6"/>
        <v>4.9839759446837903E-3</v>
      </c>
      <c r="AY74" s="2">
        <f t="shared" si="6"/>
        <v>0.43488995036506434</v>
      </c>
      <c r="AZ74" s="2">
        <f t="shared" si="8"/>
        <v>-0.55410904056947063</v>
      </c>
      <c r="BA74" s="2">
        <f t="shared" si="7"/>
        <v>-0.56710775047258721</v>
      </c>
      <c r="BB74" s="15">
        <v>-0.92373832674886103</v>
      </c>
    </row>
    <row r="75" spans="1:54">
      <c r="A75" s="4">
        <v>42370</v>
      </c>
      <c r="B75" s="5">
        <v>96.3</v>
      </c>
      <c r="C75" s="5">
        <v>139.4</v>
      </c>
      <c r="D75" s="5">
        <v>109.1</v>
      </c>
      <c r="E75" s="5">
        <v>110.1</v>
      </c>
      <c r="F75" s="5">
        <v>105.8</v>
      </c>
      <c r="G75" s="5">
        <v>101.8</v>
      </c>
      <c r="H75" s="5">
        <v>74.099999999999994</v>
      </c>
      <c r="I75" s="5">
        <v>96.8</v>
      </c>
      <c r="J75" s="5">
        <v>88.3</v>
      </c>
      <c r="K75" s="5">
        <v>84.9</v>
      </c>
      <c r="L75" s="5">
        <v>91.6</v>
      </c>
      <c r="M75" s="5">
        <v>98.1</v>
      </c>
      <c r="N75" s="5">
        <v>103.3</v>
      </c>
      <c r="O75" s="5">
        <v>99.1</v>
      </c>
      <c r="P75" s="5">
        <v>98.2</v>
      </c>
      <c r="Q75" s="5">
        <v>94.5</v>
      </c>
      <c r="R75" s="5">
        <v>97.8</v>
      </c>
      <c r="S75" s="5">
        <v>89.1</v>
      </c>
      <c r="T75" s="5">
        <v>97.6</v>
      </c>
      <c r="U75" s="5">
        <v>101.9</v>
      </c>
      <c r="V75" s="5">
        <v>111.7</v>
      </c>
      <c r="W75" s="5">
        <v>100.9</v>
      </c>
      <c r="X75" s="5">
        <v>109.4</v>
      </c>
      <c r="Y75" s="5">
        <v>105.7</v>
      </c>
      <c r="Z75" s="5">
        <v>97</v>
      </c>
      <c r="AA75" s="5">
        <v>99.7</v>
      </c>
      <c r="AB75" s="5">
        <v>97.3</v>
      </c>
      <c r="AC75" s="5">
        <v>103.6</v>
      </c>
      <c r="AD75" s="5">
        <v>100.1</v>
      </c>
      <c r="AE75" s="5">
        <v>100.1</v>
      </c>
      <c r="AF75" s="5">
        <v>105</v>
      </c>
      <c r="AG75" s="5">
        <v>104.5</v>
      </c>
      <c r="AJ75" s="4">
        <v>42370</v>
      </c>
      <c r="AK75" s="5">
        <v>96.3</v>
      </c>
      <c r="AL75" s="5">
        <v>96.8</v>
      </c>
      <c r="AM75" s="5">
        <v>84.9</v>
      </c>
      <c r="AN75" s="5">
        <v>91.6</v>
      </c>
      <c r="AO75" s="5">
        <v>97.8</v>
      </c>
      <c r="AP75" s="5">
        <v>97.6</v>
      </c>
      <c r="AS75" s="4">
        <v>42370</v>
      </c>
      <c r="AT75" s="2">
        <f t="shared" si="5"/>
        <v>-1.6343207354443336</v>
      </c>
      <c r="AU75" s="2">
        <f t="shared" si="6"/>
        <v>-0.15600783805895899</v>
      </c>
      <c r="AV75" s="2">
        <f t="shared" si="6"/>
        <v>-0.67633076733864761</v>
      </c>
      <c r="AW75" s="2">
        <f t="shared" si="6"/>
        <v>-0.43261891623360399</v>
      </c>
      <c r="AX75" s="2">
        <f t="shared" si="6"/>
        <v>-2.9812685376429813E-2</v>
      </c>
      <c r="AY75" s="2">
        <f t="shared" si="6"/>
        <v>0.12374398705019071</v>
      </c>
      <c r="AZ75" s="2">
        <f t="shared" si="8"/>
        <v>-0.46329451548688394</v>
      </c>
      <c r="BA75" s="2">
        <f t="shared" si="7"/>
        <v>-0.57088487155090206</v>
      </c>
      <c r="BB75" s="15">
        <v>-1.2316511023318242</v>
      </c>
    </row>
    <row r="76" spans="1:54">
      <c r="A76" s="4">
        <v>42401</v>
      </c>
      <c r="B76" s="5">
        <v>96.1</v>
      </c>
      <c r="C76" s="5">
        <v>135.19999999999999</v>
      </c>
      <c r="D76" s="5">
        <v>108.1</v>
      </c>
      <c r="E76" s="5">
        <v>109.6</v>
      </c>
      <c r="F76" s="5">
        <v>105.5</v>
      </c>
      <c r="G76" s="5">
        <v>101.9</v>
      </c>
      <c r="H76" s="5">
        <v>67</v>
      </c>
      <c r="I76" s="5">
        <v>96.7</v>
      </c>
      <c r="J76" s="5">
        <v>88.1</v>
      </c>
      <c r="K76" s="5">
        <v>84.6</v>
      </c>
      <c r="L76" s="5">
        <v>91.1</v>
      </c>
      <c r="M76" s="5">
        <v>97.8</v>
      </c>
      <c r="N76" s="5">
        <v>103.5</v>
      </c>
      <c r="O76" s="5">
        <v>99</v>
      </c>
      <c r="P76" s="5">
        <v>98.6</v>
      </c>
      <c r="Q76" s="5">
        <v>93.2</v>
      </c>
      <c r="R76" s="5">
        <v>97.7</v>
      </c>
      <c r="S76" s="5">
        <v>87.6</v>
      </c>
      <c r="T76" s="5">
        <v>97.5</v>
      </c>
      <c r="U76" s="5">
        <v>101.7</v>
      </c>
      <c r="V76" s="5">
        <v>110.4</v>
      </c>
      <c r="W76" s="5">
        <v>100.9</v>
      </c>
      <c r="X76" s="5">
        <v>109.4</v>
      </c>
      <c r="Y76" s="5">
        <v>105.6</v>
      </c>
      <c r="Z76" s="5">
        <v>96.2</v>
      </c>
      <c r="AA76" s="5">
        <v>99.6</v>
      </c>
      <c r="AB76" s="5">
        <v>97.4</v>
      </c>
      <c r="AC76" s="5">
        <v>103.6</v>
      </c>
      <c r="AD76" s="5">
        <v>100.1</v>
      </c>
      <c r="AE76" s="5">
        <v>100.1</v>
      </c>
      <c r="AF76" s="5">
        <v>105</v>
      </c>
      <c r="AG76" s="5">
        <v>103.8</v>
      </c>
      <c r="AJ76" s="4">
        <v>42401</v>
      </c>
      <c r="AK76" s="5">
        <v>96.1</v>
      </c>
      <c r="AL76" s="5">
        <v>96.7</v>
      </c>
      <c r="AM76" s="5">
        <v>84.6</v>
      </c>
      <c r="AN76" s="5">
        <v>91.1</v>
      </c>
      <c r="AO76" s="5">
        <v>97.7</v>
      </c>
      <c r="AP76" s="5">
        <v>97.5</v>
      </c>
      <c r="AS76" s="4">
        <v>42401</v>
      </c>
      <c r="AT76" s="2">
        <f t="shared" si="5"/>
        <v>-1.8386108273748931</v>
      </c>
      <c r="AU76" s="2">
        <f t="shared" si="6"/>
        <v>-0.15616494565015612</v>
      </c>
      <c r="AV76" s="2">
        <f t="shared" si="6"/>
        <v>-0.70853699435477535</v>
      </c>
      <c r="AW76" s="2">
        <f t="shared" si="6"/>
        <v>-0.41256606933503676</v>
      </c>
      <c r="AX76" s="2">
        <f t="shared" si="6"/>
        <v>-2.984301364232534E-2</v>
      </c>
      <c r="AY76" s="2">
        <f t="shared" si="6"/>
        <v>6.1871993525091075E-2</v>
      </c>
      <c r="AZ76" s="2">
        <f t="shared" si="8"/>
        <v>-0.59337179791769068</v>
      </c>
      <c r="BA76" s="2">
        <f t="shared" si="7"/>
        <v>-1.3307984790874627</v>
      </c>
      <c r="BB76" s="15">
        <v>-1.3856074901233058</v>
      </c>
    </row>
    <row r="77" spans="1:54">
      <c r="A77" s="4">
        <v>42430</v>
      </c>
      <c r="B77" s="5">
        <v>95.9</v>
      </c>
      <c r="C77" s="5">
        <v>132.80000000000001</v>
      </c>
      <c r="D77" s="5">
        <v>106.4</v>
      </c>
      <c r="E77" s="5">
        <v>109.7</v>
      </c>
      <c r="F77" s="5">
        <v>105.3</v>
      </c>
      <c r="G77" s="5">
        <v>101.8</v>
      </c>
      <c r="H77" s="5">
        <v>64.5</v>
      </c>
      <c r="I77" s="5">
        <v>96.6</v>
      </c>
      <c r="J77" s="5">
        <v>88</v>
      </c>
      <c r="K77" s="5">
        <v>84.4</v>
      </c>
      <c r="L77" s="5">
        <v>91.3</v>
      </c>
      <c r="M77" s="5">
        <v>97.7</v>
      </c>
      <c r="N77" s="5">
        <v>103.1</v>
      </c>
      <c r="O77" s="5">
        <v>98.7</v>
      </c>
      <c r="P77" s="5">
        <v>98.5</v>
      </c>
      <c r="Q77" s="5">
        <v>91.3</v>
      </c>
      <c r="R77" s="5">
        <v>97.5</v>
      </c>
      <c r="S77" s="5">
        <v>86.3</v>
      </c>
      <c r="T77" s="5">
        <v>97.3</v>
      </c>
      <c r="U77" s="5">
        <v>101.7</v>
      </c>
      <c r="V77" s="5">
        <v>108</v>
      </c>
      <c r="W77" s="5">
        <v>100.9</v>
      </c>
      <c r="X77" s="5">
        <v>109.4</v>
      </c>
      <c r="Y77" s="5">
        <v>105.5</v>
      </c>
      <c r="Z77" s="5">
        <v>96.8</v>
      </c>
      <c r="AA77" s="5">
        <v>100.6</v>
      </c>
      <c r="AB77" s="5">
        <v>97.4</v>
      </c>
      <c r="AC77" s="5">
        <v>103.6</v>
      </c>
      <c r="AD77" s="5">
        <v>101.7</v>
      </c>
      <c r="AE77" s="5">
        <v>100.1</v>
      </c>
      <c r="AF77" s="5">
        <v>104.8</v>
      </c>
      <c r="AG77" s="5">
        <v>103.4</v>
      </c>
      <c r="AJ77" s="4">
        <v>42430</v>
      </c>
      <c r="AK77" s="5">
        <v>95.9</v>
      </c>
      <c r="AL77" s="5">
        <v>96.6</v>
      </c>
      <c r="AM77" s="5">
        <v>84.4</v>
      </c>
      <c r="AN77" s="5">
        <v>91.3</v>
      </c>
      <c r="AO77" s="5">
        <v>97.5</v>
      </c>
      <c r="AP77" s="5">
        <v>97.3</v>
      </c>
      <c r="AS77" s="4">
        <v>42430</v>
      </c>
      <c r="AT77" s="2">
        <f t="shared" si="5"/>
        <v>-2.1428571428571388</v>
      </c>
      <c r="AU77" s="2">
        <f t="shared" si="6"/>
        <v>-0.15632236999052929</v>
      </c>
      <c r="AV77" s="2">
        <f t="shared" si="6"/>
        <v>-0.72006194496647213</v>
      </c>
      <c r="AW77" s="2">
        <f t="shared" si="6"/>
        <v>-0.41176341161259539</v>
      </c>
      <c r="AX77" s="2">
        <f t="shared" si="6"/>
        <v>-3.4852304289349448E-2</v>
      </c>
      <c r="AY77" s="2">
        <f t="shared" si="6"/>
        <v>-0.12361707014040903</v>
      </c>
      <c r="AZ77" s="2">
        <f t="shared" si="8"/>
        <v>-0.69624004185778343</v>
      </c>
      <c r="BA77" s="2">
        <f t="shared" si="7"/>
        <v>-1.8975332068311133</v>
      </c>
      <c r="BB77" s="15">
        <v>-1.6152986440882415</v>
      </c>
    </row>
    <row r="78" spans="1:54">
      <c r="A78" s="4">
        <v>42461</v>
      </c>
      <c r="B78" s="5">
        <v>95.1</v>
      </c>
      <c r="C78" s="5">
        <v>129.4</v>
      </c>
      <c r="D78" s="5">
        <v>99.3</v>
      </c>
      <c r="E78" s="5">
        <v>108.9</v>
      </c>
      <c r="F78" s="5">
        <v>105.1</v>
      </c>
      <c r="G78" s="5">
        <v>97.6</v>
      </c>
      <c r="H78" s="5">
        <v>66.400000000000006</v>
      </c>
      <c r="I78" s="5">
        <v>95.9</v>
      </c>
      <c r="J78" s="5">
        <v>87.4</v>
      </c>
      <c r="K78" s="5">
        <v>83.2</v>
      </c>
      <c r="L78" s="5">
        <v>89.8</v>
      </c>
      <c r="M78" s="5">
        <v>97.7</v>
      </c>
      <c r="N78" s="5">
        <v>102.9</v>
      </c>
      <c r="O78" s="5">
        <v>99.3</v>
      </c>
      <c r="P78" s="5">
        <v>98.9</v>
      </c>
      <c r="Q78" s="5">
        <v>89.6</v>
      </c>
      <c r="R78" s="5">
        <v>96</v>
      </c>
      <c r="S78" s="5">
        <v>85</v>
      </c>
      <c r="T78" s="5">
        <v>96.6</v>
      </c>
      <c r="U78" s="5">
        <v>101.6</v>
      </c>
      <c r="V78" s="5">
        <v>104.8</v>
      </c>
      <c r="W78" s="5">
        <v>100.9</v>
      </c>
      <c r="X78" s="5">
        <v>110.9</v>
      </c>
      <c r="Y78" s="5">
        <v>105.3</v>
      </c>
      <c r="Z78" s="5">
        <v>96.7</v>
      </c>
      <c r="AA78" s="5">
        <v>99.9</v>
      </c>
      <c r="AB78" s="5">
        <v>97.1</v>
      </c>
      <c r="AC78" s="5">
        <v>103.6</v>
      </c>
      <c r="AD78" s="5">
        <v>101.1</v>
      </c>
      <c r="AE78" s="5">
        <v>100.4</v>
      </c>
      <c r="AF78" s="5">
        <v>104.2</v>
      </c>
      <c r="AG78" s="5">
        <v>102.6</v>
      </c>
      <c r="AJ78" s="4">
        <v>42461</v>
      </c>
      <c r="AK78" s="5">
        <v>95.1</v>
      </c>
      <c r="AL78" s="5">
        <v>95.9</v>
      </c>
      <c r="AM78" s="5">
        <v>83.2</v>
      </c>
      <c r="AN78" s="5">
        <v>89.8</v>
      </c>
      <c r="AO78" s="5">
        <v>96</v>
      </c>
      <c r="AP78" s="5">
        <v>96.6</v>
      </c>
      <c r="AS78" s="4">
        <v>42461</v>
      </c>
      <c r="AT78" s="2">
        <f t="shared" si="5"/>
        <v>-2.959183673469397</v>
      </c>
      <c r="AU78" s="2">
        <f t="shared" si="6"/>
        <v>-0.13969337277549418</v>
      </c>
      <c r="AV78" s="2">
        <f t="shared" si="6"/>
        <v>-0.73974124986373113</v>
      </c>
      <c r="AW78" s="2">
        <f t="shared" si="6"/>
        <v>-0.48721791084118049</v>
      </c>
      <c r="AX78" s="2">
        <f t="shared" si="6"/>
        <v>-0.13856260247830221</v>
      </c>
      <c r="AY78" s="2">
        <f t="shared" si="6"/>
        <v>-0.67850208662017109</v>
      </c>
      <c r="AZ78" s="2">
        <f t="shared" si="8"/>
        <v>-0.77546645089051802</v>
      </c>
      <c r="BA78" s="2">
        <f t="shared" si="7"/>
        <v>-2.3786869647954347</v>
      </c>
      <c r="BB78" s="15">
        <v>-2.2306505085028334</v>
      </c>
    </row>
    <row r="79" spans="1:54">
      <c r="A79" s="4">
        <v>42491</v>
      </c>
      <c r="B79" s="5">
        <v>95</v>
      </c>
      <c r="C79" s="5">
        <v>127.2</v>
      </c>
      <c r="D79" s="5">
        <v>97.2</v>
      </c>
      <c r="E79" s="5">
        <v>108.8</v>
      </c>
      <c r="F79" s="5">
        <v>105</v>
      </c>
      <c r="G79" s="5">
        <v>98.1</v>
      </c>
      <c r="H79" s="5">
        <v>68.400000000000006</v>
      </c>
      <c r="I79" s="5">
        <v>95.8</v>
      </c>
      <c r="J79" s="5">
        <v>87.8</v>
      </c>
      <c r="K79" s="5">
        <v>83.2</v>
      </c>
      <c r="L79" s="5">
        <v>89.5</v>
      </c>
      <c r="M79" s="5">
        <v>97.7</v>
      </c>
      <c r="N79" s="5">
        <v>102.6</v>
      </c>
      <c r="O79" s="5">
        <v>98.8</v>
      </c>
      <c r="P79" s="5">
        <v>98.6</v>
      </c>
      <c r="Q79" s="5">
        <v>89.2</v>
      </c>
      <c r="R79" s="5">
        <v>95.8</v>
      </c>
      <c r="S79" s="5">
        <v>84.3</v>
      </c>
      <c r="T79" s="5">
        <v>96.6</v>
      </c>
      <c r="U79" s="5">
        <v>101.8</v>
      </c>
      <c r="V79" s="5">
        <v>104.4</v>
      </c>
      <c r="W79" s="5">
        <v>100.9</v>
      </c>
      <c r="X79" s="5">
        <v>110.9</v>
      </c>
      <c r="Y79" s="5">
        <v>105.3</v>
      </c>
      <c r="Z79" s="5">
        <v>97</v>
      </c>
      <c r="AA79" s="5">
        <v>100</v>
      </c>
      <c r="AB79" s="5">
        <v>97.2</v>
      </c>
      <c r="AC79" s="5">
        <v>103.6</v>
      </c>
      <c r="AD79" s="5">
        <v>100.9</v>
      </c>
      <c r="AE79" s="5">
        <v>100.4</v>
      </c>
      <c r="AF79" s="5">
        <v>104.1</v>
      </c>
      <c r="AG79" s="5">
        <v>102.3</v>
      </c>
      <c r="AJ79" s="4">
        <v>42491</v>
      </c>
      <c r="AK79" s="5">
        <v>95</v>
      </c>
      <c r="AL79" s="5">
        <v>95.8</v>
      </c>
      <c r="AM79" s="5">
        <v>83.2</v>
      </c>
      <c r="AN79" s="5">
        <v>89.5</v>
      </c>
      <c r="AO79" s="5">
        <v>95.8</v>
      </c>
      <c r="AP79" s="5">
        <v>96.6</v>
      </c>
      <c r="AS79" s="4">
        <v>42491</v>
      </c>
      <c r="AT79" s="2">
        <f t="shared" si="5"/>
        <v>-3.1600407747196613</v>
      </c>
      <c r="AU79" s="2">
        <f t="shared" ref="AU79:AY129" si="9">(AL79/AL67*100-100)*AU$12/$AT$12</f>
        <v>-0.13389244123521618</v>
      </c>
      <c r="AV79" s="2">
        <f t="shared" si="9"/>
        <v>-0.71958322811977093</v>
      </c>
      <c r="AW79" s="2">
        <f t="shared" si="9"/>
        <v>-0.51926929574604819</v>
      </c>
      <c r="AX79" s="2">
        <f t="shared" si="9"/>
        <v>-0.14845993122675216</v>
      </c>
      <c r="AY79" s="2">
        <f t="shared" si="9"/>
        <v>-0.8002279693716009</v>
      </c>
      <c r="AZ79" s="2">
        <f t="shared" si="8"/>
        <v>-0.83860790902027293</v>
      </c>
      <c r="BA79" s="2">
        <f t="shared" si="7"/>
        <v>-3.2166508987701121</v>
      </c>
      <c r="BB79" s="15">
        <v>-2.3826557600262248</v>
      </c>
    </row>
    <row r="80" spans="1:54">
      <c r="A80" s="4">
        <v>42522</v>
      </c>
      <c r="B80" s="5">
        <v>94.8</v>
      </c>
      <c r="C80" s="5">
        <v>121.9</v>
      </c>
      <c r="D80" s="5">
        <v>93.7</v>
      </c>
      <c r="E80" s="5">
        <v>108.1</v>
      </c>
      <c r="F80" s="5">
        <v>104.8</v>
      </c>
      <c r="G80" s="5">
        <v>96.7</v>
      </c>
      <c r="H80" s="5">
        <v>70.7</v>
      </c>
      <c r="I80" s="5">
        <v>95.6</v>
      </c>
      <c r="J80" s="5">
        <v>87.3</v>
      </c>
      <c r="K80" s="5">
        <v>83</v>
      </c>
      <c r="L80" s="5">
        <v>88</v>
      </c>
      <c r="M80" s="5">
        <v>97.5</v>
      </c>
      <c r="N80" s="5">
        <v>102.2</v>
      </c>
      <c r="O80" s="5">
        <v>98.6</v>
      </c>
      <c r="P80" s="5">
        <v>98.5</v>
      </c>
      <c r="Q80" s="5">
        <v>88.1</v>
      </c>
      <c r="R80" s="5">
        <v>95.7</v>
      </c>
      <c r="S80" s="5">
        <v>83.5</v>
      </c>
      <c r="T80" s="5">
        <v>96.5</v>
      </c>
      <c r="U80" s="5">
        <v>101.4</v>
      </c>
      <c r="V80" s="5">
        <v>100.9</v>
      </c>
      <c r="W80" s="5">
        <v>100.9</v>
      </c>
      <c r="X80" s="5">
        <v>110.9</v>
      </c>
      <c r="Y80" s="5">
        <v>105.2</v>
      </c>
      <c r="Z80" s="5">
        <v>96.6</v>
      </c>
      <c r="AA80" s="5">
        <v>99.6</v>
      </c>
      <c r="AB80" s="5">
        <v>97.2</v>
      </c>
      <c r="AC80" s="5">
        <v>103.6</v>
      </c>
      <c r="AD80" s="5">
        <v>101.1</v>
      </c>
      <c r="AE80" s="5">
        <v>100.4</v>
      </c>
      <c r="AF80" s="5">
        <v>104.1</v>
      </c>
      <c r="AG80" s="5">
        <v>101.5</v>
      </c>
      <c r="AJ80" s="4">
        <v>42522</v>
      </c>
      <c r="AK80" s="5">
        <v>94.8</v>
      </c>
      <c r="AL80" s="5">
        <v>95.6</v>
      </c>
      <c r="AM80" s="5">
        <v>83</v>
      </c>
      <c r="AN80" s="5">
        <v>88</v>
      </c>
      <c r="AO80" s="5">
        <v>95.7</v>
      </c>
      <c r="AP80" s="5">
        <v>96.5</v>
      </c>
      <c r="AS80" s="4">
        <v>42522</v>
      </c>
      <c r="AT80" s="2">
        <f t="shared" si="5"/>
        <v>-3.4623217922607097</v>
      </c>
      <c r="AU80" s="2">
        <f t="shared" si="9"/>
        <v>-0.14606448134750916</v>
      </c>
      <c r="AV80" s="2">
        <f t="shared" si="9"/>
        <v>-0.72118944068253743</v>
      </c>
      <c r="AW80" s="2">
        <f t="shared" si="9"/>
        <v>-0.56926983860984315</v>
      </c>
      <c r="AX80" s="2">
        <f t="shared" si="9"/>
        <v>-0.15819714141102184</v>
      </c>
      <c r="AY80" s="2">
        <f t="shared" si="9"/>
        <v>-1.0432550598661643</v>
      </c>
      <c r="AZ80" s="2">
        <f t="shared" si="8"/>
        <v>-0.82434583034363396</v>
      </c>
      <c r="BA80" s="2">
        <f t="shared" si="7"/>
        <v>-4.6052631578947398</v>
      </c>
      <c r="BB80" s="15">
        <v>-2.6112283631577498</v>
      </c>
    </row>
    <row r="81" spans="1:54">
      <c r="A81" s="4">
        <v>42552</v>
      </c>
      <c r="B81" s="5">
        <v>94.7</v>
      </c>
      <c r="C81" s="5">
        <v>119.9</v>
      </c>
      <c r="D81" s="5">
        <v>91.7</v>
      </c>
      <c r="E81" s="5">
        <v>107.4</v>
      </c>
      <c r="F81" s="5">
        <v>104.6</v>
      </c>
      <c r="G81" s="5">
        <v>96.9</v>
      </c>
      <c r="H81" s="5">
        <v>69.8</v>
      </c>
      <c r="I81" s="5">
        <v>95.5</v>
      </c>
      <c r="J81" s="5">
        <v>87</v>
      </c>
      <c r="K81" s="5">
        <v>83.3</v>
      </c>
      <c r="L81" s="5">
        <v>88.8</v>
      </c>
      <c r="M81" s="5">
        <v>97.5</v>
      </c>
      <c r="N81" s="5">
        <v>101.9</v>
      </c>
      <c r="O81" s="5">
        <v>99.6</v>
      </c>
      <c r="P81" s="5">
        <v>98.4</v>
      </c>
      <c r="Q81" s="5">
        <v>88</v>
      </c>
      <c r="R81" s="5">
        <v>95.4</v>
      </c>
      <c r="S81" s="5">
        <v>82.1</v>
      </c>
      <c r="T81" s="5">
        <v>96.3</v>
      </c>
      <c r="U81" s="5">
        <v>100.8</v>
      </c>
      <c r="V81" s="5">
        <v>102.8</v>
      </c>
      <c r="W81" s="5">
        <v>100.9</v>
      </c>
      <c r="X81" s="5">
        <v>110.9</v>
      </c>
      <c r="Y81" s="5">
        <v>105.2</v>
      </c>
      <c r="Z81" s="5">
        <v>97.2</v>
      </c>
      <c r="AA81" s="5">
        <v>101</v>
      </c>
      <c r="AB81" s="5">
        <v>97.3</v>
      </c>
      <c r="AC81" s="5">
        <v>103.6</v>
      </c>
      <c r="AD81" s="5">
        <v>101.1</v>
      </c>
      <c r="AE81" s="5">
        <v>100.4</v>
      </c>
      <c r="AF81" s="5">
        <v>103.9</v>
      </c>
      <c r="AG81" s="5">
        <v>101.4</v>
      </c>
      <c r="AJ81" s="4">
        <v>42552</v>
      </c>
      <c r="AK81" s="5">
        <v>94.7</v>
      </c>
      <c r="AL81" s="5">
        <v>95.5</v>
      </c>
      <c r="AM81" s="5">
        <v>83.3</v>
      </c>
      <c r="AN81" s="5">
        <v>88.8</v>
      </c>
      <c r="AO81" s="5">
        <v>95.4</v>
      </c>
      <c r="AP81" s="5">
        <v>96.3</v>
      </c>
      <c r="AS81" s="4">
        <v>42552</v>
      </c>
      <c r="AT81" s="2">
        <f t="shared" si="5"/>
        <v>-3.3673469387755119</v>
      </c>
      <c r="AU81" s="2">
        <f t="shared" si="9"/>
        <v>-0.13430357462693182</v>
      </c>
      <c r="AV81" s="2">
        <f t="shared" si="9"/>
        <v>-0.63732906256827715</v>
      </c>
      <c r="AW81" s="2">
        <f t="shared" si="9"/>
        <v>-0.47004409607847636</v>
      </c>
      <c r="AX81" s="2">
        <f t="shared" si="9"/>
        <v>-0.17779201460852234</v>
      </c>
      <c r="AY81" s="2">
        <f t="shared" si="9"/>
        <v>-1.1659909492621841</v>
      </c>
      <c r="AZ81" s="2">
        <f t="shared" si="8"/>
        <v>-0.78188724163112022</v>
      </c>
      <c r="BA81" s="2">
        <f t="shared" si="7"/>
        <v>-4.4297832233741588</v>
      </c>
      <c r="BB81" s="15">
        <v>-2.538326440710108</v>
      </c>
    </row>
    <row r="82" spans="1:54">
      <c r="A82" s="4">
        <v>42583</v>
      </c>
      <c r="B82" s="5">
        <v>94.4</v>
      </c>
      <c r="C82" s="5">
        <v>118</v>
      </c>
      <c r="D82" s="5">
        <v>89.2</v>
      </c>
      <c r="E82" s="5">
        <v>107.1</v>
      </c>
      <c r="F82" s="5">
        <v>104.5</v>
      </c>
      <c r="G82" s="5">
        <v>97.2</v>
      </c>
      <c r="H82" s="5">
        <v>67.900000000000006</v>
      </c>
      <c r="I82" s="5">
        <v>95.3</v>
      </c>
      <c r="J82" s="5">
        <v>86.7</v>
      </c>
      <c r="K82" s="5">
        <v>83.4</v>
      </c>
      <c r="L82" s="5">
        <v>88.2</v>
      </c>
      <c r="M82" s="5">
        <v>97.3</v>
      </c>
      <c r="N82" s="5">
        <v>101.4</v>
      </c>
      <c r="O82" s="5">
        <v>97.7</v>
      </c>
      <c r="P82" s="5">
        <v>98</v>
      </c>
      <c r="Q82" s="5">
        <v>87.5</v>
      </c>
      <c r="R82" s="5">
        <v>95.3</v>
      </c>
      <c r="S82" s="5">
        <v>81.400000000000006</v>
      </c>
      <c r="T82" s="5">
        <v>96.1</v>
      </c>
      <c r="U82" s="5">
        <v>100.8</v>
      </c>
      <c r="V82" s="5">
        <v>100.4</v>
      </c>
      <c r="W82" s="5">
        <v>100.9</v>
      </c>
      <c r="X82" s="5">
        <v>110.9</v>
      </c>
      <c r="Y82" s="5">
        <v>105.2</v>
      </c>
      <c r="Z82" s="5">
        <v>97</v>
      </c>
      <c r="AA82" s="5">
        <v>102</v>
      </c>
      <c r="AB82" s="5">
        <v>97.4</v>
      </c>
      <c r="AC82" s="5">
        <v>103.6</v>
      </c>
      <c r="AD82" s="5">
        <v>100</v>
      </c>
      <c r="AE82" s="5">
        <v>100.4</v>
      </c>
      <c r="AF82" s="5">
        <v>103.8</v>
      </c>
      <c r="AG82" s="5">
        <v>100.6</v>
      </c>
      <c r="AJ82" s="4">
        <v>42583</v>
      </c>
      <c r="AK82" s="5">
        <v>94.4</v>
      </c>
      <c r="AL82" s="5">
        <v>95.3</v>
      </c>
      <c r="AM82" s="5">
        <v>83.4</v>
      </c>
      <c r="AN82" s="5">
        <v>88.2</v>
      </c>
      <c r="AO82" s="5">
        <v>95.3</v>
      </c>
      <c r="AP82" s="5">
        <v>96.1</v>
      </c>
      <c r="AS82" s="4">
        <v>42583</v>
      </c>
      <c r="AT82" s="2">
        <f t="shared" si="5"/>
        <v>-3.4764826175869104</v>
      </c>
      <c r="AU82" s="2">
        <f t="shared" si="9"/>
        <v>-0.14055214350976894</v>
      </c>
      <c r="AV82" s="2">
        <f t="shared" si="9"/>
        <v>-0.61604360530621449</v>
      </c>
      <c r="AW82" s="2">
        <f t="shared" si="9"/>
        <v>-0.41802127984763393</v>
      </c>
      <c r="AX82" s="2">
        <f t="shared" si="9"/>
        <v>-0.18273068168098214</v>
      </c>
      <c r="AY82" s="2">
        <f t="shared" si="9"/>
        <v>-1.3487213400364149</v>
      </c>
      <c r="AZ82" s="2">
        <f t="shared" si="8"/>
        <v>-0.77041356720589604</v>
      </c>
      <c r="BA82" s="2">
        <f t="shared" si="7"/>
        <v>-5.2730696798493568</v>
      </c>
      <c r="BB82" s="15">
        <v>-2.6192748629377292</v>
      </c>
    </row>
    <row r="83" spans="1:54">
      <c r="A83" s="4">
        <v>42614</v>
      </c>
      <c r="B83" s="5">
        <v>94.4</v>
      </c>
      <c r="C83" s="5">
        <v>119.8</v>
      </c>
      <c r="D83" s="5">
        <v>88</v>
      </c>
      <c r="E83" s="5">
        <v>107.1</v>
      </c>
      <c r="F83" s="5">
        <v>104.5</v>
      </c>
      <c r="G83" s="5">
        <v>97</v>
      </c>
      <c r="H83" s="5">
        <v>67.099999999999994</v>
      </c>
      <c r="I83" s="5">
        <v>95.1</v>
      </c>
      <c r="J83" s="5">
        <v>86.3</v>
      </c>
      <c r="K83" s="5">
        <v>83.5</v>
      </c>
      <c r="L83" s="5">
        <v>88</v>
      </c>
      <c r="M83" s="5">
        <v>97.3</v>
      </c>
      <c r="N83" s="5">
        <v>101.4</v>
      </c>
      <c r="O83" s="5">
        <v>99</v>
      </c>
      <c r="P83" s="5">
        <v>97.6</v>
      </c>
      <c r="Q83" s="5">
        <v>87.8</v>
      </c>
      <c r="R83" s="5">
        <v>95.3</v>
      </c>
      <c r="S83" s="5">
        <v>81.2</v>
      </c>
      <c r="T83" s="5">
        <v>96</v>
      </c>
      <c r="U83" s="5">
        <v>100.8</v>
      </c>
      <c r="V83" s="5">
        <v>99.9</v>
      </c>
      <c r="W83" s="5">
        <v>100.9</v>
      </c>
      <c r="X83" s="5">
        <v>110.9</v>
      </c>
      <c r="Y83" s="5">
        <v>105.2</v>
      </c>
      <c r="Z83" s="5">
        <v>96.6</v>
      </c>
      <c r="AA83" s="5">
        <v>99.9</v>
      </c>
      <c r="AB83" s="5">
        <v>97.5</v>
      </c>
      <c r="AC83" s="5">
        <v>103.6</v>
      </c>
      <c r="AD83" s="5">
        <v>100.7</v>
      </c>
      <c r="AE83" s="5">
        <v>100.4</v>
      </c>
      <c r="AF83" s="5">
        <v>103.2</v>
      </c>
      <c r="AG83" s="5">
        <v>100.8</v>
      </c>
      <c r="AJ83" s="4">
        <v>42614</v>
      </c>
      <c r="AK83" s="5">
        <v>94.4</v>
      </c>
      <c r="AL83" s="5">
        <v>95.1</v>
      </c>
      <c r="AM83" s="5">
        <v>83.5</v>
      </c>
      <c r="AN83" s="5">
        <v>88</v>
      </c>
      <c r="AO83" s="5">
        <v>95.3</v>
      </c>
      <c r="AP83" s="5">
        <v>96</v>
      </c>
      <c r="AS83" s="4">
        <v>42614</v>
      </c>
      <c r="AT83" s="2">
        <f t="shared" si="5"/>
        <v>-3.1794871794871682</v>
      </c>
      <c r="AU83" s="2">
        <f t="shared" si="9"/>
        <v>-0.14681352996980371</v>
      </c>
      <c r="AV83" s="2">
        <f t="shared" si="9"/>
        <v>-0.55314649790408676</v>
      </c>
      <c r="AW83" s="2">
        <f t="shared" si="9"/>
        <v>-0.38232413254272801</v>
      </c>
      <c r="AX83" s="2">
        <f t="shared" si="9"/>
        <v>-0.16842505943157998</v>
      </c>
      <c r="AY83" s="2">
        <f t="shared" si="9"/>
        <v>-1.2900405255477527</v>
      </c>
      <c r="AZ83" s="2">
        <f t="shared" si="8"/>
        <v>-0.63873743409121708</v>
      </c>
      <c r="BA83" s="2">
        <f t="shared" si="7"/>
        <v>-4.3643263757115847</v>
      </c>
      <c r="BB83" s="15">
        <v>-2.3936945019477918</v>
      </c>
    </row>
    <row r="84" spans="1:54">
      <c r="A84" s="4">
        <v>42644</v>
      </c>
      <c r="B84" s="5">
        <v>94.2</v>
      </c>
      <c r="C84" s="5">
        <v>123</v>
      </c>
      <c r="D84" s="5">
        <v>87.1</v>
      </c>
      <c r="E84" s="5">
        <v>107.7</v>
      </c>
      <c r="F84" s="5">
        <v>104.5</v>
      </c>
      <c r="G84" s="5">
        <v>95.6</v>
      </c>
      <c r="H84" s="5">
        <v>70.400000000000006</v>
      </c>
      <c r="I84" s="5">
        <v>94.5</v>
      </c>
      <c r="J84" s="5">
        <v>86</v>
      </c>
      <c r="K84" s="5">
        <v>85.3</v>
      </c>
      <c r="L84" s="5">
        <v>87.3</v>
      </c>
      <c r="M84" s="5">
        <v>97.2</v>
      </c>
      <c r="N84" s="5">
        <v>101.7</v>
      </c>
      <c r="O84" s="5">
        <v>99</v>
      </c>
      <c r="P84" s="5">
        <v>97.7</v>
      </c>
      <c r="Q84" s="5">
        <v>88.8</v>
      </c>
      <c r="R84" s="5">
        <v>93.8</v>
      </c>
      <c r="S84" s="5">
        <v>81.099999999999994</v>
      </c>
      <c r="T84" s="5">
        <v>95.6</v>
      </c>
      <c r="U84" s="5">
        <v>100.7</v>
      </c>
      <c r="V84" s="5">
        <v>96.4</v>
      </c>
      <c r="W84" s="5">
        <v>100.9</v>
      </c>
      <c r="X84" s="5">
        <v>110.9</v>
      </c>
      <c r="Y84" s="5">
        <v>105.2</v>
      </c>
      <c r="Z84" s="5">
        <v>97.2</v>
      </c>
      <c r="AA84" s="5">
        <v>100.1</v>
      </c>
      <c r="AB84" s="5">
        <v>97.5</v>
      </c>
      <c r="AC84" s="5">
        <v>103.6</v>
      </c>
      <c r="AD84" s="5">
        <v>101.1</v>
      </c>
      <c r="AE84" s="5">
        <v>100.5</v>
      </c>
      <c r="AF84" s="5">
        <v>102.9</v>
      </c>
      <c r="AG84" s="5">
        <v>101.2</v>
      </c>
      <c r="AJ84" s="4">
        <v>42644</v>
      </c>
      <c r="AK84" s="5">
        <v>94.2</v>
      </c>
      <c r="AL84" s="5">
        <v>94.5</v>
      </c>
      <c r="AM84" s="5">
        <v>85.3</v>
      </c>
      <c r="AN84" s="5">
        <v>87.3</v>
      </c>
      <c r="AO84" s="5">
        <v>93.8</v>
      </c>
      <c r="AP84" s="5">
        <v>95.6</v>
      </c>
      <c r="AS84" s="4">
        <v>42644</v>
      </c>
      <c r="AT84" s="2">
        <f t="shared" si="5"/>
        <v>-2.8865979381443339</v>
      </c>
      <c r="AU84" s="2">
        <f t="shared" si="9"/>
        <v>-0.17163452244671237</v>
      </c>
      <c r="AV84" s="2">
        <f t="shared" si="9"/>
        <v>-0.13582464295355867</v>
      </c>
      <c r="AW84" s="2">
        <f t="shared" si="9"/>
        <v>-0.38168530935552702</v>
      </c>
      <c r="AX84" s="2">
        <f t="shared" si="9"/>
        <v>-0.23329561307768126</v>
      </c>
      <c r="AY84" s="2">
        <f t="shared" si="9"/>
        <v>-1.4157879458112832</v>
      </c>
      <c r="AZ84" s="2">
        <f t="shared" si="8"/>
        <v>-0.54836990449957135</v>
      </c>
      <c r="BA84" s="2">
        <f t="shared" si="7"/>
        <v>-3.8022813688212977</v>
      </c>
      <c r="BB84" s="15">
        <v>-2.1704262232390619</v>
      </c>
    </row>
    <row r="85" spans="1:54">
      <c r="A85" s="4">
        <v>42675</v>
      </c>
      <c r="B85" s="5">
        <v>94.5</v>
      </c>
      <c r="C85" s="5">
        <v>128.30000000000001</v>
      </c>
      <c r="D85" s="5">
        <v>88.3</v>
      </c>
      <c r="E85" s="5">
        <v>108.1</v>
      </c>
      <c r="F85" s="5">
        <v>104.8</v>
      </c>
      <c r="G85" s="5">
        <v>96.3</v>
      </c>
      <c r="H85" s="5">
        <v>74.099999999999994</v>
      </c>
      <c r="I85" s="5">
        <v>94.5</v>
      </c>
      <c r="J85" s="5">
        <v>86.1</v>
      </c>
      <c r="K85" s="5">
        <v>85.9</v>
      </c>
      <c r="L85" s="5">
        <v>89.4</v>
      </c>
      <c r="M85" s="5">
        <v>97.5</v>
      </c>
      <c r="N85" s="5">
        <v>102.1</v>
      </c>
      <c r="O85" s="5">
        <v>99.4</v>
      </c>
      <c r="P85" s="5">
        <v>97.9</v>
      </c>
      <c r="Q85" s="5">
        <v>90.6</v>
      </c>
      <c r="R85" s="5">
        <v>93.8</v>
      </c>
      <c r="S85" s="5">
        <v>82.6</v>
      </c>
      <c r="T85" s="5">
        <v>95.8</v>
      </c>
      <c r="U85" s="5">
        <v>101.3</v>
      </c>
      <c r="V85" s="5">
        <v>96.9</v>
      </c>
      <c r="W85" s="5">
        <v>100.9</v>
      </c>
      <c r="X85" s="5">
        <v>110.9</v>
      </c>
      <c r="Y85" s="5">
        <v>105.4</v>
      </c>
      <c r="Z85" s="5">
        <v>97.2</v>
      </c>
      <c r="AA85" s="5">
        <v>99.8</v>
      </c>
      <c r="AB85" s="5">
        <v>97.6</v>
      </c>
      <c r="AC85" s="5">
        <v>103.6</v>
      </c>
      <c r="AD85" s="5">
        <v>102</v>
      </c>
      <c r="AE85" s="5">
        <v>100.5</v>
      </c>
      <c r="AF85" s="5">
        <v>102.8</v>
      </c>
      <c r="AG85" s="5">
        <v>102</v>
      </c>
      <c r="AJ85" s="4">
        <v>42675</v>
      </c>
      <c r="AK85" s="5">
        <v>94.5</v>
      </c>
      <c r="AL85" s="5">
        <v>94.5</v>
      </c>
      <c r="AM85" s="5">
        <v>85.9</v>
      </c>
      <c r="AN85" s="5">
        <v>89.4</v>
      </c>
      <c r="AO85" s="5">
        <v>93.8</v>
      </c>
      <c r="AP85" s="5">
        <v>95.8</v>
      </c>
      <c r="AS85" s="4">
        <v>42675</v>
      </c>
      <c r="AT85" s="2">
        <f t="shared" si="5"/>
        <v>-2.5773195876288639</v>
      </c>
      <c r="AU85" s="2">
        <f t="shared" si="9"/>
        <v>-0.16567499041731332</v>
      </c>
      <c r="AV85" s="2">
        <f t="shared" si="9"/>
        <v>-3.4074337631909604E-2</v>
      </c>
      <c r="AW85" s="2">
        <f t="shared" si="9"/>
        <v>-0.24589941342303559</v>
      </c>
      <c r="AX85" s="2">
        <f t="shared" si="9"/>
        <v>-0.22856392121929059</v>
      </c>
      <c r="AY85" s="2">
        <f t="shared" si="9"/>
        <v>-1.292675950523352</v>
      </c>
      <c r="AZ85" s="2">
        <f t="shared" si="8"/>
        <v>-0.61043097441396288</v>
      </c>
      <c r="BA85" s="2">
        <f t="shared" si="7"/>
        <v>-3.3175355450237021</v>
      </c>
      <c r="BB85" s="15">
        <v>-1.9378805564634547</v>
      </c>
    </row>
    <row r="86" spans="1:54">
      <c r="A86" s="4">
        <v>42705</v>
      </c>
      <c r="B86" s="5">
        <v>94.9</v>
      </c>
      <c r="C86" s="5">
        <v>135.19999999999999</v>
      </c>
      <c r="D86" s="5">
        <v>89.7</v>
      </c>
      <c r="E86" s="5">
        <v>109.1</v>
      </c>
      <c r="F86" s="5">
        <v>105.3</v>
      </c>
      <c r="G86" s="5">
        <v>96.6</v>
      </c>
      <c r="H86" s="5">
        <v>78.900000000000006</v>
      </c>
      <c r="I86" s="5">
        <v>94.6</v>
      </c>
      <c r="J86" s="5">
        <v>86.1</v>
      </c>
      <c r="K86" s="5">
        <v>86.6</v>
      </c>
      <c r="L86" s="5">
        <v>92.3</v>
      </c>
      <c r="M86" s="5">
        <v>97.8</v>
      </c>
      <c r="N86" s="5">
        <v>103</v>
      </c>
      <c r="O86" s="5">
        <v>98.5</v>
      </c>
      <c r="P86" s="5">
        <v>99</v>
      </c>
      <c r="Q86" s="5">
        <v>93.8</v>
      </c>
      <c r="R86" s="5">
        <v>93.9</v>
      </c>
      <c r="S86" s="5">
        <v>85</v>
      </c>
      <c r="T86" s="5">
        <v>95.9</v>
      </c>
      <c r="U86" s="5">
        <v>102</v>
      </c>
      <c r="V86" s="5">
        <v>98.2</v>
      </c>
      <c r="W86" s="5">
        <v>100.9</v>
      </c>
      <c r="X86" s="5">
        <v>110.9</v>
      </c>
      <c r="Y86" s="5">
        <v>105.5</v>
      </c>
      <c r="Z86" s="5">
        <v>98.3</v>
      </c>
      <c r="AA86" s="5">
        <v>100.3</v>
      </c>
      <c r="AB86" s="5">
        <v>97.5</v>
      </c>
      <c r="AC86" s="5">
        <v>103.6</v>
      </c>
      <c r="AD86" s="5">
        <v>101.7</v>
      </c>
      <c r="AE86" s="5">
        <v>100.5</v>
      </c>
      <c r="AF86" s="5">
        <v>102.8</v>
      </c>
      <c r="AG86" s="5">
        <v>103.4</v>
      </c>
      <c r="AJ86" s="4">
        <v>42705</v>
      </c>
      <c r="AK86" s="5">
        <v>94.9</v>
      </c>
      <c r="AL86" s="5">
        <v>94.6</v>
      </c>
      <c r="AM86" s="5">
        <v>86.6</v>
      </c>
      <c r="AN86" s="5">
        <v>92.3</v>
      </c>
      <c r="AO86" s="5">
        <v>93.9</v>
      </c>
      <c r="AP86" s="5">
        <v>95.9</v>
      </c>
      <c r="AS86" s="4">
        <v>42705</v>
      </c>
      <c r="AT86" s="2">
        <f t="shared" si="5"/>
        <v>-1.8614270941054798</v>
      </c>
      <c r="AU86" s="2">
        <f t="shared" si="9"/>
        <v>-0.15953887966111618</v>
      </c>
      <c r="AV86" s="2">
        <f t="shared" si="9"/>
        <v>9.1288512940813527E-2</v>
      </c>
      <c r="AW86" s="2">
        <f t="shared" si="9"/>
        <v>-6.6567783361163063E-2</v>
      </c>
      <c r="AX86" s="2">
        <f t="shared" si="9"/>
        <v>-0.21409272634885773</v>
      </c>
      <c r="AY86" s="2">
        <f t="shared" si="9"/>
        <v>-1.1102761417420841</v>
      </c>
      <c r="AZ86" s="2">
        <f t="shared" si="8"/>
        <v>-0.40224007593307221</v>
      </c>
      <c r="BA86" s="2">
        <f t="shared" si="7"/>
        <v>-1.7110266159695868</v>
      </c>
      <c r="BB86" s="15">
        <v>-1.3985262127601743</v>
      </c>
    </row>
    <row r="87" spans="1:54">
      <c r="A87" s="4">
        <v>42736</v>
      </c>
      <c r="B87" s="5">
        <v>95.1</v>
      </c>
      <c r="C87" s="5">
        <v>134.69999999999999</v>
      </c>
      <c r="D87" s="5">
        <v>91.1</v>
      </c>
      <c r="E87" s="5">
        <v>108.6</v>
      </c>
      <c r="F87" s="5">
        <v>105.3</v>
      </c>
      <c r="G87" s="5">
        <v>96.5</v>
      </c>
      <c r="H87" s="5">
        <v>84.3</v>
      </c>
      <c r="I87" s="5">
        <v>94.5</v>
      </c>
      <c r="J87" s="5">
        <v>86.5</v>
      </c>
      <c r="K87" s="5">
        <v>88.4</v>
      </c>
      <c r="L87" s="5">
        <v>93.9</v>
      </c>
      <c r="M87" s="5">
        <v>98.1</v>
      </c>
      <c r="N87" s="5">
        <v>102.5</v>
      </c>
      <c r="O87" s="5">
        <v>98.6</v>
      </c>
      <c r="P87" s="5">
        <v>99.8</v>
      </c>
      <c r="Q87" s="5">
        <v>92.1</v>
      </c>
      <c r="R87" s="5">
        <v>93.8</v>
      </c>
      <c r="S87" s="5">
        <v>85.6</v>
      </c>
      <c r="T87" s="5">
        <v>95.9</v>
      </c>
      <c r="U87" s="5">
        <v>101.7</v>
      </c>
      <c r="V87" s="5">
        <v>99.3</v>
      </c>
      <c r="W87" s="5">
        <v>100.9</v>
      </c>
      <c r="X87" s="5">
        <v>110.9</v>
      </c>
      <c r="Y87" s="5">
        <v>106</v>
      </c>
      <c r="Z87" s="5">
        <v>97.8</v>
      </c>
      <c r="AA87" s="5">
        <v>99.6</v>
      </c>
      <c r="AB87" s="5">
        <v>97.5</v>
      </c>
      <c r="AC87" s="5">
        <v>103.6</v>
      </c>
      <c r="AD87" s="5">
        <v>100.8</v>
      </c>
      <c r="AE87" s="5">
        <v>100.5</v>
      </c>
      <c r="AF87" s="5">
        <v>103.1</v>
      </c>
      <c r="AG87" s="5">
        <v>103</v>
      </c>
      <c r="AJ87" s="4">
        <v>42736</v>
      </c>
      <c r="AK87" s="5">
        <v>95.1</v>
      </c>
      <c r="AL87" s="5">
        <v>94.5</v>
      </c>
      <c r="AM87" s="5">
        <v>88.4</v>
      </c>
      <c r="AN87" s="5">
        <v>93.9</v>
      </c>
      <c r="AO87" s="5">
        <v>93.8</v>
      </c>
      <c r="AP87" s="5">
        <v>95.9</v>
      </c>
      <c r="AS87" s="4">
        <v>42736</v>
      </c>
      <c r="AT87" s="2">
        <f t="shared" si="5"/>
        <v>-1.2461059190031136</v>
      </c>
      <c r="AU87" s="2">
        <f t="shared" si="9"/>
        <v>-0.14171373147265964</v>
      </c>
      <c r="AV87" s="2">
        <f t="shared" si="9"/>
        <v>0.40362103115616255</v>
      </c>
      <c r="AW87" s="2">
        <f t="shared" si="9"/>
        <v>9.2422005925272901E-2</v>
      </c>
      <c r="AX87" s="2">
        <f t="shared" si="9"/>
        <v>-0.19997056857809353</v>
      </c>
      <c r="AY87" s="2">
        <f t="shared" si="9"/>
        <v>-1.0496685131030354</v>
      </c>
      <c r="AZ87" s="2">
        <f t="shared" si="8"/>
        <v>-0.35079614293076045</v>
      </c>
      <c r="BA87" s="2">
        <f t="shared" si="7"/>
        <v>-1.4354066985645915</v>
      </c>
      <c r="BB87" s="15">
        <v>-0.93525743525988503</v>
      </c>
    </row>
    <row r="88" spans="1:54">
      <c r="A88" s="4">
        <v>42767</v>
      </c>
      <c r="B88" s="5">
        <v>95.2</v>
      </c>
      <c r="C88" s="5">
        <v>133.6</v>
      </c>
      <c r="D88" s="5">
        <v>93</v>
      </c>
      <c r="E88" s="5">
        <v>108.6</v>
      </c>
      <c r="F88" s="5">
        <v>105.2</v>
      </c>
      <c r="G88" s="5">
        <v>97.6</v>
      </c>
      <c r="H88" s="5">
        <v>87.9</v>
      </c>
      <c r="I88" s="5">
        <v>94.5</v>
      </c>
      <c r="J88" s="5">
        <v>85.7</v>
      </c>
      <c r="K88" s="5">
        <v>89.2</v>
      </c>
      <c r="L88" s="5">
        <v>94.7</v>
      </c>
      <c r="M88" s="5">
        <v>98.2</v>
      </c>
      <c r="N88" s="5">
        <v>102.5</v>
      </c>
      <c r="O88" s="5">
        <v>98.7</v>
      </c>
      <c r="P88" s="5">
        <v>99.3</v>
      </c>
      <c r="Q88" s="5">
        <v>92.2</v>
      </c>
      <c r="R88" s="5">
        <v>93.7</v>
      </c>
      <c r="S88" s="5">
        <v>84.9</v>
      </c>
      <c r="T88" s="5">
        <v>95.7</v>
      </c>
      <c r="U88" s="5">
        <v>101.6</v>
      </c>
      <c r="V88" s="5">
        <v>101.3</v>
      </c>
      <c r="W88" s="5">
        <v>100.9</v>
      </c>
      <c r="X88" s="5">
        <v>111</v>
      </c>
      <c r="Y88" s="5">
        <v>106</v>
      </c>
      <c r="Z88" s="5">
        <v>97.1</v>
      </c>
      <c r="AA88" s="5">
        <v>99.6</v>
      </c>
      <c r="AB88" s="5">
        <v>97.5</v>
      </c>
      <c r="AC88" s="5">
        <v>103.6</v>
      </c>
      <c r="AD88" s="5">
        <v>101.3</v>
      </c>
      <c r="AE88" s="5">
        <v>100.5</v>
      </c>
      <c r="AF88" s="5">
        <v>102.9</v>
      </c>
      <c r="AG88" s="5">
        <v>102.6</v>
      </c>
      <c r="AJ88" s="4">
        <v>42767</v>
      </c>
      <c r="AK88" s="5">
        <v>95.2</v>
      </c>
      <c r="AL88" s="5">
        <v>94.5</v>
      </c>
      <c r="AM88" s="5">
        <v>89.2</v>
      </c>
      <c r="AN88" s="5">
        <v>94.7</v>
      </c>
      <c r="AO88" s="5">
        <v>93.7</v>
      </c>
      <c r="AP88" s="5">
        <v>95.7</v>
      </c>
      <c r="AS88" s="4">
        <v>42767</v>
      </c>
      <c r="AT88" s="2">
        <f t="shared" si="5"/>
        <v>-0.93652445369406223</v>
      </c>
      <c r="AU88" s="2">
        <f t="shared" si="9"/>
        <v>-0.13569244303051928</v>
      </c>
      <c r="AV88" s="2">
        <f t="shared" si="9"/>
        <v>0.53235446642258721</v>
      </c>
      <c r="AW88" s="2">
        <f t="shared" si="9"/>
        <v>0.14545449660629939</v>
      </c>
      <c r="AX88" s="2">
        <f t="shared" si="9"/>
        <v>-0.2001752467444983</v>
      </c>
      <c r="AY88" s="2">
        <f t="shared" si="9"/>
        <v>-1.1125536312636042</v>
      </c>
      <c r="AZ88" s="2">
        <f t="shared" si="8"/>
        <v>-0.16591209568432708</v>
      </c>
      <c r="BA88" s="2">
        <f t="shared" si="7"/>
        <v>-1.1560693641618514</v>
      </c>
      <c r="BB88" s="15">
        <v>-0.70253816651786849</v>
      </c>
    </row>
    <row r="89" spans="1:54">
      <c r="A89" s="4">
        <v>42795</v>
      </c>
      <c r="B89" s="5">
        <v>95.3</v>
      </c>
      <c r="C89" s="5">
        <v>133.6</v>
      </c>
      <c r="D89" s="5">
        <v>96.1</v>
      </c>
      <c r="E89" s="5">
        <v>109.1</v>
      </c>
      <c r="F89" s="5">
        <v>105.3</v>
      </c>
      <c r="G89" s="5">
        <v>97.2</v>
      </c>
      <c r="H89" s="5">
        <v>90.4</v>
      </c>
      <c r="I89" s="5">
        <v>94.5</v>
      </c>
      <c r="J89" s="5">
        <v>85.4</v>
      </c>
      <c r="K89" s="5">
        <v>89.7</v>
      </c>
      <c r="L89" s="5">
        <v>95.3</v>
      </c>
      <c r="M89" s="5">
        <v>98.7</v>
      </c>
      <c r="N89" s="5">
        <v>102.2</v>
      </c>
      <c r="O89" s="5">
        <v>98.7</v>
      </c>
      <c r="P89" s="5">
        <v>99</v>
      </c>
      <c r="Q89" s="5">
        <v>92.7</v>
      </c>
      <c r="R89" s="5">
        <v>93.7</v>
      </c>
      <c r="S89" s="5">
        <v>84.8</v>
      </c>
      <c r="T89" s="5">
        <v>95.7</v>
      </c>
      <c r="U89" s="5">
        <v>101.8</v>
      </c>
      <c r="V89" s="5">
        <v>102.7</v>
      </c>
      <c r="W89" s="5">
        <v>100.9</v>
      </c>
      <c r="X89" s="5">
        <v>111</v>
      </c>
      <c r="Y89" s="5">
        <v>106.1</v>
      </c>
      <c r="Z89" s="5">
        <v>97.9</v>
      </c>
      <c r="AA89" s="5">
        <v>100.8</v>
      </c>
      <c r="AB89" s="5">
        <v>97.6</v>
      </c>
      <c r="AC89" s="5">
        <v>103.6</v>
      </c>
      <c r="AD89" s="5">
        <v>102.6</v>
      </c>
      <c r="AE89" s="5">
        <v>100.5</v>
      </c>
      <c r="AF89" s="5">
        <v>102.7</v>
      </c>
      <c r="AG89" s="5">
        <v>102.6</v>
      </c>
      <c r="AJ89" s="4">
        <v>42795</v>
      </c>
      <c r="AK89" s="5">
        <v>95.3</v>
      </c>
      <c r="AL89" s="5">
        <v>94.5</v>
      </c>
      <c r="AM89" s="5">
        <v>89.7</v>
      </c>
      <c r="AN89" s="5">
        <v>95.3</v>
      </c>
      <c r="AO89" s="5">
        <v>93.7</v>
      </c>
      <c r="AP89" s="5">
        <v>95.7</v>
      </c>
      <c r="AS89" s="4">
        <v>42795</v>
      </c>
      <c r="AT89" s="2">
        <f t="shared" si="5"/>
        <v>-0.62565172054223694</v>
      </c>
      <c r="AU89" s="2">
        <f t="shared" si="9"/>
        <v>-0.12965868815267986</v>
      </c>
      <c r="AV89" s="2">
        <f t="shared" si="9"/>
        <v>0.61481840009931665</v>
      </c>
      <c r="AW89" s="2">
        <f t="shared" si="9"/>
        <v>0.1612620742464872</v>
      </c>
      <c r="AX89" s="2">
        <f t="shared" si="9"/>
        <v>-0.19055656950349376</v>
      </c>
      <c r="AY89" s="2">
        <f t="shared" si="9"/>
        <v>-0.99096931870002281</v>
      </c>
      <c r="AZ89" s="2">
        <f t="shared" si="8"/>
        <v>-9.0547618531844343E-2</v>
      </c>
      <c r="BA89" s="2">
        <f t="shared" si="7"/>
        <v>-0.77369439071567569</v>
      </c>
      <c r="BB89" s="15">
        <v>-0.46909112082516913</v>
      </c>
    </row>
    <row r="90" spans="1:54">
      <c r="A90" s="4">
        <v>42826</v>
      </c>
      <c r="B90" s="5">
        <v>95.7</v>
      </c>
      <c r="C90" s="5">
        <v>131.1</v>
      </c>
      <c r="D90" s="5">
        <v>93.6</v>
      </c>
      <c r="E90" s="5">
        <v>108.6</v>
      </c>
      <c r="F90" s="5">
        <v>105.2</v>
      </c>
      <c r="G90" s="5">
        <v>99.5</v>
      </c>
      <c r="H90" s="5">
        <v>87.3</v>
      </c>
      <c r="I90" s="5">
        <v>94.9</v>
      </c>
      <c r="J90" s="5">
        <v>86</v>
      </c>
      <c r="K90" s="5">
        <v>91.6</v>
      </c>
      <c r="L90" s="5">
        <v>95.1</v>
      </c>
      <c r="M90" s="5">
        <v>99.5</v>
      </c>
      <c r="N90" s="5">
        <v>102.6</v>
      </c>
      <c r="O90" s="5">
        <v>99.2</v>
      </c>
      <c r="P90" s="5">
        <v>98.4</v>
      </c>
      <c r="Q90" s="5">
        <v>93.9</v>
      </c>
      <c r="R90" s="5">
        <v>93.6</v>
      </c>
      <c r="S90" s="5">
        <v>84.2</v>
      </c>
      <c r="T90" s="5">
        <v>95.9</v>
      </c>
      <c r="U90" s="5">
        <v>101.5</v>
      </c>
      <c r="V90" s="5">
        <v>104.9</v>
      </c>
      <c r="W90" s="5">
        <v>100.5</v>
      </c>
      <c r="X90" s="5">
        <v>111</v>
      </c>
      <c r="Y90" s="5">
        <v>106.1</v>
      </c>
      <c r="Z90" s="5">
        <v>98</v>
      </c>
      <c r="AA90" s="5">
        <v>100</v>
      </c>
      <c r="AB90" s="5">
        <v>97.4</v>
      </c>
      <c r="AC90" s="5">
        <v>103.8</v>
      </c>
      <c r="AD90" s="5">
        <v>102</v>
      </c>
      <c r="AE90" s="5">
        <v>100.5</v>
      </c>
      <c r="AF90" s="5">
        <v>102.9</v>
      </c>
      <c r="AG90" s="5">
        <v>102</v>
      </c>
      <c r="AJ90" s="4">
        <v>42826</v>
      </c>
      <c r="AK90" s="5">
        <v>95.7</v>
      </c>
      <c r="AL90" s="5">
        <v>94.9</v>
      </c>
      <c r="AM90" s="5">
        <v>91.6</v>
      </c>
      <c r="AN90" s="5">
        <v>95.1</v>
      </c>
      <c r="AO90" s="5">
        <v>93.6</v>
      </c>
      <c r="AP90" s="5">
        <v>95.9</v>
      </c>
      <c r="AS90" s="4">
        <v>42826</v>
      </c>
      <c r="AT90" s="2">
        <f t="shared" si="5"/>
        <v>0.63091482649844011</v>
      </c>
      <c r="AU90" s="2">
        <f t="shared" si="9"/>
        <v>-6.2192905683245668E-2</v>
      </c>
      <c r="AV90" s="2">
        <f t="shared" si="9"/>
        <v>0.98848342918725496</v>
      </c>
      <c r="AW90" s="2">
        <f t="shared" si="9"/>
        <v>0.21724138392854317</v>
      </c>
      <c r="AX90" s="2">
        <f t="shared" si="9"/>
        <v>-0.12223201004335946</v>
      </c>
      <c r="AY90" s="2">
        <f t="shared" si="9"/>
        <v>-0.43669073690901722</v>
      </c>
      <c r="AZ90" s="2">
        <f t="shared" si="8"/>
        <v>4.6305666018264136E-2</v>
      </c>
      <c r="BA90" s="2">
        <f t="shared" si="7"/>
        <v>-0.5847953216374151</v>
      </c>
      <c r="BB90" s="15">
        <v>0.47204353993485881</v>
      </c>
    </row>
    <row r="91" spans="1:54">
      <c r="A91" s="4">
        <v>42856</v>
      </c>
      <c r="B91" s="5">
        <v>95.9</v>
      </c>
      <c r="C91" s="5">
        <v>133.1</v>
      </c>
      <c r="D91" s="5">
        <v>96.4</v>
      </c>
      <c r="E91" s="5">
        <v>109.2</v>
      </c>
      <c r="F91" s="5">
        <v>105.3</v>
      </c>
      <c r="G91" s="5">
        <v>100.1</v>
      </c>
      <c r="H91" s="5">
        <v>83.7</v>
      </c>
      <c r="I91" s="5">
        <v>95.1</v>
      </c>
      <c r="J91" s="5">
        <v>85.9</v>
      </c>
      <c r="K91" s="5">
        <v>92.2</v>
      </c>
      <c r="L91" s="5">
        <v>94.8</v>
      </c>
      <c r="M91" s="5">
        <v>100.2</v>
      </c>
      <c r="N91" s="5">
        <v>102.8</v>
      </c>
      <c r="O91" s="5">
        <v>99.3</v>
      </c>
      <c r="P91" s="5">
        <v>98.2</v>
      </c>
      <c r="Q91" s="5">
        <v>94.6</v>
      </c>
      <c r="R91" s="5">
        <v>93.7</v>
      </c>
      <c r="S91" s="5">
        <v>84.3</v>
      </c>
      <c r="T91" s="5">
        <v>96.1</v>
      </c>
      <c r="U91" s="5">
        <v>101.8</v>
      </c>
      <c r="V91" s="5">
        <v>107.5</v>
      </c>
      <c r="W91" s="5">
        <v>100.5</v>
      </c>
      <c r="X91" s="5">
        <v>111.1</v>
      </c>
      <c r="Y91" s="5">
        <v>106.2</v>
      </c>
      <c r="Z91" s="5">
        <v>98.1</v>
      </c>
      <c r="AA91" s="5">
        <v>100.6</v>
      </c>
      <c r="AB91" s="5">
        <v>97.4</v>
      </c>
      <c r="AC91" s="5">
        <v>103.8</v>
      </c>
      <c r="AD91" s="5">
        <v>101.8</v>
      </c>
      <c r="AE91" s="5">
        <v>100.5</v>
      </c>
      <c r="AF91" s="5">
        <v>103.2</v>
      </c>
      <c r="AG91" s="5">
        <v>102.4</v>
      </c>
      <c r="AJ91" s="4">
        <v>42856</v>
      </c>
      <c r="AK91" s="5">
        <v>95.9</v>
      </c>
      <c r="AL91" s="5">
        <v>95.1</v>
      </c>
      <c r="AM91" s="5">
        <v>92.2</v>
      </c>
      <c r="AN91" s="5">
        <v>94.8</v>
      </c>
      <c r="AO91" s="5">
        <v>93.7</v>
      </c>
      <c r="AP91" s="5">
        <v>96.1</v>
      </c>
      <c r="AS91" s="4">
        <v>42856</v>
      </c>
      <c r="AT91" s="2">
        <f t="shared" si="5"/>
        <v>0.94736842105263008</v>
      </c>
      <c r="AU91" s="2">
        <f t="shared" si="9"/>
        <v>-4.3580477646308367E-2</v>
      </c>
      <c r="AV91" s="2">
        <f t="shared" si="9"/>
        <v>1.0590893884149168</v>
      </c>
      <c r="AW91" s="2">
        <f t="shared" si="9"/>
        <v>0.21796956733835957</v>
      </c>
      <c r="AX91" s="2">
        <f t="shared" si="9"/>
        <v>-0.10717629273112879</v>
      </c>
      <c r="AY91" s="2">
        <f t="shared" si="9"/>
        <v>-0.31192195493501357</v>
      </c>
      <c r="AZ91" s="2">
        <f t="shared" si="8"/>
        <v>0.13298819061180467</v>
      </c>
      <c r="BA91" s="2">
        <f t="shared" si="7"/>
        <v>9.7751710654932822E-2</v>
      </c>
      <c r="BB91" s="15">
        <v>0.70862281126946414</v>
      </c>
    </row>
    <row r="92" spans="1:54">
      <c r="A92" s="4">
        <v>42887</v>
      </c>
      <c r="B92" s="5">
        <v>96</v>
      </c>
      <c r="C92" s="5">
        <v>131.4</v>
      </c>
      <c r="D92" s="5">
        <v>97.2</v>
      </c>
      <c r="E92" s="5">
        <v>109.1</v>
      </c>
      <c r="F92" s="5">
        <v>105.3</v>
      </c>
      <c r="G92" s="5">
        <v>99.8</v>
      </c>
      <c r="H92" s="5">
        <v>81.099999999999994</v>
      </c>
      <c r="I92" s="5">
        <v>95.4</v>
      </c>
      <c r="J92" s="5">
        <v>85.5</v>
      </c>
      <c r="K92" s="5">
        <v>92.3</v>
      </c>
      <c r="L92" s="5">
        <v>94.8</v>
      </c>
      <c r="M92" s="5">
        <v>100.3</v>
      </c>
      <c r="N92" s="5">
        <v>102.8</v>
      </c>
      <c r="O92" s="5">
        <v>99.4</v>
      </c>
      <c r="P92" s="5">
        <v>97.9</v>
      </c>
      <c r="Q92" s="5">
        <v>94.5</v>
      </c>
      <c r="R92" s="5">
        <v>93.7</v>
      </c>
      <c r="S92" s="5">
        <v>82.3</v>
      </c>
      <c r="T92" s="5">
        <v>96.2</v>
      </c>
      <c r="U92" s="5">
        <v>101.8</v>
      </c>
      <c r="V92" s="5">
        <v>108.7</v>
      </c>
      <c r="W92" s="5">
        <v>100.5</v>
      </c>
      <c r="X92" s="5">
        <v>111.1</v>
      </c>
      <c r="Y92" s="5">
        <v>106.1</v>
      </c>
      <c r="Z92" s="5">
        <v>97.6</v>
      </c>
      <c r="AA92" s="5">
        <v>100.5</v>
      </c>
      <c r="AB92" s="5">
        <v>97.4</v>
      </c>
      <c r="AC92" s="5">
        <v>103.8</v>
      </c>
      <c r="AD92" s="5">
        <v>101.8</v>
      </c>
      <c r="AE92" s="5">
        <v>100.5</v>
      </c>
      <c r="AF92" s="5">
        <v>103.7</v>
      </c>
      <c r="AG92" s="5">
        <v>102.4</v>
      </c>
      <c r="AJ92" s="4">
        <v>42887</v>
      </c>
      <c r="AK92" s="5">
        <v>96</v>
      </c>
      <c r="AL92" s="5">
        <v>95.4</v>
      </c>
      <c r="AM92" s="5">
        <v>92.3</v>
      </c>
      <c r="AN92" s="5">
        <v>94.8</v>
      </c>
      <c r="AO92" s="5">
        <v>93.7</v>
      </c>
      <c r="AP92" s="5">
        <v>96.2</v>
      </c>
      <c r="AS92" s="4">
        <v>42887</v>
      </c>
      <c r="AT92" s="2">
        <f t="shared" ref="AT92:AT146" si="10">AK92/AK80*100-100</f>
        <v>1.2658227848101262</v>
      </c>
      <c r="AU92" s="2">
        <f t="shared" si="9"/>
        <v>-1.2477614341052294E-2</v>
      </c>
      <c r="AV92" s="2">
        <f t="shared" si="9"/>
        <v>1.0970294580721907</v>
      </c>
      <c r="AW92" s="2">
        <f t="shared" si="9"/>
        <v>0.28442598345224146</v>
      </c>
      <c r="AX92" s="2">
        <f t="shared" si="9"/>
        <v>-0.10217931874053075</v>
      </c>
      <c r="AY92" s="2">
        <f t="shared" si="9"/>
        <v>-0.18734711407287949</v>
      </c>
      <c r="AZ92" s="2">
        <f t="shared" si="8"/>
        <v>0.18637139044015671</v>
      </c>
      <c r="BA92" s="2">
        <f t="shared" ref="BA92:BA149" si="11">AG92/AG80*100-100</f>
        <v>0.88669950738918146</v>
      </c>
      <c r="BB92" s="15">
        <v>0.94632060250528127</v>
      </c>
    </row>
    <row r="93" spans="1:54">
      <c r="A93" s="4">
        <v>42917</v>
      </c>
      <c r="B93" s="5">
        <v>96.2</v>
      </c>
      <c r="C93" s="5">
        <v>133.19999999999999</v>
      </c>
      <c r="D93" s="5">
        <v>96.8</v>
      </c>
      <c r="E93" s="5">
        <v>109.3</v>
      </c>
      <c r="F93" s="5">
        <v>105.4</v>
      </c>
      <c r="G93" s="5">
        <v>99.8</v>
      </c>
      <c r="H93" s="5">
        <v>80.2</v>
      </c>
      <c r="I93" s="5">
        <v>95.4</v>
      </c>
      <c r="J93" s="5">
        <v>85.6</v>
      </c>
      <c r="K93" s="5">
        <v>92.4</v>
      </c>
      <c r="L93" s="5">
        <v>96.2</v>
      </c>
      <c r="M93" s="5">
        <v>100.6</v>
      </c>
      <c r="N93" s="5">
        <v>103.2</v>
      </c>
      <c r="O93" s="5">
        <v>99.4</v>
      </c>
      <c r="P93" s="5">
        <v>98.1</v>
      </c>
      <c r="Q93" s="5">
        <v>94.7</v>
      </c>
      <c r="R93" s="5">
        <v>93.8</v>
      </c>
      <c r="S93" s="5">
        <v>82.7</v>
      </c>
      <c r="T93" s="5">
        <v>96.3</v>
      </c>
      <c r="U93" s="5">
        <v>102</v>
      </c>
      <c r="V93" s="5">
        <v>112.5</v>
      </c>
      <c r="W93" s="5">
        <v>100.5</v>
      </c>
      <c r="X93" s="5">
        <v>111.1</v>
      </c>
      <c r="Y93" s="5">
        <v>106.2</v>
      </c>
      <c r="Z93" s="5">
        <v>98.2</v>
      </c>
      <c r="AA93" s="5">
        <v>101.8</v>
      </c>
      <c r="AB93" s="5">
        <v>97.5</v>
      </c>
      <c r="AC93" s="5">
        <v>103.8</v>
      </c>
      <c r="AD93" s="5">
        <v>101.6</v>
      </c>
      <c r="AE93" s="5">
        <v>100.5</v>
      </c>
      <c r="AF93" s="5">
        <v>104.3</v>
      </c>
      <c r="AG93" s="5">
        <v>102.8</v>
      </c>
      <c r="AJ93" s="4">
        <v>42917</v>
      </c>
      <c r="AK93" s="5">
        <v>96.2</v>
      </c>
      <c r="AL93" s="5">
        <v>95.4</v>
      </c>
      <c r="AM93" s="5">
        <v>92.4</v>
      </c>
      <c r="AN93" s="5">
        <v>96.2</v>
      </c>
      <c r="AO93" s="5">
        <v>93.8</v>
      </c>
      <c r="AP93" s="5">
        <v>96.3</v>
      </c>
      <c r="AS93" s="4">
        <v>42917</v>
      </c>
      <c r="AT93" s="2">
        <f t="shared" si="10"/>
        <v>1.5839493136219573</v>
      </c>
      <c r="AU93" s="2">
        <f t="shared" si="9"/>
        <v>-6.2453399529035086E-3</v>
      </c>
      <c r="AV93" s="2">
        <f t="shared" si="9"/>
        <v>1.0695715056111805</v>
      </c>
      <c r="AW93" s="2">
        <f t="shared" si="9"/>
        <v>0.30673390372300618</v>
      </c>
      <c r="AX93" s="2">
        <f t="shared" si="9"/>
        <v>-8.2000509882338146E-2</v>
      </c>
      <c r="AY93" s="2">
        <f t="shared" si="9"/>
        <v>0</v>
      </c>
      <c r="AZ93" s="2">
        <f t="shared" si="8"/>
        <v>0.29588975412301233</v>
      </c>
      <c r="BA93" s="2">
        <f t="shared" si="11"/>
        <v>1.3806706114398253</v>
      </c>
      <c r="BB93" s="15">
        <v>1.1838343254750612</v>
      </c>
    </row>
    <row r="94" spans="1:54">
      <c r="A94" s="4">
        <v>42948</v>
      </c>
      <c r="B94" s="5">
        <v>96.1</v>
      </c>
      <c r="C94" s="5">
        <v>132</v>
      </c>
      <c r="D94" s="5">
        <v>97.6</v>
      </c>
      <c r="E94" s="5">
        <v>109.1</v>
      </c>
      <c r="F94" s="5">
        <v>105.7</v>
      </c>
      <c r="G94" s="5">
        <v>100.4</v>
      </c>
      <c r="H94" s="5">
        <v>80.2</v>
      </c>
      <c r="I94" s="5">
        <v>95.4</v>
      </c>
      <c r="J94" s="5">
        <v>85.6</v>
      </c>
      <c r="K94" s="5">
        <v>92.7</v>
      </c>
      <c r="L94" s="5">
        <v>96.4</v>
      </c>
      <c r="M94" s="5">
        <v>100.7</v>
      </c>
      <c r="N94" s="5">
        <v>102.8</v>
      </c>
      <c r="O94" s="5">
        <v>99.3</v>
      </c>
      <c r="P94" s="5">
        <v>97.5</v>
      </c>
      <c r="Q94" s="5">
        <v>93.8</v>
      </c>
      <c r="R94" s="5">
        <v>93.7</v>
      </c>
      <c r="S94" s="5">
        <v>82</v>
      </c>
      <c r="T94" s="5">
        <v>96.2</v>
      </c>
      <c r="U94" s="5">
        <v>101.8</v>
      </c>
      <c r="V94" s="5">
        <v>112.5</v>
      </c>
      <c r="W94" s="5">
        <v>100.5</v>
      </c>
      <c r="X94" s="5">
        <v>111.1</v>
      </c>
      <c r="Y94" s="5">
        <v>106</v>
      </c>
      <c r="Z94" s="5">
        <v>98</v>
      </c>
      <c r="AA94" s="5">
        <v>102.9</v>
      </c>
      <c r="AB94" s="5">
        <v>97.3</v>
      </c>
      <c r="AC94" s="5">
        <v>103.8</v>
      </c>
      <c r="AD94" s="5">
        <v>101</v>
      </c>
      <c r="AE94" s="5">
        <v>100.5</v>
      </c>
      <c r="AF94" s="5">
        <v>104.5</v>
      </c>
      <c r="AG94" s="5">
        <v>102.5</v>
      </c>
      <c r="AJ94" s="4">
        <v>42948</v>
      </c>
      <c r="AK94" s="5">
        <v>96.1</v>
      </c>
      <c r="AL94" s="5">
        <v>95.4</v>
      </c>
      <c r="AM94" s="5">
        <v>92.7</v>
      </c>
      <c r="AN94" s="5">
        <v>96.4</v>
      </c>
      <c r="AO94" s="5">
        <v>93.7</v>
      </c>
      <c r="AP94" s="5">
        <v>96.2</v>
      </c>
      <c r="AS94" s="4">
        <v>42948</v>
      </c>
      <c r="AT94" s="2">
        <f t="shared" si="10"/>
        <v>1.8008474576270999</v>
      </c>
      <c r="AU94" s="2">
        <f t="shared" si="9"/>
        <v>6.258446647453412E-3</v>
      </c>
      <c r="AV94" s="2">
        <f t="shared" si="9"/>
        <v>1.0917679258991813</v>
      </c>
      <c r="AW94" s="2">
        <f t="shared" si="9"/>
        <v>0.34220653204471357</v>
      </c>
      <c r="AX94" s="2">
        <f t="shared" si="9"/>
        <v>-8.2086554488719765E-2</v>
      </c>
      <c r="AY94" s="2">
        <f t="shared" si="9"/>
        <v>6.2708971585277232E-2</v>
      </c>
      <c r="AZ94" s="2">
        <f t="shared" si="8"/>
        <v>0.37999213593919401</v>
      </c>
      <c r="BA94" s="2">
        <f t="shared" si="11"/>
        <v>1.888667992047715</v>
      </c>
      <c r="BB94" s="15">
        <v>1.3448630923887208</v>
      </c>
    </row>
    <row r="95" spans="1:54">
      <c r="A95" s="4">
        <v>42979</v>
      </c>
      <c r="B95" s="5">
        <v>96.3</v>
      </c>
      <c r="C95" s="5">
        <v>134.1</v>
      </c>
      <c r="D95" s="5">
        <v>98.4</v>
      </c>
      <c r="E95" s="5">
        <v>109.9</v>
      </c>
      <c r="F95" s="5">
        <v>106.1</v>
      </c>
      <c r="G95" s="5">
        <v>99.9</v>
      </c>
      <c r="H95" s="5">
        <v>83.9</v>
      </c>
      <c r="I95" s="5">
        <v>95.5</v>
      </c>
      <c r="J95" s="5">
        <v>85.7</v>
      </c>
      <c r="K95" s="5">
        <v>92.9</v>
      </c>
      <c r="L95" s="5">
        <v>98</v>
      </c>
      <c r="M95" s="5">
        <v>101</v>
      </c>
      <c r="N95" s="5">
        <v>103.1</v>
      </c>
      <c r="O95" s="5">
        <v>99</v>
      </c>
      <c r="P95" s="5">
        <v>98</v>
      </c>
      <c r="Q95" s="5">
        <v>94.1</v>
      </c>
      <c r="R95" s="5">
        <v>93.8</v>
      </c>
      <c r="S95" s="5">
        <v>82.5</v>
      </c>
      <c r="T95" s="5">
        <v>96.3</v>
      </c>
      <c r="U95" s="5">
        <v>101.7</v>
      </c>
      <c r="V95" s="5">
        <v>113.2</v>
      </c>
      <c r="W95" s="5">
        <v>100.5</v>
      </c>
      <c r="X95" s="5">
        <v>111.1</v>
      </c>
      <c r="Y95" s="5">
        <v>106</v>
      </c>
      <c r="Z95" s="5">
        <v>97.6</v>
      </c>
      <c r="AA95" s="5">
        <v>100.8</v>
      </c>
      <c r="AB95" s="5">
        <v>97.3</v>
      </c>
      <c r="AC95" s="5">
        <v>103.8</v>
      </c>
      <c r="AD95" s="5">
        <v>101.9</v>
      </c>
      <c r="AE95" s="5">
        <v>100.5</v>
      </c>
      <c r="AF95" s="5">
        <v>104.5</v>
      </c>
      <c r="AG95" s="5">
        <v>102.7</v>
      </c>
      <c r="AJ95" s="4">
        <v>42979</v>
      </c>
      <c r="AK95" s="5">
        <v>96.3</v>
      </c>
      <c r="AL95" s="5">
        <v>95.5</v>
      </c>
      <c r="AM95" s="5">
        <v>92.9</v>
      </c>
      <c r="AN95" s="5">
        <v>98</v>
      </c>
      <c r="AO95" s="5">
        <v>93.8</v>
      </c>
      <c r="AP95" s="5">
        <v>96.3</v>
      </c>
      <c r="AS95" s="4">
        <v>42979</v>
      </c>
      <c r="AT95" s="2">
        <f t="shared" si="10"/>
        <v>2.0127118644067679</v>
      </c>
      <c r="AU95" s="2">
        <f t="shared" si="9"/>
        <v>2.5086433880223871E-2</v>
      </c>
      <c r="AV95" s="2">
        <f t="shared" si="9"/>
        <v>1.102185800254875</v>
      </c>
      <c r="AW95" s="2">
        <f t="shared" si="9"/>
        <v>0.41827350507682598</v>
      </c>
      <c r="AX95" s="2">
        <f t="shared" si="9"/>
        <v>-7.6956144833174908E-2</v>
      </c>
      <c r="AY95" s="2">
        <f t="shared" si="9"/>
        <v>0.18832288029201702</v>
      </c>
      <c r="AZ95" s="2">
        <f t="shared" si="8"/>
        <v>0.35579938973600078</v>
      </c>
      <c r="BA95" s="2">
        <f t="shared" si="11"/>
        <v>1.8849206349206469</v>
      </c>
      <c r="BB95" s="15">
        <v>1.5030822797285737</v>
      </c>
    </row>
    <row r="96" spans="1:54">
      <c r="A96" s="4">
        <v>43009</v>
      </c>
      <c r="B96" s="5">
        <v>96.5</v>
      </c>
      <c r="C96" s="5">
        <v>139.5</v>
      </c>
      <c r="D96" s="5">
        <v>98.1</v>
      </c>
      <c r="E96" s="5">
        <v>110.3</v>
      </c>
      <c r="F96" s="5">
        <v>106.7</v>
      </c>
      <c r="G96" s="5">
        <v>103.1</v>
      </c>
      <c r="H96" s="5">
        <v>89.6</v>
      </c>
      <c r="I96" s="5">
        <v>95.1</v>
      </c>
      <c r="J96" s="5">
        <v>84.7</v>
      </c>
      <c r="K96" s="5">
        <v>93</v>
      </c>
      <c r="L96" s="5">
        <v>99.5</v>
      </c>
      <c r="M96" s="5">
        <v>101.4</v>
      </c>
      <c r="N96" s="5">
        <v>103.6</v>
      </c>
      <c r="O96" s="5">
        <v>99.2</v>
      </c>
      <c r="P96" s="5">
        <v>98.4</v>
      </c>
      <c r="Q96" s="5">
        <v>95.5</v>
      </c>
      <c r="R96" s="5">
        <v>94</v>
      </c>
      <c r="S96" s="5">
        <v>82.4</v>
      </c>
      <c r="T96" s="5">
        <v>96.4</v>
      </c>
      <c r="U96" s="5">
        <v>101.9</v>
      </c>
      <c r="V96" s="5">
        <v>109.3</v>
      </c>
      <c r="W96" s="5">
        <v>100.5</v>
      </c>
      <c r="X96" s="5">
        <v>111.5</v>
      </c>
      <c r="Y96" s="5">
        <v>106.1</v>
      </c>
      <c r="Z96" s="5">
        <v>98.3</v>
      </c>
      <c r="AA96" s="5">
        <v>101.3</v>
      </c>
      <c r="AB96" s="5">
        <v>97.3</v>
      </c>
      <c r="AC96" s="5">
        <v>103.8</v>
      </c>
      <c r="AD96" s="5">
        <v>102.1</v>
      </c>
      <c r="AE96" s="5">
        <v>100.5</v>
      </c>
      <c r="AF96" s="5">
        <v>104.7</v>
      </c>
      <c r="AG96" s="5">
        <v>103.1</v>
      </c>
      <c r="AJ96" s="4">
        <v>43009</v>
      </c>
      <c r="AK96" s="5">
        <v>96.5</v>
      </c>
      <c r="AL96" s="5">
        <v>95.1</v>
      </c>
      <c r="AM96" s="5">
        <v>93</v>
      </c>
      <c r="AN96" s="5">
        <v>99.5</v>
      </c>
      <c r="AO96" s="5">
        <v>94</v>
      </c>
      <c r="AP96" s="5">
        <v>96.4</v>
      </c>
      <c r="AS96" s="4">
        <v>43009</v>
      </c>
      <c r="AT96" s="2">
        <f t="shared" si="10"/>
        <v>2.4416135881103855</v>
      </c>
      <c r="AU96" s="2">
        <f t="shared" si="9"/>
        <v>3.7868569238242798E-2</v>
      </c>
      <c r="AV96" s="2">
        <f t="shared" si="9"/>
        <v>0.88380230010959093</v>
      </c>
      <c r="AW96" s="2">
        <f t="shared" si="9"/>
        <v>0.51438537806469675</v>
      </c>
      <c r="AX96" s="2">
        <f t="shared" si="9"/>
        <v>1.0424904907748797E-2</v>
      </c>
      <c r="AY96" s="2">
        <f t="shared" si="9"/>
        <v>0.50429557902465971</v>
      </c>
      <c r="AZ96" s="2">
        <f t="shared" si="8"/>
        <v>0.49083685676544664</v>
      </c>
      <c r="BA96" s="2">
        <f t="shared" si="11"/>
        <v>1.8774703557312193</v>
      </c>
      <c r="BB96" s="15">
        <v>1.8224040472819496</v>
      </c>
    </row>
    <row r="97" spans="1:54">
      <c r="A97" s="4">
        <v>43040</v>
      </c>
      <c r="B97" s="5">
        <v>96.5</v>
      </c>
      <c r="C97" s="5">
        <v>146</v>
      </c>
      <c r="D97" s="5">
        <v>98.3</v>
      </c>
      <c r="E97" s="5">
        <v>110.2</v>
      </c>
      <c r="F97" s="5">
        <v>106.7</v>
      </c>
      <c r="G97" s="5">
        <v>103.9</v>
      </c>
      <c r="H97" s="5">
        <v>94.9</v>
      </c>
      <c r="I97" s="5">
        <v>94.9</v>
      </c>
      <c r="J97" s="5">
        <v>84.2</v>
      </c>
      <c r="K97" s="5">
        <v>93.2</v>
      </c>
      <c r="L97" s="5">
        <v>100.2</v>
      </c>
      <c r="M97" s="5">
        <v>101.8</v>
      </c>
      <c r="N97" s="5">
        <v>103.6</v>
      </c>
      <c r="O97" s="5">
        <v>99.2</v>
      </c>
      <c r="P97" s="5">
        <v>99</v>
      </c>
      <c r="Q97" s="5">
        <v>95.7</v>
      </c>
      <c r="R97" s="5">
        <v>93.6</v>
      </c>
      <c r="S97" s="5">
        <v>82.3</v>
      </c>
      <c r="T97" s="5">
        <v>96.3</v>
      </c>
      <c r="U97" s="5">
        <v>101.8</v>
      </c>
      <c r="V97" s="5">
        <v>108.6</v>
      </c>
      <c r="W97" s="5">
        <v>100.5</v>
      </c>
      <c r="X97" s="5">
        <v>111.5</v>
      </c>
      <c r="Y97" s="5">
        <v>106.1</v>
      </c>
      <c r="Z97" s="5">
        <v>98.5</v>
      </c>
      <c r="AA97" s="5">
        <v>101.1</v>
      </c>
      <c r="AB97" s="5">
        <v>97.5</v>
      </c>
      <c r="AC97" s="5">
        <v>103.8</v>
      </c>
      <c r="AD97" s="5">
        <v>102.6</v>
      </c>
      <c r="AE97" s="5">
        <v>100.5</v>
      </c>
      <c r="AF97" s="5">
        <v>104.6</v>
      </c>
      <c r="AG97" s="5">
        <v>103</v>
      </c>
      <c r="AJ97" s="4">
        <v>43040</v>
      </c>
      <c r="AK97" s="5">
        <v>96.5</v>
      </c>
      <c r="AL97" s="5">
        <v>94.9</v>
      </c>
      <c r="AM97" s="5">
        <v>93.2</v>
      </c>
      <c r="AN97" s="5">
        <v>100.2</v>
      </c>
      <c r="AO97" s="5">
        <v>93.6</v>
      </c>
      <c r="AP97" s="5">
        <v>96.3</v>
      </c>
      <c r="AS97" s="4">
        <v>43040</v>
      </c>
      <c r="AT97" s="2">
        <f t="shared" si="10"/>
        <v>2.1164021164021136</v>
      </c>
      <c r="AU97" s="2">
        <f t="shared" si="9"/>
        <v>2.5245712825495769E-2</v>
      </c>
      <c r="AV97" s="2">
        <f t="shared" si="9"/>
        <v>0.83203793939682325</v>
      </c>
      <c r="AW97" s="2">
        <f t="shared" si="9"/>
        <v>0.4446612295581831</v>
      </c>
      <c r="AX97" s="2">
        <f t="shared" si="9"/>
        <v>-1.0424904907749492E-2</v>
      </c>
      <c r="AY97" s="2">
        <f t="shared" si="9"/>
        <v>0.31452673117664703</v>
      </c>
      <c r="AZ97" s="2">
        <f t="shared" si="8"/>
        <v>0.51035540835271376</v>
      </c>
      <c r="BA97" s="2">
        <f t="shared" si="11"/>
        <v>0.98039215686273451</v>
      </c>
      <c r="BB97" s="15">
        <v>1.5809411972412164</v>
      </c>
    </row>
    <row r="98" spans="1:54">
      <c r="A98" s="4">
        <v>43070</v>
      </c>
      <c r="B98" s="5">
        <v>96.6</v>
      </c>
      <c r="C98" s="5">
        <v>149.69999999999999</v>
      </c>
      <c r="D98" s="5">
        <v>98.8</v>
      </c>
      <c r="E98" s="5">
        <v>110.3</v>
      </c>
      <c r="F98" s="5">
        <v>106.8</v>
      </c>
      <c r="G98" s="5">
        <v>104.1</v>
      </c>
      <c r="H98" s="5">
        <v>96.4</v>
      </c>
      <c r="I98" s="5">
        <v>94.9</v>
      </c>
      <c r="J98" s="5">
        <v>84.6</v>
      </c>
      <c r="K98" s="5">
        <v>93.5</v>
      </c>
      <c r="L98" s="5">
        <v>100.6</v>
      </c>
      <c r="M98" s="5">
        <v>101.9</v>
      </c>
      <c r="N98" s="5">
        <v>103.7</v>
      </c>
      <c r="O98" s="5">
        <v>99.5</v>
      </c>
      <c r="P98" s="5">
        <v>98.7</v>
      </c>
      <c r="Q98" s="5">
        <v>95.8</v>
      </c>
      <c r="R98" s="5">
        <v>93.7</v>
      </c>
      <c r="S98" s="5">
        <v>82.1</v>
      </c>
      <c r="T98" s="5">
        <v>96.4</v>
      </c>
      <c r="U98" s="5">
        <v>102</v>
      </c>
      <c r="V98" s="5">
        <v>108</v>
      </c>
      <c r="W98" s="5">
        <v>100.5</v>
      </c>
      <c r="X98" s="5">
        <v>111.5</v>
      </c>
      <c r="Y98" s="5">
        <v>106.1</v>
      </c>
      <c r="Z98" s="5">
        <v>99.4</v>
      </c>
      <c r="AA98" s="5">
        <v>101.7</v>
      </c>
      <c r="AB98" s="5">
        <v>97.4</v>
      </c>
      <c r="AC98" s="5">
        <v>103.8</v>
      </c>
      <c r="AD98" s="5">
        <v>102.9</v>
      </c>
      <c r="AE98" s="5">
        <v>100.5</v>
      </c>
      <c r="AF98" s="5">
        <v>104.6</v>
      </c>
      <c r="AG98" s="5">
        <v>103</v>
      </c>
      <c r="AJ98" s="4">
        <v>43070</v>
      </c>
      <c r="AK98" s="5">
        <v>96.6</v>
      </c>
      <c r="AL98" s="5">
        <v>94.9</v>
      </c>
      <c r="AM98" s="5">
        <v>93.5</v>
      </c>
      <c r="AN98" s="5">
        <v>100.6</v>
      </c>
      <c r="AO98" s="5">
        <v>93.7</v>
      </c>
      <c r="AP98" s="5">
        <v>96.4</v>
      </c>
      <c r="AS98" s="4">
        <v>43070</v>
      </c>
      <c r="AT98" s="2">
        <f t="shared" si="10"/>
        <v>1.7913593256058817</v>
      </c>
      <c r="AU98" s="2">
        <f t="shared" si="9"/>
        <v>1.8914269519102501E-2</v>
      </c>
      <c r="AV98" s="2">
        <f t="shared" si="9"/>
        <v>0.78008985899568428</v>
      </c>
      <c r="AW98" s="2">
        <f t="shared" si="9"/>
        <v>0.33099346490586556</v>
      </c>
      <c r="AX98" s="2">
        <f t="shared" si="9"/>
        <v>-1.0413802772597248E-2</v>
      </c>
      <c r="AY98" s="2">
        <f t="shared" si="9"/>
        <v>0.31419875752579279</v>
      </c>
      <c r="AZ98" s="2">
        <f t="shared" si="8"/>
        <v>0.35757677743203398</v>
      </c>
      <c r="BA98" s="2">
        <f t="shared" si="11"/>
        <v>-0.38684719535784495</v>
      </c>
      <c r="BB98" s="15">
        <v>1.3395644723336773</v>
      </c>
    </row>
    <row r="99" spans="1:54">
      <c r="A99" s="4">
        <v>43101</v>
      </c>
      <c r="B99" s="5">
        <v>96.7</v>
      </c>
      <c r="C99" s="5">
        <v>151</v>
      </c>
      <c r="D99" s="5">
        <v>98.8</v>
      </c>
      <c r="E99" s="5">
        <v>109.9</v>
      </c>
      <c r="F99" s="5">
        <v>106.7</v>
      </c>
      <c r="G99" s="5">
        <v>104.7</v>
      </c>
      <c r="H99" s="5">
        <v>98.4</v>
      </c>
      <c r="I99" s="5">
        <v>95</v>
      </c>
      <c r="J99" s="5">
        <v>84.9</v>
      </c>
      <c r="K99" s="5">
        <v>93.9</v>
      </c>
      <c r="L99" s="5">
        <v>102</v>
      </c>
      <c r="M99" s="5">
        <v>102.1</v>
      </c>
      <c r="N99" s="5">
        <v>103.9</v>
      </c>
      <c r="O99" s="5">
        <v>99.1</v>
      </c>
      <c r="P99" s="5">
        <v>98.4</v>
      </c>
      <c r="Q99" s="5">
        <v>93.6</v>
      </c>
      <c r="R99" s="5">
        <v>93.9</v>
      </c>
      <c r="S99" s="5">
        <v>81.5</v>
      </c>
      <c r="T99" s="5">
        <v>96.3</v>
      </c>
      <c r="U99" s="5">
        <v>102</v>
      </c>
      <c r="V99" s="5">
        <v>108.6</v>
      </c>
      <c r="W99" s="5">
        <v>100.5</v>
      </c>
      <c r="X99" s="5">
        <v>111.5</v>
      </c>
      <c r="Y99" s="5">
        <v>106.3</v>
      </c>
      <c r="Z99" s="5">
        <v>98.8</v>
      </c>
      <c r="AA99" s="5">
        <v>100.7</v>
      </c>
      <c r="AB99" s="5">
        <v>97.4</v>
      </c>
      <c r="AC99" s="5">
        <v>103.8</v>
      </c>
      <c r="AD99" s="5">
        <v>101.9</v>
      </c>
      <c r="AE99" s="5">
        <v>100.5</v>
      </c>
      <c r="AF99" s="5">
        <v>104.8</v>
      </c>
      <c r="AG99" s="5">
        <v>102.7</v>
      </c>
      <c r="AJ99" s="4">
        <v>43101</v>
      </c>
      <c r="AK99" s="5">
        <v>96.7</v>
      </c>
      <c r="AL99" s="5">
        <v>95</v>
      </c>
      <c r="AM99" s="5">
        <v>93.9</v>
      </c>
      <c r="AN99" s="5">
        <v>102</v>
      </c>
      <c r="AO99" s="5">
        <v>93.9</v>
      </c>
      <c r="AP99" s="5">
        <v>96.3</v>
      </c>
      <c r="AS99" s="4">
        <v>43101</v>
      </c>
      <c r="AT99" s="2">
        <f t="shared" si="10"/>
        <v>1.6824395373291452</v>
      </c>
      <c r="AU99" s="2">
        <f t="shared" si="9"/>
        <v>3.1557141031869282E-2</v>
      </c>
      <c r="AV99" s="2">
        <f t="shared" si="9"/>
        <v>0.60914945216021377</v>
      </c>
      <c r="AW99" s="2">
        <f t="shared" si="9"/>
        <v>0.31751368947684905</v>
      </c>
      <c r="AX99" s="2">
        <f t="shared" si="9"/>
        <v>5.2124524538747462E-3</v>
      </c>
      <c r="AY99" s="2">
        <f t="shared" si="9"/>
        <v>0.25135900602062394</v>
      </c>
      <c r="AZ99" s="2">
        <f t="shared" si="8"/>
        <v>0.46764779618571439</v>
      </c>
      <c r="BA99" s="2">
        <f t="shared" si="11"/>
        <v>-0.29126213592233796</v>
      </c>
      <c r="BB99" s="15">
        <v>1.2587827731596093</v>
      </c>
    </row>
    <row r="100" spans="1:54">
      <c r="A100" s="4">
        <v>43132</v>
      </c>
      <c r="B100" s="5">
        <v>96.6</v>
      </c>
      <c r="C100" s="5">
        <v>146.80000000000001</v>
      </c>
      <c r="D100" s="5">
        <v>100.2</v>
      </c>
      <c r="E100" s="5">
        <v>110</v>
      </c>
      <c r="F100" s="5">
        <v>106.9</v>
      </c>
      <c r="G100" s="5">
        <v>105.2</v>
      </c>
      <c r="H100" s="5">
        <v>97</v>
      </c>
      <c r="I100" s="5">
        <v>95.1</v>
      </c>
      <c r="J100" s="5">
        <v>85.1</v>
      </c>
      <c r="K100" s="5">
        <v>94.1</v>
      </c>
      <c r="L100" s="5">
        <v>101.5</v>
      </c>
      <c r="M100" s="5">
        <v>102.2</v>
      </c>
      <c r="N100" s="5">
        <v>103.5</v>
      </c>
      <c r="O100" s="5">
        <v>99.7</v>
      </c>
      <c r="P100" s="5">
        <v>99.1</v>
      </c>
      <c r="Q100" s="5">
        <v>92.5</v>
      </c>
      <c r="R100" s="5">
        <v>94</v>
      </c>
      <c r="S100" s="5">
        <v>81.400000000000006</v>
      </c>
      <c r="T100" s="5">
        <v>96.1</v>
      </c>
      <c r="U100" s="5">
        <v>102</v>
      </c>
      <c r="V100" s="5">
        <v>109.2</v>
      </c>
      <c r="W100" s="5">
        <v>100.5</v>
      </c>
      <c r="X100" s="5">
        <v>111.5</v>
      </c>
      <c r="Y100" s="5">
        <v>106.2</v>
      </c>
      <c r="Z100" s="5">
        <v>97.9</v>
      </c>
      <c r="AA100" s="5">
        <v>100.9</v>
      </c>
      <c r="AB100" s="5">
        <v>97.5</v>
      </c>
      <c r="AC100" s="5">
        <v>103.8</v>
      </c>
      <c r="AD100" s="5">
        <v>102.5</v>
      </c>
      <c r="AE100" s="5">
        <v>100.5</v>
      </c>
      <c r="AF100" s="5">
        <v>104.3</v>
      </c>
      <c r="AG100" s="5">
        <v>102</v>
      </c>
      <c r="AJ100" s="4">
        <v>43132</v>
      </c>
      <c r="AK100" s="5">
        <v>96.6</v>
      </c>
      <c r="AL100" s="5">
        <v>95.1</v>
      </c>
      <c r="AM100" s="5">
        <v>94.1</v>
      </c>
      <c r="AN100" s="5">
        <v>101.5</v>
      </c>
      <c r="AO100" s="5">
        <v>94</v>
      </c>
      <c r="AP100" s="5">
        <v>96.1</v>
      </c>
      <c r="AS100" s="4">
        <v>43132</v>
      </c>
      <c r="AT100" s="2">
        <f t="shared" si="10"/>
        <v>1.470588235294116</v>
      </c>
      <c r="AU100" s="2">
        <f t="shared" si="9"/>
        <v>3.7868569238242798E-2</v>
      </c>
      <c r="AV100" s="2">
        <f t="shared" si="9"/>
        <v>0.53782954891503809</v>
      </c>
      <c r="AW100" s="2">
        <f t="shared" si="9"/>
        <v>0.26430292020905194</v>
      </c>
      <c r="AX100" s="2">
        <f t="shared" si="9"/>
        <v>1.5654046110141283E-2</v>
      </c>
      <c r="AY100" s="2">
        <f t="shared" si="9"/>
        <v>0.25188431219830143</v>
      </c>
      <c r="AZ100" s="2">
        <f t="shared" si="8"/>
        <v>0.36304883862334036</v>
      </c>
      <c r="BA100" s="2">
        <f t="shared" si="11"/>
        <v>-0.5847953216374151</v>
      </c>
      <c r="BB100" s="15">
        <v>1.100569065651797</v>
      </c>
    </row>
    <row r="101" spans="1:54">
      <c r="A101" s="4">
        <v>43160</v>
      </c>
      <c r="B101" s="5">
        <v>96.6</v>
      </c>
      <c r="C101" s="5">
        <v>142.69999999999999</v>
      </c>
      <c r="D101" s="5">
        <v>102.1</v>
      </c>
      <c r="E101" s="5">
        <v>110.2</v>
      </c>
      <c r="F101" s="5">
        <v>106.8</v>
      </c>
      <c r="G101" s="5">
        <v>104.7</v>
      </c>
      <c r="H101" s="5">
        <v>93.2</v>
      </c>
      <c r="I101" s="5">
        <v>95.1</v>
      </c>
      <c r="J101" s="5">
        <v>85.8</v>
      </c>
      <c r="K101" s="5">
        <v>94.5</v>
      </c>
      <c r="L101" s="5">
        <v>100.4</v>
      </c>
      <c r="M101" s="5">
        <v>102.1</v>
      </c>
      <c r="N101" s="5">
        <v>103</v>
      </c>
      <c r="O101" s="5">
        <v>100.1</v>
      </c>
      <c r="P101" s="5">
        <v>99.5</v>
      </c>
      <c r="Q101" s="5">
        <v>91.8</v>
      </c>
      <c r="R101" s="5">
        <v>94</v>
      </c>
      <c r="S101" s="5">
        <v>80</v>
      </c>
      <c r="T101" s="5">
        <v>96.1</v>
      </c>
      <c r="U101" s="5">
        <v>101.4</v>
      </c>
      <c r="V101" s="5">
        <v>110.7</v>
      </c>
      <c r="W101" s="5">
        <v>100.5</v>
      </c>
      <c r="X101" s="5">
        <v>111.5</v>
      </c>
      <c r="Y101" s="5">
        <v>106.1</v>
      </c>
      <c r="Z101" s="5">
        <v>98.9</v>
      </c>
      <c r="AA101" s="5">
        <v>101.9</v>
      </c>
      <c r="AB101" s="5">
        <v>97.5</v>
      </c>
      <c r="AC101" s="5">
        <v>103.8</v>
      </c>
      <c r="AD101" s="5">
        <v>103.7</v>
      </c>
      <c r="AE101" s="5">
        <v>100.5</v>
      </c>
      <c r="AF101" s="5">
        <v>104.2</v>
      </c>
      <c r="AG101" s="5">
        <v>101.5</v>
      </c>
      <c r="AJ101" s="4">
        <v>43160</v>
      </c>
      <c r="AK101" s="5">
        <v>96.6</v>
      </c>
      <c r="AL101" s="5">
        <v>95.1</v>
      </c>
      <c r="AM101" s="5">
        <v>94.5</v>
      </c>
      <c r="AN101" s="5">
        <v>100.4</v>
      </c>
      <c r="AO101" s="5">
        <v>94</v>
      </c>
      <c r="AP101" s="5">
        <v>96.1</v>
      </c>
      <c r="AS101" s="4">
        <v>43160</v>
      </c>
      <c r="AT101" s="2">
        <f t="shared" si="10"/>
        <v>1.364113326337872</v>
      </c>
      <c r="AU101" s="2">
        <f t="shared" si="9"/>
        <v>3.7868569238242798E-2</v>
      </c>
      <c r="AV101" s="2">
        <f t="shared" si="9"/>
        <v>0.52391668296467342</v>
      </c>
      <c r="AW101" s="2">
        <f t="shared" si="9"/>
        <v>0.19697917007185725</v>
      </c>
      <c r="AX101" s="2">
        <f t="shared" si="9"/>
        <v>1.5654046110141283E-2</v>
      </c>
      <c r="AY101" s="2">
        <f t="shared" si="9"/>
        <v>0.25188431219830143</v>
      </c>
      <c r="AZ101" s="2">
        <f t="shared" si="8"/>
        <v>0.33781054575465586</v>
      </c>
      <c r="BA101" s="2">
        <f t="shared" si="11"/>
        <v>-1.0721247563352847</v>
      </c>
      <c r="BB101" s="15">
        <v>1.0211542389861847</v>
      </c>
    </row>
    <row r="102" spans="1:54">
      <c r="A102" s="4">
        <v>43191</v>
      </c>
      <c r="B102" s="5">
        <v>96.8</v>
      </c>
      <c r="C102" s="5">
        <v>144.5</v>
      </c>
      <c r="D102" s="5">
        <v>103.9</v>
      </c>
      <c r="E102" s="5">
        <v>110.4</v>
      </c>
      <c r="F102" s="5">
        <v>107.3</v>
      </c>
      <c r="G102" s="5">
        <v>108.9</v>
      </c>
      <c r="H102" s="5">
        <v>92.9</v>
      </c>
      <c r="I102" s="5">
        <v>95.5</v>
      </c>
      <c r="J102" s="5">
        <v>85.8</v>
      </c>
      <c r="K102" s="5">
        <v>95.6</v>
      </c>
      <c r="L102" s="5">
        <v>101.5</v>
      </c>
      <c r="M102" s="5">
        <v>102.7</v>
      </c>
      <c r="N102" s="5">
        <v>103.6</v>
      </c>
      <c r="O102" s="5">
        <v>99.6</v>
      </c>
      <c r="P102" s="5">
        <v>98.2</v>
      </c>
      <c r="Q102" s="5">
        <v>93.9</v>
      </c>
      <c r="R102" s="5">
        <v>94.4</v>
      </c>
      <c r="S102" s="5">
        <v>78.900000000000006</v>
      </c>
      <c r="T102" s="5">
        <v>96</v>
      </c>
      <c r="U102" s="5">
        <v>101.5</v>
      </c>
      <c r="V102" s="5">
        <v>112</v>
      </c>
      <c r="W102" s="5">
        <v>100.5</v>
      </c>
      <c r="X102" s="5">
        <v>111.8</v>
      </c>
      <c r="Y102" s="5">
        <v>106.1</v>
      </c>
      <c r="Z102" s="5">
        <v>98.6</v>
      </c>
      <c r="AA102" s="5">
        <v>101.5</v>
      </c>
      <c r="AB102" s="5">
        <v>97.9</v>
      </c>
      <c r="AC102" s="5">
        <v>103.8</v>
      </c>
      <c r="AD102" s="5">
        <v>103</v>
      </c>
      <c r="AE102" s="5">
        <v>100.9</v>
      </c>
      <c r="AF102" s="5">
        <v>104.1</v>
      </c>
      <c r="AG102" s="5">
        <v>101.7</v>
      </c>
      <c r="AJ102" s="4">
        <v>43191</v>
      </c>
      <c r="AK102" s="5">
        <v>96.8</v>
      </c>
      <c r="AL102" s="5">
        <v>95.5</v>
      </c>
      <c r="AM102" s="5">
        <v>95.6</v>
      </c>
      <c r="AN102" s="5">
        <v>101.5</v>
      </c>
      <c r="AO102" s="5">
        <v>94.4</v>
      </c>
      <c r="AP102" s="5">
        <v>96</v>
      </c>
      <c r="AS102" s="4">
        <v>43191</v>
      </c>
      <c r="AT102" s="2">
        <f t="shared" si="10"/>
        <v>1.1494252873563084</v>
      </c>
      <c r="AU102" s="2">
        <f t="shared" si="9"/>
        <v>3.7708954615531337E-2</v>
      </c>
      <c r="AV102" s="2">
        <f t="shared" si="9"/>
        <v>0.42754117960272353</v>
      </c>
      <c r="AW102" s="2">
        <f t="shared" si="9"/>
        <v>0.24770939859018767</v>
      </c>
      <c r="AX102" s="2">
        <f t="shared" si="9"/>
        <v>4.1788721382346357E-2</v>
      </c>
      <c r="AY102" s="2">
        <f t="shared" si="9"/>
        <v>6.2839751505151711E-2</v>
      </c>
      <c r="AZ102" s="2">
        <f t="shared" si="8"/>
        <v>0.33183728166036774</v>
      </c>
      <c r="BA102" s="2">
        <f t="shared" si="11"/>
        <v>-0.29411764705882604</v>
      </c>
      <c r="BB102" s="15">
        <v>0.86134722262639229</v>
      </c>
    </row>
    <row r="103" spans="1:54">
      <c r="A103" s="4">
        <v>43221</v>
      </c>
      <c r="B103" s="5">
        <v>96.9</v>
      </c>
      <c r="C103" s="5">
        <v>146</v>
      </c>
      <c r="D103" s="5">
        <v>107</v>
      </c>
      <c r="E103" s="5">
        <v>110.7</v>
      </c>
      <c r="F103" s="5">
        <v>107.5</v>
      </c>
      <c r="G103" s="5">
        <v>109.7</v>
      </c>
      <c r="H103" s="5">
        <v>96.8</v>
      </c>
      <c r="I103" s="5">
        <v>95.5</v>
      </c>
      <c r="J103" s="5">
        <v>84.7</v>
      </c>
      <c r="K103" s="5">
        <v>95.9</v>
      </c>
      <c r="L103" s="5">
        <v>102</v>
      </c>
      <c r="M103" s="5">
        <v>103</v>
      </c>
      <c r="N103" s="5">
        <v>104.1</v>
      </c>
      <c r="O103" s="5">
        <v>99.5</v>
      </c>
      <c r="P103" s="5">
        <v>98.1</v>
      </c>
      <c r="Q103" s="5">
        <v>94.4</v>
      </c>
      <c r="R103" s="5">
        <v>94.4</v>
      </c>
      <c r="S103" s="5">
        <v>79.5</v>
      </c>
      <c r="T103" s="5">
        <v>96</v>
      </c>
      <c r="U103" s="5">
        <v>101.4</v>
      </c>
      <c r="V103" s="5">
        <v>113.6</v>
      </c>
      <c r="W103" s="5">
        <v>100.5</v>
      </c>
      <c r="X103" s="5">
        <v>111.8</v>
      </c>
      <c r="Y103" s="5">
        <v>106.3</v>
      </c>
      <c r="Z103" s="5">
        <v>98.6</v>
      </c>
      <c r="AA103" s="5">
        <v>101.8</v>
      </c>
      <c r="AB103" s="5">
        <v>97.9</v>
      </c>
      <c r="AC103" s="5">
        <v>103.8</v>
      </c>
      <c r="AD103" s="5">
        <v>102.3</v>
      </c>
      <c r="AE103" s="5">
        <v>100.9</v>
      </c>
      <c r="AF103" s="5">
        <v>103.7</v>
      </c>
      <c r="AG103" s="5">
        <v>101.9</v>
      </c>
      <c r="AJ103" s="4">
        <v>43221</v>
      </c>
      <c r="AK103" s="5">
        <v>96.9</v>
      </c>
      <c r="AL103" s="5">
        <v>95.5</v>
      </c>
      <c r="AM103" s="5">
        <v>95.9</v>
      </c>
      <c r="AN103" s="5">
        <v>102</v>
      </c>
      <c r="AO103" s="5">
        <v>94.4</v>
      </c>
      <c r="AP103" s="5">
        <v>96</v>
      </c>
      <c r="AS103" s="4">
        <v>43221</v>
      </c>
      <c r="AT103" s="2">
        <f t="shared" si="10"/>
        <v>1.0427528675703854</v>
      </c>
      <c r="AU103" s="2">
        <f t="shared" si="9"/>
        <v>2.5086433880223871E-2</v>
      </c>
      <c r="AV103" s="2">
        <f t="shared" si="9"/>
        <v>0.39290199726397607</v>
      </c>
      <c r="AW103" s="2">
        <f t="shared" si="9"/>
        <v>0.27955495022856219</v>
      </c>
      <c r="AX103" s="2">
        <f t="shared" si="9"/>
        <v>3.6526107590331515E-2</v>
      </c>
      <c r="AY103" s="2">
        <f t="shared" si="9"/>
        <v>-6.2708971585268669E-2</v>
      </c>
      <c r="AZ103" s="2">
        <f t="shared" si="8"/>
        <v>0.37139235019256056</v>
      </c>
      <c r="BA103" s="2">
        <f t="shared" si="11"/>
        <v>-0.48828125</v>
      </c>
      <c r="BB103" s="15">
        <v>0.78181853470860574</v>
      </c>
    </row>
    <row r="104" spans="1:54">
      <c r="A104" s="4">
        <v>43252</v>
      </c>
      <c r="B104" s="5">
        <v>96.9</v>
      </c>
      <c r="C104" s="5">
        <v>145.19999999999999</v>
      </c>
      <c r="D104" s="5">
        <v>106.5</v>
      </c>
      <c r="E104" s="5">
        <v>110.7</v>
      </c>
      <c r="F104" s="5">
        <v>107.5</v>
      </c>
      <c r="G104" s="5">
        <v>109.9</v>
      </c>
      <c r="H104" s="5">
        <v>101</v>
      </c>
      <c r="I104" s="5">
        <v>95.6</v>
      </c>
      <c r="J104" s="5">
        <v>85</v>
      </c>
      <c r="K104" s="5">
        <v>96.1</v>
      </c>
      <c r="L104" s="5">
        <v>102.4</v>
      </c>
      <c r="M104" s="5">
        <v>103.1</v>
      </c>
      <c r="N104" s="5">
        <v>104.3</v>
      </c>
      <c r="O104" s="5">
        <v>99.6</v>
      </c>
      <c r="P104" s="5">
        <v>98.5</v>
      </c>
      <c r="Q104" s="5">
        <v>93.7</v>
      </c>
      <c r="R104" s="5">
        <v>94.3</v>
      </c>
      <c r="S104" s="5">
        <v>79.3</v>
      </c>
      <c r="T104" s="5">
        <v>96</v>
      </c>
      <c r="U104" s="5">
        <v>101.3</v>
      </c>
      <c r="V104" s="5">
        <v>114.2</v>
      </c>
      <c r="W104" s="5">
        <v>100.5</v>
      </c>
      <c r="X104" s="5">
        <v>111.8</v>
      </c>
      <c r="Y104" s="5">
        <v>106.1</v>
      </c>
      <c r="Z104" s="5">
        <v>98.6</v>
      </c>
      <c r="AA104" s="5">
        <v>101.7</v>
      </c>
      <c r="AB104" s="5">
        <v>97.9</v>
      </c>
      <c r="AC104" s="5">
        <v>103.8</v>
      </c>
      <c r="AD104" s="5">
        <v>102.5</v>
      </c>
      <c r="AE104" s="5">
        <v>100.9</v>
      </c>
      <c r="AF104" s="5">
        <v>103.2</v>
      </c>
      <c r="AG104" s="5">
        <v>101.9</v>
      </c>
      <c r="AJ104" s="4">
        <v>43252</v>
      </c>
      <c r="AK104" s="5">
        <v>96.9</v>
      </c>
      <c r="AL104" s="5">
        <v>95.6</v>
      </c>
      <c r="AM104" s="5">
        <v>96.1</v>
      </c>
      <c r="AN104" s="5">
        <v>102.4</v>
      </c>
      <c r="AO104" s="5">
        <v>94.3</v>
      </c>
      <c r="AP104" s="5">
        <v>96</v>
      </c>
      <c r="AS104" s="4">
        <v>43252</v>
      </c>
      <c r="AT104" s="2">
        <f t="shared" si="10"/>
        <v>0.93750000000001421</v>
      </c>
      <c r="AU104" s="2">
        <f t="shared" si="9"/>
        <v>1.2503772861683544E-2</v>
      </c>
      <c r="AV104" s="2">
        <f t="shared" si="9"/>
        <v>0.40308378601331446</v>
      </c>
      <c r="AW104" s="2">
        <f t="shared" si="9"/>
        <v>0.2950857807968163</v>
      </c>
      <c r="AX104" s="2">
        <f t="shared" si="9"/>
        <v>3.1308092220283953E-2</v>
      </c>
      <c r="AY104" s="2">
        <f t="shared" si="9"/>
        <v>-0.12528757108824509</v>
      </c>
      <c r="AZ104" s="2">
        <f t="shared" si="8"/>
        <v>0.32080613919616097</v>
      </c>
      <c r="BA104" s="2">
        <f t="shared" si="11"/>
        <v>-0.48828125</v>
      </c>
      <c r="BB104" s="15">
        <v>0.70308699479370773</v>
      </c>
    </row>
    <row r="105" spans="1:54">
      <c r="A105" s="4">
        <v>43282</v>
      </c>
      <c r="B105" s="5">
        <v>97</v>
      </c>
      <c r="C105" s="5">
        <v>145.6</v>
      </c>
      <c r="D105" s="5">
        <v>106.6</v>
      </c>
      <c r="E105" s="5">
        <v>111</v>
      </c>
      <c r="F105" s="5">
        <v>107.9</v>
      </c>
      <c r="G105" s="5">
        <v>110.4</v>
      </c>
      <c r="H105" s="5">
        <v>102.8</v>
      </c>
      <c r="I105" s="5">
        <v>95.6</v>
      </c>
      <c r="J105" s="5">
        <v>85.3</v>
      </c>
      <c r="K105" s="5">
        <v>96.2</v>
      </c>
      <c r="L105" s="5">
        <v>100.4</v>
      </c>
      <c r="M105" s="5">
        <v>103.2</v>
      </c>
      <c r="N105" s="5">
        <v>104.5</v>
      </c>
      <c r="O105" s="5">
        <v>100</v>
      </c>
      <c r="P105" s="5">
        <v>100</v>
      </c>
      <c r="Q105" s="5">
        <v>93.8</v>
      </c>
      <c r="R105" s="5">
        <v>94.4</v>
      </c>
      <c r="S105" s="5">
        <v>79.8</v>
      </c>
      <c r="T105" s="5">
        <v>96</v>
      </c>
      <c r="U105" s="5">
        <v>101.6</v>
      </c>
      <c r="V105" s="5">
        <v>117.5</v>
      </c>
      <c r="W105" s="5">
        <v>100.5</v>
      </c>
      <c r="X105" s="5">
        <v>111.9</v>
      </c>
      <c r="Y105" s="5">
        <v>106.2</v>
      </c>
      <c r="Z105" s="5">
        <v>98.9</v>
      </c>
      <c r="AA105" s="5">
        <v>103.2</v>
      </c>
      <c r="AB105" s="5">
        <v>97.9</v>
      </c>
      <c r="AC105" s="5">
        <v>103.8</v>
      </c>
      <c r="AD105" s="5">
        <v>102.7</v>
      </c>
      <c r="AE105" s="5">
        <v>100.9</v>
      </c>
      <c r="AF105" s="5">
        <v>103</v>
      </c>
      <c r="AG105" s="5">
        <v>102.2</v>
      </c>
      <c r="AJ105" s="4">
        <v>43282</v>
      </c>
      <c r="AK105" s="5">
        <v>97</v>
      </c>
      <c r="AL105" s="5">
        <v>95.6</v>
      </c>
      <c r="AM105" s="5">
        <v>96.2</v>
      </c>
      <c r="AN105" s="5">
        <v>100.4</v>
      </c>
      <c r="AO105" s="5">
        <v>94.4</v>
      </c>
      <c r="AP105" s="5">
        <v>96</v>
      </c>
      <c r="AS105" s="4">
        <v>43282</v>
      </c>
      <c r="AT105" s="2">
        <f t="shared" si="10"/>
        <v>0.83160083160083786</v>
      </c>
      <c r="AU105" s="2">
        <f t="shared" si="9"/>
        <v>1.2503772861683544E-2</v>
      </c>
      <c r="AV105" s="2">
        <f t="shared" si="9"/>
        <v>0.40264754814966286</v>
      </c>
      <c r="AW105" s="2">
        <f t="shared" si="9"/>
        <v>0.16070050673221889</v>
      </c>
      <c r="AX105" s="2">
        <f t="shared" si="9"/>
        <v>3.1274714723247783E-2</v>
      </c>
      <c r="AY105" s="2">
        <f t="shared" si="9"/>
        <v>-0.18773620465247989</v>
      </c>
      <c r="AZ105" s="2">
        <f t="shared" si="8"/>
        <v>0.41221049378650465</v>
      </c>
      <c r="BA105" s="2">
        <f t="shared" si="11"/>
        <v>-0.58365758754862895</v>
      </c>
      <c r="BB105" s="15">
        <v>0.62399128391308523</v>
      </c>
    </row>
    <row r="106" spans="1:54">
      <c r="A106" s="4">
        <v>43313</v>
      </c>
      <c r="B106" s="5">
        <v>96.9</v>
      </c>
      <c r="C106" s="5">
        <v>145.19999999999999</v>
      </c>
      <c r="D106" s="5">
        <v>108.5</v>
      </c>
      <c r="E106" s="5">
        <v>111</v>
      </c>
      <c r="F106" s="5">
        <v>107.8</v>
      </c>
      <c r="G106" s="5">
        <v>110.4</v>
      </c>
      <c r="H106" s="5">
        <v>103.1</v>
      </c>
      <c r="I106" s="5">
        <v>95.6</v>
      </c>
      <c r="J106" s="5">
        <v>85.3</v>
      </c>
      <c r="K106" s="5">
        <v>96.4</v>
      </c>
      <c r="L106" s="5">
        <v>98.8</v>
      </c>
      <c r="M106" s="5">
        <v>103.3</v>
      </c>
      <c r="N106" s="5">
        <v>104.3</v>
      </c>
      <c r="O106" s="5">
        <v>101.9</v>
      </c>
      <c r="P106" s="5">
        <v>98.7</v>
      </c>
      <c r="Q106" s="5">
        <v>93.6</v>
      </c>
      <c r="R106" s="5">
        <v>94.4</v>
      </c>
      <c r="S106" s="5">
        <v>78.400000000000006</v>
      </c>
      <c r="T106" s="5">
        <v>96</v>
      </c>
      <c r="U106" s="5">
        <v>101.8</v>
      </c>
      <c r="V106" s="5">
        <v>118.8</v>
      </c>
      <c r="W106" s="5">
        <v>100.5</v>
      </c>
      <c r="X106" s="5">
        <v>111.9</v>
      </c>
      <c r="Y106" s="5">
        <v>106.3</v>
      </c>
      <c r="Z106" s="5">
        <v>99.1</v>
      </c>
      <c r="AA106" s="5">
        <v>104.2</v>
      </c>
      <c r="AB106" s="5">
        <v>98.1</v>
      </c>
      <c r="AC106" s="5">
        <v>103.8</v>
      </c>
      <c r="AD106" s="5">
        <v>102</v>
      </c>
      <c r="AE106" s="5">
        <v>100.9</v>
      </c>
      <c r="AF106" s="5">
        <v>102.9</v>
      </c>
      <c r="AG106" s="5">
        <v>102</v>
      </c>
      <c r="AJ106" s="4">
        <v>43313</v>
      </c>
      <c r="AK106" s="5">
        <v>96.9</v>
      </c>
      <c r="AL106" s="5">
        <v>95.6</v>
      </c>
      <c r="AM106" s="5">
        <v>96.4</v>
      </c>
      <c r="AN106" s="5">
        <v>98.8</v>
      </c>
      <c r="AO106" s="5">
        <v>94.4</v>
      </c>
      <c r="AP106" s="5">
        <v>96</v>
      </c>
      <c r="AS106" s="4">
        <v>43313</v>
      </c>
      <c r="AT106" s="2">
        <f t="shared" si="10"/>
        <v>0.83246618106140602</v>
      </c>
      <c r="AU106" s="2">
        <f t="shared" si="9"/>
        <v>1.2503772861683544E-2</v>
      </c>
      <c r="AV106" s="2">
        <f t="shared" si="9"/>
        <v>0.39078278476525036</v>
      </c>
      <c r="AW106" s="2">
        <f t="shared" si="9"/>
        <v>9.1638344680731704E-2</v>
      </c>
      <c r="AX106" s="2">
        <f t="shared" si="9"/>
        <v>3.6526107590331515E-2</v>
      </c>
      <c r="AY106" s="2">
        <f t="shared" si="9"/>
        <v>-0.12528757108824509</v>
      </c>
      <c r="AZ106" s="2">
        <f t="shared" si="8"/>
        <v>0.42630274225165399</v>
      </c>
      <c r="BA106" s="2">
        <f t="shared" si="11"/>
        <v>-0.48780487804877737</v>
      </c>
      <c r="BB106" s="15">
        <v>0.62447837023815111</v>
      </c>
    </row>
    <row r="107" spans="1:54">
      <c r="A107" s="4">
        <v>43344</v>
      </c>
      <c r="B107" s="5">
        <v>97.1</v>
      </c>
      <c r="C107" s="5">
        <v>145.80000000000001</v>
      </c>
      <c r="D107" s="5">
        <v>110.7</v>
      </c>
      <c r="E107" s="5">
        <v>111.3</v>
      </c>
      <c r="F107" s="5">
        <v>107.9</v>
      </c>
      <c r="G107" s="5">
        <v>110.3</v>
      </c>
      <c r="H107" s="5">
        <v>105.5</v>
      </c>
      <c r="I107" s="5">
        <v>95.5</v>
      </c>
      <c r="J107" s="5">
        <v>85.3</v>
      </c>
      <c r="K107" s="5">
        <v>96.6</v>
      </c>
      <c r="L107" s="5">
        <v>98.8</v>
      </c>
      <c r="M107" s="5">
        <v>103.5</v>
      </c>
      <c r="N107" s="5">
        <v>104.5</v>
      </c>
      <c r="O107" s="5">
        <v>101.4</v>
      </c>
      <c r="P107" s="5">
        <v>99</v>
      </c>
      <c r="Q107" s="5">
        <v>93.4</v>
      </c>
      <c r="R107" s="5">
        <v>94.2</v>
      </c>
      <c r="S107" s="5">
        <v>79.2</v>
      </c>
      <c r="T107" s="5">
        <v>96.1</v>
      </c>
      <c r="U107" s="5">
        <v>102.1</v>
      </c>
      <c r="V107" s="5">
        <v>120.1</v>
      </c>
      <c r="W107" s="5">
        <v>100.5</v>
      </c>
      <c r="X107" s="5">
        <v>111.9</v>
      </c>
      <c r="Y107" s="5">
        <v>106.3</v>
      </c>
      <c r="Z107" s="5">
        <v>98.5</v>
      </c>
      <c r="AA107" s="5">
        <v>102.3</v>
      </c>
      <c r="AB107" s="5">
        <v>98.1</v>
      </c>
      <c r="AC107" s="5">
        <v>103.8</v>
      </c>
      <c r="AD107" s="5">
        <v>102.8</v>
      </c>
      <c r="AE107" s="5">
        <v>100.9</v>
      </c>
      <c r="AF107" s="5">
        <v>101.6</v>
      </c>
      <c r="AG107" s="5">
        <v>102.2</v>
      </c>
      <c r="AJ107" s="4">
        <v>43344</v>
      </c>
      <c r="AK107" s="5">
        <v>97.1</v>
      </c>
      <c r="AL107" s="5">
        <v>95.5</v>
      </c>
      <c r="AM107" s="5">
        <v>96.6</v>
      </c>
      <c r="AN107" s="5">
        <v>98.8</v>
      </c>
      <c r="AO107" s="5">
        <v>94.2</v>
      </c>
      <c r="AP107" s="5">
        <v>96.1</v>
      </c>
      <c r="AS107" s="4">
        <v>43344</v>
      </c>
      <c r="AT107" s="2">
        <f t="shared" si="10"/>
        <v>0.83073727933540908</v>
      </c>
      <c r="AU107" s="2">
        <f t="shared" si="9"/>
        <v>0</v>
      </c>
      <c r="AV107" s="2">
        <f t="shared" si="9"/>
        <v>0.38994148705854076</v>
      </c>
      <c r="AW107" s="2">
        <f t="shared" si="9"/>
        <v>3.0047402813681647E-2</v>
      </c>
      <c r="AX107" s="2">
        <f t="shared" si="9"/>
        <v>2.0849809815498985E-2</v>
      </c>
      <c r="AY107" s="2">
        <f t="shared" si="9"/>
        <v>-0.12515746976832279</v>
      </c>
      <c r="AZ107" s="2">
        <f t="shared" si="8"/>
        <v>0.51505604941601046</v>
      </c>
      <c r="BA107" s="2">
        <f t="shared" si="11"/>
        <v>-0.48685491723466612</v>
      </c>
      <c r="BB107" s="15">
        <v>0.62350495683990914</v>
      </c>
    </row>
    <row r="108" spans="1:54">
      <c r="A108" s="4">
        <v>43374</v>
      </c>
      <c r="B108" s="5">
        <v>97.2</v>
      </c>
      <c r="C108" s="5">
        <v>144.9</v>
      </c>
      <c r="D108" s="5">
        <v>113.8</v>
      </c>
      <c r="E108" s="5">
        <v>111.4</v>
      </c>
      <c r="F108" s="5">
        <v>108</v>
      </c>
      <c r="G108" s="5">
        <v>112</v>
      </c>
      <c r="H108" s="5">
        <v>109.9</v>
      </c>
      <c r="I108" s="5">
        <v>96</v>
      </c>
      <c r="J108" s="5">
        <v>85.5</v>
      </c>
      <c r="K108" s="5">
        <v>96.8</v>
      </c>
      <c r="L108" s="5">
        <v>99.1</v>
      </c>
      <c r="M108" s="5">
        <v>103.5</v>
      </c>
      <c r="N108" s="5">
        <v>104.8</v>
      </c>
      <c r="O108" s="5">
        <v>99.7</v>
      </c>
      <c r="P108" s="5">
        <v>100.1</v>
      </c>
      <c r="Q108" s="5">
        <v>93.5</v>
      </c>
      <c r="R108" s="5">
        <v>94</v>
      </c>
      <c r="S108" s="5">
        <v>79.8</v>
      </c>
      <c r="T108" s="5">
        <v>96</v>
      </c>
      <c r="U108" s="5">
        <v>102.5</v>
      </c>
      <c r="V108" s="5">
        <v>118.6</v>
      </c>
      <c r="W108" s="5">
        <v>100.5</v>
      </c>
      <c r="X108" s="5">
        <v>111.9</v>
      </c>
      <c r="Y108" s="5">
        <v>106.4</v>
      </c>
      <c r="Z108" s="5">
        <v>99.1</v>
      </c>
      <c r="AA108" s="5">
        <v>102.7</v>
      </c>
      <c r="AB108" s="5">
        <v>97.9</v>
      </c>
      <c r="AC108" s="5">
        <v>103.8</v>
      </c>
      <c r="AD108" s="5">
        <v>103.9</v>
      </c>
      <c r="AE108" s="5">
        <v>100.9</v>
      </c>
      <c r="AF108" s="5">
        <v>101.7</v>
      </c>
      <c r="AG108" s="5">
        <v>102.4</v>
      </c>
      <c r="AJ108" s="4">
        <v>43374</v>
      </c>
      <c r="AK108" s="5">
        <v>97.2</v>
      </c>
      <c r="AL108" s="5">
        <v>96</v>
      </c>
      <c r="AM108" s="5">
        <v>96.8</v>
      </c>
      <c r="AN108" s="5">
        <v>99.1</v>
      </c>
      <c r="AO108" s="5">
        <v>94</v>
      </c>
      <c r="AP108" s="5">
        <v>96</v>
      </c>
      <c r="AS108" s="4">
        <v>43374</v>
      </c>
      <c r="AT108" s="2">
        <f t="shared" si="10"/>
        <v>0.72538860103628622</v>
      </c>
      <c r="AU108" s="2">
        <f t="shared" si="9"/>
        <v>5.6444476230504768E-2</v>
      </c>
      <c r="AV108" s="2">
        <f t="shared" si="9"/>
        <v>0.400049822032568</v>
      </c>
      <c r="AW108" s="2">
        <f t="shared" si="9"/>
        <v>-1.479721344593421E-2</v>
      </c>
      <c r="AX108" s="2">
        <f t="shared" si="9"/>
        <v>0</v>
      </c>
      <c r="AY108" s="2">
        <f t="shared" si="9"/>
        <v>-0.2500552767362958</v>
      </c>
      <c r="AZ108" s="2">
        <f t="shared" si="8"/>
        <v>0.53374679295544347</v>
      </c>
      <c r="BA108" s="2">
        <f t="shared" si="11"/>
        <v>-0.67895247332685926</v>
      </c>
      <c r="BB108" s="15">
        <v>0.54471775168929071</v>
      </c>
    </row>
    <row r="109" spans="1:54">
      <c r="A109" s="4">
        <v>43405</v>
      </c>
      <c r="B109" s="5">
        <v>97.2</v>
      </c>
      <c r="C109" s="5">
        <v>141</v>
      </c>
      <c r="D109" s="5">
        <v>117.4</v>
      </c>
      <c r="E109" s="5">
        <v>111.7</v>
      </c>
      <c r="F109" s="5">
        <v>108.8</v>
      </c>
      <c r="G109" s="5">
        <v>111.5</v>
      </c>
      <c r="H109" s="5">
        <v>106.9</v>
      </c>
      <c r="I109" s="5">
        <v>96.1</v>
      </c>
      <c r="J109" s="5">
        <v>85.4</v>
      </c>
      <c r="K109" s="5">
        <v>96.8</v>
      </c>
      <c r="L109" s="5">
        <v>99.5</v>
      </c>
      <c r="M109" s="5">
        <v>103.9</v>
      </c>
      <c r="N109" s="5">
        <v>105.1</v>
      </c>
      <c r="O109" s="5">
        <v>100.4</v>
      </c>
      <c r="P109" s="5">
        <v>99.9</v>
      </c>
      <c r="Q109" s="5">
        <v>93.5</v>
      </c>
      <c r="R109" s="5">
        <v>93.9</v>
      </c>
      <c r="S109" s="5">
        <v>80</v>
      </c>
      <c r="T109" s="5">
        <v>96</v>
      </c>
      <c r="U109" s="5">
        <v>102.8</v>
      </c>
      <c r="V109" s="5">
        <v>119.8</v>
      </c>
      <c r="W109" s="5">
        <v>100.5</v>
      </c>
      <c r="X109" s="5">
        <v>112.1</v>
      </c>
      <c r="Y109" s="5">
        <v>106.4</v>
      </c>
      <c r="Z109" s="5">
        <v>99.4</v>
      </c>
      <c r="AA109" s="5">
        <v>102.5</v>
      </c>
      <c r="AB109" s="5">
        <v>97.9</v>
      </c>
      <c r="AC109" s="5">
        <v>103.8</v>
      </c>
      <c r="AD109" s="5">
        <v>104.5</v>
      </c>
      <c r="AE109" s="5">
        <v>100.9</v>
      </c>
      <c r="AF109" s="5">
        <v>101.8</v>
      </c>
      <c r="AG109" s="5">
        <v>102.4</v>
      </c>
      <c r="AJ109" s="4">
        <v>43405</v>
      </c>
      <c r="AK109" s="5">
        <v>97.2</v>
      </c>
      <c r="AL109" s="5">
        <v>96.1</v>
      </c>
      <c r="AM109" s="5">
        <v>96.8</v>
      </c>
      <c r="AN109" s="5">
        <v>99.5</v>
      </c>
      <c r="AO109" s="5">
        <v>93.9</v>
      </c>
      <c r="AP109" s="5">
        <v>96</v>
      </c>
      <c r="AS109" s="4">
        <v>43405</v>
      </c>
      <c r="AT109" s="2">
        <f t="shared" si="10"/>
        <v>0.72538860103628622</v>
      </c>
      <c r="AU109" s="2">
        <f t="shared" si="9"/>
        <v>7.5417909231062674E-2</v>
      </c>
      <c r="AV109" s="2">
        <f t="shared" si="9"/>
        <v>0.37818127517648431</v>
      </c>
      <c r="AW109" s="2">
        <f t="shared" si="9"/>
        <v>-2.5714219473785258E-2</v>
      </c>
      <c r="AX109" s="2">
        <f t="shared" si="9"/>
        <v>1.5670770518380665E-2</v>
      </c>
      <c r="AY109" s="2">
        <f t="shared" si="9"/>
        <v>-0.18773620465247989</v>
      </c>
      <c r="AZ109" s="2">
        <f t="shared" si="8"/>
        <v>0.46956907023662375</v>
      </c>
      <c r="BA109" s="2">
        <f t="shared" si="11"/>
        <v>-0.5825242718446475</v>
      </c>
      <c r="BB109" s="15">
        <v>0.54471775168929071</v>
      </c>
    </row>
    <row r="110" spans="1:54">
      <c r="A110" s="4">
        <v>43435</v>
      </c>
      <c r="B110" s="5">
        <v>97.1</v>
      </c>
      <c r="C110" s="5">
        <v>134.5</v>
      </c>
      <c r="D110" s="5">
        <v>121</v>
      </c>
      <c r="E110" s="5">
        <v>111.6</v>
      </c>
      <c r="F110" s="5">
        <v>109.4</v>
      </c>
      <c r="G110" s="5">
        <v>112</v>
      </c>
      <c r="H110" s="5">
        <v>96.5</v>
      </c>
      <c r="I110" s="5">
        <v>96.2</v>
      </c>
      <c r="J110" s="5">
        <v>85.5</v>
      </c>
      <c r="K110" s="5">
        <v>96.8</v>
      </c>
      <c r="L110" s="5">
        <v>99.1</v>
      </c>
      <c r="M110" s="5">
        <v>103.7</v>
      </c>
      <c r="N110" s="5">
        <v>104.6</v>
      </c>
      <c r="O110" s="5">
        <v>99.1</v>
      </c>
      <c r="P110" s="5">
        <v>99.6</v>
      </c>
      <c r="Q110" s="5">
        <v>93.1</v>
      </c>
      <c r="R110" s="5">
        <v>93.8</v>
      </c>
      <c r="S110" s="5">
        <v>79.5</v>
      </c>
      <c r="T110" s="5">
        <v>95.9</v>
      </c>
      <c r="U110" s="5">
        <v>102.7</v>
      </c>
      <c r="V110" s="5">
        <v>121.2</v>
      </c>
      <c r="W110" s="5">
        <v>100.5</v>
      </c>
      <c r="X110" s="5">
        <v>112.1</v>
      </c>
      <c r="Y110" s="5">
        <v>106.3</v>
      </c>
      <c r="Z110" s="5">
        <v>100.4</v>
      </c>
      <c r="AA110" s="5">
        <v>102.7</v>
      </c>
      <c r="AB110" s="5">
        <v>98</v>
      </c>
      <c r="AC110" s="5">
        <v>104.7</v>
      </c>
      <c r="AD110" s="5">
        <v>104.3</v>
      </c>
      <c r="AE110" s="5">
        <v>101.4</v>
      </c>
      <c r="AF110" s="5">
        <v>102.1</v>
      </c>
      <c r="AG110" s="5">
        <v>102</v>
      </c>
      <c r="AJ110" s="4">
        <v>43435</v>
      </c>
      <c r="AK110" s="5">
        <v>97.1</v>
      </c>
      <c r="AL110" s="5">
        <v>96.2</v>
      </c>
      <c r="AM110" s="5">
        <v>96.8</v>
      </c>
      <c r="AN110" s="5">
        <v>99.1</v>
      </c>
      <c r="AO110" s="5">
        <v>93.8</v>
      </c>
      <c r="AP110" s="5">
        <v>95.9</v>
      </c>
      <c r="AS110" s="4">
        <v>43435</v>
      </c>
      <c r="AT110" s="2">
        <f t="shared" si="10"/>
        <v>0.51759834368529312</v>
      </c>
      <c r="AU110" s="2">
        <f t="shared" si="9"/>
        <v>8.1702735000318882E-2</v>
      </c>
      <c r="AV110" s="2">
        <f t="shared" si="9"/>
        <v>0.34555387104361079</v>
      </c>
      <c r="AW110" s="2">
        <f t="shared" si="9"/>
        <v>-5.4882805835130555E-2</v>
      </c>
      <c r="AX110" s="2">
        <f t="shared" si="9"/>
        <v>5.2180153700468624E-3</v>
      </c>
      <c r="AY110" s="2">
        <f t="shared" si="9"/>
        <v>-0.3125690959203612</v>
      </c>
      <c r="AZ110" s="2">
        <f t="shared" si="8"/>
        <v>0.45257562402680834</v>
      </c>
      <c r="BA110" s="2">
        <f t="shared" si="11"/>
        <v>-0.97087378640776478</v>
      </c>
      <c r="BB110" s="15">
        <v>0.38878157088777243</v>
      </c>
    </row>
    <row r="111" spans="1:54">
      <c r="A111" s="4">
        <v>43466</v>
      </c>
      <c r="B111" s="5">
        <v>96.9</v>
      </c>
      <c r="C111" s="5">
        <v>130.1</v>
      </c>
      <c r="D111" s="5">
        <v>123</v>
      </c>
      <c r="E111" s="5">
        <v>110.8</v>
      </c>
      <c r="F111" s="5">
        <v>109.2</v>
      </c>
      <c r="G111" s="5">
        <v>110.9</v>
      </c>
      <c r="H111" s="5">
        <v>90.2</v>
      </c>
      <c r="I111" s="5">
        <v>96.1</v>
      </c>
      <c r="J111" s="5">
        <v>85.5</v>
      </c>
      <c r="K111" s="5">
        <v>96.8</v>
      </c>
      <c r="L111" s="5">
        <v>97.8</v>
      </c>
      <c r="M111" s="5">
        <v>103.7</v>
      </c>
      <c r="N111" s="5">
        <v>104.6</v>
      </c>
      <c r="O111" s="5">
        <v>100.1</v>
      </c>
      <c r="P111" s="5">
        <v>99.3</v>
      </c>
      <c r="Q111" s="5">
        <v>90.4</v>
      </c>
      <c r="R111" s="5">
        <v>93.6</v>
      </c>
      <c r="S111" s="5">
        <v>78.099999999999994</v>
      </c>
      <c r="T111" s="5">
        <v>95.8</v>
      </c>
      <c r="U111" s="5">
        <v>102</v>
      </c>
      <c r="V111" s="5">
        <v>122.8</v>
      </c>
      <c r="W111" s="5">
        <v>100.5</v>
      </c>
      <c r="X111" s="5">
        <v>112.1</v>
      </c>
      <c r="Y111" s="5">
        <v>106.3</v>
      </c>
      <c r="Z111" s="5">
        <v>99.5</v>
      </c>
      <c r="AA111" s="5">
        <v>101.7</v>
      </c>
      <c r="AB111" s="5">
        <v>97.8</v>
      </c>
      <c r="AC111" s="5">
        <v>104.7</v>
      </c>
      <c r="AD111" s="5">
        <v>103.8</v>
      </c>
      <c r="AE111" s="5">
        <v>101.4</v>
      </c>
      <c r="AF111" s="5">
        <v>107.4</v>
      </c>
      <c r="AG111" s="5">
        <v>101.2</v>
      </c>
      <c r="AJ111" s="4">
        <v>43466</v>
      </c>
      <c r="AK111" s="5">
        <v>96.9</v>
      </c>
      <c r="AL111" s="5">
        <v>96.1</v>
      </c>
      <c r="AM111" s="5">
        <v>96.8</v>
      </c>
      <c r="AN111" s="5">
        <v>97.8</v>
      </c>
      <c r="AO111" s="5">
        <v>93.6</v>
      </c>
      <c r="AP111" s="5">
        <v>95.8</v>
      </c>
      <c r="AS111" s="4">
        <v>43466</v>
      </c>
      <c r="AT111" s="2">
        <f t="shared" si="10"/>
        <v>0.20682523267838349</v>
      </c>
      <c r="AU111" s="2">
        <f t="shared" si="9"/>
        <v>6.9060311795005616E-2</v>
      </c>
      <c r="AV111" s="2">
        <f t="shared" si="9"/>
        <v>0.30237497057951823</v>
      </c>
      <c r="AW111" s="2">
        <f t="shared" si="9"/>
        <v>-0.15156263478077958</v>
      </c>
      <c r="AX111" s="2">
        <f t="shared" si="9"/>
        <v>-1.5620704158896218E-2</v>
      </c>
      <c r="AY111" s="2">
        <f t="shared" si="9"/>
        <v>-0.31289367442080268</v>
      </c>
      <c r="AZ111" s="2">
        <f t="shared" si="8"/>
        <v>0.31546696366433813</v>
      </c>
      <c r="BA111" s="2">
        <f t="shared" si="11"/>
        <v>-1.4605647517039984</v>
      </c>
      <c r="BB111" s="15">
        <v>0.15539180141782083</v>
      </c>
    </row>
    <row r="112" spans="1:54">
      <c r="A112" s="4">
        <v>43497</v>
      </c>
      <c r="B112" s="5">
        <v>97</v>
      </c>
      <c r="C112" s="5">
        <v>125.7</v>
      </c>
      <c r="D112" s="5">
        <v>124.8</v>
      </c>
      <c r="E112" s="5">
        <v>111.2</v>
      </c>
      <c r="F112" s="5">
        <v>109.5</v>
      </c>
      <c r="G112" s="5">
        <v>111.8</v>
      </c>
      <c r="H112" s="5">
        <v>90.8</v>
      </c>
      <c r="I112" s="5">
        <v>96.2</v>
      </c>
      <c r="J112" s="5">
        <v>86</v>
      </c>
      <c r="K112" s="5">
        <v>96.8</v>
      </c>
      <c r="L112" s="5">
        <v>98.4</v>
      </c>
      <c r="M112" s="5">
        <v>103.9</v>
      </c>
      <c r="N112" s="5">
        <v>105</v>
      </c>
      <c r="O112" s="5">
        <v>100.8</v>
      </c>
      <c r="P112" s="5">
        <v>100.1</v>
      </c>
      <c r="Q112" s="5">
        <v>90.4</v>
      </c>
      <c r="R112" s="5">
        <v>93.7</v>
      </c>
      <c r="S112" s="5">
        <v>78.3</v>
      </c>
      <c r="T112" s="5">
        <v>95.9</v>
      </c>
      <c r="U112" s="5">
        <v>102.1</v>
      </c>
      <c r="V112" s="5">
        <v>124.5</v>
      </c>
      <c r="W112" s="5">
        <v>100.5</v>
      </c>
      <c r="X112" s="5">
        <v>112.1</v>
      </c>
      <c r="Y112" s="5">
        <v>106.3</v>
      </c>
      <c r="Z112" s="5">
        <v>98.9</v>
      </c>
      <c r="AA112" s="5">
        <v>101.8</v>
      </c>
      <c r="AB112" s="5">
        <v>97.9</v>
      </c>
      <c r="AC112" s="5">
        <v>104.7</v>
      </c>
      <c r="AD112" s="5">
        <v>104</v>
      </c>
      <c r="AE112" s="5">
        <v>101.4</v>
      </c>
      <c r="AF112" s="5">
        <v>108.1</v>
      </c>
      <c r="AG112" s="5">
        <v>101.5</v>
      </c>
      <c r="AJ112" s="4">
        <v>43497</v>
      </c>
      <c r="AK112" s="5">
        <v>97</v>
      </c>
      <c r="AL112" s="5">
        <v>96.2</v>
      </c>
      <c r="AM112" s="5">
        <v>96.8</v>
      </c>
      <c r="AN112" s="5">
        <v>98.4</v>
      </c>
      <c r="AO112" s="5">
        <v>93.7</v>
      </c>
      <c r="AP112" s="5">
        <v>95.9</v>
      </c>
      <c r="AS112" s="4">
        <v>43497</v>
      </c>
      <c r="AT112" s="2">
        <f t="shared" si="10"/>
        <v>0.41407867494824302</v>
      </c>
      <c r="AU112" s="2">
        <f t="shared" si="9"/>
        <v>6.898769317061712E-2</v>
      </c>
      <c r="AV112" s="2">
        <f t="shared" si="9"/>
        <v>0.28092317890368079</v>
      </c>
      <c r="AW112" s="2">
        <f t="shared" si="9"/>
        <v>-0.11241873121670734</v>
      </c>
      <c r="AX112" s="2">
        <f t="shared" si="9"/>
        <v>-1.5604086388513754E-2</v>
      </c>
      <c r="AY112" s="2">
        <f t="shared" si="9"/>
        <v>-0.12541794317053734</v>
      </c>
      <c r="AZ112" s="2">
        <f t="shared" si="8"/>
        <v>0.31760856364970352</v>
      </c>
      <c r="BA112" s="2">
        <f t="shared" si="11"/>
        <v>-0.49019607843136725</v>
      </c>
      <c r="BB112" s="15">
        <v>0.31102525671025205</v>
      </c>
    </row>
    <row r="113" spans="1:54">
      <c r="A113" s="4">
        <v>43525</v>
      </c>
      <c r="B113" s="5">
        <v>97.1</v>
      </c>
      <c r="C113" s="5">
        <v>131.9</v>
      </c>
      <c r="D113" s="5">
        <v>129.5</v>
      </c>
      <c r="E113" s="5">
        <v>111.6</v>
      </c>
      <c r="F113" s="5">
        <v>109.5</v>
      </c>
      <c r="G113" s="5">
        <v>111.3</v>
      </c>
      <c r="H113" s="5">
        <v>94.4</v>
      </c>
      <c r="I113" s="5">
        <v>96.2</v>
      </c>
      <c r="J113" s="5">
        <v>86.2</v>
      </c>
      <c r="K113" s="5">
        <v>97</v>
      </c>
      <c r="L113" s="5">
        <v>99.5</v>
      </c>
      <c r="M113" s="5">
        <v>104</v>
      </c>
      <c r="N113" s="5">
        <v>105.2</v>
      </c>
      <c r="O113" s="5">
        <v>100.7</v>
      </c>
      <c r="P113" s="5">
        <v>99.6</v>
      </c>
      <c r="Q113" s="5">
        <v>90</v>
      </c>
      <c r="R113" s="5">
        <v>93.5</v>
      </c>
      <c r="S113" s="5">
        <v>77.900000000000006</v>
      </c>
      <c r="T113" s="5">
        <v>95.9</v>
      </c>
      <c r="U113" s="5">
        <v>102.4</v>
      </c>
      <c r="V113" s="5">
        <v>124.5</v>
      </c>
      <c r="W113" s="5">
        <v>100.5</v>
      </c>
      <c r="X113" s="5">
        <v>112.1</v>
      </c>
      <c r="Y113" s="5">
        <v>106.3</v>
      </c>
      <c r="Z113" s="5">
        <v>100.1</v>
      </c>
      <c r="AA113" s="5">
        <v>103</v>
      </c>
      <c r="AB113" s="5">
        <v>97.9</v>
      </c>
      <c r="AC113" s="5">
        <v>104.7</v>
      </c>
      <c r="AD113" s="5">
        <v>105.5</v>
      </c>
      <c r="AE113" s="5">
        <v>101.4</v>
      </c>
      <c r="AF113" s="5">
        <v>108.3</v>
      </c>
      <c r="AG113" s="5">
        <v>101.6</v>
      </c>
      <c r="AJ113" s="4">
        <v>43525</v>
      </c>
      <c r="AK113" s="5">
        <v>97.1</v>
      </c>
      <c r="AL113" s="5">
        <v>96.2</v>
      </c>
      <c r="AM113" s="5">
        <v>97</v>
      </c>
      <c r="AN113" s="5">
        <v>99.5</v>
      </c>
      <c r="AO113" s="5">
        <v>93.5</v>
      </c>
      <c r="AP113" s="5">
        <v>95.9</v>
      </c>
      <c r="AS113" s="4">
        <v>43525</v>
      </c>
      <c r="AT113" s="2">
        <f t="shared" si="10"/>
        <v>0.51759834368529312</v>
      </c>
      <c r="AU113" s="2">
        <f t="shared" si="9"/>
        <v>6.898769317061712E-2</v>
      </c>
      <c r="AV113" s="2">
        <f t="shared" si="9"/>
        <v>0.25901304266937408</v>
      </c>
      <c r="AW113" s="2">
        <f t="shared" si="9"/>
        <v>-3.2995280480164563E-2</v>
      </c>
      <c r="AX113" s="2">
        <f t="shared" si="9"/>
        <v>-2.6006810647523616E-2</v>
      </c>
      <c r="AY113" s="2">
        <f t="shared" si="9"/>
        <v>-0.12541794317053734</v>
      </c>
      <c r="AZ113" s="2">
        <f t="shared" si="8"/>
        <v>0.3740176421435274</v>
      </c>
      <c r="BA113" s="2">
        <f t="shared" si="11"/>
        <v>9.8522167487672618E-2</v>
      </c>
      <c r="BB113" s="15">
        <v>0.38878157088777243</v>
      </c>
    </row>
    <row r="114" spans="1:54">
      <c r="A114" s="4">
        <v>43556</v>
      </c>
      <c r="B114" s="5">
        <v>97</v>
      </c>
      <c r="C114" s="5">
        <v>131.6</v>
      </c>
      <c r="D114" s="5">
        <v>125.5</v>
      </c>
      <c r="E114" s="5">
        <v>110.6</v>
      </c>
      <c r="F114" s="5">
        <v>109.8</v>
      </c>
      <c r="G114" s="5">
        <v>114.4</v>
      </c>
      <c r="H114" s="5">
        <v>97.9</v>
      </c>
      <c r="I114" s="5">
        <v>96</v>
      </c>
      <c r="J114" s="5">
        <v>85</v>
      </c>
      <c r="K114" s="5">
        <v>97.7</v>
      </c>
      <c r="L114" s="5">
        <v>99.3</v>
      </c>
      <c r="M114" s="5">
        <v>104.2</v>
      </c>
      <c r="N114" s="5">
        <v>105.9</v>
      </c>
      <c r="O114" s="5">
        <v>101.9</v>
      </c>
      <c r="P114" s="5">
        <v>99.2</v>
      </c>
      <c r="Q114" s="5">
        <v>90.1</v>
      </c>
      <c r="R114" s="5">
        <v>93.4</v>
      </c>
      <c r="S114" s="5">
        <v>77.900000000000006</v>
      </c>
      <c r="T114" s="5">
        <v>95.6</v>
      </c>
      <c r="U114" s="5">
        <v>102.9</v>
      </c>
      <c r="V114" s="5">
        <v>123.2</v>
      </c>
      <c r="W114" s="5">
        <v>100.5</v>
      </c>
      <c r="X114" s="5">
        <v>113.5</v>
      </c>
      <c r="Y114" s="5">
        <v>106.3</v>
      </c>
      <c r="Z114" s="5">
        <v>99.8</v>
      </c>
      <c r="AA114" s="5">
        <v>102.9</v>
      </c>
      <c r="AB114" s="5">
        <v>98.1</v>
      </c>
      <c r="AC114" s="5">
        <v>104.7</v>
      </c>
      <c r="AD114" s="5">
        <v>104.6</v>
      </c>
      <c r="AE114" s="5">
        <v>101.4</v>
      </c>
      <c r="AF114" s="5">
        <v>109.1</v>
      </c>
      <c r="AG114" s="5">
        <v>101.5</v>
      </c>
      <c r="AJ114" s="4">
        <v>43556</v>
      </c>
      <c r="AK114" s="5">
        <v>97</v>
      </c>
      <c r="AL114" s="5">
        <v>96</v>
      </c>
      <c r="AM114" s="5">
        <v>97.7</v>
      </c>
      <c r="AN114" s="5">
        <v>99.3</v>
      </c>
      <c r="AO114" s="5">
        <v>93.4</v>
      </c>
      <c r="AP114" s="5">
        <v>95.6</v>
      </c>
      <c r="AS114" s="4">
        <v>43556</v>
      </c>
      <c r="AT114" s="2">
        <f t="shared" si="10"/>
        <v>0.20661157024792942</v>
      </c>
      <c r="AU114" s="2">
        <f t="shared" si="9"/>
        <v>3.122669976451924E-2</v>
      </c>
      <c r="AV114" s="2">
        <f t="shared" si="9"/>
        <v>0.21506752434199647</v>
      </c>
      <c r="AW114" s="2">
        <f t="shared" si="9"/>
        <v>-7.978103505701839E-2</v>
      </c>
      <c r="AX114" s="2">
        <f t="shared" si="9"/>
        <v>-5.1793224594643458E-2</v>
      </c>
      <c r="AY114" s="2">
        <f t="shared" si="9"/>
        <v>-0.25109717372269219</v>
      </c>
      <c r="AZ114" s="2">
        <f t="shared" si="8"/>
        <v>0.34298877951576773</v>
      </c>
      <c r="BA114" s="2">
        <f t="shared" si="11"/>
        <v>-0.19665683382498855</v>
      </c>
      <c r="BB114" s="15">
        <v>0.155271162089889</v>
      </c>
    </row>
    <row r="115" spans="1:54">
      <c r="A115" s="4">
        <v>43586</v>
      </c>
      <c r="B115" s="5">
        <v>96.8</v>
      </c>
      <c r="C115" s="5">
        <v>128.1</v>
      </c>
      <c r="D115" s="5">
        <v>122.6</v>
      </c>
      <c r="E115" s="5">
        <v>110.2</v>
      </c>
      <c r="F115" s="5">
        <v>109.8</v>
      </c>
      <c r="G115" s="5">
        <v>113.6</v>
      </c>
      <c r="H115" s="5">
        <v>99.4</v>
      </c>
      <c r="I115" s="5">
        <v>95.9</v>
      </c>
      <c r="J115" s="5">
        <v>85.1</v>
      </c>
      <c r="K115" s="5">
        <v>97.7</v>
      </c>
      <c r="L115" s="5">
        <v>97.9</v>
      </c>
      <c r="M115" s="5">
        <v>104.2</v>
      </c>
      <c r="N115" s="5">
        <v>105.3</v>
      </c>
      <c r="O115" s="5">
        <v>102.3</v>
      </c>
      <c r="P115" s="5">
        <v>99.2</v>
      </c>
      <c r="Q115" s="5">
        <v>89.5</v>
      </c>
      <c r="R115" s="5">
        <v>93.2</v>
      </c>
      <c r="S115" s="5">
        <v>77.8</v>
      </c>
      <c r="T115" s="5">
        <v>95.5</v>
      </c>
      <c r="U115" s="5">
        <v>102.3</v>
      </c>
      <c r="V115" s="5">
        <v>122.1</v>
      </c>
      <c r="W115" s="5">
        <v>100.3</v>
      </c>
      <c r="X115" s="5">
        <v>113.6</v>
      </c>
      <c r="Y115" s="5">
        <v>106.3</v>
      </c>
      <c r="Z115" s="5">
        <v>100.1</v>
      </c>
      <c r="AA115" s="5">
        <v>102.6</v>
      </c>
      <c r="AB115" s="5">
        <v>98.1</v>
      </c>
      <c r="AC115" s="5">
        <v>104.9</v>
      </c>
      <c r="AD115" s="5">
        <v>103.9</v>
      </c>
      <c r="AE115" s="5">
        <v>101.4</v>
      </c>
      <c r="AF115" s="5">
        <v>109.3</v>
      </c>
      <c r="AG115" s="5">
        <v>101.2</v>
      </c>
      <c r="AJ115" s="4">
        <v>43586</v>
      </c>
      <c r="AK115" s="5">
        <v>96.8</v>
      </c>
      <c r="AL115" s="5">
        <v>95.9</v>
      </c>
      <c r="AM115" s="5">
        <v>97.7</v>
      </c>
      <c r="AN115" s="5">
        <v>97.9</v>
      </c>
      <c r="AO115" s="5">
        <v>93.2</v>
      </c>
      <c r="AP115" s="5">
        <v>95.5</v>
      </c>
      <c r="AS115" s="4">
        <v>43586</v>
      </c>
      <c r="AT115" s="2">
        <f t="shared" si="10"/>
        <v>-0.10319917440661186</v>
      </c>
      <c r="AU115" s="2">
        <f t="shared" si="9"/>
        <v>2.4981359811616581E-2</v>
      </c>
      <c r="AV115" s="2">
        <f t="shared" si="9"/>
        <v>0.18376691786469482</v>
      </c>
      <c r="AW115" s="2">
        <f t="shared" si="9"/>
        <v>-0.14795400061933209</v>
      </c>
      <c r="AX115" s="2">
        <f t="shared" si="9"/>
        <v>-6.2151869513573266E-2</v>
      </c>
      <c r="AY115" s="2">
        <f t="shared" si="9"/>
        <v>-0.31387146715336733</v>
      </c>
      <c r="AZ115" s="2">
        <f t="shared" si="8"/>
        <v>0.21202988520334942</v>
      </c>
      <c r="BA115" s="2">
        <f t="shared" si="11"/>
        <v>-0.68694798822374992</v>
      </c>
      <c r="BB115" s="15">
        <v>-7.757535496737944E-2</v>
      </c>
    </row>
    <row r="116" spans="1:54">
      <c r="A116" s="4">
        <v>43617</v>
      </c>
      <c r="B116" s="5">
        <v>96.6</v>
      </c>
      <c r="C116" s="5">
        <v>125.4</v>
      </c>
      <c r="D116" s="5">
        <v>118.2</v>
      </c>
      <c r="E116" s="5">
        <v>109.9</v>
      </c>
      <c r="F116" s="5">
        <v>109.7</v>
      </c>
      <c r="G116" s="5">
        <v>112.8</v>
      </c>
      <c r="H116" s="5">
        <v>94.9</v>
      </c>
      <c r="I116" s="5">
        <v>95.7</v>
      </c>
      <c r="J116" s="5">
        <v>85</v>
      </c>
      <c r="K116" s="5">
        <v>97.6</v>
      </c>
      <c r="L116" s="5">
        <v>96.6</v>
      </c>
      <c r="M116" s="5">
        <v>104.1</v>
      </c>
      <c r="N116" s="5">
        <v>105.1</v>
      </c>
      <c r="O116" s="5">
        <v>101.8</v>
      </c>
      <c r="P116" s="5">
        <v>100</v>
      </c>
      <c r="Q116" s="5">
        <v>88.8</v>
      </c>
      <c r="R116" s="5">
        <v>93.1</v>
      </c>
      <c r="S116" s="5">
        <v>77.3</v>
      </c>
      <c r="T116" s="5">
        <v>95.4</v>
      </c>
      <c r="U116" s="5">
        <v>102.2</v>
      </c>
      <c r="V116" s="5">
        <v>119.6</v>
      </c>
      <c r="W116" s="5">
        <v>100.3</v>
      </c>
      <c r="X116" s="5">
        <v>113.6</v>
      </c>
      <c r="Y116" s="5">
        <v>106.3</v>
      </c>
      <c r="Z116" s="5">
        <v>99.9</v>
      </c>
      <c r="AA116" s="5">
        <v>102.2</v>
      </c>
      <c r="AB116" s="5">
        <v>98.1</v>
      </c>
      <c r="AC116" s="5">
        <v>104.9</v>
      </c>
      <c r="AD116" s="5">
        <v>103.9</v>
      </c>
      <c r="AE116" s="5">
        <v>101.4</v>
      </c>
      <c r="AF116" s="5">
        <v>109.2</v>
      </c>
      <c r="AG116" s="5">
        <v>100.8</v>
      </c>
      <c r="AJ116" s="4">
        <v>43617</v>
      </c>
      <c r="AK116" s="5">
        <v>96.6</v>
      </c>
      <c r="AL116" s="5">
        <v>95.7</v>
      </c>
      <c r="AM116" s="5">
        <v>97.6</v>
      </c>
      <c r="AN116" s="5">
        <v>96.6</v>
      </c>
      <c r="AO116" s="5">
        <v>93.1</v>
      </c>
      <c r="AP116" s="5">
        <v>95.4</v>
      </c>
      <c r="AS116" s="4">
        <v>43617</v>
      </c>
      <c r="AT116" s="2">
        <f t="shared" si="10"/>
        <v>-0.30959752321983558</v>
      </c>
      <c r="AU116" s="2">
        <f t="shared" si="9"/>
        <v>6.238807170526571E-3</v>
      </c>
      <c r="AV116" s="2">
        <f t="shared" si="9"/>
        <v>0.15282039041991016</v>
      </c>
      <c r="AW116" s="2">
        <f t="shared" si="9"/>
        <v>-0.20848320018673105</v>
      </c>
      <c r="AX116" s="2">
        <f t="shared" si="9"/>
        <v>-6.2217778176895916E-2</v>
      </c>
      <c r="AY116" s="2">
        <f t="shared" si="9"/>
        <v>-0.37664576058403404</v>
      </c>
      <c r="AZ116" s="2">
        <f t="shared" si="8"/>
        <v>0.17869001813738872</v>
      </c>
      <c r="BA116" s="2">
        <f t="shared" si="11"/>
        <v>-1.0794896957801825</v>
      </c>
      <c r="BB116" s="15">
        <v>-0.23272606490209569</v>
      </c>
    </row>
    <row r="117" spans="1:54">
      <c r="A117" s="4">
        <v>43647</v>
      </c>
      <c r="B117" s="5">
        <v>96.7</v>
      </c>
      <c r="C117" s="5">
        <v>124.5</v>
      </c>
      <c r="D117" s="5">
        <v>115.5</v>
      </c>
      <c r="E117" s="5">
        <v>109.7</v>
      </c>
      <c r="F117" s="5">
        <v>110.1</v>
      </c>
      <c r="G117" s="5">
        <v>115.1</v>
      </c>
      <c r="H117" s="5">
        <v>89.7</v>
      </c>
      <c r="I117" s="5">
        <v>95.6</v>
      </c>
      <c r="J117" s="5">
        <v>85.2</v>
      </c>
      <c r="K117" s="5">
        <v>97.7</v>
      </c>
      <c r="L117" s="5">
        <v>96.3</v>
      </c>
      <c r="M117" s="5">
        <v>104</v>
      </c>
      <c r="N117" s="5">
        <v>105.4</v>
      </c>
      <c r="O117" s="5">
        <v>102.5</v>
      </c>
      <c r="P117" s="5">
        <v>99.8</v>
      </c>
      <c r="Q117" s="5">
        <v>88.2</v>
      </c>
      <c r="R117" s="5">
        <v>93.2</v>
      </c>
      <c r="S117" s="5">
        <v>77.2</v>
      </c>
      <c r="T117" s="5">
        <v>95.5</v>
      </c>
      <c r="U117" s="5">
        <v>102.5</v>
      </c>
      <c r="V117" s="5">
        <v>122.3</v>
      </c>
      <c r="W117" s="5">
        <v>100.3</v>
      </c>
      <c r="X117" s="5">
        <v>113.6</v>
      </c>
      <c r="Y117" s="5">
        <v>106.3</v>
      </c>
      <c r="Z117" s="5">
        <v>100.2</v>
      </c>
      <c r="AA117" s="5">
        <v>103.4</v>
      </c>
      <c r="AB117" s="5">
        <v>98.1</v>
      </c>
      <c r="AC117" s="5">
        <v>104.9</v>
      </c>
      <c r="AD117" s="5">
        <v>103.7</v>
      </c>
      <c r="AE117" s="5">
        <v>101.4</v>
      </c>
      <c r="AF117" s="5">
        <v>109.5</v>
      </c>
      <c r="AG117" s="5">
        <v>100.9</v>
      </c>
      <c r="AJ117" s="4">
        <v>43647</v>
      </c>
      <c r="AK117" s="5">
        <v>96.7</v>
      </c>
      <c r="AL117" s="5">
        <v>95.6</v>
      </c>
      <c r="AM117" s="5">
        <v>97.7</v>
      </c>
      <c r="AN117" s="5">
        <v>96.3</v>
      </c>
      <c r="AO117" s="5">
        <v>93.2</v>
      </c>
      <c r="AP117" s="5">
        <v>95.5</v>
      </c>
      <c r="AS117" s="4">
        <v>43647</v>
      </c>
      <c r="AT117" s="2">
        <f t="shared" si="10"/>
        <v>-0.30927835051545571</v>
      </c>
      <c r="AU117" s="2">
        <f t="shared" si="9"/>
        <v>0</v>
      </c>
      <c r="AV117" s="2">
        <f t="shared" si="9"/>
        <v>0.15266153346521366</v>
      </c>
      <c r="AW117" s="2">
        <f t="shared" si="9"/>
        <v>-0.15031183329852524</v>
      </c>
      <c r="AX117" s="2">
        <f t="shared" si="9"/>
        <v>-6.2151869513573266E-2</v>
      </c>
      <c r="AY117" s="2">
        <f t="shared" si="9"/>
        <v>-0.31387146715336733</v>
      </c>
      <c r="AZ117" s="2">
        <f t="shared" si="8"/>
        <v>6.4395285984796491E-2</v>
      </c>
      <c r="BA117" s="2">
        <f t="shared" si="11"/>
        <v>-1.2720156555772917</v>
      </c>
      <c r="BB117" s="15">
        <v>-0.23254566677560717</v>
      </c>
    </row>
    <row r="118" spans="1:54">
      <c r="A118" s="4">
        <v>43678</v>
      </c>
      <c r="B118" s="5">
        <v>96.5</v>
      </c>
      <c r="C118" s="5">
        <v>122.1</v>
      </c>
      <c r="D118" s="5">
        <v>111.6</v>
      </c>
      <c r="E118" s="5">
        <v>109.4</v>
      </c>
      <c r="F118" s="5">
        <v>110</v>
      </c>
      <c r="G118" s="5">
        <v>115.3</v>
      </c>
      <c r="H118" s="5">
        <v>86.9</v>
      </c>
      <c r="I118" s="5">
        <v>95.7</v>
      </c>
      <c r="J118" s="5">
        <v>85.6</v>
      </c>
      <c r="K118" s="5">
        <v>97.7</v>
      </c>
      <c r="L118" s="5">
        <v>95.8</v>
      </c>
      <c r="M118" s="5">
        <v>103.9</v>
      </c>
      <c r="N118" s="5">
        <v>104.9</v>
      </c>
      <c r="O118" s="5">
        <v>102.4</v>
      </c>
      <c r="P118" s="5">
        <v>99.3</v>
      </c>
      <c r="Q118" s="5">
        <v>87.7</v>
      </c>
      <c r="R118" s="5">
        <v>92.7</v>
      </c>
      <c r="S118" s="5">
        <v>76.599999999999994</v>
      </c>
      <c r="T118" s="5">
        <v>95.4</v>
      </c>
      <c r="U118" s="5">
        <v>102.3</v>
      </c>
      <c r="V118" s="5">
        <v>120.6</v>
      </c>
      <c r="W118" s="5">
        <v>100.3</v>
      </c>
      <c r="X118" s="5">
        <v>113.6</v>
      </c>
      <c r="Y118" s="5">
        <v>106.3</v>
      </c>
      <c r="Z118" s="5">
        <v>100.4</v>
      </c>
      <c r="AA118" s="5">
        <v>104.5</v>
      </c>
      <c r="AB118" s="5">
        <v>98.2</v>
      </c>
      <c r="AC118" s="5">
        <v>104.9</v>
      </c>
      <c r="AD118" s="5">
        <v>103.1</v>
      </c>
      <c r="AE118" s="5">
        <v>101.4</v>
      </c>
      <c r="AF118" s="5">
        <v>109.7</v>
      </c>
      <c r="AG118" s="5">
        <v>100.2</v>
      </c>
      <c r="AJ118" s="4">
        <v>43678</v>
      </c>
      <c r="AK118" s="5">
        <v>96.5</v>
      </c>
      <c r="AL118" s="5">
        <v>95.7</v>
      </c>
      <c r="AM118" s="5">
        <v>97.7</v>
      </c>
      <c r="AN118" s="5">
        <v>95.8</v>
      </c>
      <c r="AO118" s="5">
        <v>92.7</v>
      </c>
      <c r="AP118" s="5">
        <v>95.4</v>
      </c>
      <c r="AS118" s="4">
        <v>43678</v>
      </c>
      <c r="AT118" s="2">
        <f t="shared" si="10"/>
        <v>-0.41279669762643323</v>
      </c>
      <c r="AU118" s="2">
        <f t="shared" si="9"/>
        <v>6.238807170526571E-3</v>
      </c>
      <c r="AV118" s="2">
        <f t="shared" si="9"/>
        <v>0.13203216718644223</v>
      </c>
      <c r="AW118" s="2">
        <f t="shared" si="9"/>
        <v>-0.11176539002052827</v>
      </c>
      <c r="AX118" s="2">
        <f t="shared" si="9"/>
        <v>-8.8048481810894308E-2</v>
      </c>
      <c r="AY118" s="2">
        <f t="shared" si="9"/>
        <v>-0.37664576058403404</v>
      </c>
      <c r="AZ118" s="2">
        <f t="shared" ref="AZ118:AZ146" si="12">AT118-SUM(AU118:AY118)</f>
        <v>2.5391960432054606E-2</v>
      </c>
      <c r="BA118" s="2">
        <f t="shared" si="11"/>
        <v>-1.7647058823529278</v>
      </c>
      <c r="BB118" s="15">
        <v>-0.3103014198694467</v>
      </c>
    </row>
    <row r="119" spans="1:54">
      <c r="A119" s="4">
        <v>43709</v>
      </c>
      <c r="B119" s="5">
        <v>96.5</v>
      </c>
      <c r="C119" s="5">
        <v>123.3</v>
      </c>
      <c r="D119" s="5">
        <v>108.6</v>
      </c>
      <c r="E119" s="5">
        <v>109.5</v>
      </c>
      <c r="F119" s="5">
        <v>110.1</v>
      </c>
      <c r="G119" s="5">
        <v>114.3</v>
      </c>
      <c r="H119" s="5">
        <v>86.4</v>
      </c>
      <c r="I119" s="5">
        <v>95.6</v>
      </c>
      <c r="J119" s="5">
        <v>85.7</v>
      </c>
      <c r="K119" s="5">
        <v>97.8</v>
      </c>
      <c r="L119" s="5">
        <v>96.8</v>
      </c>
      <c r="M119" s="5">
        <v>104.2</v>
      </c>
      <c r="N119" s="5">
        <v>105.4</v>
      </c>
      <c r="O119" s="5">
        <v>101.6</v>
      </c>
      <c r="P119" s="5">
        <v>99.4</v>
      </c>
      <c r="Q119" s="5">
        <v>87.8</v>
      </c>
      <c r="R119" s="5">
        <v>92.5</v>
      </c>
      <c r="S119" s="5">
        <v>76.5</v>
      </c>
      <c r="T119" s="5">
        <v>95.3</v>
      </c>
      <c r="U119" s="5">
        <v>102.3</v>
      </c>
      <c r="V119" s="5">
        <v>120.1</v>
      </c>
      <c r="W119" s="5">
        <v>100.3</v>
      </c>
      <c r="X119" s="5">
        <v>113.6</v>
      </c>
      <c r="Y119" s="5">
        <v>106.3</v>
      </c>
      <c r="Z119" s="5">
        <v>100</v>
      </c>
      <c r="AA119" s="5">
        <v>102.6</v>
      </c>
      <c r="AB119" s="5">
        <v>98.2</v>
      </c>
      <c r="AC119" s="5">
        <v>104.9</v>
      </c>
      <c r="AD119" s="5">
        <v>103.6</v>
      </c>
      <c r="AE119" s="5">
        <v>101.4</v>
      </c>
      <c r="AF119" s="5">
        <v>109.7</v>
      </c>
      <c r="AG119" s="5">
        <v>100.4</v>
      </c>
      <c r="AJ119" s="4">
        <v>43709</v>
      </c>
      <c r="AK119" s="5">
        <v>96.5</v>
      </c>
      <c r="AL119" s="5">
        <v>95.6</v>
      </c>
      <c r="AM119" s="5">
        <v>97.8</v>
      </c>
      <c r="AN119" s="5">
        <v>96.8</v>
      </c>
      <c r="AO119" s="5">
        <v>92.5</v>
      </c>
      <c r="AP119" s="5">
        <v>95.3</v>
      </c>
      <c r="AS119" s="4">
        <v>43709</v>
      </c>
      <c r="AT119" s="2">
        <f t="shared" si="10"/>
        <v>-0.61791967044283069</v>
      </c>
      <c r="AU119" s="2">
        <f t="shared" si="9"/>
        <v>6.2453399529026621E-3</v>
      </c>
      <c r="AV119" s="2">
        <f t="shared" si="9"/>
        <v>0.12162351568822868</v>
      </c>
      <c r="AW119" s="2">
        <f t="shared" si="9"/>
        <v>-7.4510260013685686E-2</v>
      </c>
      <c r="AX119" s="2">
        <f t="shared" si="9"/>
        <v>-8.8235421262722283E-2</v>
      </c>
      <c r="AY119" s="2">
        <f t="shared" si="9"/>
        <v>-0.50167177268216656</v>
      </c>
      <c r="AZ119" s="2">
        <f t="shared" si="12"/>
        <v>-8.1371072125387522E-2</v>
      </c>
      <c r="BA119" s="2">
        <f t="shared" si="11"/>
        <v>-1.7612524461839456</v>
      </c>
      <c r="BB119" s="15">
        <v>-0.46473109620907849</v>
      </c>
    </row>
    <row r="120" spans="1:54">
      <c r="A120" s="4">
        <v>43739</v>
      </c>
      <c r="B120" s="5">
        <v>96.6</v>
      </c>
      <c r="C120" s="5">
        <v>123.3</v>
      </c>
      <c r="D120" s="5">
        <v>108.6</v>
      </c>
      <c r="E120" s="5">
        <v>109.8</v>
      </c>
      <c r="F120" s="5">
        <v>110.1</v>
      </c>
      <c r="G120" s="5">
        <v>120.2</v>
      </c>
      <c r="H120" s="5">
        <v>86.7</v>
      </c>
      <c r="I120" s="5">
        <v>95.1</v>
      </c>
      <c r="J120" s="5">
        <v>85.6</v>
      </c>
      <c r="K120" s="5">
        <v>97.6</v>
      </c>
      <c r="L120" s="5">
        <v>96.3</v>
      </c>
      <c r="M120" s="5">
        <v>104.4</v>
      </c>
      <c r="N120" s="5">
        <v>105.7</v>
      </c>
      <c r="O120" s="5">
        <v>102.2</v>
      </c>
      <c r="P120" s="5">
        <v>100</v>
      </c>
      <c r="Q120" s="5">
        <v>87.9</v>
      </c>
      <c r="R120" s="5">
        <v>92.1</v>
      </c>
      <c r="S120" s="5">
        <v>76.599999999999994</v>
      </c>
      <c r="T120" s="5">
        <v>95.4</v>
      </c>
      <c r="U120" s="5">
        <v>102.7</v>
      </c>
      <c r="V120" s="5">
        <v>116.2</v>
      </c>
      <c r="W120" s="5">
        <v>100.3</v>
      </c>
      <c r="X120" s="5">
        <v>113.1</v>
      </c>
      <c r="Y120" s="5">
        <v>106.6</v>
      </c>
      <c r="Z120" s="5">
        <v>100.2</v>
      </c>
      <c r="AA120" s="5">
        <v>102.9</v>
      </c>
      <c r="AB120" s="5">
        <v>98.1</v>
      </c>
      <c r="AC120" s="5">
        <v>104.9</v>
      </c>
      <c r="AD120" s="5">
        <v>104</v>
      </c>
      <c r="AE120" s="5">
        <v>101.8</v>
      </c>
      <c r="AF120" s="5">
        <v>109.7</v>
      </c>
      <c r="AG120" s="5">
        <v>100.6</v>
      </c>
      <c r="AJ120" s="4">
        <v>43739</v>
      </c>
      <c r="AK120" s="5">
        <v>96.6</v>
      </c>
      <c r="AL120" s="5">
        <v>95.1</v>
      </c>
      <c r="AM120" s="5">
        <v>97.6</v>
      </c>
      <c r="AN120" s="5">
        <v>96.3</v>
      </c>
      <c r="AO120" s="5">
        <v>92.1</v>
      </c>
      <c r="AP120" s="5">
        <v>95.4</v>
      </c>
      <c r="AS120" s="4">
        <v>43739</v>
      </c>
      <c r="AT120" s="2">
        <f t="shared" si="10"/>
        <v>-0.61728395061729202</v>
      </c>
      <c r="AU120" s="2">
        <f t="shared" si="9"/>
        <v>-5.5915309265843087E-2</v>
      </c>
      <c r="AV120" s="2">
        <f t="shared" si="9"/>
        <v>8.0914818288448737E-2</v>
      </c>
      <c r="AW120" s="2">
        <f t="shared" si="9"/>
        <v>-0.10399857886067562</v>
      </c>
      <c r="AX120" s="2">
        <f t="shared" si="9"/>
        <v>-9.8825880460589183E-2</v>
      </c>
      <c r="AY120" s="2">
        <f t="shared" si="9"/>
        <v>-0.37664576058403404</v>
      </c>
      <c r="AZ120" s="2">
        <f t="shared" si="12"/>
        <v>-6.2813239734598847E-2</v>
      </c>
      <c r="BA120" s="2">
        <f t="shared" si="11"/>
        <v>-1.7578125000000142</v>
      </c>
      <c r="BB120" s="15">
        <v>-0.46437141648006275</v>
      </c>
    </row>
    <row r="121" spans="1:54">
      <c r="A121" s="4">
        <v>43770</v>
      </c>
      <c r="B121" s="5">
        <v>96.8</v>
      </c>
      <c r="C121" s="5">
        <v>124</v>
      </c>
      <c r="D121" s="5">
        <v>109</v>
      </c>
      <c r="E121" s="5">
        <v>109.5</v>
      </c>
      <c r="F121" s="5">
        <v>110.4</v>
      </c>
      <c r="G121" s="5">
        <v>120.1</v>
      </c>
      <c r="H121" s="5">
        <v>89.9</v>
      </c>
      <c r="I121" s="5">
        <v>95.1</v>
      </c>
      <c r="J121" s="5">
        <v>85.8</v>
      </c>
      <c r="K121" s="5">
        <v>97.7</v>
      </c>
      <c r="L121" s="5">
        <v>96.7</v>
      </c>
      <c r="M121" s="5">
        <v>104.4</v>
      </c>
      <c r="N121" s="5">
        <v>105.8</v>
      </c>
      <c r="O121" s="5">
        <v>102.9</v>
      </c>
      <c r="P121" s="5">
        <v>100</v>
      </c>
      <c r="Q121" s="5">
        <v>88</v>
      </c>
      <c r="R121" s="5">
        <v>92.1</v>
      </c>
      <c r="S121" s="5">
        <v>76.099999999999994</v>
      </c>
      <c r="T121" s="5">
        <v>95.6</v>
      </c>
      <c r="U121" s="5">
        <v>102.9</v>
      </c>
      <c r="V121" s="5">
        <v>115.7</v>
      </c>
      <c r="W121" s="5">
        <v>100.3</v>
      </c>
      <c r="X121" s="5">
        <v>113.1</v>
      </c>
      <c r="Y121" s="5">
        <v>106.7</v>
      </c>
      <c r="Z121" s="5">
        <v>100.7</v>
      </c>
      <c r="AA121" s="5">
        <v>102.7</v>
      </c>
      <c r="AB121" s="5">
        <v>97.9</v>
      </c>
      <c r="AC121" s="5">
        <v>104.9</v>
      </c>
      <c r="AD121" s="5">
        <v>104.7</v>
      </c>
      <c r="AE121" s="5">
        <v>101.8</v>
      </c>
      <c r="AF121" s="5">
        <v>109.7</v>
      </c>
      <c r="AG121" s="5">
        <v>100.9</v>
      </c>
      <c r="AJ121" s="4">
        <v>43770</v>
      </c>
      <c r="AK121" s="5">
        <v>96.8</v>
      </c>
      <c r="AL121" s="5">
        <v>95.1</v>
      </c>
      <c r="AM121" s="5">
        <v>97.7</v>
      </c>
      <c r="AN121" s="5">
        <v>96.7</v>
      </c>
      <c r="AO121" s="5">
        <v>92.1</v>
      </c>
      <c r="AP121" s="5">
        <v>95.6</v>
      </c>
      <c r="AS121" s="4">
        <v>43770</v>
      </c>
      <c r="AT121" s="2">
        <f t="shared" si="10"/>
        <v>-0.41152263374486608</v>
      </c>
      <c r="AU121" s="2">
        <f t="shared" si="9"/>
        <v>-6.2063471956537823E-2</v>
      </c>
      <c r="AV121" s="2">
        <f t="shared" si="9"/>
        <v>9.1029170574507434E-2</v>
      </c>
      <c r="AW121" s="2">
        <f t="shared" si="9"/>
        <v>-0.10358049412153737</v>
      </c>
      <c r="AX121" s="2">
        <f t="shared" si="9"/>
        <v>-9.3724224953375235E-2</v>
      </c>
      <c r="AY121" s="2">
        <f t="shared" si="9"/>
        <v>-0.25109717372269219</v>
      </c>
      <c r="AZ121" s="2">
        <f t="shared" si="12"/>
        <v>7.9135604347690958E-3</v>
      </c>
      <c r="BA121" s="2">
        <f t="shared" si="11"/>
        <v>-1.46484375</v>
      </c>
      <c r="BB121" s="15">
        <v>-0.30958094432004657</v>
      </c>
    </row>
    <row r="122" spans="1:54">
      <c r="A122" s="4">
        <v>43800</v>
      </c>
      <c r="B122" s="5">
        <v>96.8</v>
      </c>
      <c r="C122" s="5">
        <v>124.9</v>
      </c>
      <c r="D122" s="5">
        <v>109.2</v>
      </c>
      <c r="E122" s="5">
        <v>109</v>
      </c>
      <c r="F122" s="5">
        <v>110.2</v>
      </c>
      <c r="G122" s="5">
        <v>120.8</v>
      </c>
      <c r="H122" s="5">
        <v>91.9</v>
      </c>
      <c r="I122" s="5">
        <v>95</v>
      </c>
      <c r="J122" s="5">
        <v>85.8</v>
      </c>
      <c r="K122" s="5">
        <v>97.7</v>
      </c>
      <c r="L122" s="5">
        <v>97.7</v>
      </c>
      <c r="M122" s="5">
        <v>104.2</v>
      </c>
      <c r="N122" s="5">
        <v>105.7</v>
      </c>
      <c r="O122" s="5">
        <v>102.7</v>
      </c>
      <c r="P122" s="5">
        <v>99.7</v>
      </c>
      <c r="Q122" s="5">
        <v>87.9</v>
      </c>
      <c r="R122" s="5">
        <v>92.1</v>
      </c>
      <c r="S122" s="5">
        <v>76.099999999999994</v>
      </c>
      <c r="T122" s="5">
        <v>95.6</v>
      </c>
      <c r="U122" s="5">
        <v>102.8</v>
      </c>
      <c r="V122" s="5">
        <v>114.8</v>
      </c>
      <c r="W122" s="5">
        <v>100.3</v>
      </c>
      <c r="X122" s="5">
        <v>113.1</v>
      </c>
      <c r="Y122" s="5">
        <v>107.1</v>
      </c>
      <c r="Z122" s="5">
        <v>101.6</v>
      </c>
      <c r="AA122" s="5">
        <v>102.8</v>
      </c>
      <c r="AB122" s="5">
        <v>98.1</v>
      </c>
      <c r="AC122" s="5">
        <v>104.9</v>
      </c>
      <c r="AD122" s="5">
        <v>104.5</v>
      </c>
      <c r="AE122" s="5">
        <v>101.8</v>
      </c>
      <c r="AF122" s="5">
        <v>109.7</v>
      </c>
      <c r="AG122" s="5">
        <v>101</v>
      </c>
      <c r="AJ122" s="4">
        <v>43800</v>
      </c>
      <c r="AK122" s="5">
        <v>96.8</v>
      </c>
      <c r="AL122" s="5">
        <v>95</v>
      </c>
      <c r="AM122" s="5">
        <v>97.7</v>
      </c>
      <c r="AN122" s="5">
        <v>97.7</v>
      </c>
      <c r="AO122" s="5">
        <v>92.1</v>
      </c>
      <c r="AP122" s="5">
        <v>95.6</v>
      </c>
      <c r="AS122" s="4">
        <v>43800</v>
      </c>
      <c r="AT122" s="2">
        <f t="shared" si="10"/>
        <v>-0.30895983522142956</v>
      </c>
      <c r="AU122" s="2">
        <f t="shared" si="9"/>
        <v>-7.4398748295508188E-2</v>
      </c>
      <c r="AV122" s="2">
        <f t="shared" si="9"/>
        <v>9.1029170574507434E-2</v>
      </c>
      <c r="AW122" s="2">
        <f t="shared" si="9"/>
        <v>-5.1999289430337811E-2</v>
      </c>
      <c r="AX122" s="2">
        <f t="shared" si="9"/>
        <v>-8.8611691715868607E-2</v>
      </c>
      <c r="AY122" s="2">
        <f t="shared" si="9"/>
        <v>-0.18851925451548082</v>
      </c>
      <c r="AZ122" s="2">
        <f t="shared" si="12"/>
        <v>3.5399781612584502E-3</v>
      </c>
      <c r="BA122" s="2">
        <f t="shared" si="11"/>
        <v>-0.98039215686273451</v>
      </c>
      <c r="BB122" s="15">
        <v>-0.23236554810453924</v>
      </c>
    </row>
    <row r="123" spans="1:54">
      <c r="A123" s="4">
        <v>43831</v>
      </c>
      <c r="B123" s="5">
        <v>96.8</v>
      </c>
      <c r="C123" s="5">
        <v>127.9</v>
      </c>
      <c r="D123" s="5">
        <v>109.2</v>
      </c>
      <c r="E123" s="5">
        <v>108.8</v>
      </c>
      <c r="F123" s="5">
        <v>110.3</v>
      </c>
      <c r="G123" s="5">
        <v>121.8</v>
      </c>
      <c r="H123" s="5">
        <v>95.2</v>
      </c>
      <c r="I123" s="5">
        <v>94.6</v>
      </c>
      <c r="J123" s="5">
        <v>85.7</v>
      </c>
      <c r="K123" s="5">
        <v>97.2</v>
      </c>
      <c r="L123" s="5">
        <v>99.3</v>
      </c>
      <c r="M123" s="5">
        <v>104.5</v>
      </c>
      <c r="N123" s="5">
        <v>105.9</v>
      </c>
      <c r="O123" s="5">
        <v>102.1</v>
      </c>
      <c r="P123" s="5">
        <v>99.6</v>
      </c>
      <c r="Q123" s="5">
        <v>86.4</v>
      </c>
      <c r="R123" s="5">
        <v>92</v>
      </c>
      <c r="S123" s="5">
        <v>76.3</v>
      </c>
      <c r="T123" s="5">
        <v>95.7</v>
      </c>
      <c r="U123" s="5">
        <v>102.8</v>
      </c>
      <c r="V123" s="5">
        <v>114.7</v>
      </c>
      <c r="W123" s="5">
        <v>100.3</v>
      </c>
      <c r="X123" s="5">
        <v>114.3</v>
      </c>
      <c r="Y123" s="5">
        <v>106.9</v>
      </c>
      <c r="Z123" s="5">
        <v>100.9</v>
      </c>
      <c r="AA123" s="5">
        <v>101.8</v>
      </c>
      <c r="AB123" s="5">
        <v>98</v>
      </c>
      <c r="AC123" s="5">
        <v>104.9</v>
      </c>
      <c r="AD123" s="5">
        <v>104.2</v>
      </c>
      <c r="AE123" s="5">
        <v>101.8</v>
      </c>
      <c r="AF123" s="5">
        <v>109.8</v>
      </c>
      <c r="AG123" s="5">
        <v>101</v>
      </c>
      <c r="AJ123" s="4">
        <v>43831</v>
      </c>
      <c r="AK123" s="5">
        <v>96.8</v>
      </c>
      <c r="AL123" s="5">
        <v>94.6</v>
      </c>
      <c r="AM123" s="5">
        <v>97.2</v>
      </c>
      <c r="AN123" s="5">
        <v>99.3</v>
      </c>
      <c r="AO123" s="5">
        <v>92</v>
      </c>
      <c r="AP123" s="5">
        <v>95.7</v>
      </c>
      <c r="AS123" s="4">
        <v>43831</v>
      </c>
      <c r="AT123" s="2">
        <f t="shared" si="10"/>
        <v>-0.10319917440661186</v>
      </c>
      <c r="AU123" s="2">
        <f t="shared" si="9"/>
        <v>-9.3095207934806301E-2</v>
      </c>
      <c r="AV123" s="2">
        <f t="shared" si="9"/>
        <v>4.0457409144225069E-2</v>
      </c>
      <c r="AW123" s="2">
        <f t="shared" si="9"/>
        <v>5.6454092709755439E-2</v>
      </c>
      <c r="AX123" s="2">
        <f t="shared" si="9"/>
        <v>-8.3577442764689938E-2</v>
      </c>
      <c r="AY123" s="2">
        <f t="shared" si="9"/>
        <v>-6.2905346235327689E-2</v>
      </c>
      <c r="AZ123" s="2">
        <f t="shared" si="12"/>
        <v>3.946732067423156E-2</v>
      </c>
      <c r="BA123" s="2">
        <f t="shared" si="11"/>
        <v>-0.19762845849801636</v>
      </c>
      <c r="BB123" s="15">
        <v>-7.757535496737944E-2</v>
      </c>
    </row>
    <row r="124" spans="1:54">
      <c r="A124" s="4">
        <v>43862</v>
      </c>
      <c r="B124" s="5">
        <v>96.9</v>
      </c>
      <c r="C124" s="5">
        <v>128</v>
      </c>
      <c r="D124" s="5">
        <v>108.3</v>
      </c>
      <c r="E124" s="5">
        <v>109</v>
      </c>
      <c r="F124" s="5">
        <v>110.3</v>
      </c>
      <c r="G124" s="5">
        <v>123.7</v>
      </c>
      <c r="H124" s="5">
        <v>94.7</v>
      </c>
      <c r="I124" s="5">
        <v>94.6</v>
      </c>
      <c r="J124" s="5">
        <v>85.5</v>
      </c>
      <c r="K124" s="5">
        <v>97.2</v>
      </c>
      <c r="L124" s="5">
        <v>99.4</v>
      </c>
      <c r="M124" s="5">
        <v>104.5</v>
      </c>
      <c r="N124" s="5">
        <v>105.9</v>
      </c>
      <c r="O124" s="5">
        <v>101.3</v>
      </c>
      <c r="P124" s="5">
        <v>100</v>
      </c>
      <c r="Q124" s="5">
        <v>86.8</v>
      </c>
      <c r="R124" s="5">
        <v>91.6</v>
      </c>
      <c r="S124" s="5">
        <v>76.599999999999994</v>
      </c>
      <c r="T124" s="5">
        <v>95.8</v>
      </c>
      <c r="U124" s="5">
        <v>102.8</v>
      </c>
      <c r="V124" s="5">
        <v>114.4</v>
      </c>
      <c r="W124" s="5">
        <v>100.3</v>
      </c>
      <c r="X124" s="5">
        <v>114.3</v>
      </c>
      <c r="Y124" s="5">
        <v>106.8</v>
      </c>
      <c r="Z124" s="5">
        <v>99.9</v>
      </c>
      <c r="AA124" s="5">
        <v>102.2</v>
      </c>
      <c r="AB124" s="5">
        <v>98</v>
      </c>
      <c r="AC124" s="5">
        <v>104.9</v>
      </c>
      <c r="AD124" s="5">
        <v>104.3</v>
      </c>
      <c r="AE124" s="5">
        <v>101.8</v>
      </c>
      <c r="AF124" s="5">
        <v>109.6</v>
      </c>
      <c r="AG124" s="5">
        <v>101.1</v>
      </c>
      <c r="AJ124" s="4">
        <v>43862</v>
      </c>
      <c r="AK124" s="5">
        <v>96.9</v>
      </c>
      <c r="AL124" s="5">
        <v>94.6</v>
      </c>
      <c r="AM124" s="5">
        <v>97.2</v>
      </c>
      <c r="AN124" s="5">
        <v>99.4</v>
      </c>
      <c r="AO124" s="5">
        <v>91.6</v>
      </c>
      <c r="AP124" s="5">
        <v>95.8</v>
      </c>
      <c r="AS124" s="4">
        <v>43862</v>
      </c>
      <c r="AT124" s="2">
        <f t="shared" si="10"/>
        <v>-0.10309278350516138</v>
      </c>
      <c r="AU124" s="2">
        <f t="shared" si="9"/>
        <v>-9.9198331060678713E-2</v>
      </c>
      <c r="AV124" s="2">
        <f t="shared" si="9"/>
        <v>4.0457409144225069E-2</v>
      </c>
      <c r="AW124" s="2">
        <f t="shared" si="9"/>
        <v>3.7406573624757307E-2</v>
      </c>
      <c r="AX124" s="2">
        <f t="shared" si="9"/>
        <v>-0.10957832277099454</v>
      </c>
      <c r="AY124" s="2">
        <f t="shared" si="9"/>
        <v>-6.2839751505160274E-2</v>
      </c>
      <c r="AZ124" s="2">
        <f t="shared" si="12"/>
        <v>9.0659639062689784E-2</v>
      </c>
      <c r="BA124" s="2">
        <f t="shared" si="11"/>
        <v>-0.39408866995074732</v>
      </c>
      <c r="BB124" s="15">
        <v>-7.7515222258526251E-2</v>
      </c>
    </row>
    <row r="125" spans="1:54">
      <c r="A125" s="4">
        <v>43891</v>
      </c>
      <c r="B125" s="5">
        <v>96.6</v>
      </c>
      <c r="C125" s="5">
        <v>126</v>
      </c>
      <c r="D125" s="5">
        <v>108.1</v>
      </c>
      <c r="E125" s="5">
        <v>108.8</v>
      </c>
      <c r="F125" s="5">
        <v>110.1</v>
      </c>
      <c r="G125" s="5">
        <v>124.7</v>
      </c>
      <c r="H125" s="5">
        <v>85.7</v>
      </c>
      <c r="I125" s="5">
        <v>94.5</v>
      </c>
      <c r="J125" s="5">
        <v>85.4</v>
      </c>
      <c r="K125" s="5">
        <v>97</v>
      </c>
      <c r="L125" s="5">
        <v>95.4</v>
      </c>
      <c r="M125" s="5">
        <v>104.3</v>
      </c>
      <c r="N125" s="5">
        <v>105.7</v>
      </c>
      <c r="O125" s="5">
        <v>102.4</v>
      </c>
      <c r="P125" s="5">
        <v>100.1</v>
      </c>
      <c r="Q125" s="5">
        <v>86.2</v>
      </c>
      <c r="R125" s="5">
        <v>91.4</v>
      </c>
      <c r="S125" s="5">
        <v>76.7</v>
      </c>
      <c r="T125" s="5">
        <v>95.6</v>
      </c>
      <c r="U125" s="5">
        <v>102.8</v>
      </c>
      <c r="V125" s="5">
        <v>114.6</v>
      </c>
      <c r="W125" s="5">
        <v>100.2</v>
      </c>
      <c r="X125" s="5">
        <v>114.3</v>
      </c>
      <c r="Y125" s="5">
        <v>106.8</v>
      </c>
      <c r="Z125" s="5">
        <v>99.4</v>
      </c>
      <c r="AA125" s="5">
        <v>103</v>
      </c>
      <c r="AB125" s="5">
        <v>97.9</v>
      </c>
      <c r="AC125" s="5">
        <v>104.9</v>
      </c>
      <c r="AD125" s="5">
        <v>104.8</v>
      </c>
      <c r="AE125" s="5">
        <v>101.8</v>
      </c>
      <c r="AF125" s="5">
        <v>109.7</v>
      </c>
      <c r="AG125" s="5">
        <v>100.4</v>
      </c>
      <c r="AJ125" s="4">
        <v>43891</v>
      </c>
      <c r="AK125" s="5">
        <v>96.6</v>
      </c>
      <c r="AL125" s="5">
        <v>94.5</v>
      </c>
      <c r="AM125" s="5">
        <v>97</v>
      </c>
      <c r="AN125" s="5">
        <v>95.4</v>
      </c>
      <c r="AO125" s="5">
        <v>91.4</v>
      </c>
      <c r="AP125" s="5">
        <v>95.6</v>
      </c>
      <c r="AS125" s="4">
        <v>43891</v>
      </c>
      <c r="AT125" s="2">
        <f t="shared" si="10"/>
        <v>-0.51493305870236838</v>
      </c>
      <c r="AU125" s="2">
        <f t="shared" si="9"/>
        <v>-0.10539822675197071</v>
      </c>
      <c r="AV125" s="2">
        <f t="shared" si="9"/>
        <v>0</v>
      </c>
      <c r="AW125" s="2">
        <f t="shared" si="9"/>
        <v>-0.1516714378208229</v>
      </c>
      <c r="AX125" s="2">
        <f t="shared" si="9"/>
        <v>-0.10981271490526361</v>
      </c>
      <c r="AY125" s="2">
        <f t="shared" si="9"/>
        <v>-0.18851925451548082</v>
      </c>
      <c r="AZ125" s="2">
        <f t="shared" si="12"/>
        <v>4.0468575291169651E-2</v>
      </c>
      <c r="BA125" s="2">
        <f t="shared" si="11"/>
        <v>-1.1811023622047117</v>
      </c>
      <c r="BB125" s="15">
        <v>-0.38727591350757962</v>
      </c>
    </row>
    <row r="126" spans="1:54">
      <c r="A126" s="4">
        <v>43922</v>
      </c>
      <c r="B126" s="5">
        <v>96.6</v>
      </c>
      <c r="C126" s="5">
        <v>122.3</v>
      </c>
      <c r="D126" s="5">
        <v>111</v>
      </c>
      <c r="E126" s="5">
        <v>109.2</v>
      </c>
      <c r="F126" s="5">
        <v>110.2</v>
      </c>
      <c r="G126" s="5">
        <v>133.9</v>
      </c>
      <c r="H126" s="5">
        <v>70.099999999999994</v>
      </c>
      <c r="I126" s="5">
        <v>94.5</v>
      </c>
      <c r="J126" s="5">
        <v>85.8</v>
      </c>
      <c r="K126" s="5">
        <v>96</v>
      </c>
      <c r="L126" s="5">
        <v>94.7</v>
      </c>
      <c r="M126" s="5">
        <v>104.2</v>
      </c>
      <c r="N126" s="5">
        <v>106</v>
      </c>
      <c r="O126" s="5">
        <v>101.3</v>
      </c>
      <c r="P126" s="5">
        <v>100.7</v>
      </c>
      <c r="Q126" s="5">
        <v>87.8</v>
      </c>
      <c r="R126" s="5">
        <v>91.1</v>
      </c>
      <c r="S126" s="5">
        <v>74.900000000000006</v>
      </c>
      <c r="T126" s="5">
        <v>95.7</v>
      </c>
      <c r="U126" s="5">
        <v>103</v>
      </c>
      <c r="V126" s="5">
        <v>114.5</v>
      </c>
      <c r="W126" s="5">
        <v>99.9</v>
      </c>
      <c r="X126" s="5">
        <v>114.5</v>
      </c>
      <c r="Y126" s="5">
        <v>106.3</v>
      </c>
      <c r="Z126" s="5">
        <v>96</v>
      </c>
      <c r="AA126" s="5">
        <v>104.5</v>
      </c>
      <c r="AB126" s="5">
        <v>98</v>
      </c>
      <c r="AC126" s="5">
        <v>104.9</v>
      </c>
      <c r="AD126" s="5">
        <v>103.8</v>
      </c>
      <c r="AE126" s="5">
        <v>101.8</v>
      </c>
      <c r="AF126" s="5">
        <v>109.6</v>
      </c>
      <c r="AG126" s="5">
        <v>100.5</v>
      </c>
      <c r="AJ126" s="4">
        <v>43922</v>
      </c>
      <c r="AK126" s="5">
        <v>96.6</v>
      </c>
      <c r="AL126" s="5">
        <v>94.5</v>
      </c>
      <c r="AM126" s="5">
        <v>96</v>
      </c>
      <c r="AN126" s="5">
        <v>94.7</v>
      </c>
      <c r="AO126" s="5">
        <v>91.1</v>
      </c>
      <c r="AP126" s="5">
        <v>95.7</v>
      </c>
      <c r="AS126" s="4">
        <v>43922</v>
      </c>
      <c r="AT126" s="2">
        <f t="shared" si="10"/>
        <v>-0.4123711340206313</v>
      </c>
      <c r="AU126" s="2">
        <f t="shared" si="9"/>
        <v>-9.3192182109738481E-2</v>
      </c>
      <c r="AV126" s="2">
        <f t="shared" si="9"/>
        <v>-0.17036006266053316</v>
      </c>
      <c r="AW126" s="2">
        <f t="shared" si="9"/>
        <v>-0.1705106896828795</v>
      </c>
      <c r="AX126" s="2">
        <f t="shared" si="9"/>
        <v>-0.12039983858660744</v>
      </c>
      <c r="AY126" s="2">
        <f t="shared" si="9"/>
        <v>6.3036947378082464E-2</v>
      </c>
      <c r="AZ126" s="2">
        <f t="shared" si="12"/>
        <v>7.9054691641044783E-2</v>
      </c>
      <c r="BA126" s="2">
        <f t="shared" si="11"/>
        <v>-0.98522167487683987</v>
      </c>
      <c r="BB126" s="15">
        <v>-0.31006088903416185</v>
      </c>
    </row>
    <row r="127" spans="1:54">
      <c r="A127" s="4">
        <v>43952</v>
      </c>
      <c r="B127" s="5">
        <v>96.4</v>
      </c>
      <c r="C127" s="5">
        <v>119.2</v>
      </c>
      <c r="D127" s="5">
        <v>109.6</v>
      </c>
      <c r="E127" s="5">
        <v>109.1</v>
      </c>
      <c r="F127" s="5">
        <v>110</v>
      </c>
      <c r="G127" s="5">
        <v>132.80000000000001</v>
      </c>
      <c r="H127" s="5">
        <v>61.3</v>
      </c>
      <c r="I127" s="5">
        <v>94.4</v>
      </c>
      <c r="J127" s="5">
        <v>85.8</v>
      </c>
      <c r="K127" s="5">
        <v>95.7</v>
      </c>
      <c r="L127" s="5">
        <v>94.6</v>
      </c>
      <c r="M127" s="5">
        <v>104.2</v>
      </c>
      <c r="N127" s="5">
        <v>105.6</v>
      </c>
      <c r="O127" s="5">
        <v>102.6</v>
      </c>
      <c r="P127" s="5">
        <v>100.4</v>
      </c>
      <c r="Q127" s="5">
        <v>87.2</v>
      </c>
      <c r="R127" s="5">
        <v>91.1</v>
      </c>
      <c r="S127" s="5">
        <v>75</v>
      </c>
      <c r="T127" s="5">
        <v>95.7</v>
      </c>
      <c r="U127" s="5">
        <v>103.2</v>
      </c>
      <c r="V127" s="5">
        <v>113.8</v>
      </c>
      <c r="W127" s="5">
        <v>99.1</v>
      </c>
      <c r="X127" s="5">
        <v>114.5</v>
      </c>
      <c r="Y127" s="5">
        <v>106.3</v>
      </c>
      <c r="Z127" s="5">
        <v>94.7</v>
      </c>
      <c r="AA127" s="5">
        <v>104.3</v>
      </c>
      <c r="AB127" s="5">
        <v>97.9</v>
      </c>
      <c r="AC127" s="5">
        <v>104.9</v>
      </c>
      <c r="AD127" s="5">
        <v>102.9</v>
      </c>
      <c r="AE127" s="5">
        <v>101.8</v>
      </c>
      <c r="AF127" s="5">
        <v>109.6</v>
      </c>
      <c r="AG127" s="5">
        <v>100.5</v>
      </c>
      <c r="AJ127" s="4">
        <v>43952</v>
      </c>
      <c r="AK127" s="5">
        <v>96.4</v>
      </c>
      <c r="AL127" s="5">
        <v>94.4</v>
      </c>
      <c r="AM127" s="5">
        <v>95.7</v>
      </c>
      <c r="AN127" s="5">
        <v>94.6</v>
      </c>
      <c r="AO127" s="5">
        <v>91.1</v>
      </c>
      <c r="AP127" s="5">
        <v>95.7</v>
      </c>
      <c r="AS127" s="4">
        <v>43952</v>
      </c>
      <c r="AT127" s="2">
        <f t="shared" si="10"/>
        <v>-0.41322314049585884</v>
      </c>
      <c r="AU127" s="2">
        <f t="shared" si="9"/>
        <v>-9.3289358524868513E-2</v>
      </c>
      <c r="AV127" s="2">
        <f t="shared" si="9"/>
        <v>-0.20042360313003738</v>
      </c>
      <c r="AW127" s="2">
        <f t="shared" si="9"/>
        <v>-0.12407214083177791</v>
      </c>
      <c r="AX127" s="2">
        <f t="shared" si="9"/>
        <v>-0.11016618930946567</v>
      </c>
      <c r="AY127" s="2">
        <f t="shared" si="9"/>
        <v>0.12620590930564476</v>
      </c>
      <c r="AZ127" s="2">
        <f t="shared" si="12"/>
        <v>-1.1477758005354111E-2</v>
      </c>
      <c r="BA127" s="2">
        <f t="shared" si="11"/>
        <v>-0.69169960474309278</v>
      </c>
      <c r="BB127" s="15">
        <v>-0.31054232417972116</v>
      </c>
    </row>
    <row r="128" spans="1:54">
      <c r="A128" s="4">
        <v>43983</v>
      </c>
      <c r="B128" s="5">
        <v>96.4</v>
      </c>
      <c r="C128" s="5">
        <v>118.6</v>
      </c>
      <c r="D128" s="5">
        <v>108.1</v>
      </c>
      <c r="E128" s="5">
        <v>108.8</v>
      </c>
      <c r="F128" s="5">
        <v>109.9</v>
      </c>
      <c r="G128" s="5">
        <v>132.4</v>
      </c>
      <c r="H128" s="5">
        <v>67.599999999999994</v>
      </c>
      <c r="I128" s="5">
        <v>94.4</v>
      </c>
      <c r="J128" s="5">
        <v>85</v>
      </c>
      <c r="K128" s="5">
        <v>95.6</v>
      </c>
      <c r="L128" s="5">
        <v>95.5</v>
      </c>
      <c r="M128" s="5">
        <v>104.1</v>
      </c>
      <c r="N128" s="5">
        <v>105.6</v>
      </c>
      <c r="O128" s="5">
        <v>100.9</v>
      </c>
      <c r="P128" s="5">
        <v>100.2</v>
      </c>
      <c r="Q128" s="5">
        <v>87.3</v>
      </c>
      <c r="R128" s="5">
        <v>91</v>
      </c>
      <c r="S128" s="5">
        <v>74.8</v>
      </c>
      <c r="T128" s="5">
        <v>95.6</v>
      </c>
      <c r="U128" s="5">
        <v>103.3</v>
      </c>
      <c r="V128" s="5">
        <v>114.2</v>
      </c>
      <c r="W128" s="5">
        <v>97.4</v>
      </c>
      <c r="X128" s="5">
        <v>114.5</v>
      </c>
      <c r="Y128" s="5">
        <v>106.2</v>
      </c>
      <c r="Z128" s="5">
        <v>97.8</v>
      </c>
      <c r="AA128" s="5">
        <v>103.4</v>
      </c>
      <c r="AB128" s="5">
        <v>98</v>
      </c>
      <c r="AC128" s="5">
        <v>104.9</v>
      </c>
      <c r="AD128" s="5">
        <v>103.4</v>
      </c>
      <c r="AE128" s="5">
        <v>101.8</v>
      </c>
      <c r="AF128" s="5">
        <v>109.4</v>
      </c>
      <c r="AG128" s="5">
        <v>100.7</v>
      </c>
      <c r="AJ128" s="4">
        <v>43983</v>
      </c>
      <c r="AK128" s="5">
        <v>96.4</v>
      </c>
      <c r="AL128" s="5">
        <v>94.4</v>
      </c>
      <c r="AM128" s="5">
        <v>95.6</v>
      </c>
      <c r="AN128" s="5">
        <v>95.5</v>
      </c>
      <c r="AO128" s="5">
        <v>91</v>
      </c>
      <c r="AP128" s="5">
        <v>95.6</v>
      </c>
      <c r="AS128" s="4">
        <v>43983</v>
      </c>
      <c r="AT128" s="2">
        <f t="shared" si="10"/>
        <v>-0.2070393374741144</v>
      </c>
      <c r="AU128" s="2">
        <f t="shared" si="9"/>
        <v>-8.1019744530096235E-2</v>
      </c>
      <c r="AV128" s="2">
        <f t="shared" si="9"/>
        <v>-0.20062895518242513</v>
      </c>
      <c r="AW128" s="2">
        <f t="shared" si="9"/>
        <v>-4.1913949577056332E-2</v>
      </c>
      <c r="AX128" s="2">
        <f t="shared" si="9"/>
        <v>-0.11028452033987267</v>
      </c>
      <c r="AY128" s="2">
        <f t="shared" si="9"/>
        <v>0.12633820061518511</v>
      </c>
      <c r="AZ128" s="2">
        <f t="shared" si="12"/>
        <v>0.10046963154015087</v>
      </c>
      <c r="BA128" s="2">
        <f t="shared" si="11"/>
        <v>-9.9206349206355071E-2</v>
      </c>
      <c r="BB128" s="15">
        <v>-0.1555126283550976</v>
      </c>
    </row>
    <row r="129" spans="1:54">
      <c r="A129" s="4">
        <v>44013</v>
      </c>
      <c r="B129" s="5">
        <v>96.5</v>
      </c>
      <c r="C129" s="5">
        <v>117.8</v>
      </c>
      <c r="D129" s="5">
        <v>104.7</v>
      </c>
      <c r="E129" s="5">
        <v>108.7</v>
      </c>
      <c r="F129" s="5">
        <v>109.8</v>
      </c>
      <c r="G129" s="5">
        <v>131.9</v>
      </c>
      <c r="H129" s="5">
        <v>71.099999999999994</v>
      </c>
      <c r="I129" s="5">
        <v>94.1</v>
      </c>
      <c r="J129" s="5">
        <v>85.6</v>
      </c>
      <c r="K129" s="5">
        <v>95.3</v>
      </c>
      <c r="L129" s="5">
        <v>97.9</v>
      </c>
      <c r="M129" s="5">
        <v>103.8</v>
      </c>
      <c r="N129" s="5">
        <v>105.9</v>
      </c>
      <c r="O129" s="5">
        <v>102.4</v>
      </c>
      <c r="P129" s="5">
        <v>99.7</v>
      </c>
      <c r="Q129" s="5">
        <v>86.8</v>
      </c>
      <c r="R129" s="5">
        <v>90.9</v>
      </c>
      <c r="S129" s="5">
        <v>74.5</v>
      </c>
      <c r="T129" s="5">
        <v>95.5</v>
      </c>
      <c r="U129" s="5">
        <v>103.5</v>
      </c>
      <c r="V129" s="5">
        <v>116.6</v>
      </c>
      <c r="W129" s="5">
        <v>95.1</v>
      </c>
      <c r="X129" s="5">
        <v>114.5</v>
      </c>
      <c r="Y129" s="5">
        <v>106.8</v>
      </c>
      <c r="Z129" s="5">
        <v>99.7</v>
      </c>
      <c r="AA129" s="5">
        <v>104.1</v>
      </c>
      <c r="AB129" s="5">
        <v>98.1</v>
      </c>
      <c r="AC129" s="5">
        <v>104.9</v>
      </c>
      <c r="AD129" s="5">
        <v>103.6</v>
      </c>
      <c r="AE129" s="5">
        <v>101.8</v>
      </c>
      <c r="AF129" s="5">
        <v>109.3</v>
      </c>
      <c r="AG129" s="5">
        <v>100.7</v>
      </c>
      <c r="AJ129" s="4">
        <v>44013</v>
      </c>
      <c r="AK129" s="5">
        <v>96.5</v>
      </c>
      <c r="AL129" s="5">
        <v>94.1</v>
      </c>
      <c r="AM129" s="5">
        <v>95.3</v>
      </c>
      <c r="AN129" s="5">
        <v>97.9</v>
      </c>
      <c r="AO129" s="5">
        <v>90.9</v>
      </c>
      <c r="AP129" s="5">
        <v>95.5</v>
      </c>
      <c r="AS129" s="4">
        <v>44013</v>
      </c>
      <c r="AT129" s="2">
        <f t="shared" si="10"/>
        <v>-0.20682523267838349</v>
      </c>
      <c r="AU129" s="2">
        <f t="shared" si="9"/>
        <v>-9.3582107557896865E-2</v>
      </c>
      <c r="AV129" s="2">
        <f t="shared" si="9"/>
        <v>-0.24050832375604625</v>
      </c>
      <c r="AW129" s="2">
        <f t="shared" si="9"/>
        <v>6.1155669278107519E-2</v>
      </c>
      <c r="AX129" s="2">
        <f t="shared" si="9"/>
        <v>-0.12065820733893856</v>
      </c>
      <c r="AY129" s="2">
        <f t="shared" si="9"/>
        <v>0</v>
      </c>
      <c r="AZ129" s="2">
        <f t="shared" si="12"/>
        <v>0.18676773669639068</v>
      </c>
      <c r="BA129" s="2">
        <f t="shared" si="11"/>
        <v>-0.19821605550049526</v>
      </c>
      <c r="BB129" s="15">
        <v>-0.15539180141780662</v>
      </c>
    </row>
    <row r="130" spans="1:54">
      <c r="A130" s="4">
        <v>44044</v>
      </c>
      <c r="B130" s="5">
        <v>96.6</v>
      </c>
      <c r="C130" s="5">
        <v>119.8</v>
      </c>
      <c r="D130" s="5">
        <v>100.4</v>
      </c>
      <c r="E130" s="5">
        <v>108.9</v>
      </c>
      <c r="F130" s="5">
        <v>109.6</v>
      </c>
      <c r="G130" s="5">
        <v>131.80000000000001</v>
      </c>
      <c r="H130" s="5">
        <v>74.5</v>
      </c>
      <c r="I130" s="5">
        <v>94.1</v>
      </c>
      <c r="J130" s="5">
        <v>85.2</v>
      </c>
      <c r="K130" s="5">
        <v>95.3</v>
      </c>
      <c r="L130" s="5">
        <v>100.4</v>
      </c>
      <c r="M130" s="5">
        <v>104</v>
      </c>
      <c r="N130" s="5">
        <v>105.8</v>
      </c>
      <c r="O130" s="5">
        <v>102.4</v>
      </c>
      <c r="P130" s="5">
        <v>99.4</v>
      </c>
      <c r="Q130" s="5">
        <v>86.6</v>
      </c>
      <c r="R130" s="5">
        <v>91.1</v>
      </c>
      <c r="S130" s="5">
        <v>74.2</v>
      </c>
      <c r="T130" s="5">
        <v>95.6</v>
      </c>
      <c r="U130" s="5">
        <v>103.4</v>
      </c>
      <c r="V130" s="5">
        <v>113.3</v>
      </c>
      <c r="W130" s="5">
        <v>95.7</v>
      </c>
      <c r="X130" s="5">
        <v>114.5</v>
      </c>
      <c r="Y130" s="5">
        <v>106.1</v>
      </c>
      <c r="Z130" s="5">
        <v>99.7</v>
      </c>
      <c r="AA130" s="5">
        <v>104.4</v>
      </c>
      <c r="AB130" s="5">
        <v>98.1</v>
      </c>
      <c r="AC130" s="5">
        <v>104.9</v>
      </c>
      <c r="AD130" s="5">
        <v>103.3</v>
      </c>
      <c r="AE130" s="5">
        <v>101.8</v>
      </c>
      <c r="AF130" s="5">
        <v>109.3</v>
      </c>
      <c r="AG130" s="5">
        <v>100.8</v>
      </c>
      <c r="AJ130" s="4">
        <v>44044</v>
      </c>
      <c r="AK130" s="5">
        <v>96.6</v>
      </c>
      <c r="AL130" s="5">
        <v>94.1</v>
      </c>
      <c r="AM130" s="5">
        <v>95.3</v>
      </c>
      <c r="AN130" s="5">
        <v>100.4</v>
      </c>
      <c r="AO130" s="5">
        <v>91.1</v>
      </c>
      <c r="AP130" s="5">
        <v>95.6</v>
      </c>
      <c r="AS130" s="4">
        <v>44044</v>
      </c>
      <c r="AT130" s="2">
        <f t="shared" si="10"/>
        <v>0.10362694300518172</v>
      </c>
      <c r="AU130" s="2">
        <f t="shared" ref="AU130:AY146" si="13">(AL130/AL118*100-100)*AU$12/$AT$12</f>
        <v>-9.9716608652426916E-2</v>
      </c>
      <c r="AV130" s="2">
        <f t="shared" si="13"/>
        <v>-0.24050832375604625</v>
      </c>
      <c r="AW130" s="2">
        <f t="shared" si="13"/>
        <v>0.17674020339780741</v>
      </c>
      <c r="AX130" s="2">
        <f t="shared" si="13"/>
        <v>-8.4388874247843068E-2</v>
      </c>
      <c r="AY130" s="2">
        <f t="shared" si="13"/>
        <v>0.12633820061518511</v>
      </c>
      <c r="AZ130" s="2">
        <f t="shared" si="12"/>
        <v>0.22516234564850543</v>
      </c>
      <c r="BA130" s="2">
        <f t="shared" si="11"/>
        <v>0.59880239520957446</v>
      </c>
      <c r="BB130" s="15">
        <v>7.7816821669898673E-2</v>
      </c>
    </row>
    <row r="131" spans="1:54">
      <c r="A131" s="4">
        <v>44075</v>
      </c>
      <c r="B131" s="5">
        <v>96.6</v>
      </c>
      <c r="C131" s="5">
        <v>123.8</v>
      </c>
      <c r="D131" s="5">
        <v>93.1</v>
      </c>
      <c r="E131" s="5">
        <v>108.4</v>
      </c>
      <c r="F131" s="5">
        <v>109.5</v>
      </c>
      <c r="G131" s="5">
        <v>132.69999999999999</v>
      </c>
      <c r="H131" s="5">
        <v>75.400000000000006</v>
      </c>
      <c r="I131" s="5">
        <v>94</v>
      </c>
      <c r="J131" s="5">
        <v>85.3</v>
      </c>
      <c r="K131" s="5">
        <v>95.3</v>
      </c>
      <c r="L131" s="5">
        <v>100.9</v>
      </c>
      <c r="M131" s="5">
        <v>104</v>
      </c>
      <c r="N131" s="5">
        <v>105.5</v>
      </c>
      <c r="O131" s="5">
        <v>102.7</v>
      </c>
      <c r="P131" s="5">
        <v>98.5</v>
      </c>
      <c r="Q131" s="5">
        <v>86.2</v>
      </c>
      <c r="R131" s="5">
        <v>91.2</v>
      </c>
      <c r="S131" s="5">
        <v>74.099999999999994</v>
      </c>
      <c r="T131" s="5">
        <v>95.6</v>
      </c>
      <c r="U131" s="5">
        <v>103.5</v>
      </c>
      <c r="V131" s="5">
        <v>110.8</v>
      </c>
      <c r="W131" s="5">
        <v>98.6</v>
      </c>
      <c r="X131" s="5">
        <v>114.7</v>
      </c>
      <c r="Y131" s="5">
        <v>106.2</v>
      </c>
      <c r="Z131" s="5">
        <v>99.7</v>
      </c>
      <c r="AA131" s="5">
        <v>103.2</v>
      </c>
      <c r="AB131" s="5">
        <v>97.8</v>
      </c>
      <c r="AC131" s="5">
        <v>104.9</v>
      </c>
      <c r="AD131" s="5">
        <v>104.1</v>
      </c>
      <c r="AE131" s="5">
        <v>101.8</v>
      </c>
      <c r="AF131" s="5">
        <v>109.2</v>
      </c>
      <c r="AG131" s="5">
        <v>100.6</v>
      </c>
      <c r="AJ131" s="4">
        <v>44075</v>
      </c>
      <c r="AK131" s="5">
        <v>96.6</v>
      </c>
      <c r="AL131" s="5">
        <v>94</v>
      </c>
      <c r="AM131" s="5">
        <v>95.3</v>
      </c>
      <c r="AN131" s="5">
        <v>100.9</v>
      </c>
      <c r="AO131" s="5">
        <v>91.2</v>
      </c>
      <c r="AP131" s="5">
        <v>95.6</v>
      </c>
      <c r="AS131" s="4">
        <v>44075</v>
      </c>
      <c r="AT131" s="2">
        <f t="shared" si="10"/>
        <v>0.10362694300518172</v>
      </c>
      <c r="AU131" s="2">
        <f t="shared" si="13"/>
        <v>-9.9820914728422583E-2</v>
      </c>
      <c r="AV131" s="2">
        <f t="shared" si="13"/>
        <v>-0.25027333877562213</v>
      </c>
      <c r="AW131" s="2">
        <f t="shared" si="13"/>
        <v>0.15590194280136277</v>
      </c>
      <c r="AX131" s="2">
        <f t="shared" si="13"/>
        <v>-6.8714211051401991E-2</v>
      </c>
      <c r="AY131" s="2">
        <f t="shared" si="13"/>
        <v>0.18970615433403948</v>
      </c>
      <c r="AZ131" s="2">
        <f t="shared" si="12"/>
        <v>0.17682731042522615</v>
      </c>
      <c r="BA131" s="2">
        <f t="shared" si="11"/>
        <v>0.19920318725097275</v>
      </c>
      <c r="BB131" s="15">
        <v>7.7816821669898673E-2</v>
      </c>
    </row>
    <row r="132" spans="1:54">
      <c r="A132" s="4">
        <v>44105</v>
      </c>
      <c r="B132" s="5">
        <v>96.5</v>
      </c>
      <c r="C132" s="5">
        <v>125.8</v>
      </c>
      <c r="D132" s="5">
        <v>87.3</v>
      </c>
      <c r="E132" s="5">
        <v>108.3</v>
      </c>
      <c r="F132" s="5">
        <v>109.6</v>
      </c>
      <c r="G132" s="5">
        <v>144.19999999999999</v>
      </c>
      <c r="H132" s="5">
        <v>75</v>
      </c>
      <c r="I132" s="5">
        <v>93.3</v>
      </c>
      <c r="J132" s="5">
        <v>85.2</v>
      </c>
      <c r="K132" s="5">
        <v>95.4</v>
      </c>
      <c r="L132" s="5">
        <v>101.9</v>
      </c>
      <c r="M132" s="5">
        <v>104</v>
      </c>
      <c r="N132" s="5">
        <v>105.5</v>
      </c>
      <c r="O132" s="5">
        <v>100.9</v>
      </c>
      <c r="P132" s="5">
        <v>98.6</v>
      </c>
      <c r="Q132" s="5">
        <v>85.9</v>
      </c>
      <c r="R132" s="5">
        <v>91.1</v>
      </c>
      <c r="S132" s="5">
        <v>74</v>
      </c>
      <c r="T132" s="5">
        <v>95.3</v>
      </c>
      <c r="U132" s="5">
        <v>103.4</v>
      </c>
      <c r="V132" s="5">
        <v>102.4</v>
      </c>
      <c r="W132" s="5">
        <v>100.1</v>
      </c>
      <c r="X132" s="5">
        <v>114.7</v>
      </c>
      <c r="Y132" s="5">
        <v>106.1</v>
      </c>
      <c r="Z132" s="5">
        <v>100.1</v>
      </c>
      <c r="AA132" s="5">
        <v>103.7</v>
      </c>
      <c r="AB132" s="5">
        <v>97.8</v>
      </c>
      <c r="AC132" s="5">
        <v>105.2</v>
      </c>
      <c r="AD132" s="5">
        <v>104.8</v>
      </c>
      <c r="AE132" s="5">
        <v>101.8</v>
      </c>
      <c r="AF132" s="5">
        <v>109.1</v>
      </c>
      <c r="AG132" s="5">
        <v>100.4</v>
      </c>
      <c r="AJ132" s="4">
        <v>44105</v>
      </c>
      <c r="AK132" s="5">
        <v>96.5</v>
      </c>
      <c r="AL132" s="5">
        <v>93.3</v>
      </c>
      <c r="AM132" s="5">
        <v>95.4</v>
      </c>
      <c r="AN132" s="5">
        <v>101.9</v>
      </c>
      <c r="AO132" s="5">
        <v>91.1</v>
      </c>
      <c r="AP132" s="5">
        <v>95.3</v>
      </c>
      <c r="AS132" s="4">
        <v>44105</v>
      </c>
      <c r="AT132" s="2">
        <f t="shared" si="10"/>
        <v>-0.1035196687370501</v>
      </c>
      <c r="AU132" s="2">
        <f t="shared" si="13"/>
        <v>-0.11288895246100784</v>
      </c>
      <c r="AV132" s="2">
        <f t="shared" si="13"/>
        <v>-0.22069185070066555</v>
      </c>
      <c r="AW132" s="2">
        <f t="shared" si="13"/>
        <v>0.21404484247337555</v>
      </c>
      <c r="AX132" s="2">
        <f t="shared" si="13"/>
        <v>-5.308664931307671E-2</v>
      </c>
      <c r="AY132" s="2">
        <f t="shared" si="13"/>
        <v>-6.3169100307601117E-2</v>
      </c>
      <c r="AZ132" s="2">
        <f t="shared" si="12"/>
        <v>0.13227204157192557</v>
      </c>
      <c r="BA132" s="2">
        <f t="shared" si="11"/>
        <v>-0.19880715705764374</v>
      </c>
      <c r="BB132" s="15">
        <v>-7.7756314177548802E-2</v>
      </c>
    </row>
    <row r="133" spans="1:54">
      <c r="A133" s="4">
        <v>44136</v>
      </c>
      <c r="B133" s="5">
        <v>96.4</v>
      </c>
      <c r="C133" s="5">
        <v>131.30000000000001</v>
      </c>
      <c r="D133" s="5">
        <v>83.9</v>
      </c>
      <c r="E133" s="5">
        <v>108</v>
      </c>
      <c r="F133" s="5">
        <v>109.8</v>
      </c>
      <c r="G133" s="5">
        <v>144.5</v>
      </c>
      <c r="H133" s="5">
        <v>75.7</v>
      </c>
      <c r="I133" s="5">
        <v>93.1</v>
      </c>
      <c r="J133" s="5">
        <v>85.5</v>
      </c>
      <c r="K133" s="5">
        <v>95.5</v>
      </c>
      <c r="L133" s="5">
        <v>102.3</v>
      </c>
      <c r="M133" s="5">
        <v>104</v>
      </c>
      <c r="N133" s="5">
        <v>105.2</v>
      </c>
      <c r="O133" s="5">
        <v>101.3</v>
      </c>
      <c r="P133" s="5">
        <v>99</v>
      </c>
      <c r="Q133" s="5">
        <v>85.6</v>
      </c>
      <c r="R133" s="5">
        <v>91.1</v>
      </c>
      <c r="S133" s="5">
        <v>74</v>
      </c>
      <c r="T133" s="5">
        <v>95.2</v>
      </c>
      <c r="U133" s="5">
        <v>103.4</v>
      </c>
      <c r="V133" s="5">
        <v>100.3</v>
      </c>
      <c r="W133" s="5">
        <v>100.2</v>
      </c>
      <c r="X133" s="5">
        <v>114.7</v>
      </c>
      <c r="Y133" s="5">
        <v>106.1</v>
      </c>
      <c r="Z133" s="5">
        <v>100.3</v>
      </c>
      <c r="AA133" s="5">
        <v>103.7</v>
      </c>
      <c r="AB133" s="5">
        <v>97.8</v>
      </c>
      <c r="AC133" s="5">
        <v>105.2</v>
      </c>
      <c r="AD133" s="5">
        <v>105.2</v>
      </c>
      <c r="AE133" s="5">
        <v>101.8</v>
      </c>
      <c r="AF133" s="5">
        <v>109.2</v>
      </c>
      <c r="AG133" s="5">
        <v>100.3</v>
      </c>
      <c r="AJ133" s="4">
        <v>44136</v>
      </c>
      <c r="AK133" s="5">
        <v>96.4</v>
      </c>
      <c r="AL133" s="5">
        <v>93.1</v>
      </c>
      <c r="AM133" s="5">
        <v>95.5</v>
      </c>
      <c r="AN133" s="5">
        <v>102.3</v>
      </c>
      <c r="AO133" s="5">
        <v>91.1</v>
      </c>
      <c r="AP133" s="5">
        <v>95.2</v>
      </c>
      <c r="AS133" s="4">
        <v>44136</v>
      </c>
      <c r="AT133" s="2">
        <f t="shared" si="10"/>
        <v>-0.41322314049585884</v>
      </c>
      <c r="AU133" s="2">
        <f t="shared" si="13"/>
        <v>-0.1254321694011202</v>
      </c>
      <c r="AV133" s="2">
        <f t="shared" si="13"/>
        <v>-0.22046596344304248</v>
      </c>
      <c r="AW133" s="2">
        <f t="shared" si="13"/>
        <v>0.21315944498641073</v>
      </c>
      <c r="AX133" s="2">
        <f t="shared" si="13"/>
        <v>-5.308664931307671E-2</v>
      </c>
      <c r="AY133" s="2">
        <f t="shared" si="13"/>
        <v>-0.25214778951232131</v>
      </c>
      <c r="AZ133" s="2">
        <f t="shared" si="12"/>
        <v>2.4749986187291184E-2</v>
      </c>
      <c r="BA133" s="2">
        <f t="shared" si="11"/>
        <v>-0.59464816650149999</v>
      </c>
      <c r="BB133" s="15">
        <v>-0.31054232417972116</v>
      </c>
    </row>
    <row r="134" spans="1:54">
      <c r="A134" s="4">
        <v>44166</v>
      </c>
      <c r="B134" s="5">
        <v>96.4</v>
      </c>
      <c r="C134" s="5">
        <v>132.6</v>
      </c>
      <c r="D134" s="5">
        <v>79.599999999999994</v>
      </c>
      <c r="E134" s="5">
        <v>107.8</v>
      </c>
      <c r="F134" s="5">
        <v>109.9</v>
      </c>
      <c r="G134" s="5">
        <v>144.19999999999999</v>
      </c>
      <c r="H134" s="5">
        <v>79.599999999999994</v>
      </c>
      <c r="I134" s="5">
        <v>92.9</v>
      </c>
      <c r="J134" s="5">
        <v>86.8</v>
      </c>
      <c r="K134" s="5">
        <v>95.8</v>
      </c>
      <c r="L134" s="5">
        <v>104.4</v>
      </c>
      <c r="M134" s="5">
        <v>104.1</v>
      </c>
      <c r="N134" s="5">
        <v>105.3</v>
      </c>
      <c r="O134" s="5">
        <v>101.9</v>
      </c>
      <c r="P134" s="5">
        <v>98.8</v>
      </c>
      <c r="Q134" s="5">
        <v>85.7</v>
      </c>
      <c r="R134" s="5">
        <v>91</v>
      </c>
      <c r="S134" s="5">
        <v>73.599999999999994</v>
      </c>
      <c r="T134" s="5">
        <v>95</v>
      </c>
      <c r="U134" s="5">
        <v>103.4</v>
      </c>
      <c r="V134" s="5">
        <v>97.8</v>
      </c>
      <c r="W134" s="5">
        <v>100.2</v>
      </c>
      <c r="X134" s="5">
        <v>114.7</v>
      </c>
      <c r="Y134" s="5">
        <v>106.2</v>
      </c>
      <c r="Z134" s="5">
        <v>100.9</v>
      </c>
      <c r="AA134" s="5">
        <v>104.2</v>
      </c>
      <c r="AB134" s="5">
        <v>98.1</v>
      </c>
      <c r="AC134" s="5">
        <v>105.2</v>
      </c>
      <c r="AD134" s="5">
        <v>105.4</v>
      </c>
      <c r="AE134" s="5">
        <v>101.8</v>
      </c>
      <c r="AF134" s="5">
        <v>109.2</v>
      </c>
      <c r="AG134" s="5">
        <v>100.3</v>
      </c>
      <c r="AJ134" s="4">
        <v>44166</v>
      </c>
      <c r="AK134" s="5">
        <v>96.4</v>
      </c>
      <c r="AL134" s="5">
        <v>92.9</v>
      </c>
      <c r="AM134" s="5">
        <v>95.8</v>
      </c>
      <c r="AN134" s="5">
        <v>104.4</v>
      </c>
      <c r="AO134" s="5">
        <v>91</v>
      </c>
      <c r="AP134" s="5">
        <v>95</v>
      </c>
      <c r="AS134" s="4">
        <v>44166</v>
      </c>
      <c r="AT134" s="2">
        <f t="shared" si="10"/>
        <v>-0.41322314049585884</v>
      </c>
      <c r="AU134" s="2">
        <f t="shared" si="13"/>
        <v>-0.13184241342682954</v>
      </c>
      <c r="AV134" s="2">
        <f t="shared" si="13"/>
        <v>-0.19040242297353688</v>
      </c>
      <c r="AW134" s="2">
        <f t="shared" si="13"/>
        <v>0.25241971196857399</v>
      </c>
      <c r="AX134" s="2">
        <f t="shared" si="13"/>
        <v>-5.8395314244384308E-2</v>
      </c>
      <c r="AY134" s="2">
        <f t="shared" si="13"/>
        <v>-0.37822168426847774</v>
      </c>
      <c r="AZ134" s="2">
        <f t="shared" si="12"/>
        <v>9.3218982448795673E-2</v>
      </c>
      <c r="BA134" s="2">
        <f t="shared" si="11"/>
        <v>-0.69306930693069546</v>
      </c>
      <c r="BB134" s="15">
        <v>-0.31054232417972116</v>
      </c>
    </row>
    <row r="135" spans="1:54">
      <c r="A135" s="4">
        <v>44197</v>
      </c>
      <c r="B135" s="5">
        <v>96.8</v>
      </c>
      <c r="C135" s="5">
        <v>132.5</v>
      </c>
      <c r="D135" s="5">
        <v>79.5</v>
      </c>
      <c r="E135" s="5">
        <v>107.5</v>
      </c>
      <c r="F135" s="5">
        <v>110</v>
      </c>
      <c r="G135" s="5">
        <v>149.1</v>
      </c>
      <c r="H135" s="5">
        <v>84</v>
      </c>
      <c r="I135" s="5">
        <v>92.9</v>
      </c>
      <c r="J135" s="5">
        <v>87.1</v>
      </c>
      <c r="K135" s="5">
        <v>97.3</v>
      </c>
      <c r="L135" s="5">
        <v>107</v>
      </c>
      <c r="M135" s="5">
        <v>104.3</v>
      </c>
      <c r="N135" s="5">
        <v>105.5</v>
      </c>
      <c r="O135" s="5">
        <v>101.8</v>
      </c>
      <c r="P135" s="5">
        <v>100.8</v>
      </c>
      <c r="Q135" s="5">
        <v>84.2</v>
      </c>
      <c r="R135" s="5">
        <v>90.8</v>
      </c>
      <c r="S135" s="5">
        <v>73.900000000000006</v>
      </c>
      <c r="T135" s="5">
        <v>95.1</v>
      </c>
      <c r="U135" s="5">
        <v>103.2</v>
      </c>
      <c r="V135" s="5">
        <v>97.6</v>
      </c>
      <c r="W135" s="5">
        <v>100.5</v>
      </c>
      <c r="X135" s="5">
        <v>114.7</v>
      </c>
      <c r="Y135" s="5">
        <v>107.1</v>
      </c>
      <c r="Z135" s="5">
        <v>100</v>
      </c>
      <c r="AA135" s="5">
        <v>103.4</v>
      </c>
      <c r="AB135" s="5">
        <v>98.1</v>
      </c>
      <c r="AC135" s="5">
        <v>105.2</v>
      </c>
      <c r="AD135" s="5">
        <v>104.4</v>
      </c>
      <c r="AE135" s="5">
        <v>101.8</v>
      </c>
      <c r="AF135" s="5">
        <v>109.3</v>
      </c>
      <c r="AG135" s="5">
        <v>100.4</v>
      </c>
      <c r="AJ135" s="4">
        <v>44197</v>
      </c>
      <c r="AK135" s="5">
        <v>96.8</v>
      </c>
      <c r="AL135" s="5">
        <v>92.9</v>
      </c>
      <c r="AM135" s="5">
        <v>97.3</v>
      </c>
      <c r="AN135" s="5">
        <v>107</v>
      </c>
      <c r="AO135" s="5">
        <v>90.8</v>
      </c>
      <c r="AP135" s="5">
        <v>95.1</v>
      </c>
      <c r="AS135" s="4">
        <v>44197</v>
      </c>
      <c r="AT135" s="2">
        <f t="shared" si="10"/>
        <v>0</v>
      </c>
      <c r="AU135" s="2">
        <f t="shared" si="13"/>
        <v>-0.10718086060823988</v>
      </c>
      <c r="AV135" s="2">
        <f t="shared" si="13"/>
        <v>1.007272943714153E-2</v>
      </c>
      <c r="AW135" s="2">
        <f t="shared" si="13"/>
        <v>0.28542006751264565</v>
      </c>
      <c r="AX135" s="2">
        <f t="shared" si="13"/>
        <v>-6.3773222631317822E-2</v>
      </c>
      <c r="AY135" s="2">
        <f t="shared" si="13"/>
        <v>-0.3778264682974693</v>
      </c>
      <c r="AZ135" s="2">
        <f t="shared" si="12"/>
        <v>0.25328775458723984</v>
      </c>
      <c r="BA135" s="2">
        <f t="shared" si="11"/>
        <v>-0.59405940594058393</v>
      </c>
      <c r="BB135" s="15">
        <v>0</v>
      </c>
    </row>
    <row r="136" spans="1:54">
      <c r="A136" s="4">
        <v>44228</v>
      </c>
      <c r="B136" s="5">
        <v>97.1</v>
      </c>
      <c r="C136" s="5">
        <v>134.9</v>
      </c>
      <c r="D136" s="5">
        <v>81.8</v>
      </c>
      <c r="E136" s="5">
        <v>108.5</v>
      </c>
      <c r="F136" s="5">
        <v>110.6</v>
      </c>
      <c r="G136" s="5">
        <v>150.80000000000001</v>
      </c>
      <c r="H136" s="5">
        <v>90.2</v>
      </c>
      <c r="I136" s="5">
        <v>92.9</v>
      </c>
      <c r="J136" s="5">
        <v>87.3</v>
      </c>
      <c r="K136" s="5">
        <v>98.3</v>
      </c>
      <c r="L136" s="5">
        <v>109.8</v>
      </c>
      <c r="M136" s="5">
        <v>104.7</v>
      </c>
      <c r="N136" s="5">
        <v>105.5</v>
      </c>
      <c r="O136" s="5">
        <v>101.3</v>
      </c>
      <c r="P136" s="5">
        <v>99.7</v>
      </c>
      <c r="Q136" s="5">
        <v>84.6</v>
      </c>
      <c r="R136" s="5">
        <v>90.2</v>
      </c>
      <c r="S136" s="5">
        <v>74.5</v>
      </c>
      <c r="T136" s="5">
        <v>95.2</v>
      </c>
      <c r="U136" s="5">
        <v>103.3</v>
      </c>
      <c r="V136" s="5">
        <v>99.3</v>
      </c>
      <c r="W136" s="5">
        <v>100.9</v>
      </c>
      <c r="X136" s="5">
        <v>114.7</v>
      </c>
      <c r="Y136" s="5">
        <v>107.2</v>
      </c>
      <c r="Z136" s="5">
        <v>99.8</v>
      </c>
      <c r="AA136" s="5">
        <v>103.6</v>
      </c>
      <c r="AB136" s="5">
        <v>98.1</v>
      </c>
      <c r="AC136" s="5">
        <v>105.2</v>
      </c>
      <c r="AD136" s="5">
        <v>104.9</v>
      </c>
      <c r="AE136" s="5">
        <v>101.8</v>
      </c>
      <c r="AF136" s="5">
        <v>109.2</v>
      </c>
      <c r="AG136" s="5">
        <v>100.7</v>
      </c>
      <c r="AJ136" s="4">
        <v>44228</v>
      </c>
      <c r="AK136" s="5">
        <v>97.1</v>
      </c>
      <c r="AL136" s="5">
        <v>92.9</v>
      </c>
      <c r="AM136" s="5">
        <v>98.3</v>
      </c>
      <c r="AN136" s="5">
        <v>109.8</v>
      </c>
      <c r="AO136" s="5">
        <v>90.2</v>
      </c>
      <c r="AP136" s="5">
        <v>95.2</v>
      </c>
      <c r="AS136" s="4">
        <v>44228</v>
      </c>
      <c r="AT136" s="2">
        <f t="shared" si="10"/>
        <v>0.2063983488131953</v>
      </c>
      <c r="AU136" s="2">
        <f t="shared" si="13"/>
        <v>-0.10718086060823988</v>
      </c>
      <c r="AV136" s="2">
        <f t="shared" si="13"/>
        <v>0.11080002380856517</v>
      </c>
      <c r="AW136" s="2">
        <f t="shared" si="13"/>
        <v>0.385114599442969</v>
      </c>
      <c r="AX136" s="2">
        <f t="shared" si="13"/>
        <v>-7.4726993039607906E-2</v>
      </c>
      <c r="AY136" s="2">
        <f t="shared" si="13"/>
        <v>-0.37743207741197471</v>
      </c>
      <c r="AZ136" s="2">
        <f t="shared" si="12"/>
        <v>0.26982365662148361</v>
      </c>
      <c r="BA136" s="2">
        <f t="shared" si="11"/>
        <v>-0.39564787339266161</v>
      </c>
      <c r="BB136" s="15">
        <v>0.15515070993470204</v>
      </c>
    </row>
    <row r="137" spans="1:54">
      <c r="A137" s="4">
        <v>44256</v>
      </c>
      <c r="B137" s="5">
        <v>97.9</v>
      </c>
      <c r="C137" s="5">
        <v>142.1</v>
      </c>
      <c r="D137" s="5">
        <v>88.4</v>
      </c>
      <c r="E137" s="5">
        <v>109.2</v>
      </c>
      <c r="F137" s="5">
        <v>111.1</v>
      </c>
      <c r="G137" s="5">
        <v>150.9</v>
      </c>
      <c r="H137" s="5">
        <v>96.4</v>
      </c>
      <c r="I137" s="5">
        <v>92.9</v>
      </c>
      <c r="J137" s="5">
        <v>87.2</v>
      </c>
      <c r="K137" s="5">
        <v>98.8</v>
      </c>
      <c r="L137" s="5">
        <v>114.2</v>
      </c>
      <c r="M137" s="5">
        <v>105.5</v>
      </c>
      <c r="N137" s="5">
        <v>105.5</v>
      </c>
      <c r="O137" s="5">
        <v>101.4</v>
      </c>
      <c r="P137" s="5">
        <v>99.9</v>
      </c>
      <c r="Q137" s="5">
        <v>87.2</v>
      </c>
      <c r="R137" s="5">
        <v>90.5</v>
      </c>
      <c r="S137" s="5">
        <v>75.5</v>
      </c>
      <c r="T137" s="5">
        <v>95.8</v>
      </c>
      <c r="U137" s="5">
        <v>103.8</v>
      </c>
      <c r="V137" s="5">
        <v>101.6</v>
      </c>
      <c r="W137" s="5">
        <v>101.1</v>
      </c>
      <c r="X137" s="5">
        <v>114.7</v>
      </c>
      <c r="Y137" s="5">
        <v>107.4</v>
      </c>
      <c r="Z137" s="5">
        <v>100.2</v>
      </c>
      <c r="AA137" s="5">
        <v>104.9</v>
      </c>
      <c r="AB137" s="5">
        <v>98.1</v>
      </c>
      <c r="AC137" s="5">
        <v>105.2</v>
      </c>
      <c r="AD137" s="5">
        <v>106.6</v>
      </c>
      <c r="AE137" s="5">
        <v>101.8</v>
      </c>
      <c r="AF137" s="5">
        <v>109.1</v>
      </c>
      <c r="AG137" s="5">
        <v>101.6</v>
      </c>
      <c r="AJ137" s="4">
        <v>44256</v>
      </c>
      <c r="AK137" s="5">
        <v>97.9</v>
      </c>
      <c r="AL137" s="5">
        <v>92.9</v>
      </c>
      <c r="AM137" s="5">
        <v>98.8</v>
      </c>
      <c r="AN137" s="5">
        <v>114.2</v>
      </c>
      <c r="AO137" s="5">
        <v>90.5</v>
      </c>
      <c r="AP137" s="5">
        <v>95.8</v>
      </c>
      <c r="AS137" s="4">
        <v>44256</v>
      </c>
      <c r="AT137" s="2">
        <f t="shared" si="10"/>
        <v>1.3457556935817934</v>
      </c>
      <c r="AU137" s="2">
        <f t="shared" si="13"/>
        <v>-0.10098285130198137</v>
      </c>
      <c r="AV137" s="2">
        <f t="shared" si="13"/>
        <v>0.18168296312602217</v>
      </c>
      <c r="AW137" s="2">
        <f t="shared" si="13"/>
        <v>0.72535816226320804</v>
      </c>
      <c r="AX137" s="2">
        <f t="shared" si="13"/>
        <v>-4.8143898922986275E-2</v>
      </c>
      <c r="AY137" s="2">
        <f t="shared" si="13"/>
        <v>0.12607389475616493</v>
      </c>
      <c r="AZ137" s="2">
        <f t="shared" si="12"/>
        <v>0.46176742366136592</v>
      </c>
      <c r="BA137" s="2">
        <f t="shared" si="11"/>
        <v>1.1952191235059786</v>
      </c>
      <c r="BB137" s="15">
        <v>1.0108320843082765</v>
      </c>
    </row>
    <row r="138" spans="1:54">
      <c r="A138" s="4">
        <v>44287</v>
      </c>
      <c r="B138" s="5">
        <v>98.6</v>
      </c>
      <c r="C138" s="5">
        <v>146.19999999999999</v>
      </c>
      <c r="D138" s="5">
        <v>95.4</v>
      </c>
      <c r="E138" s="5">
        <v>109.5</v>
      </c>
      <c r="F138" s="5">
        <v>112</v>
      </c>
      <c r="G138" s="5">
        <v>166.9</v>
      </c>
      <c r="H138" s="5">
        <v>98</v>
      </c>
      <c r="I138" s="5">
        <v>92.8</v>
      </c>
      <c r="J138" s="5">
        <v>87.1</v>
      </c>
      <c r="K138" s="5">
        <v>100.9</v>
      </c>
      <c r="L138" s="5">
        <v>117.4</v>
      </c>
      <c r="M138" s="5">
        <v>106.1</v>
      </c>
      <c r="N138" s="5">
        <v>105.8</v>
      </c>
      <c r="O138" s="5">
        <v>101.9</v>
      </c>
      <c r="P138" s="5">
        <v>99.4</v>
      </c>
      <c r="Q138" s="5">
        <v>88.4</v>
      </c>
      <c r="R138" s="5">
        <v>91.2</v>
      </c>
      <c r="S138" s="5">
        <v>76.900000000000006</v>
      </c>
      <c r="T138" s="5">
        <v>95.8</v>
      </c>
      <c r="U138" s="5">
        <v>103.7</v>
      </c>
      <c r="V138" s="5">
        <v>104.7</v>
      </c>
      <c r="W138" s="5">
        <v>101.1</v>
      </c>
      <c r="X138" s="5">
        <v>116.5</v>
      </c>
      <c r="Y138" s="5">
        <v>107</v>
      </c>
      <c r="Z138" s="5">
        <v>100</v>
      </c>
      <c r="AA138" s="5">
        <v>104.3</v>
      </c>
      <c r="AB138" s="5">
        <v>98.1</v>
      </c>
      <c r="AC138" s="5">
        <v>105.2</v>
      </c>
      <c r="AD138" s="5">
        <v>105.3</v>
      </c>
      <c r="AE138" s="5">
        <v>101.8</v>
      </c>
      <c r="AF138" s="5">
        <v>109.4</v>
      </c>
      <c r="AG138" s="5">
        <v>101.7</v>
      </c>
      <c r="AJ138" s="4">
        <v>44287</v>
      </c>
      <c r="AK138" s="5">
        <v>98.6</v>
      </c>
      <c r="AL138" s="5">
        <v>92.8</v>
      </c>
      <c r="AM138" s="5">
        <v>100.9</v>
      </c>
      <c r="AN138" s="5">
        <v>117.4</v>
      </c>
      <c r="AO138" s="5">
        <v>91.2</v>
      </c>
      <c r="AP138" s="5">
        <v>95.8</v>
      </c>
      <c r="AS138" s="4">
        <v>44287</v>
      </c>
      <c r="AT138" s="2">
        <f t="shared" si="10"/>
        <v>2.0703933747412009</v>
      </c>
      <c r="AU138" s="2">
        <f t="shared" si="13"/>
        <v>-0.10729427950835488</v>
      </c>
      <c r="AV138" s="2">
        <f t="shared" si="13"/>
        <v>0.49973328920022414</v>
      </c>
      <c r="AW138" s="2">
        <f t="shared" si="13"/>
        <v>0.88230533658021992</v>
      </c>
      <c r="AX138" s="2">
        <f t="shared" si="13"/>
        <v>5.3669378723760494E-3</v>
      </c>
      <c r="AY138" s="2">
        <f t="shared" si="13"/>
        <v>6.2971078049579646E-2</v>
      </c>
      <c r="AZ138" s="2">
        <f t="shared" si="12"/>
        <v>0.72731101254715602</v>
      </c>
      <c r="BA138" s="2">
        <f t="shared" si="11"/>
        <v>1.1940298507462757</v>
      </c>
      <c r="BB138" s="15">
        <v>1.5551262835511466</v>
      </c>
    </row>
    <row r="139" spans="1:54">
      <c r="A139" s="4">
        <v>44317</v>
      </c>
      <c r="B139" s="5">
        <v>99</v>
      </c>
      <c r="C139" s="5">
        <v>152.19999999999999</v>
      </c>
      <c r="D139" s="5">
        <v>98.7</v>
      </c>
      <c r="E139" s="5">
        <v>109.7</v>
      </c>
      <c r="F139" s="5">
        <v>113.3</v>
      </c>
      <c r="G139" s="5">
        <v>168.3</v>
      </c>
      <c r="H139" s="5">
        <v>96.5</v>
      </c>
      <c r="I139" s="5">
        <v>93</v>
      </c>
      <c r="J139" s="5">
        <v>86.6</v>
      </c>
      <c r="K139" s="5">
        <v>102.5</v>
      </c>
      <c r="L139" s="5">
        <v>121.3</v>
      </c>
      <c r="M139" s="5">
        <v>106.7</v>
      </c>
      <c r="N139" s="5">
        <v>106.1</v>
      </c>
      <c r="O139" s="5">
        <v>101.6</v>
      </c>
      <c r="P139" s="5">
        <v>99.6</v>
      </c>
      <c r="Q139" s="5">
        <v>88.5</v>
      </c>
      <c r="R139" s="5">
        <v>91.2</v>
      </c>
      <c r="S139" s="5">
        <v>77.8</v>
      </c>
      <c r="T139" s="5">
        <v>95.9</v>
      </c>
      <c r="U139" s="5">
        <v>104.4</v>
      </c>
      <c r="V139" s="5">
        <v>106.6</v>
      </c>
      <c r="W139" s="5">
        <v>101.1</v>
      </c>
      <c r="X139" s="5">
        <v>116.5</v>
      </c>
      <c r="Y139" s="5">
        <v>107.2</v>
      </c>
      <c r="Z139" s="5">
        <v>99.3</v>
      </c>
      <c r="AA139" s="5">
        <v>104.4</v>
      </c>
      <c r="AB139" s="5">
        <v>98.2</v>
      </c>
      <c r="AC139" s="5">
        <v>105.7</v>
      </c>
      <c r="AD139" s="5">
        <v>104.8</v>
      </c>
      <c r="AE139" s="5">
        <v>101.8</v>
      </c>
      <c r="AF139" s="5">
        <v>109.2</v>
      </c>
      <c r="AG139" s="5">
        <v>101.9</v>
      </c>
      <c r="AJ139" s="4">
        <v>44317</v>
      </c>
      <c r="AK139" s="5">
        <v>99</v>
      </c>
      <c r="AL139" s="5">
        <v>93</v>
      </c>
      <c r="AM139" s="5">
        <v>102.5</v>
      </c>
      <c r="AN139" s="5">
        <v>121.3</v>
      </c>
      <c r="AO139" s="5">
        <v>91.2</v>
      </c>
      <c r="AP139" s="5">
        <v>95.9</v>
      </c>
      <c r="AS139" s="4">
        <v>44317</v>
      </c>
      <c r="AT139" s="2">
        <f t="shared" si="10"/>
        <v>2.6970954356846448</v>
      </c>
      <c r="AU139" s="2">
        <f t="shared" si="13"/>
        <v>-8.8453596578735194E-2</v>
      </c>
      <c r="AV139" s="2">
        <f t="shared" si="13"/>
        <v>0.69568142620413831</v>
      </c>
      <c r="AW139" s="2">
        <f t="shared" si="13"/>
        <v>1.0388746591210467</v>
      </c>
      <c r="AX139" s="2">
        <f t="shared" si="13"/>
        <v>5.3669378723760494E-3</v>
      </c>
      <c r="AY139" s="2">
        <f t="shared" si="13"/>
        <v>0.12594215609915071</v>
      </c>
      <c r="AZ139" s="2">
        <f t="shared" si="12"/>
        <v>0.91968385296666821</v>
      </c>
      <c r="BA139" s="2">
        <f t="shared" si="11"/>
        <v>1.3930348258706573</v>
      </c>
      <c r="BB139" s="15">
        <v>2.0248130085453369</v>
      </c>
    </row>
    <row r="140" spans="1:54">
      <c r="A140" s="4">
        <v>44348</v>
      </c>
      <c r="B140" s="5">
        <v>99.4</v>
      </c>
      <c r="C140" s="5">
        <v>157.30000000000001</v>
      </c>
      <c r="D140" s="5">
        <v>98.9</v>
      </c>
      <c r="E140" s="5">
        <v>110.3</v>
      </c>
      <c r="F140" s="5">
        <v>115.1</v>
      </c>
      <c r="G140" s="5">
        <v>169</v>
      </c>
      <c r="H140" s="5">
        <v>97.9</v>
      </c>
      <c r="I140" s="5">
        <v>93.1</v>
      </c>
      <c r="J140" s="5">
        <v>86.2</v>
      </c>
      <c r="K140" s="5">
        <v>106.3</v>
      </c>
      <c r="L140" s="5">
        <v>121</v>
      </c>
      <c r="M140" s="5">
        <v>106.9</v>
      </c>
      <c r="N140" s="5">
        <v>106.6</v>
      </c>
      <c r="O140" s="5">
        <v>101.6</v>
      </c>
      <c r="P140" s="5">
        <v>100.2</v>
      </c>
      <c r="Q140" s="5">
        <v>89.2</v>
      </c>
      <c r="R140" s="5">
        <v>91.4</v>
      </c>
      <c r="S140" s="5">
        <v>78.599999999999994</v>
      </c>
      <c r="T140" s="5">
        <v>95.8</v>
      </c>
      <c r="U140" s="5">
        <v>104.7</v>
      </c>
      <c r="V140" s="5">
        <v>109.1</v>
      </c>
      <c r="W140" s="5">
        <v>101.1</v>
      </c>
      <c r="X140" s="5">
        <v>116.5</v>
      </c>
      <c r="Y140" s="5">
        <v>107.4</v>
      </c>
      <c r="Z140" s="5">
        <v>100</v>
      </c>
      <c r="AA140" s="5">
        <v>104.2</v>
      </c>
      <c r="AB140" s="5">
        <v>98.2</v>
      </c>
      <c r="AC140" s="5">
        <v>105.7</v>
      </c>
      <c r="AD140" s="5">
        <v>105.2</v>
      </c>
      <c r="AE140" s="5">
        <v>101.8</v>
      </c>
      <c r="AF140" s="5">
        <v>109.4</v>
      </c>
      <c r="AG140" s="5">
        <v>102</v>
      </c>
      <c r="AJ140" s="4">
        <v>44348</v>
      </c>
      <c r="AK140" s="5">
        <v>99.4</v>
      </c>
      <c r="AL140" s="5">
        <v>93.1</v>
      </c>
      <c r="AM140" s="5">
        <v>106.3</v>
      </c>
      <c r="AN140" s="5">
        <v>121</v>
      </c>
      <c r="AO140" s="5">
        <v>91.4</v>
      </c>
      <c r="AP140" s="5">
        <v>95.8</v>
      </c>
      <c r="AS140" s="4">
        <v>44348</v>
      </c>
      <c r="AT140" s="2">
        <f t="shared" si="10"/>
        <v>3.1120331950207287</v>
      </c>
      <c r="AU140" s="2">
        <f t="shared" si="13"/>
        <v>-8.2135482537397206E-2</v>
      </c>
      <c r="AV140" s="2">
        <f t="shared" si="13"/>
        <v>1.0958202430758917</v>
      </c>
      <c r="AW140" s="2">
        <f t="shared" si="13"/>
        <v>0.98283324124858373</v>
      </c>
      <c r="AX140" s="2">
        <f t="shared" si="13"/>
        <v>2.1491342425205982E-2</v>
      </c>
      <c r="AY140" s="2">
        <f t="shared" si="13"/>
        <v>0.12607389475616493</v>
      </c>
      <c r="AZ140" s="2">
        <f t="shared" si="12"/>
        <v>0.96794995605227951</v>
      </c>
      <c r="BA140" s="2">
        <f t="shared" si="11"/>
        <v>1.2909632571995928</v>
      </c>
      <c r="BB140" s="15">
        <v>2.3363227021677062</v>
      </c>
    </row>
    <row r="141" spans="1:54">
      <c r="A141" s="4">
        <v>44378</v>
      </c>
      <c r="B141" s="5">
        <v>99.9</v>
      </c>
      <c r="C141" s="5">
        <v>161.69999999999999</v>
      </c>
      <c r="D141" s="5">
        <v>99.1</v>
      </c>
      <c r="E141" s="5">
        <v>110.2</v>
      </c>
      <c r="F141" s="5">
        <v>117.1</v>
      </c>
      <c r="G141" s="5">
        <v>170.9</v>
      </c>
      <c r="H141" s="5">
        <v>103.3</v>
      </c>
      <c r="I141" s="5">
        <v>93.5</v>
      </c>
      <c r="J141" s="5">
        <v>86.2</v>
      </c>
      <c r="K141" s="5">
        <v>108.6</v>
      </c>
      <c r="L141" s="5">
        <v>121</v>
      </c>
      <c r="M141" s="5">
        <v>107.8</v>
      </c>
      <c r="N141" s="5">
        <v>107.4</v>
      </c>
      <c r="O141" s="5">
        <v>102.6</v>
      </c>
      <c r="P141" s="5">
        <v>100</v>
      </c>
      <c r="Q141" s="5">
        <v>90</v>
      </c>
      <c r="R141" s="5">
        <v>91.6</v>
      </c>
      <c r="S141" s="5">
        <v>79.099999999999994</v>
      </c>
      <c r="T141" s="5">
        <v>96</v>
      </c>
      <c r="U141" s="5">
        <v>104.5</v>
      </c>
      <c r="V141" s="5">
        <v>113.9</v>
      </c>
      <c r="W141" s="5">
        <v>101.1</v>
      </c>
      <c r="X141" s="5">
        <v>116.5</v>
      </c>
      <c r="Y141" s="5">
        <v>107.6</v>
      </c>
      <c r="Z141" s="5">
        <v>99.9</v>
      </c>
      <c r="AA141" s="5">
        <v>105.7</v>
      </c>
      <c r="AB141" s="5">
        <v>98.4</v>
      </c>
      <c r="AC141" s="5">
        <v>105.7</v>
      </c>
      <c r="AD141" s="5">
        <v>105</v>
      </c>
      <c r="AE141" s="5">
        <v>101.8</v>
      </c>
      <c r="AF141" s="5">
        <v>109.3</v>
      </c>
      <c r="AG141" s="5">
        <v>101.9</v>
      </c>
      <c r="AJ141" s="4">
        <v>44378</v>
      </c>
      <c r="AK141" s="5">
        <v>99.9</v>
      </c>
      <c r="AL141" s="5">
        <v>93.5</v>
      </c>
      <c r="AM141" s="5">
        <v>108.6</v>
      </c>
      <c r="AN141" s="5">
        <v>121</v>
      </c>
      <c r="AO141" s="5">
        <v>91.6</v>
      </c>
      <c r="AP141" s="5">
        <v>96</v>
      </c>
      <c r="AS141" s="4">
        <v>44378</v>
      </c>
      <c r="AT141" s="2">
        <f t="shared" si="10"/>
        <v>3.5233160621761783</v>
      </c>
      <c r="AU141" s="2">
        <f t="shared" si="13"/>
        <v>-3.8029540839679854E-2</v>
      </c>
      <c r="AV141" s="2">
        <f t="shared" si="13"/>
        <v>1.3663821308667479</v>
      </c>
      <c r="AW141" s="2">
        <f t="shared" si="13"/>
        <v>0.86850498582244329</v>
      </c>
      <c r="AX141" s="2">
        <f t="shared" si="13"/>
        <v>3.7651224215775263E-2</v>
      </c>
      <c r="AY141" s="2">
        <f t="shared" si="13"/>
        <v>0.31551477326410765</v>
      </c>
      <c r="AZ141" s="2">
        <f t="shared" si="12"/>
        <v>0.97329248884678421</v>
      </c>
      <c r="BA141" s="2">
        <f t="shared" si="11"/>
        <v>1.1916583912611856</v>
      </c>
      <c r="BB141" s="15">
        <v>2.6457719367765264</v>
      </c>
    </row>
    <row r="142" spans="1:54">
      <c r="A142" s="4">
        <v>44409</v>
      </c>
      <c r="B142" s="5">
        <v>100.1</v>
      </c>
      <c r="C142" s="5">
        <v>165.4</v>
      </c>
      <c r="D142" s="5">
        <v>100.9</v>
      </c>
      <c r="E142" s="5">
        <v>110.4</v>
      </c>
      <c r="F142" s="5">
        <v>118.5</v>
      </c>
      <c r="G142" s="5">
        <v>170.6</v>
      </c>
      <c r="H142" s="5">
        <v>105.8</v>
      </c>
      <c r="I142" s="5">
        <v>93.8</v>
      </c>
      <c r="J142" s="5">
        <v>85.7</v>
      </c>
      <c r="K142" s="5">
        <v>110.2</v>
      </c>
      <c r="L142" s="5">
        <v>120.6</v>
      </c>
      <c r="M142" s="5">
        <v>108.6</v>
      </c>
      <c r="N142" s="5">
        <v>107.3</v>
      </c>
      <c r="O142" s="5">
        <v>102</v>
      </c>
      <c r="P142" s="5">
        <v>99.7</v>
      </c>
      <c r="Q142" s="5">
        <v>90.2</v>
      </c>
      <c r="R142" s="5">
        <v>91.6</v>
      </c>
      <c r="S142" s="5">
        <v>77.8</v>
      </c>
      <c r="T142" s="5">
        <v>96</v>
      </c>
      <c r="U142" s="5">
        <v>104.6</v>
      </c>
      <c r="V142" s="5">
        <v>115.1</v>
      </c>
      <c r="W142" s="5">
        <v>101.1</v>
      </c>
      <c r="X142" s="5">
        <v>116.5</v>
      </c>
      <c r="Y142" s="5">
        <v>107.7</v>
      </c>
      <c r="Z142" s="5">
        <v>100.3</v>
      </c>
      <c r="AA142" s="5">
        <v>105.9</v>
      </c>
      <c r="AB142" s="5">
        <v>98.5</v>
      </c>
      <c r="AC142" s="5">
        <v>105.7</v>
      </c>
      <c r="AD142" s="5">
        <v>104.7</v>
      </c>
      <c r="AE142" s="5">
        <v>101.8</v>
      </c>
      <c r="AF142" s="5">
        <v>109.3</v>
      </c>
      <c r="AG142" s="5">
        <v>101.8</v>
      </c>
      <c r="AJ142" s="4">
        <v>44409</v>
      </c>
      <c r="AK142" s="5">
        <v>100.1</v>
      </c>
      <c r="AL142" s="5">
        <v>93.8</v>
      </c>
      <c r="AM142" s="5">
        <v>110.2</v>
      </c>
      <c r="AN142" s="5">
        <v>120.6</v>
      </c>
      <c r="AO142" s="5">
        <v>91.6</v>
      </c>
      <c r="AP142" s="5">
        <v>96</v>
      </c>
      <c r="AS142" s="4">
        <v>44409</v>
      </c>
      <c r="AT142" s="2">
        <f t="shared" si="10"/>
        <v>3.6231884057970944</v>
      </c>
      <c r="AU142" s="2">
        <f t="shared" si="13"/>
        <v>-1.9014770419839927E-2</v>
      </c>
      <c r="AV142" s="2">
        <f t="shared" si="13"/>
        <v>1.5307589285650058</v>
      </c>
      <c r="AW142" s="2">
        <f t="shared" si="13"/>
        <v>0.74056073966590175</v>
      </c>
      <c r="AX142" s="2">
        <f t="shared" si="13"/>
        <v>2.6834689361878859E-2</v>
      </c>
      <c r="AY142" s="2">
        <f t="shared" si="13"/>
        <v>0.25214778951232131</v>
      </c>
      <c r="AZ142" s="2">
        <f t="shared" si="12"/>
        <v>1.0919010291118267</v>
      </c>
      <c r="BA142" s="2">
        <f t="shared" si="11"/>
        <v>0.99206349206349387</v>
      </c>
      <c r="BB142" s="15">
        <v>2.7214709962144923</v>
      </c>
    </row>
    <row r="143" spans="1:54">
      <c r="A143" s="4">
        <v>44440</v>
      </c>
      <c r="B143" s="5">
        <v>100.5</v>
      </c>
      <c r="C143" s="5">
        <v>165.7</v>
      </c>
      <c r="D143" s="5">
        <v>107</v>
      </c>
      <c r="E143" s="5">
        <v>110.7</v>
      </c>
      <c r="F143" s="5">
        <v>121</v>
      </c>
      <c r="G143" s="5">
        <v>171.5</v>
      </c>
      <c r="H143" s="5">
        <v>107.9</v>
      </c>
      <c r="I143" s="5">
        <v>93.8</v>
      </c>
      <c r="J143" s="5">
        <v>85.7</v>
      </c>
      <c r="K143" s="5">
        <v>111.7</v>
      </c>
      <c r="L143" s="5">
        <v>121.6</v>
      </c>
      <c r="M143" s="5">
        <v>109</v>
      </c>
      <c r="N143" s="5">
        <v>107.3</v>
      </c>
      <c r="O143" s="5">
        <v>102.1</v>
      </c>
      <c r="P143" s="5">
        <v>100.3</v>
      </c>
      <c r="Q143" s="5">
        <v>90.7</v>
      </c>
      <c r="R143" s="5">
        <v>92.4</v>
      </c>
      <c r="S143" s="5">
        <v>77.8</v>
      </c>
      <c r="T143" s="5">
        <v>96.1</v>
      </c>
      <c r="U143" s="5">
        <v>104.8</v>
      </c>
      <c r="V143" s="5">
        <v>117.8</v>
      </c>
      <c r="W143" s="5">
        <v>101.1</v>
      </c>
      <c r="X143" s="5">
        <v>116.5</v>
      </c>
      <c r="Y143" s="5">
        <v>107.9</v>
      </c>
      <c r="Z143" s="5">
        <v>100.2</v>
      </c>
      <c r="AA143" s="5">
        <v>105.2</v>
      </c>
      <c r="AB143" s="5">
        <v>98.4</v>
      </c>
      <c r="AC143" s="5">
        <v>105.7</v>
      </c>
      <c r="AD143" s="5">
        <v>105.4</v>
      </c>
      <c r="AE143" s="5">
        <v>101.8</v>
      </c>
      <c r="AF143" s="5">
        <v>109.2</v>
      </c>
      <c r="AG143" s="5">
        <v>101.9</v>
      </c>
      <c r="AJ143" s="4">
        <v>44440</v>
      </c>
      <c r="AK143" s="5">
        <v>100.5</v>
      </c>
      <c r="AL143" s="5">
        <v>93.8</v>
      </c>
      <c r="AM143" s="5">
        <v>111.7</v>
      </c>
      <c r="AN143" s="5">
        <v>121.6</v>
      </c>
      <c r="AO143" s="5">
        <v>92.4</v>
      </c>
      <c r="AP143" s="5">
        <v>96.1</v>
      </c>
      <c r="AS143" s="4">
        <v>44440</v>
      </c>
      <c r="AT143" s="2">
        <f t="shared" si="10"/>
        <v>4.0372670807453375</v>
      </c>
      <c r="AU143" s="2">
        <f t="shared" si="13"/>
        <v>-1.2689999266007609E-2</v>
      </c>
      <c r="AV143" s="2">
        <f t="shared" si="13"/>
        <v>1.6848621764071174</v>
      </c>
      <c r="AW143" s="2">
        <f t="shared" si="13"/>
        <v>0.7551308392942977</v>
      </c>
      <c r="AX143" s="2">
        <f t="shared" si="13"/>
        <v>6.4332636864925782E-2</v>
      </c>
      <c r="AY143" s="2">
        <f t="shared" si="13"/>
        <v>0.31518473689040377</v>
      </c>
      <c r="AZ143" s="2">
        <f t="shared" si="12"/>
        <v>1.2304466905546003</v>
      </c>
      <c r="BA143" s="2">
        <f t="shared" si="11"/>
        <v>1.2922465208747553</v>
      </c>
      <c r="BB143" s="15">
        <v>3.0324962529247443</v>
      </c>
    </row>
    <row r="144" spans="1:54">
      <c r="A144" s="4">
        <v>44470</v>
      </c>
      <c r="B144" s="5">
        <v>102.4</v>
      </c>
      <c r="C144" s="5">
        <v>169.7</v>
      </c>
      <c r="D144" s="5">
        <v>114.8</v>
      </c>
      <c r="E144" s="5">
        <v>111.9</v>
      </c>
      <c r="F144" s="5">
        <v>123.5</v>
      </c>
      <c r="G144" s="5">
        <v>192.5</v>
      </c>
      <c r="H144" s="5">
        <v>116.5</v>
      </c>
      <c r="I144" s="5">
        <v>94.7</v>
      </c>
      <c r="J144" s="5">
        <v>85.8</v>
      </c>
      <c r="K144" s="5">
        <v>116.4</v>
      </c>
      <c r="L144" s="5">
        <v>124.8</v>
      </c>
      <c r="M144" s="5">
        <v>110</v>
      </c>
      <c r="N144" s="5">
        <v>108.3</v>
      </c>
      <c r="O144" s="5">
        <v>102.3</v>
      </c>
      <c r="P144" s="5">
        <v>100.8</v>
      </c>
      <c r="Q144" s="5">
        <v>91.7</v>
      </c>
      <c r="R144" s="5">
        <v>93.7</v>
      </c>
      <c r="S144" s="5">
        <v>79.099999999999994</v>
      </c>
      <c r="T144" s="5">
        <v>97.4</v>
      </c>
      <c r="U144" s="5">
        <v>105.1</v>
      </c>
      <c r="V144" s="5">
        <v>117.1</v>
      </c>
      <c r="W144" s="5">
        <v>101.1</v>
      </c>
      <c r="X144" s="5">
        <v>116.5</v>
      </c>
      <c r="Y144" s="5">
        <v>107.7</v>
      </c>
      <c r="Z144" s="5">
        <v>101</v>
      </c>
      <c r="AA144" s="5">
        <v>105.9</v>
      </c>
      <c r="AB144" s="5">
        <v>98.4</v>
      </c>
      <c r="AC144" s="5">
        <v>105.4</v>
      </c>
      <c r="AD144" s="5">
        <v>105.9</v>
      </c>
      <c r="AE144" s="5">
        <v>101.8</v>
      </c>
      <c r="AF144" s="5">
        <v>109.2</v>
      </c>
      <c r="AG144" s="5">
        <v>103.3</v>
      </c>
      <c r="AJ144" s="4">
        <v>44470</v>
      </c>
      <c r="AK144" s="5">
        <v>102.4</v>
      </c>
      <c r="AL144" s="5">
        <v>94.7</v>
      </c>
      <c r="AM144" s="5">
        <v>116.4</v>
      </c>
      <c r="AN144" s="5">
        <v>124.8</v>
      </c>
      <c r="AO144" s="5">
        <v>93.7</v>
      </c>
      <c r="AP144" s="5">
        <v>97.4</v>
      </c>
      <c r="AS144" s="4">
        <v>44470</v>
      </c>
      <c r="AT144" s="2">
        <f t="shared" si="10"/>
        <v>6.1139896373056928</v>
      </c>
      <c r="AU144" s="2">
        <f t="shared" si="13"/>
        <v>8.9496457846008626E-2</v>
      </c>
      <c r="AV144" s="2">
        <f t="shared" si="13"/>
        <v>2.1551839965508295</v>
      </c>
      <c r="AW144" s="2">
        <f t="shared" si="13"/>
        <v>0.8271881917868692</v>
      </c>
      <c r="AX144" s="2">
        <f t="shared" si="13"/>
        <v>0.13954038468177171</v>
      </c>
      <c r="AY144" s="2">
        <f t="shared" si="13"/>
        <v>1.327943080338259</v>
      </c>
      <c r="AZ144" s="2">
        <f t="shared" si="12"/>
        <v>1.574637526101955</v>
      </c>
      <c r="BA144" s="2">
        <f t="shared" si="11"/>
        <v>2.8884462151394388</v>
      </c>
      <c r="BB144" s="15">
        <v>4.591192478523979</v>
      </c>
    </row>
    <row r="145" spans="1:54">
      <c r="A145" s="4">
        <v>44501</v>
      </c>
      <c r="B145" s="5">
        <v>103.3</v>
      </c>
      <c r="C145" s="5">
        <v>169.3</v>
      </c>
      <c r="D145" s="5">
        <v>120.6</v>
      </c>
      <c r="E145" s="5">
        <v>112.3</v>
      </c>
      <c r="F145" s="5">
        <v>123.6</v>
      </c>
      <c r="G145" s="5">
        <v>195.5</v>
      </c>
      <c r="H145" s="5">
        <v>124.5</v>
      </c>
      <c r="I145" s="5">
        <v>94.9</v>
      </c>
      <c r="J145" s="5">
        <v>86.2</v>
      </c>
      <c r="K145" s="5">
        <v>119.1</v>
      </c>
      <c r="L145" s="5">
        <v>126.7</v>
      </c>
      <c r="M145" s="5">
        <v>110.8</v>
      </c>
      <c r="N145" s="5">
        <v>108.8</v>
      </c>
      <c r="O145" s="5">
        <v>102</v>
      </c>
      <c r="P145" s="5">
        <v>101</v>
      </c>
      <c r="Q145" s="5">
        <v>92.3</v>
      </c>
      <c r="R145" s="5">
        <v>93.9</v>
      </c>
      <c r="S145" s="5">
        <v>79.2</v>
      </c>
      <c r="T145" s="5">
        <v>97.9</v>
      </c>
      <c r="U145" s="5">
        <v>105.5</v>
      </c>
      <c r="V145" s="5">
        <v>119.4</v>
      </c>
      <c r="W145" s="5">
        <v>101.1</v>
      </c>
      <c r="X145" s="5">
        <v>116.5</v>
      </c>
      <c r="Y145" s="5">
        <v>108.2</v>
      </c>
      <c r="Z145" s="5">
        <v>101.4</v>
      </c>
      <c r="AA145" s="5">
        <v>106</v>
      </c>
      <c r="AB145" s="5">
        <v>98.4</v>
      </c>
      <c r="AC145" s="5">
        <v>105.4</v>
      </c>
      <c r="AD145" s="5">
        <v>106.4</v>
      </c>
      <c r="AE145" s="5">
        <v>101.8</v>
      </c>
      <c r="AF145" s="5">
        <v>109.3</v>
      </c>
      <c r="AG145" s="5">
        <v>103.6</v>
      </c>
      <c r="AJ145" s="4">
        <v>44501</v>
      </c>
      <c r="AK145" s="5">
        <v>103.3</v>
      </c>
      <c r="AL145" s="5">
        <v>94.9</v>
      </c>
      <c r="AM145" s="5">
        <v>119.1</v>
      </c>
      <c r="AN145" s="5">
        <v>126.7</v>
      </c>
      <c r="AO145" s="5">
        <v>93.9</v>
      </c>
      <c r="AP145" s="5">
        <v>97.9</v>
      </c>
      <c r="AS145" s="4">
        <v>44501</v>
      </c>
      <c r="AT145" s="2">
        <f t="shared" si="10"/>
        <v>7.1576763485477102</v>
      </c>
      <c r="AU145" s="2">
        <f t="shared" si="13"/>
        <v>0.11531406422171799</v>
      </c>
      <c r="AV145" s="2">
        <f t="shared" si="13"/>
        <v>2.419480158162254</v>
      </c>
      <c r="AW145" s="2">
        <f t="shared" si="13"/>
        <v>0.87792460420426333</v>
      </c>
      <c r="AX145" s="2">
        <f t="shared" si="13"/>
        <v>0.15027426042652312</v>
      </c>
      <c r="AY145" s="2">
        <f t="shared" si="13"/>
        <v>1.7091488295410022</v>
      </c>
      <c r="AZ145" s="2">
        <f t="shared" si="12"/>
        <v>1.8855344319919496</v>
      </c>
      <c r="BA145" s="2">
        <f t="shared" si="11"/>
        <v>3.2901296111665062</v>
      </c>
      <c r="BB145" s="15">
        <v>5.3735422149857186</v>
      </c>
    </row>
    <row r="146" spans="1:54">
      <c r="A146" s="4">
        <v>44531</v>
      </c>
      <c r="B146" s="5">
        <v>103.8</v>
      </c>
      <c r="C146" s="5">
        <v>168.4</v>
      </c>
      <c r="D146" s="5">
        <v>128.19999999999999</v>
      </c>
      <c r="E146" s="5">
        <v>112.4</v>
      </c>
      <c r="F146" s="5">
        <v>123.7</v>
      </c>
      <c r="G146" s="5">
        <v>195.1</v>
      </c>
      <c r="H146" s="5">
        <v>121.5</v>
      </c>
      <c r="I146" s="5">
        <v>95.1</v>
      </c>
      <c r="J146" s="5">
        <v>87.4</v>
      </c>
      <c r="K146" s="5">
        <v>122.7</v>
      </c>
      <c r="L146" s="5">
        <v>126</v>
      </c>
      <c r="M146" s="5">
        <v>111.5</v>
      </c>
      <c r="N146" s="5">
        <v>108.8</v>
      </c>
      <c r="O146" s="5">
        <v>102.1</v>
      </c>
      <c r="P146" s="5">
        <v>101.1</v>
      </c>
      <c r="Q146" s="5">
        <v>92.3</v>
      </c>
      <c r="R146" s="5">
        <v>94</v>
      </c>
      <c r="S146" s="5">
        <v>79.2</v>
      </c>
      <c r="T146" s="5">
        <v>98.1</v>
      </c>
      <c r="U146" s="5">
        <v>105.7</v>
      </c>
      <c r="V146" s="5">
        <v>123.6</v>
      </c>
      <c r="W146" s="5">
        <v>101.1</v>
      </c>
      <c r="X146" s="5">
        <v>116.5</v>
      </c>
      <c r="Y146" s="5">
        <v>108.3</v>
      </c>
      <c r="Z146" s="5">
        <v>102.1</v>
      </c>
      <c r="AA146" s="5">
        <v>107</v>
      </c>
      <c r="AB146" s="5">
        <v>98.4</v>
      </c>
      <c r="AC146" s="5">
        <v>105.4</v>
      </c>
      <c r="AD146" s="5">
        <v>107</v>
      </c>
      <c r="AE146" s="5">
        <v>101.8</v>
      </c>
      <c r="AF146" s="5">
        <v>109.2</v>
      </c>
      <c r="AG146" s="5">
        <v>103.6</v>
      </c>
      <c r="AJ146" s="4">
        <v>44531</v>
      </c>
      <c r="AK146" s="5">
        <v>103.8</v>
      </c>
      <c r="AL146" s="5">
        <v>95.1</v>
      </c>
      <c r="AM146" s="5">
        <v>122.7</v>
      </c>
      <c r="AN146" s="5">
        <v>126</v>
      </c>
      <c r="AO146" s="5">
        <v>94</v>
      </c>
      <c r="AP146" s="5">
        <v>98.1</v>
      </c>
      <c r="AS146" s="4">
        <v>44531</v>
      </c>
      <c r="AT146" s="2">
        <f t="shared" si="10"/>
        <v>7.6763485477178364</v>
      </c>
      <c r="AU146" s="2">
        <f t="shared" si="13"/>
        <v>0.14124283359581422</v>
      </c>
      <c r="AV146" s="2">
        <f t="shared" si="13"/>
        <v>2.7491611904704913</v>
      </c>
      <c r="AW146" s="2">
        <f t="shared" si="13"/>
        <v>0.76154624372608348</v>
      </c>
      <c r="AX146" s="2">
        <f t="shared" si="13"/>
        <v>0.16118506818904627</v>
      </c>
      <c r="AY146" s="2">
        <f t="shared" si="13"/>
        <v>1.9664873394703208</v>
      </c>
      <c r="AZ146" s="2">
        <f t="shared" si="12"/>
        <v>1.8967258722660807</v>
      </c>
      <c r="BA146" s="2">
        <f t="shared" si="11"/>
        <v>3.2901296111665062</v>
      </c>
      <c r="BB146" s="15">
        <v>5.7629293320136838</v>
      </c>
    </row>
    <row r="147" spans="1:54">
      <c r="A147" s="4">
        <v>44562</v>
      </c>
      <c r="B147" s="5">
        <v>104.5</v>
      </c>
      <c r="C147" s="5">
        <v>172.1</v>
      </c>
      <c r="D147" s="5">
        <v>136.5</v>
      </c>
      <c r="E147" s="5">
        <v>113.2</v>
      </c>
      <c r="F147" s="5">
        <v>124.1</v>
      </c>
      <c r="G147" s="5">
        <v>195.9</v>
      </c>
      <c r="H147" s="5">
        <v>122.3</v>
      </c>
      <c r="I147" s="5">
        <v>95.2</v>
      </c>
      <c r="J147" s="5">
        <v>88.4</v>
      </c>
      <c r="K147" s="5">
        <v>124.3</v>
      </c>
      <c r="L147" s="5">
        <v>128.5</v>
      </c>
      <c r="M147" s="5">
        <v>113.2</v>
      </c>
      <c r="N147" s="5">
        <v>109.2</v>
      </c>
      <c r="O147" s="5">
        <v>102.6</v>
      </c>
      <c r="P147" s="5">
        <v>101</v>
      </c>
      <c r="Q147" s="5">
        <v>92.9</v>
      </c>
      <c r="R147" s="5">
        <v>94.3</v>
      </c>
      <c r="S147" s="5">
        <v>79.2</v>
      </c>
      <c r="T147" s="5">
        <v>98.6</v>
      </c>
      <c r="U147" s="5">
        <v>105.8</v>
      </c>
      <c r="V147" s="5">
        <v>128.6</v>
      </c>
      <c r="W147" s="5">
        <v>101.1</v>
      </c>
      <c r="X147" s="5">
        <v>116.5</v>
      </c>
      <c r="Y147" s="5">
        <v>109.8</v>
      </c>
      <c r="Z147" s="5">
        <v>101.4</v>
      </c>
      <c r="AA147" s="5">
        <v>105.9</v>
      </c>
      <c r="AB147" s="5">
        <v>98.5</v>
      </c>
      <c r="AC147" s="5">
        <v>105.4</v>
      </c>
      <c r="AD147" s="5">
        <v>105.9</v>
      </c>
      <c r="AE147" s="5">
        <v>101.8</v>
      </c>
      <c r="AF147" s="5">
        <v>109.2</v>
      </c>
      <c r="AG147" s="5">
        <v>104.1</v>
      </c>
      <c r="AJ147" s="4">
        <v>44562</v>
      </c>
      <c r="AK147" s="5">
        <v>104.5</v>
      </c>
      <c r="AL147" s="5">
        <v>95.2</v>
      </c>
      <c r="AM147" s="5">
        <v>124.3</v>
      </c>
      <c r="AN147" s="5">
        <v>128.5</v>
      </c>
      <c r="AO147" s="5">
        <v>94.3</v>
      </c>
      <c r="AP147" s="5">
        <v>98.6</v>
      </c>
      <c r="AS147" s="4">
        <v>44562</v>
      </c>
      <c r="AT147" s="2">
        <f t="shared" ref="AT147:AT148" si="14">AK147/AK135*100-100</f>
        <v>7.9545454545454533</v>
      </c>
      <c r="AU147" s="2">
        <f t="shared" ref="AU147:AU148" si="15">(AL147/AL135*100-100)*AU$12/$AT$12</f>
        <v>0.14766296239562396</v>
      </c>
      <c r="AV147" s="2">
        <f t="shared" ref="AV147:AV148" si="16">(AM147/AM135*100-100)*AV$12/$AT$12</f>
        <v>2.7168418432514212</v>
      </c>
      <c r="AW147" s="2">
        <f t="shared" ref="AW147:AW148" si="17">(AN147/AN135*100-100)*AW$12/$AT$12</f>
        <v>0.73960137533210735</v>
      </c>
      <c r="AX147" s="2">
        <f t="shared" ref="AX147:AX148" si="18">(AO147/AO135*100-100)*AX$12/$AT$12</f>
        <v>0.18846345160870362</v>
      </c>
      <c r="AY147" s="2">
        <f t="shared" ref="AY147:AY148" si="19">(AP147/AP135*100-100)*AY$12/$AT$12</f>
        <v>2.2178930171089291</v>
      </c>
      <c r="AZ147" s="2">
        <f t="shared" ref="AZ147:AZ148" si="20">AT147-SUM(AU147:AY147)</f>
        <v>1.9440828048486676</v>
      </c>
      <c r="BA147" s="2">
        <f t="shared" si="11"/>
        <v>3.6852589641434292</v>
      </c>
      <c r="BB147" s="15">
        <v>5.9779397404600303</v>
      </c>
    </row>
    <row r="148" spans="1:54">
      <c r="A148" s="4">
        <v>44593</v>
      </c>
      <c r="B148" s="5">
        <v>104.9</v>
      </c>
      <c r="C148" s="5">
        <v>184.2</v>
      </c>
      <c r="D148" s="5">
        <v>146.69999999999999</v>
      </c>
      <c r="E148" s="5">
        <v>116.1</v>
      </c>
      <c r="F148" s="5">
        <v>125</v>
      </c>
      <c r="G148" s="5">
        <v>195.9</v>
      </c>
      <c r="H148" s="5">
        <v>125.5</v>
      </c>
      <c r="I148" s="5">
        <v>95.5</v>
      </c>
      <c r="J148" s="5">
        <v>88.8</v>
      </c>
      <c r="K148" s="5">
        <v>124.8</v>
      </c>
      <c r="L148" s="5">
        <v>131.69999999999999</v>
      </c>
      <c r="M148" s="5">
        <v>113.7</v>
      </c>
      <c r="N148" s="5">
        <v>109.6</v>
      </c>
      <c r="O148" s="5">
        <v>102.4</v>
      </c>
      <c r="P148" s="5">
        <v>101.1</v>
      </c>
      <c r="Q148" s="5">
        <v>92.9</v>
      </c>
      <c r="R148" s="5">
        <v>94.3</v>
      </c>
      <c r="S148" s="5">
        <v>79.599999999999994</v>
      </c>
      <c r="T148" s="5">
        <v>98.6</v>
      </c>
      <c r="U148" s="5">
        <v>106.1</v>
      </c>
      <c r="V148" s="5">
        <v>135.19999999999999</v>
      </c>
      <c r="W148" s="5">
        <v>101.1</v>
      </c>
      <c r="X148" s="5">
        <v>116.5</v>
      </c>
      <c r="Y148" s="5">
        <v>109.7</v>
      </c>
      <c r="Z148" s="5">
        <v>100.5</v>
      </c>
      <c r="AA148" s="5">
        <v>106</v>
      </c>
      <c r="AB148" s="5">
        <v>98.5</v>
      </c>
      <c r="AC148" s="5">
        <v>105.4</v>
      </c>
      <c r="AD148" s="5">
        <v>106.4</v>
      </c>
      <c r="AE148" s="5">
        <v>101.8</v>
      </c>
      <c r="AF148" s="5">
        <v>109.2</v>
      </c>
      <c r="AG148" s="5">
        <v>104.4</v>
      </c>
      <c r="AJ148" s="4">
        <v>44593</v>
      </c>
      <c r="AK148" s="5">
        <v>104.9</v>
      </c>
      <c r="AL148" s="5">
        <v>95.5</v>
      </c>
      <c r="AM148" s="5">
        <v>124.8</v>
      </c>
      <c r="AN148" s="5">
        <v>131.69999999999999</v>
      </c>
      <c r="AO148" s="5">
        <v>94.3</v>
      </c>
      <c r="AP148" s="5">
        <v>98.6</v>
      </c>
      <c r="AS148" s="4">
        <v>44593</v>
      </c>
      <c r="AT148" s="2">
        <f t="shared" si="14"/>
        <v>8.0329557157569695</v>
      </c>
      <c r="AU148" s="2">
        <f t="shared" si="15"/>
        <v>0.16692334879505316</v>
      </c>
      <c r="AV148" s="2">
        <f t="shared" si="16"/>
        <v>2.6394035080560738</v>
      </c>
      <c r="AW148" s="2">
        <f t="shared" si="17"/>
        <v>0.73414999907473499</v>
      </c>
      <c r="AX148" s="2">
        <f t="shared" si="18"/>
        <v>0.22224001826065365</v>
      </c>
      <c r="AY148" s="2">
        <f t="shared" si="19"/>
        <v>2.1522614890516132</v>
      </c>
      <c r="AZ148" s="2">
        <f t="shared" si="20"/>
        <v>2.1179773525188406</v>
      </c>
      <c r="BA148" s="2">
        <f t="shared" si="11"/>
        <v>3.6742800397219497</v>
      </c>
      <c r="BB148" s="15">
        <v>6.0415042507182761</v>
      </c>
    </row>
    <row r="149" spans="1:54">
      <c r="A149" s="4">
        <v>44621</v>
      </c>
      <c r="B149" s="5">
        <v>105.7</v>
      </c>
      <c r="C149" s="5">
        <v>198.8</v>
      </c>
      <c r="D149" s="5">
        <v>146.69999999999999</v>
      </c>
      <c r="E149" s="5">
        <v>117</v>
      </c>
      <c r="F149" s="5">
        <v>126</v>
      </c>
      <c r="G149" s="5">
        <v>196.2</v>
      </c>
      <c r="H149" s="5">
        <v>132.6</v>
      </c>
      <c r="I149" s="5">
        <v>95.9</v>
      </c>
      <c r="J149" s="5">
        <v>89.1</v>
      </c>
      <c r="K149" s="5">
        <v>125.3</v>
      </c>
      <c r="L149" s="5">
        <v>135.4</v>
      </c>
      <c r="M149" s="5">
        <v>114.5</v>
      </c>
      <c r="N149" s="5">
        <v>110.5</v>
      </c>
      <c r="O149" s="5">
        <v>102.5</v>
      </c>
      <c r="P149" s="5">
        <v>101.4</v>
      </c>
      <c r="Q149" s="5">
        <v>94</v>
      </c>
      <c r="R149" s="5">
        <v>95.8</v>
      </c>
      <c r="S149" s="5">
        <v>80.599999999999994</v>
      </c>
      <c r="T149" s="5">
        <v>99.2</v>
      </c>
      <c r="U149" s="5">
        <v>106.5</v>
      </c>
      <c r="V149" s="5">
        <v>138.4</v>
      </c>
      <c r="W149" s="5">
        <v>101.1</v>
      </c>
      <c r="X149" s="5">
        <v>116.5</v>
      </c>
      <c r="Y149" s="5">
        <v>109.9</v>
      </c>
      <c r="Z149" s="5">
        <v>101.7</v>
      </c>
      <c r="AA149" s="5">
        <v>108.1</v>
      </c>
      <c r="AB149" s="5">
        <v>98.5</v>
      </c>
      <c r="AC149" s="5">
        <v>105.4</v>
      </c>
      <c r="AD149" s="5">
        <v>107.9</v>
      </c>
      <c r="AE149" s="5">
        <v>101.8</v>
      </c>
      <c r="AF149" s="5">
        <v>111.1</v>
      </c>
      <c r="AG149" s="5">
        <v>105.4</v>
      </c>
      <c r="AJ149" s="4">
        <v>44621</v>
      </c>
      <c r="AK149" s="5">
        <v>105.7</v>
      </c>
      <c r="AL149" s="5">
        <v>95.9</v>
      </c>
      <c r="AM149" s="5">
        <v>125.3</v>
      </c>
      <c r="AN149" s="5">
        <v>135.4</v>
      </c>
      <c r="AO149" s="5">
        <v>95.8</v>
      </c>
      <c r="AP149" s="5">
        <v>99.2</v>
      </c>
      <c r="AS149" s="4">
        <v>44621</v>
      </c>
      <c r="AT149" s="2">
        <f t="shared" ref="AT149" si="21">AK149/AK137*100-100</f>
        <v>7.9673135852911088</v>
      </c>
      <c r="AU149" s="2">
        <f t="shared" ref="AU149" si="22">(AL149/AL137*100-100)*AU$12/$AT$12</f>
        <v>0.19260386399429213</v>
      </c>
      <c r="AV149" s="2">
        <f t="shared" ref="AV149" si="23">(AM149/AM137*100-100)*AV$12/$AT$12</f>
        <v>2.6260462028533613</v>
      </c>
      <c r="AW149" s="2">
        <f t="shared" ref="AW149" si="24">(AN149/AN137*100-100)*AW$12/$AT$12</f>
        <v>0.68330214629713404</v>
      </c>
      <c r="AX149" s="2">
        <f t="shared" ref="AX149" si="25">(AO149/AO137*100-100)*AX$12/$AT$12</f>
        <v>0.28633354838886382</v>
      </c>
      <c r="AY149" s="2">
        <f t="shared" ref="AY149" si="26">(AP149/AP137*100-100)*AY$12/$AT$12</f>
        <v>2.1387817720012015</v>
      </c>
      <c r="AZ149" s="2">
        <f t="shared" ref="AZ149" si="27">AT149-SUM(AU149:AY149)</f>
        <v>2.040246051756256</v>
      </c>
      <c r="BA149" s="2">
        <f t="shared" si="11"/>
        <v>3.7401574803149771</v>
      </c>
      <c r="BB149">
        <v>6.004299123867554</v>
      </c>
    </row>
    <row r="150" spans="1:54">
      <c r="B150" s="2"/>
      <c r="AS150" t="s">
        <v>71</v>
      </c>
      <c r="AT150" s="2">
        <f>MAX(AT27:AT149)</f>
        <v>8.0329557157569695</v>
      </c>
      <c r="AU150" s="2">
        <f t="shared" ref="AU150:BB150" si="28">MAX(AU27:AU149)</f>
        <v>0.19260386399429213</v>
      </c>
      <c r="AV150" s="2">
        <f t="shared" si="28"/>
        <v>2.7491611904704913</v>
      </c>
      <c r="AW150" s="2">
        <f t="shared" si="28"/>
        <v>1.0388746591210467</v>
      </c>
      <c r="AX150" s="2">
        <f t="shared" si="28"/>
        <v>0.28633354838886382</v>
      </c>
      <c r="AY150" s="2">
        <f t="shared" si="28"/>
        <v>2.2178930171089291</v>
      </c>
      <c r="AZ150" s="2">
        <f t="shared" si="28"/>
        <v>2.1179773525188406</v>
      </c>
      <c r="BA150" s="2">
        <f t="shared" si="28"/>
        <v>3.7401574803149771</v>
      </c>
      <c r="BB150" s="2">
        <f t="shared" si="28"/>
        <v>6.0415042507182761</v>
      </c>
    </row>
  </sheetData>
  <phoneticPr fontId="3"/>
  <conditionalFormatting sqref="C14:AE14">
    <cfRule type="top10" dxfId="24" priority="26" rank="5"/>
  </conditionalFormatting>
  <conditionalFormatting sqref="AL14">
    <cfRule type="top10" dxfId="23" priority="25" rank="5"/>
  </conditionalFormatting>
  <conditionalFormatting sqref="AM14">
    <cfRule type="top10" dxfId="22" priority="24" rank="5"/>
  </conditionalFormatting>
  <conditionalFormatting sqref="AN14">
    <cfRule type="top10" dxfId="21" priority="23" rank="5"/>
  </conditionalFormatting>
  <conditionalFormatting sqref="AO14">
    <cfRule type="top10" dxfId="20" priority="22" rank="5"/>
  </conditionalFormatting>
  <conditionalFormatting sqref="AP14">
    <cfRule type="top10" dxfId="19" priority="21" rank="5"/>
  </conditionalFormatting>
  <conditionalFormatting sqref="AU14:AY14">
    <cfRule type="top10" dxfId="18" priority="20" rank="5"/>
  </conditionalFormatting>
  <conditionalFormatting sqref="AV14">
    <cfRule type="top10" dxfId="17" priority="19" rank="5"/>
  </conditionalFormatting>
  <conditionalFormatting sqref="AW14">
    <cfRule type="top10" dxfId="16" priority="18" rank="5"/>
  </conditionalFormatting>
  <conditionalFormatting sqref="AX14">
    <cfRule type="top10" dxfId="15" priority="17" rank="5"/>
  </conditionalFormatting>
  <conditionalFormatting sqref="AY14">
    <cfRule type="top10" dxfId="14" priority="16" rank="5"/>
  </conditionalFormatting>
  <conditionalFormatting sqref="C14:AE14 AL14:AP14 AU14:AY14">
    <cfRule type="top10" dxfId="13" priority="15" rank="5"/>
  </conditionalFormatting>
  <conditionalFormatting sqref="C14:AE14">
    <cfRule type="top10" dxfId="12" priority="10" rank="5"/>
    <cfRule type="top10" dxfId="11" priority="12" rank="5"/>
  </conditionalFormatting>
  <conditionalFormatting sqref="AL12">
    <cfRule type="top10" dxfId="10" priority="9" rank="5"/>
  </conditionalFormatting>
  <conditionalFormatting sqref="AM12:AN12">
    <cfRule type="top10" dxfId="9" priority="8" rank="5"/>
  </conditionalFormatting>
  <conditionalFormatting sqref="AO12">
    <cfRule type="top10" dxfId="8" priority="7" rank="5"/>
  </conditionalFormatting>
  <conditionalFormatting sqref="AP12">
    <cfRule type="top10" dxfId="7" priority="6" rank="5"/>
  </conditionalFormatting>
  <conditionalFormatting sqref="AU12">
    <cfRule type="top10" dxfId="6" priority="5" rank="5"/>
  </conditionalFormatting>
  <conditionalFormatting sqref="AV12:AW12">
    <cfRule type="top10" dxfId="5" priority="4" rank="5"/>
  </conditionalFormatting>
  <conditionalFormatting sqref="AX12">
    <cfRule type="top10" dxfId="4" priority="3" rank="5"/>
  </conditionalFormatting>
  <conditionalFormatting sqref="AY12">
    <cfRule type="top10" dxfId="3" priority="2" rank="5"/>
  </conditionalFormatting>
  <conditionalFormatting sqref="C12:AF12">
    <cfRule type="top10" dxfId="2" priority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2112-A166-45A7-8754-AFEC75B6D58C}">
  <dimension ref="A1:BA158"/>
  <sheetViews>
    <sheetView tabSelected="1" view="pageBreakPreview" zoomScale="82" zoomScaleNormal="100" zoomScaleSheetLayoutView="82" workbookViewId="0">
      <pane xSplit="3" ySplit="14" topLeftCell="AL21" activePane="bottomRight" state="frozen"/>
      <selection pane="topRight" activeCell="B1" sqref="B1"/>
      <selection pane="bottomLeft" activeCell="A15" sqref="A15"/>
      <selection pane="bottomRight" activeCell="BG12" sqref="BG12"/>
    </sheetView>
  </sheetViews>
  <sheetFormatPr defaultRowHeight="18.75"/>
  <cols>
    <col min="47" max="47" width="9" customWidth="1"/>
  </cols>
  <sheetData>
    <row r="1" spans="1:46">
      <c r="C1" t="s">
        <v>0</v>
      </c>
      <c r="D1" s="5" t="s">
        <v>79</v>
      </c>
      <c r="E1" s="5" t="s">
        <v>80</v>
      </c>
      <c r="F1" s="5" t="s">
        <v>81</v>
      </c>
      <c r="G1" s="5" t="s">
        <v>82</v>
      </c>
      <c r="H1" s="5" t="s">
        <v>83</v>
      </c>
      <c r="I1" s="5" t="s">
        <v>84</v>
      </c>
      <c r="J1" s="5" t="s">
        <v>85</v>
      </c>
      <c r="K1" s="5" t="s">
        <v>86</v>
      </c>
      <c r="L1" s="5" t="s">
        <v>87</v>
      </c>
      <c r="M1" s="5" t="s">
        <v>88</v>
      </c>
      <c r="N1" s="5" t="s">
        <v>89</v>
      </c>
      <c r="O1" s="5" t="s">
        <v>90</v>
      </c>
      <c r="P1" s="5" t="s">
        <v>91</v>
      </c>
      <c r="Q1" s="5" t="s">
        <v>92</v>
      </c>
      <c r="R1" s="5" t="s">
        <v>93</v>
      </c>
      <c r="S1" s="5" t="s">
        <v>94</v>
      </c>
      <c r="T1" s="5" t="s">
        <v>95</v>
      </c>
      <c r="U1" s="5" t="s">
        <v>96</v>
      </c>
      <c r="V1" s="5" t="s">
        <v>97</v>
      </c>
      <c r="W1" s="5" t="s">
        <v>98</v>
      </c>
      <c r="X1" s="5" t="s">
        <v>99</v>
      </c>
      <c r="Y1" s="5" t="s">
        <v>100</v>
      </c>
      <c r="Z1" s="5" t="s">
        <v>101</v>
      </c>
      <c r="AA1" s="5" t="s">
        <v>102</v>
      </c>
      <c r="AB1" s="5" t="s">
        <v>103</v>
      </c>
      <c r="AC1" s="5" t="s">
        <v>104</v>
      </c>
      <c r="AD1" s="5" t="s">
        <v>105</v>
      </c>
      <c r="AE1" s="5" t="s">
        <v>106</v>
      </c>
      <c r="AF1" s="5" t="s">
        <v>107</v>
      </c>
      <c r="AG1" s="5" t="s">
        <v>108</v>
      </c>
      <c r="AH1" s="5" t="s">
        <v>109</v>
      </c>
      <c r="AL1" s="6"/>
      <c r="AM1" s="6" t="s">
        <v>68</v>
      </c>
      <c r="AN1" s="5" t="s">
        <v>84</v>
      </c>
      <c r="AO1" s="5" t="s">
        <v>88</v>
      </c>
      <c r="AP1" s="5" t="s">
        <v>89</v>
      </c>
      <c r="AQ1" s="5" t="s">
        <v>97</v>
      </c>
      <c r="AR1" s="5" t="s">
        <v>99</v>
      </c>
      <c r="AT1" s="5" t="s">
        <v>79</v>
      </c>
    </row>
    <row r="2" spans="1:46">
      <c r="C2" t="s">
        <v>1</v>
      </c>
      <c r="D2" s="5" t="s">
        <v>110</v>
      </c>
      <c r="E2" s="5" t="s">
        <v>72</v>
      </c>
      <c r="F2" s="5" t="s">
        <v>2</v>
      </c>
      <c r="G2" s="5" t="s">
        <v>3</v>
      </c>
      <c r="H2" s="5" t="s">
        <v>4</v>
      </c>
      <c r="I2" s="10" t="s">
        <v>5</v>
      </c>
      <c r="J2" s="5" t="s">
        <v>6</v>
      </c>
      <c r="K2" s="14" t="s">
        <v>148</v>
      </c>
      <c r="L2" s="9" t="s">
        <v>7</v>
      </c>
      <c r="M2" s="11" t="s">
        <v>150</v>
      </c>
      <c r="N2" s="11" t="s">
        <v>151</v>
      </c>
      <c r="O2" s="9" t="s">
        <v>8</v>
      </c>
      <c r="P2" s="9" t="s">
        <v>9</v>
      </c>
      <c r="Q2" s="9" t="s">
        <v>10</v>
      </c>
      <c r="R2" s="9" t="s">
        <v>77</v>
      </c>
      <c r="S2" s="9" t="s">
        <v>11</v>
      </c>
      <c r="T2" s="14" t="s">
        <v>149</v>
      </c>
      <c r="U2" s="9" t="s">
        <v>12</v>
      </c>
      <c r="V2" s="11" t="s">
        <v>152</v>
      </c>
      <c r="W2" s="5" t="s">
        <v>13</v>
      </c>
      <c r="X2" s="10" t="s">
        <v>14</v>
      </c>
      <c r="Y2" s="5" t="s">
        <v>15</v>
      </c>
      <c r="Z2" s="5" t="s">
        <v>16</v>
      </c>
      <c r="AA2" s="5" t="s">
        <v>17</v>
      </c>
      <c r="AB2" s="5" t="s">
        <v>18</v>
      </c>
      <c r="AC2" s="5" t="s">
        <v>19</v>
      </c>
      <c r="AD2" s="5" t="s">
        <v>20</v>
      </c>
      <c r="AE2" s="5" t="s">
        <v>21</v>
      </c>
      <c r="AF2" s="5" t="s">
        <v>22</v>
      </c>
      <c r="AG2" s="5" t="s">
        <v>23</v>
      </c>
      <c r="AH2" s="5" t="s">
        <v>24</v>
      </c>
      <c r="AN2" s="10" t="s">
        <v>5</v>
      </c>
      <c r="AO2" s="11" t="s">
        <v>150</v>
      </c>
      <c r="AP2" s="11" t="s">
        <v>151</v>
      </c>
      <c r="AQ2" s="11" t="s">
        <v>152</v>
      </c>
      <c r="AR2" s="10" t="s">
        <v>14</v>
      </c>
      <c r="AS2" s="3" t="s">
        <v>69</v>
      </c>
      <c r="AT2" s="5" t="s">
        <v>110</v>
      </c>
    </row>
    <row r="3" spans="1:46">
      <c r="C3" t="s">
        <v>25</v>
      </c>
      <c r="D3" s="5" t="s">
        <v>115</v>
      </c>
      <c r="E3" s="5" t="s">
        <v>73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30</v>
      </c>
      <c r="K3" s="5" t="s">
        <v>31</v>
      </c>
      <c r="L3" s="5" t="s">
        <v>32</v>
      </c>
      <c r="M3" s="5" t="s">
        <v>33</v>
      </c>
      <c r="N3" s="5" t="s">
        <v>34</v>
      </c>
      <c r="O3" s="5" t="s">
        <v>35</v>
      </c>
      <c r="P3" s="5" t="s">
        <v>36</v>
      </c>
      <c r="Q3" s="5" t="s">
        <v>37</v>
      </c>
      <c r="R3" s="5" t="s">
        <v>78</v>
      </c>
      <c r="S3" s="5" t="s">
        <v>38</v>
      </c>
      <c r="T3" s="5" t="s">
        <v>74</v>
      </c>
      <c r="U3" s="5" t="s">
        <v>39</v>
      </c>
      <c r="V3" s="5" t="s">
        <v>116</v>
      </c>
      <c r="W3" s="5" t="s">
        <v>40</v>
      </c>
      <c r="X3" s="5" t="s">
        <v>41</v>
      </c>
      <c r="Y3" s="5" t="s">
        <v>42</v>
      </c>
      <c r="Z3" s="5" t="s">
        <v>43</v>
      </c>
      <c r="AA3" s="5" t="s">
        <v>44</v>
      </c>
      <c r="AB3" s="5" t="s">
        <v>45</v>
      </c>
      <c r="AC3" s="5" t="s">
        <v>46</v>
      </c>
      <c r="AD3" s="5" t="s">
        <v>47</v>
      </c>
      <c r="AE3" s="5" t="s">
        <v>48</v>
      </c>
      <c r="AF3" s="5" t="s">
        <v>49</v>
      </c>
      <c r="AG3" s="5" t="s">
        <v>50</v>
      </c>
      <c r="AH3" s="5" t="s">
        <v>51</v>
      </c>
      <c r="AN3" s="5" t="s">
        <v>29</v>
      </c>
      <c r="AO3" s="5" t="s">
        <v>33</v>
      </c>
      <c r="AP3" s="5" t="s">
        <v>34</v>
      </c>
      <c r="AQ3" s="5" t="s">
        <v>116</v>
      </c>
      <c r="AR3" s="5" t="s">
        <v>41</v>
      </c>
      <c r="AT3" s="5" t="s">
        <v>115</v>
      </c>
    </row>
    <row r="4" spans="1:46">
      <c r="C4" t="s">
        <v>52</v>
      </c>
      <c r="D4" s="5" t="s">
        <v>53</v>
      </c>
      <c r="E4" s="5" t="s">
        <v>53</v>
      </c>
      <c r="F4" s="5" t="s">
        <v>53</v>
      </c>
      <c r="G4" s="5" t="s">
        <v>53</v>
      </c>
      <c r="H4" s="5" t="s">
        <v>53</v>
      </c>
      <c r="I4" s="5" t="s">
        <v>53</v>
      </c>
      <c r="J4" s="5" t="s">
        <v>53</v>
      </c>
      <c r="K4" s="5" t="s">
        <v>53</v>
      </c>
      <c r="L4" s="5" t="s">
        <v>53</v>
      </c>
      <c r="M4" s="5" t="s">
        <v>53</v>
      </c>
      <c r="N4" s="5" t="s">
        <v>53</v>
      </c>
      <c r="O4" s="5" t="s">
        <v>53</v>
      </c>
      <c r="P4" s="5" t="s">
        <v>53</v>
      </c>
      <c r="Q4" s="5" t="s">
        <v>53</v>
      </c>
      <c r="R4" s="5" t="s">
        <v>53</v>
      </c>
      <c r="S4" s="5" t="s">
        <v>53</v>
      </c>
      <c r="T4" s="5" t="s">
        <v>53</v>
      </c>
      <c r="U4" s="5" t="s">
        <v>53</v>
      </c>
      <c r="V4" s="5" t="s">
        <v>53</v>
      </c>
      <c r="W4" s="5" t="s">
        <v>53</v>
      </c>
      <c r="X4" s="5" t="s">
        <v>53</v>
      </c>
      <c r="Y4" s="5" t="s">
        <v>53</v>
      </c>
      <c r="Z4" s="5" t="s">
        <v>53</v>
      </c>
      <c r="AA4" s="5" t="s">
        <v>53</v>
      </c>
      <c r="AB4" s="5" t="s">
        <v>53</v>
      </c>
      <c r="AC4" s="5" t="s">
        <v>53</v>
      </c>
      <c r="AD4" s="5" t="s">
        <v>53</v>
      </c>
      <c r="AE4" s="5" t="s">
        <v>53</v>
      </c>
      <c r="AF4" s="5" t="s">
        <v>53</v>
      </c>
      <c r="AG4" s="5" t="s">
        <v>53</v>
      </c>
      <c r="AH4" s="5" t="s">
        <v>53</v>
      </c>
      <c r="AN4" s="5" t="s">
        <v>53</v>
      </c>
      <c r="AO4" s="5" t="s">
        <v>53</v>
      </c>
      <c r="AP4" s="5" t="s">
        <v>53</v>
      </c>
      <c r="AQ4" s="5" t="s">
        <v>53</v>
      </c>
      <c r="AR4" s="5" t="s">
        <v>53</v>
      </c>
      <c r="AT4" s="5" t="s">
        <v>53</v>
      </c>
    </row>
    <row r="5" spans="1:46">
      <c r="C5" t="s">
        <v>54</v>
      </c>
      <c r="D5" s="5" t="s">
        <v>55</v>
      </c>
      <c r="E5" s="5" t="s">
        <v>55</v>
      </c>
      <c r="F5" s="5" t="s">
        <v>55</v>
      </c>
      <c r="G5" s="5" t="s">
        <v>55</v>
      </c>
      <c r="H5" s="5" t="s">
        <v>55</v>
      </c>
      <c r="I5" s="5" t="s">
        <v>55</v>
      </c>
      <c r="J5" s="5" t="s">
        <v>55</v>
      </c>
      <c r="K5" s="5" t="s">
        <v>55</v>
      </c>
      <c r="L5" s="5" t="s">
        <v>55</v>
      </c>
      <c r="M5" s="5" t="s">
        <v>55</v>
      </c>
      <c r="N5" s="5" t="s">
        <v>55</v>
      </c>
      <c r="O5" s="5" t="s">
        <v>55</v>
      </c>
      <c r="P5" s="5" t="s">
        <v>55</v>
      </c>
      <c r="Q5" s="5" t="s">
        <v>55</v>
      </c>
      <c r="R5" s="5" t="s">
        <v>55</v>
      </c>
      <c r="S5" s="5" t="s">
        <v>55</v>
      </c>
      <c r="T5" s="5" t="s">
        <v>55</v>
      </c>
      <c r="U5" s="5" t="s">
        <v>55</v>
      </c>
      <c r="V5" s="5" t="s">
        <v>55</v>
      </c>
      <c r="W5" s="5" t="s">
        <v>55</v>
      </c>
      <c r="X5" s="5" t="s">
        <v>55</v>
      </c>
      <c r="Y5" s="5" t="s">
        <v>55</v>
      </c>
      <c r="Z5" s="5" t="s">
        <v>55</v>
      </c>
      <c r="AA5" s="5" t="s">
        <v>55</v>
      </c>
      <c r="AB5" s="5" t="s">
        <v>55</v>
      </c>
      <c r="AC5" s="5" t="s">
        <v>55</v>
      </c>
      <c r="AD5" s="5" t="s">
        <v>55</v>
      </c>
      <c r="AE5" s="5" t="s">
        <v>55</v>
      </c>
      <c r="AF5" s="5" t="s">
        <v>55</v>
      </c>
      <c r="AG5" s="5" t="s">
        <v>55</v>
      </c>
      <c r="AH5" s="5" t="s">
        <v>55</v>
      </c>
      <c r="AN5" s="5" t="s">
        <v>55</v>
      </c>
      <c r="AO5" s="5" t="s">
        <v>55</v>
      </c>
      <c r="AP5" s="5" t="s">
        <v>55</v>
      </c>
      <c r="AQ5" s="5" t="s">
        <v>55</v>
      </c>
      <c r="AR5" s="5" t="s">
        <v>55</v>
      </c>
      <c r="AT5" s="5" t="s">
        <v>55</v>
      </c>
    </row>
    <row r="6" spans="1:46">
      <c r="C6" t="s">
        <v>56</v>
      </c>
      <c r="D6" s="5" t="s">
        <v>117</v>
      </c>
      <c r="E6" s="5" t="s">
        <v>117</v>
      </c>
      <c r="F6" s="5" t="s">
        <v>117</v>
      </c>
      <c r="G6" s="5" t="s">
        <v>117</v>
      </c>
      <c r="H6" s="5" t="s">
        <v>117</v>
      </c>
      <c r="I6" s="5" t="s">
        <v>117</v>
      </c>
      <c r="J6" s="5" t="s">
        <v>117</v>
      </c>
      <c r="K6" s="5" t="s">
        <v>117</v>
      </c>
      <c r="L6" s="5" t="s">
        <v>117</v>
      </c>
      <c r="M6" s="5" t="s">
        <v>117</v>
      </c>
      <c r="N6" s="5" t="s">
        <v>117</v>
      </c>
      <c r="O6" s="5" t="s">
        <v>117</v>
      </c>
      <c r="P6" s="5" t="s">
        <v>117</v>
      </c>
      <c r="Q6" s="5" t="s">
        <v>117</v>
      </c>
      <c r="R6" s="5" t="s">
        <v>117</v>
      </c>
      <c r="S6" s="5" t="s">
        <v>117</v>
      </c>
      <c r="T6" s="5" t="s">
        <v>117</v>
      </c>
      <c r="U6" s="5" t="s">
        <v>117</v>
      </c>
      <c r="V6" s="5" t="s">
        <v>117</v>
      </c>
      <c r="W6" s="5" t="s">
        <v>117</v>
      </c>
      <c r="X6" s="5" t="s">
        <v>117</v>
      </c>
      <c r="Y6" s="5" t="s">
        <v>117</v>
      </c>
      <c r="Z6" s="5" t="s">
        <v>117</v>
      </c>
      <c r="AA6" s="5" t="s">
        <v>117</v>
      </c>
      <c r="AB6" s="5" t="s">
        <v>117</v>
      </c>
      <c r="AC6" s="5" t="s">
        <v>117</v>
      </c>
      <c r="AD6" s="5" t="s">
        <v>117</v>
      </c>
      <c r="AE6" s="5" t="s">
        <v>117</v>
      </c>
      <c r="AF6" s="5" t="s">
        <v>117</v>
      </c>
      <c r="AG6" s="5" t="s">
        <v>117</v>
      </c>
      <c r="AH6" s="5" t="s">
        <v>117</v>
      </c>
      <c r="AN6" s="5" t="s">
        <v>117</v>
      </c>
      <c r="AO6" s="5" t="s">
        <v>117</v>
      </c>
      <c r="AP6" s="5" t="s">
        <v>117</v>
      </c>
      <c r="AQ6" s="5" t="s">
        <v>117</v>
      </c>
      <c r="AR6" s="5" t="s">
        <v>117</v>
      </c>
      <c r="AT6" s="5" t="s">
        <v>117</v>
      </c>
    </row>
    <row r="7" spans="1:46">
      <c r="C7" t="s">
        <v>57</v>
      </c>
      <c r="D7" s="5" t="s">
        <v>118</v>
      </c>
      <c r="E7" s="5" t="s">
        <v>118</v>
      </c>
      <c r="F7" s="5" t="s">
        <v>118</v>
      </c>
      <c r="G7" s="5" t="s">
        <v>118</v>
      </c>
      <c r="H7" s="5" t="s">
        <v>118</v>
      </c>
      <c r="I7" s="5" t="s">
        <v>118</v>
      </c>
      <c r="J7" s="5" t="s">
        <v>118</v>
      </c>
      <c r="K7" s="5" t="s">
        <v>118</v>
      </c>
      <c r="L7" s="5" t="s">
        <v>118</v>
      </c>
      <c r="M7" s="5" t="s">
        <v>118</v>
      </c>
      <c r="N7" s="5" t="s">
        <v>118</v>
      </c>
      <c r="O7" s="5" t="s">
        <v>118</v>
      </c>
      <c r="P7" s="5" t="s">
        <v>118</v>
      </c>
      <c r="Q7" s="5" t="s">
        <v>118</v>
      </c>
      <c r="R7" s="5" t="s">
        <v>118</v>
      </c>
      <c r="S7" s="5" t="s">
        <v>118</v>
      </c>
      <c r="T7" s="5" t="s">
        <v>118</v>
      </c>
      <c r="U7" s="5" t="s">
        <v>118</v>
      </c>
      <c r="V7" s="5" t="s">
        <v>118</v>
      </c>
      <c r="W7" s="5" t="s">
        <v>118</v>
      </c>
      <c r="X7" s="5" t="s">
        <v>118</v>
      </c>
      <c r="Y7" s="5" t="s">
        <v>118</v>
      </c>
      <c r="Z7" s="5" t="s">
        <v>118</v>
      </c>
      <c r="AA7" s="5" t="s">
        <v>118</v>
      </c>
      <c r="AB7" s="5" t="s">
        <v>118</v>
      </c>
      <c r="AC7" s="5" t="s">
        <v>118</v>
      </c>
      <c r="AD7" s="5" t="s">
        <v>118</v>
      </c>
      <c r="AE7" s="5" t="s">
        <v>118</v>
      </c>
      <c r="AF7" s="5" t="s">
        <v>118</v>
      </c>
      <c r="AG7" s="5" t="s">
        <v>118</v>
      </c>
      <c r="AH7" s="5" t="s">
        <v>118</v>
      </c>
      <c r="AN7" s="5" t="s">
        <v>118</v>
      </c>
      <c r="AO7" s="5" t="s">
        <v>118</v>
      </c>
      <c r="AP7" s="5" t="s">
        <v>118</v>
      </c>
      <c r="AQ7" s="5" t="s">
        <v>118</v>
      </c>
      <c r="AR7" s="5" t="s">
        <v>118</v>
      </c>
      <c r="AT7" s="5" t="s">
        <v>118</v>
      </c>
    </row>
    <row r="8" spans="1:46">
      <c r="C8" s="5" t="s">
        <v>58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59</v>
      </c>
      <c r="R8" s="5" t="s">
        <v>59</v>
      </c>
      <c r="S8" s="5" t="s">
        <v>59</v>
      </c>
      <c r="T8" s="5" t="s">
        <v>59</v>
      </c>
      <c r="U8" s="5" t="s">
        <v>59</v>
      </c>
      <c r="V8" s="5" t="s">
        <v>59</v>
      </c>
      <c r="W8" s="5" t="s">
        <v>59</v>
      </c>
      <c r="X8" s="5" t="s">
        <v>59</v>
      </c>
      <c r="Y8" s="5" t="s">
        <v>59</v>
      </c>
      <c r="Z8" s="5" t="s">
        <v>59</v>
      </c>
      <c r="AA8" s="5" t="s">
        <v>59</v>
      </c>
      <c r="AB8" s="5" t="s">
        <v>59</v>
      </c>
      <c r="AC8" s="5" t="s">
        <v>59</v>
      </c>
      <c r="AD8" s="5" t="s">
        <v>59</v>
      </c>
      <c r="AE8" s="5" t="s">
        <v>59</v>
      </c>
      <c r="AF8" s="5" t="s">
        <v>59</v>
      </c>
      <c r="AG8" s="5" t="s">
        <v>59</v>
      </c>
      <c r="AH8" s="5" t="s">
        <v>59</v>
      </c>
      <c r="AN8" s="5" t="s">
        <v>59</v>
      </c>
      <c r="AO8" s="5" t="s">
        <v>59</v>
      </c>
      <c r="AP8" s="5" t="s">
        <v>59</v>
      </c>
      <c r="AQ8" s="5" t="s">
        <v>59</v>
      </c>
      <c r="AR8" s="5" t="s">
        <v>59</v>
      </c>
      <c r="AT8" s="5" t="s">
        <v>59</v>
      </c>
    </row>
    <row r="9" spans="1:46">
      <c r="C9" s="5" t="s">
        <v>60</v>
      </c>
      <c r="D9" s="4">
        <v>29221</v>
      </c>
      <c r="E9" s="4">
        <v>40544</v>
      </c>
      <c r="F9" s="4">
        <v>40544</v>
      </c>
      <c r="G9" s="4">
        <v>40544</v>
      </c>
      <c r="H9" s="4">
        <v>40544</v>
      </c>
      <c r="I9" s="4">
        <v>40544</v>
      </c>
      <c r="J9" s="4">
        <v>40544</v>
      </c>
      <c r="K9" s="4">
        <v>40544</v>
      </c>
      <c r="L9" s="4">
        <v>40544</v>
      </c>
      <c r="M9" s="4">
        <v>40544</v>
      </c>
      <c r="N9" s="4">
        <v>40544</v>
      </c>
      <c r="O9" s="4">
        <v>40544</v>
      </c>
      <c r="P9" s="4">
        <v>40544</v>
      </c>
      <c r="Q9" s="4">
        <v>40544</v>
      </c>
      <c r="R9" s="4">
        <v>40544</v>
      </c>
      <c r="S9" s="4">
        <v>40544</v>
      </c>
      <c r="T9" s="4">
        <v>40544</v>
      </c>
      <c r="U9" s="4">
        <v>40544</v>
      </c>
      <c r="V9" s="4">
        <v>40544</v>
      </c>
      <c r="W9" s="4">
        <v>40544</v>
      </c>
      <c r="X9" s="4">
        <v>40544</v>
      </c>
      <c r="Y9" s="4">
        <v>40544</v>
      </c>
      <c r="Z9" s="4">
        <v>40544</v>
      </c>
      <c r="AA9" s="4">
        <v>40544</v>
      </c>
      <c r="AB9" s="4">
        <v>40544</v>
      </c>
      <c r="AC9" s="4">
        <v>40544</v>
      </c>
      <c r="AD9" s="4">
        <v>40544</v>
      </c>
      <c r="AE9" s="4">
        <v>40544</v>
      </c>
      <c r="AF9" s="4">
        <v>40544</v>
      </c>
      <c r="AG9" s="4">
        <v>40544</v>
      </c>
      <c r="AH9" s="4">
        <v>40544</v>
      </c>
      <c r="AN9" s="4">
        <v>40544</v>
      </c>
      <c r="AO9" s="4">
        <v>40544</v>
      </c>
      <c r="AP9" s="4">
        <v>40544</v>
      </c>
      <c r="AQ9" s="4">
        <v>40544</v>
      </c>
      <c r="AR9" s="4">
        <v>40544</v>
      </c>
      <c r="AT9" s="4">
        <v>29221</v>
      </c>
    </row>
    <row r="10" spans="1:46">
      <c r="C10" s="5" t="s">
        <v>61</v>
      </c>
      <c r="D10" s="4">
        <v>44562</v>
      </c>
      <c r="E10" s="4">
        <v>44562</v>
      </c>
      <c r="F10" s="4">
        <v>44562</v>
      </c>
      <c r="G10" s="4">
        <v>44562</v>
      </c>
      <c r="H10" s="4">
        <v>44562</v>
      </c>
      <c r="I10" s="4">
        <v>44562</v>
      </c>
      <c r="J10" s="4">
        <v>44562</v>
      </c>
      <c r="K10" s="4">
        <v>44562</v>
      </c>
      <c r="L10" s="4">
        <v>44562</v>
      </c>
      <c r="M10" s="4">
        <v>44562</v>
      </c>
      <c r="N10" s="4">
        <v>44562</v>
      </c>
      <c r="O10" s="4">
        <v>44562</v>
      </c>
      <c r="P10" s="4">
        <v>44562</v>
      </c>
      <c r="Q10" s="4">
        <v>44562</v>
      </c>
      <c r="R10" s="4">
        <v>44562</v>
      </c>
      <c r="S10" s="4">
        <v>44562</v>
      </c>
      <c r="T10" s="4">
        <v>44562</v>
      </c>
      <c r="U10" s="4">
        <v>44562</v>
      </c>
      <c r="V10" s="4">
        <v>44562</v>
      </c>
      <c r="W10" s="4">
        <v>44562</v>
      </c>
      <c r="X10" s="4">
        <v>44562</v>
      </c>
      <c r="Y10" s="4">
        <v>44562</v>
      </c>
      <c r="Z10" s="4">
        <v>44562</v>
      </c>
      <c r="AA10" s="4">
        <v>44562</v>
      </c>
      <c r="AB10" s="4">
        <v>44562</v>
      </c>
      <c r="AC10" s="4">
        <v>44562</v>
      </c>
      <c r="AD10" s="4">
        <v>44562</v>
      </c>
      <c r="AE10" s="4">
        <v>44562</v>
      </c>
      <c r="AF10" s="4">
        <v>44562</v>
      </c>
      <c r="AG10" s="4">
        <v>44562</v>
      </c>
      <c r="AH10" s="4">
        <v>44562</v>
      </c>
      <c r="AN10" s="4">
        <v>44562</v>
      </c>
      <c r="AO10" s="4">
        <v>44562</v>
      </c>
      <c r="AP10" s="4">
        <v>44562</v>
      </c>
      <c r="AQ10" s="4">
        <v>44562</v>
      </c>
      <c r="AR10" s="4">
        <v>44562</v>
      </c>
      <c r="AT10" s="4">
        <v>44562</v>
      </c>
    </row>
    <row r="11" spans="1:46">
      <c r="C11" t="s">
        <v>62</v>
      </c>
      <c r="D11" s="5" t="s">
        <v>63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5" t="s">
        <v>63</v>
      </c>
      <c r="S11" s="5" t="s">
        <v>63</v>
      </c>
      <c r="T11" s="5" t="s">
        <v>63</v>
      </c>
      <c r="U11" s="5" t="s">
        <v>63</v>
      </c>
      <c r="V11" s="5" t="s">
        <v>63</v>
      </c>
      <c r="W11" s="5" t="s">
        <v>63</v>
      </c>
      <c r="X11" s="5" t="s">
        <v>63</v>
      </c>
      <c r="Y11" s="5" t="s">
        <v>63</v>
      </c>
      <c r="Z11" s="5" t="s">
        <v>63</v>
      </c>
      <c r="AA11" s="5" t="s">
        <v>63</v>
      </c>
      <c r="AB11" s="5" t="s">
        <v>63</v>
      </c>
      <c r="AC11" s="5" t="s">
        <v>63</v>
      </c>
      <c r="AD11" s="5" t="s">
        <v>63</v>
      </c>
      <c r="AE11" s="5" t="s">
        <v>63</v>
      </c>
      <c r="AF11" s="5" t="s">
        <v>63</v>
      </c>
      <c r="AG11" s="5" t="s">
        <v>63</v>
      </c>
      <c r="AH11" s="5" t="s">
        <v>63</v>
      </c>
      <c r="AN11" s="5" t="s">
        <v>63</v>
      </c>
      <c r="AO11" s="5" t="s">
        <v>63</v>
      </c>
      <c r="AP11" s="5" t="s">
        <v>63</v>
      </c>
      <c r="AQ11" s="5" t="s">
        <v>63</v>
      </c>
      <c r="AR11" s="5" t="s">
        <v>63</v>
      </c>
      <c r="AT11" s="5" t="s">
        <v>63</v>
      </c>
    </row>
    <row r="12" spans="1:46">
      <c r="C12" t="s">
        <v>75</v>
      </c>
      <c r="D12" s="5">
        <v>189.578</v>
      </c>
      <c r="E12" s="5">
        <v>0</v>
      </c>
      <c r="F12" s="5">
        <v>2.1999999999999999E-2</v>
      </c>
      <c r="G12" s="5">
        <v>0.57899999999999996</v>
      </c>
      <c r="H12" s="5">
        <v>0.56699999999999995</v>
      </c>
      <c r="I12" s="5">
        <v>3.2629999999999999</v>
      </c>
      <c r="J12" s="5">
        <v>0.83099999999999996</v>
      </c>
      <c r="K12" s="5">
        <v>11.307</v>
      </c>
      <c r="L12" s="5">
        <v>2.3340000000000001</v>
      </c>
      <c r="M12" s="5">
        <v>18.561</v>
      </c>
      <c r="N12" s="5">
        <v>6.9779999999999998</v>
      </c>
      <c r="O12" s="5">
        <v>3.464</v>
      </c>
      <c r="P12" s="5">
        <v>2.4319999999999999</v>
      </c>
      <c r="Q12" s="5">
        <v>0.28000000000000003</v>
      </c>
      <c r="R12" s="5">
        <v>0.16600000000000001</v>
      </c>
      <c r="S12" s="5">
        <v>1.595</v>
      </c>
      <c r="T12" s="5">
        <v>9.2690000000000001</v>
      </c>
      <c r="U12" s="5">
        <v>1.7509999999999999</v>
      </c>
      <c r="V12" s="5">
        <v>114.246</v>
      </c>
      <c r="W12" s="5">
        <v>0.49099999999999999</v>
      </c>
      <c r="X12" s="5">
        <v>2.5089999999999999</v>
      </c>
      <c r="Y12" s="5">
        <v>9.0999999999999998E-2</v>
      </c>
      <c r="Z12" s="5">
        <v>7.3999999999999996E-2</v>
      </c>
      <c r="AA12" s="5">
        <v>0.55700000000000005</v>
      </c>
      <c r="AB12" s="5">
        <v>0.17399999999999999</v>
      </c>
      <c r="AC12" s="5">
        <v>0.57399999999999995</v>
      </c>
      <c r="AD12" s="5">
        <v>0.77900000000000003</v>
      </c>
      <c r="AE12" s="5">
        <v>8.5999999999999993E-2</v>
      </c>
      <c r="AF12" s="5">
        <v>6.5030000000000001</v>
      </c>
      <c r="AG12" s="5">
        <v>1.0999999999999999E-2</v>
      </c>
      <c r="AH12" s="5">
        <v>8.4000000000000005E-2</v>
      </c>
      <c r="AI12">
        <f>D12-SUM(E12:AH12)</f>
        <v>0</v>
      </c>
      <c r="AN12" s="5">
        <v>3.2629999999999999</v>
      </c>
      <c r="AO12" s="5">
        <v>18.561</v>
      </c>
      <c r="AP12" s="5">
        <v>6.9779999999999998</v>
      </c>
      <c r="AQ12" s="5">
        <v>114.246</v>
      </c>
      <c r="AR12" s="5">
        <v>2.5089999999999999</v>
      </c>
      <c r="AT12" s="5">
        <v>189.578</v>
      </c>
    </row>
    <row r="13" spans="1:46">
      <c r="C13" t="s">
        <v>64</v>
      </c>
      <c r="D13" s="5" t="s">
        <v>119</v>
      </c>
      <c r="E13" s="5" t="s">
        <v>65</v>
      </c>
      <c r="F13" s="5" t="s">
        <v>120</v>
      </c>
      <c r="G13" s="5" t="s">
        <v>121</v>
      </c>
      <c r="H13" s="5" t="s">
        <v>122</v>
      </c>
      <c r="I13" s="5" t="s">
        <v>123</v>
      </c>
      <c r="J13" s="5" t="s">
        <v>124</v>
      </c>
      <c r="K13" s="5" t="s">
        <v>125</v>
      </c>
      <c r="L13" s="5" t="s">
        <v>126</v>
      </c>
      <c r="M13" s="5" t="s">
        <v>127</v>
      </c>
      <c r="N13" s="5" t="s">
        <v>128</v>
      </c>
      <c r="O13" s="5" t="s">
        <v>129</v>
      </c>
      <c r="P13" s="5" t="s">
        <v>130</v>
      </c>
      <c r="Q13" s="5" t="s">
        <v>131</v>
      </c>
      <c r="R13" s="5" t="s">
        <v>132</v>
      </c>
      <c r="S13" s="5" t="s">
        <v>133</v>
      </c>
      <c r="T13" s="5" t="s">
        <v>134</v>
      </c>
      <c r="U13" s="5" t="s">
        <v>135</v>
      </c>
      <c r="V13" s="5" t="s">
        <v>136</v>
      </c>
      <c r="W13" s="5" t="s">
        <v>137</v>
      </c>
      <c r="X13" s="5" t="s">
        <v>138</v>
      </c>
      <c r="Y13" s="5" t="s">
        <v>139</v>
      </c>
      <c r="Z13" s="5" t="s">
        <v>140</v>
      </c>
      <c r="AA13" s="5" t="s">
        <v>141</v>
      </c>
      <c r="AB13" s="5" t="s">
        <v>66</v>
      </c>
      <c r="AC13" s="5" t="s">
        <v>142</v>
      </c>
      <c r="AD13" s="5" t="s">
        <v>143</v>
      </c>
      <c r="AE13" s="5" t="s">
        <v>144</v>
      </c>
      <c r="AF13" s="5" t="s">
        <v>145</v>
      </c>
      <c r="AG13" s="5" t="s">
        <v>146</v>
      </c>
      <c r="AH13" s="5" t="s">
        <v>147</v>
      </c>
      <c r="AN13" s="5" t="s">
        <v>123</v>
      </c>
      <c r="AO13" s="5" t="s">
        <v>127</v>
      </c>
      <c r="AP13" s="5" t="s">
        <v>128</v>
      </c>
      <c r="AQ13" s="5" t="s">
        <v>136</v>
      </c>
      <c r="AR13" s="5" t="s">
        <v>138</v>
      </c>
      <c r="AT13" s="5" t="s">
        <v>119</v>
      </c>
    </row>
    <row r="14" spans="1:46">
      <c r="C14" s="1" t="s">
        <v>67</v>
      </c>
      <c r="D14" s="2"/>
      <c r="E14" s="2">
        <f t="shared" ref="E14:AD14" si="0">E12/$D$12*100</f>
        <v>0</v>
      </c>
      <c r="F14" s="2">
        <f t="shared" si="0"/>
        <v>1.1604722066906497E-2</v>
      </c>
      <c r="G14" s="2">
        <f t="shared" si="0"/>
        <v>0.3054151853063119</v>
      </c>
      <c r="H14" s="2">
        <f t="shared" si="0"/>
        <v>0.29908533690618105</v>
      </c>
      <c r="I14" s="13">
        <f t="shared" si="0"/>
        <v>1.7211912774689044</v>
      </c>
      <c r="J14" s="2">
        <f t="shared" si="0"/>
        <v>0.43834200170905901</v>
      </c>
      <c r="K14" s="2">
        <f t="shared" si="0"/>
        <v>5.9642996550232619</v>
      </c>
      <c r="L14" s="2">
        <f t="shared" si="0"/>
        <v>1.231155513825444</v>
      </c>
      <c r="M14" s="13">
        <f t="shared" si="0"/>
        <v>9.7906930129023415</v>
      </c>
      <c r="N14" s="13">
        <f t="shared" si="0"/>
        <v>3.6808068446760696</v>
      </c>
      <c r="O14" s="2">
        <f t="shared" si="0"/>
        <v>1.8272162381710957</v>
      </c>
      <c r="P14" s="2">
        <f t="shared" si="0"/>
        <v>1.2828492757598455</v>
      </c>
      <c r="Q14" s="2">
        <f t="shared" si="0"/>
        <v>0.14769646266971909</v>
      </c>
      <c r="R14" s="2">
        <f t="shared" si="0"/>
        <v>8.7562902868476303E-2</v>
      </c>
      <c r="S14" s="2">
        <f t="shared" si="0"/>
        <v>0.84134234985072109</v>
      </c>
      <c r="T14" s="2">
        <f t="shared" si="0"/>
        <v>4.8892804017343785</v>
      </c>
      <c r="U14" s="2">
        <f t="shared" si="0"/>
        <v>0.92363037905242162</v>
      </c>
      <c r="V14" s="13">
        <f t="shared" si="0"/>
        <v>60.263321693445434</v>
      </c>
      <c r="W14" s="2">
        <f t="shared" si="0"/>
        <v>0.25899629703868593</v>
      </c>
      <c r="X14" s="13">
        <f t="shared" si="0"/>
        <v>1.3234658029940183</v>
      </c>
      <c r="Y14" s="2">
        <f t="shared" si="0"/>
        <v>4.8001350367658693E-2</v>
      </c>
      <c r="Z14" s="2">
        <f t="shared" si="0"/>
        <v>3.9034065134140032E-2</v>
      </c>
      <c r="AA14" s="2">
        <f t="shared" si="0"/>
        <v>0.29381046323940541</v>
      </c>
      <c r="AB14" s="2">
        <f t="shared" si="0"/>
        <v>9.1782801801896838E-2</v>
      </c>
      <c r="AC14" s="2">
        <f t="shared" si="0"/>
        <v>0.30277774847292405</v>
      </c>
      <c r="AD14" s="2">
        <f t="shared" si="0"/>
        <v>0.41091265864182552</v>
      </c>
      <c r="AE14" s="2">
        <f>AE12/$D$12*100</f>
        <v>4.5363913534270849E-2</v>
      </c>
      <c r="AF14" s="2">
        <f t="shared" ref="AF14:AH14" si="1">AF12/$D$12*100</f>
        <v>3.4302503455042253</v>
      </c>
      <c r="AG14" s="2">
        <f t="shared" si="1"/>
        <v>5.8023610334532487E-3</v>
      </c>
      <c r="AH14" s="8">
        <f t="shared" si="1"/>
        <v>4.4308938800915722E-2</v>
      </c>
      <c r="AI14" s="2"/>
      <c r="AJ14" s="2"/>
      <c r="AM14" t="s">
        <v>70</v>
      </c>
      <c r="AN14" s="13">
        <f t="shared" ref="AN14:AR14" si="2">AN12/$D$12*100</f>
        <v>1.7211912774689044</v>
      </c>
      <c r="AO14" s="13">
        <f t="shared" si="2"/>
        <v>9.7906930129023415</v>
      </c>
      <c r="AP14" s="13">
        <f t="shared" si="2"/>
        <v>3.6808068446760696</v>
      </c>
      <c r="AQ14" s="13">
        <f t="shared" si="2"/>
        <v>60.263321693445434</v>
      </c>
      <c r="AR14" s="13">
        <f t="shared" si="2"/>
        <v>1.3234658029940183</v>
      </c>
      <c r="AS14" s="2">
        <f>AT14-SUM(AN14:AR14)</f>
        <v>23.220521368513232</v>
      </c>
      <c r="AT14">
        <v>100</v>
      </c>
    </row>
    <row r="15" spans="1:46">
      <c r="A15">
        <v>11</v>
      </c>
      <c r="B15">
        <v>1</v>
      </c>
      <c r="C15" s="4">
        <v>40544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M15" s="4">
        <v>40544</v>
      </c>
    </row>
    <row r="16" spans="1:46">
      <c r="B16">
        <v>2</v>
      </c>
      <c r="C16" s="4">
        <v>40575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M16" s="4">
        <v>40575</v>
      </c>
    </row>
    <row r="17" spans="1:53">
      <c r="B17">
        <v>3</v>
      </c>
      <c r="C17" s="4">
        <v>40603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M17" s="4">
        <v>40603</v>
      </c>
    </row>
    <row r="18" spans="1:53">
      <c r="B18">
        <v>4</v>
      </c>
      <c r="C18" s="4">
        <v>40634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M18" s="4">
        <v>40634</v>
      </c>
    </row>
    <row r="19" spans="1:53">
      <c r="B19">
        <v>5</v>
      </c>
      <c r="C19" s="4">
        <v>40664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M19" s="4">
        <v>40664</v>
      </c>
    </row>
    <row r="20" spans="1:53">
      <c r="B20">
        <v>6</v>
      </c>
      <c r="C20" s="4">
        <v>40695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M20" s="4">
        <v>40695</v>
      </c>
    </row>
    <row r="21" spans="1:53">
      <c r="B21">
        <v>7</v>
      </c>
      <c r="C21" s="4">
        <v>40725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M21" s="4">
        <v>40725</v>
      </c>
    </row>
    <row r="22" spans="1:53">
      <c r="B22">
        <v>8</v>
      </c>
      <c r="C22" s="4">
        <v>40756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M22" s="4">
        <v>40756</v>
      </c>
    </row>
    <row r="23" spans="1:53">
      <c r="B23">
        <v>9</v>
      </c>
      <c r="C23" s="4">
        <v>40787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M23" s="4">
        <v>40787</v>
      </c>
    </row>
    <row r="24" spans="1:53">
      <c r="B24">
        <v>10</v>
      </c>
      <c r="C24" s="4">
        <v>40817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M24" s="4">
        <v>40817</v>
      </c>
      <c r="BA24" t="s">
        <v>176</v>
      </c>
    </row>
    <row r="25" spans="1:53">
      <c r="B25">
        <v>11</v>
      </c>
      <c r="C25" s="4">
        <v>40848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M25" s="4">
        <v>40848</v>
      </c>
    </row>
    <row r="26" spans="1:53">
      <c r="B26">
        <v>12</v>
      </c>
      <c r="C26" s="4">
        <v>40878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M26" s="4"/>
      <c r="AN26" s="10" t="s">
        <v>172</v>
      </c>
      <c r="AO26" s="16" t="s">
        <v>173</v>
      </c>
      <c r="AP26" s="17" t="s">
        <v>174</v>
      </c>
      <c r="AQ26" s="16" t="s">
        <v>175</v>
      </c>
      <c r="AR26" s="10" t="s">
        <v>168</v>
      </c>
      <c r="AS26" s="3" t="s">
        <v>170</v>
      </c>
      <c r="AT26" s="5" t="s">
        <v>167</v>
      </c>
      <c r="AU26" t="s">
        <v>169</v>
      </c>
      <c r="AV26" t="s">
        <v>171</v>
      </c>
    </row>
    <row r="27" spans="1:53">
      <c r="A27">
        <v>12</v>
      </c>
      <c r="B27">
        <v>1</v>
      </c>
      <c r="C27" s="4">
        <v>40909</v>
      </c>
      <c r="D27" s="12">
        <f>輸送用機械!B27/輸送用機械!B15*100-100</f>
        <v>-0.80080080080081473</v>
      </c>
      <c r="E27" s="12">
        <f>(輸送用機械!C27/輸送用機械!C15*100-100)*輸送用機械!C$12/輸送用機械!$B$12</f>
        <v>0</v>
      </c>
      <c r="F27" s="12">
        <f>(輸送用機械!D27/輸送用機械!D15*100-100)*輸送用機械!D$12/輸送用機械!$B$12</f>
        <v>1.2407564474050975E-3</v>
      </c>
      <c r="G27" s="12">
        <f>(輸送用機械!E27/輸送用機械!E15*100-100)*輸送用機械!E$12/輸送用機械!$B$12</f>
        <v>3.0664175231558344E-4</v>
      </c>
      <c r="H27" s="12">
        <f>(輸送用機械!F27/輸送用機械!F15*100-100)*輸送用機械!F$12/輸送用機械!$B$12</f>
        <v>2.0998970494917261E-3</v>
      </c>
      <c r="I27" s="12">
        <f>(輸送用機械!G27/輸送用機械!G15*100-100)*輸送用機械!G$12/輸送用機械!$B$12</f>
        <v>9.7997432982183885E-2</v>
      </c>
      <c r="J27" s="12">
        <f>(輸送用機械!H27/輸送用機械!H15*100-100)*輸送用機械!H$12/輸送用機械!$B$12</f>
        <v>2.7030339262635087E-3</v>
      </c>
      <c r="K27" s="12">
        <f>(輸送用機械!I27/輸送用機械!I15*100-100)*輸送用機械!I$12/輸送用機械!$B$12</f>
        <v>3.5965626060441146E-2</v>
      </c>
      <c r="L27" s="12">
        <f>(輸送用機械!J27/輸送用機械!J15*100-100)*輸送用機械!J$12/輸送用機械!$B$12</f>
        <v>-7.7769784643978573E-2</v>
      </c>
      <c r="M27" s="12">
        <f>(輸送用機械!K27/輸送用機械!K15*100-100)*輸送用機械!K$12/輸送用機械!$B$12</f>
        <v>0.14145480101200494</v>
      </c>
      <c r="N27" s="12">
        <f>(輸送用機械!L27/輸送用機械!L15*100-100)*輸送用機械!L$12/輸送用機械!$B$12</f>
        <v>-0.27779674299442098</v>
      </c>
      <c r="O27" s="12">
        <f>(輸送用機械!M27/輸送用機械!M15*100-100)*輸送用機械!M$12/輸送用機械!$B$12</f>
        <v>1.6560872249284809E-2</v>
      </c>
      <c r="P27" s="12">
        <f>(輸送用機械!N27/輸送用機械!N15*100-100)*輸送用機械!N$12/輸送用機械!$B$12</f>
        <v>-1.0221906579759807E-2</v>
      </c>
      <c r="Q27" s="12">
        <f>(輸送用機械!O27/輸送用機械!O15*100-100)*輸送用機械!O$12/輸送用機械!$B$12</f>
        <v>-1.4725469857399638E-3</v>
      </c>
      <c r="R27" s="12">
        <f>(輸送用機械!P27/輸送用機械!P15*100-100)*輸送用機械!P$12/輸送用機械!$B$12</f>
        <v>6.0928461240489782E-4</v>
      </c>
      <c r="S27" s="12">
        <f>(輸送用機械!Q27/輸送用機械!Q15*100-100)*輸送用機械!Q$12/輸送用機械!$B$12</f>
        <v>-4.527771941466701E-2</v>
      </c>
      <c r="T27" s="12">
        <f>(輸送用機械!R27/輸送用機械!R15*100-100)*輸送用機械!R$12/輸送用機械!$B$12</f>
        <v>9.8178321319970403E-3</v>
      </c>
      <c r="U27" s="12">
        <f>(輸送用機械!S27/輸送用機械!S15*100-100)*輸送用機械!S$12/輸送用機械!$B$12</f>
        <v>-0.14966232993904985</v>
      </c>
      <c r="V27" s="12">
        <f>(輸送用機械!T27/輸送用機械!T15*100-100)*輸送用機械!T$12/輸送用機械!$B$12</f>
        <v>-0.66025551656165749</v>
      </c>
      <c r="W27" s="12">
        <f>(輸送用機械!U27/輸送用機械!U15*100-100)*輸送用機械!U$12/輸送用機械!$B$12</f>
        <v>-2.6055965496850608E-4</v>
      </c>
      <c r="X27" s="12">
        <f>(輸送用機械!V27/輸送用機械!V15*100-100)*輸送用機械!V$12/輸送用機械!$B$12</f>
        <v>0.1874436545012986</v>
      </c>
      <c r="Y27" s="12">
        <f>(輸送用機械!W27/輸送用機械!W15*100-100)*輸送用機械!W$12/輸送用機械!$B$12</f>
        <v>0</v>
      </c>
      <c r="Z27" s="12">
        <f>(輸送用機械!X27/輸送用機械!X15*100-100)*輸送用機械!X$12/輸送用機械!$B$12</f>
        <v>1.5660607877287833E-4</v>
      </c>
      <c r="AA27" s="12">
        <f>(輸送用機械!Y27/輸送用機械!Y15*100-100)*輸送用機械!Y$12/輸送用機械!$B$12</f>
        <v>1.1799616997566838E-3</v>
      </c>
      <c r="AB27" s="12">
        <f>(輸送用機械!Z27/輸送用機械!Z15*100-100)*輸送用機械!Z$12/輸送用機械!$B$12</f>
        <v>-2.61207188641317E-3</v>
      </c>
      <c r="AC27" s="12">
        <f>(輸送用機械!AA27/輸送用機械!AA15*100-100)*輸送用機械!AA$12/輸送用機械!$B$12</f>
        <v>3.0460538075743654E-4</v>
      </c>
      <c r="AD27" s="12">
        <f>(輸送用機械!AB27/輸送用機械!AB15*100-100)*輸送用機械!AB$12/輸送用機械!$B$12</f>
        <v>-1.2302774210833261E-3</v>
      </c>
      <c r="AE27" s="12">
        <f>(輸送用機械!AC27/輸送用機械!AC15*100-100)*輸送用機械!AC$12/輸送用機械!$B$12</f>
        <v>3.6510191979292428E-4</v>
      </c>
      <c r="AF27" s="12">
        <f>(輸送用機械!AD27/輸送用機械!AD15*100-100)*輸送用機械!AD$12/輸送用機械!$B$12</f>
        <v>-1.0352868245988972E-2</v>
      </c>
      <c r="AG27" s="12">
        <f>(輸送用機械!AE27/輸送用機械!AE15*100-100)*輸送用機械!AE$12/輸送用機械!$B$12</f>
        <v>-5.7965644689840939E-6</v>
      </c>
      <c r="AH27" s="12">
        <f>(輸送用機械!AF27/輸送用機械!AF15*100-100)*輸送用機械!AF$12/輸送用機械!$B$12</f>
        <v>9.3235241965854913E-4</v>
      </c>
      <c r="AM27" s="4">
        <v>40909</v>
      </c>
      <c r="AN27" s="2">
        <f t="shared" ref="AN27:AN58" si="3">I27</f>
        <v>9.7997432982183885E-2</v>
      </c>
      <c r="AO27" s="2">
        <f t="shared" ref="AO27:AO58" si="4">M27</f>
        <v>0.14145480101200494</v>
      </c>
      <c r="AP27" s="2">
        <f t="shared" ref="AP27:AP58" si="5">N27</f>
        <v>-0.27779674299442098</v>
      </c>
      <c r="AQ27" s="2">
        <f t="shared" ref="AQ27:AQ58" si="6">V27</f>
        <v>-0.66025551656165749</v>
      </c>
      <c r="AR27" s="2">
        <f t="shared" ref="AR27:AR58" si="7">X27</f>
        <v>0.1874436545012986</v>
      </c>
      <c r="AS27" s="2">
        <f t="shared" ref="AS27:AS58" si="8">AT27-SUM(AN27:AR27)</f>
        <v>-0.28964442974022375</v>
      </c>
      <c r="AT27" s="2">
        <f t="shared" ref="AT27:AT58" si="9">D27</f>
        <v>-0.80080080080081473</v>
      </c>
      <c r="AU27" s="2">
        <f>輸送用機械!BA27</f>
        <v>-1.9860973187686142</v>
      </c>
      <c r="AV27" s="15">
        <f>輸送用機械!BB27</f>
        <v>-0.60648827673355754</v>
      </c>
      <c r="AW27" s="2">
        <f>AU27</f>
        <v>-1.9860973187686142</v>
      </c>
    </row>
    <row r="28" spans="1:53">
      <c r="B28">
        <v>2</v>
      </c>
      <c r="C28" s="4">
        <v>40940</v>
      </c>
      <c r="D28" s="12">
        <f>輸送用機械!B28/輸送用機械!B16*100-100</f>
        <v>-0.90000000000000568</v>
      </c>
      <c r="E28" s="12">
        <f>(輸送用機械!C28/輸送用機械!C16*100-100)*輸送用機械!C$12/輸送用機械!$B$12</f>
        <v>0</v>
      </c>
      <c r="F28" s="12">
        <f>(輸送用機械!D28/輸送用機械!D16*100-100)*輸送用機械!D$12/輸送用機械!$B$12</f>
        <v>1.201744230777974E-3</v>
      </c>
      <c r="G28" s="12">
        <f>(輸送用機械!E28/輸送用機械!E16*100-100)*輸送用機械!E$12/輸送用機械!$B$12</f>
        <v>2.133639019105999E-3</v>
      </c>
      <c r="H28" s="12">
        <f>(輸送用機械!F28/輸送用機械!F16*100-100)*輸送用機械!F$12/輸送用機械!$B$12</f>
        <v>3.2998382206298189E-3</v>
      </c>
      <c r="I28" s="12">
        <f>(輸送用機械!G28/輸送用機械!G16*100-100)*輸送用機械!G$12/輸送用機械!$B$12</f>
        <v>8.6857232333652626E-2</v>
      </c>
      <c r="J28" s="12">
        <f>(輸送用機械!H28/輸送用機械!H16*100-100)*輸送用機械!H$12/輸送用機械!$B$12</f>
        <v>1.5703142333487251E-2</v>
      </c>
      <c r="K28" s="12">
        <f>(輸送用機械!I28/輸送用機械!I16*100-100)*輸送用機械!I$12/輸送用機械!$B$12</f>
        <v>2.3977084040294944E-2</v>
      </c>
      <c r="L28" s="12">
        <f>(輸送用機械!J28/輸送用機械!J16*100-100)*輸送用機械!J$12/輸送用機械!$B$12</f>
        <v>-7.334031869467994E-2</v>
      </c>
      <c r="M28" s="12">
        <f>(輸送用機械!K28/輸送用機械!K16*100-100)*輸送用機械!K$12/輸送用機械!$B$12</f>
        <v>4.0290917748567516E-2</v>
      </c>
      <c r="N28" s="12">
        <f>(輸送用機械!L28/輸送用機械!L16*100-100)*輸送用機械!L$12/輸送用機械!$B$12</f>
        <v>-0.22164779617496572</v>
      </c>
      <c r="O28" s="12">
        <f>(輸送用機械!M28/輸送用機械!M16*100-100)*輸送用機械!M$12/輸送用機械!$B$12</f>
        <v>1.1040581499523552E-2</v>
      </c>
      <c r="P28" s="12">
        <f>(輸送用機械!N28/輸送用機械!N16*100-100)*輸送用機械!N$12/輸送用機械!$B$12</f>
        <v>-5.1262708322070243E-3</v>
      </c>
      <c r="Q28" s="12">
        <f>(輸送用機械!O28/輸送用機械!O16*100-100)*輸送用機械!O$12/輸送用機械!$B$12</f>
        <v>-1.0359471329539434E-3</v>
      </c>
      <c r="R28" s="12">
        <f>(輸送用機械!P28/輸送用機械!P16*100-100)*輸送用機械!P$12/輸送用機械!$B$12</f>
        <v>6.9771237345398764E-4</v>
      </c>
      <c r="S28" s="12">
        <f>(輸送用機械!Q28/輸送用機械!Q16*100-100)*輸送用機械!Q$12/輸送用機械!$B$12</f>
        <v>-4.0536652057704431E-2</v>
      </c>
      <c r="T28" s="12">
        <f>(輸送用機械!R28/輸送用機械!R16*100-100)*輸送用機械!R$12/輸送用機械!$B$12</f>
        <v>9.8375863213967917E-3</v>
      </c>
      <c r="U28" s="12">
        <f>(輸送用機械!S28/輸送用機械!S16*100-100)*輸送用機械!S$12/輸送用機械!$B$12</f>
        <v>-0.12350358459153689</v>
      </c>
      <c r="V28" s="12">
        <f>(輸送用機械!T28/輸送用機械!T16*100-100)*輸送用機械!T$12/輸送用機械!$B$12</f>
        <v>-0.77875067794711039</v>
      </c>
      <c r="W28" s="12">
        <f>(輸送用機械!U28/輸送用機械!U16*100-100)*輸送用機械!U$12/輸送用機械!$B$12</f>
        <v>5.2216995370699484E-4</v>
      </c>
      <c r="X28" s="12">
        <f>(輸送用機械!V28/輸送用機械!V16*100-100)*輸送用機械!V$12/輸送用機械!$B$12</f>
        <v>0.1874436545012986</v>
      </c>
      <c r="Y28" s="12">
        <f>(輸送用機械!W28/輸送用機械!W16*100-100)*輸送用機械!W$12/輸送用機械!$B$12</f>
        <v>0</v>
      </c>
      <c r="Z28" s="12">
        <f>(輸送用機械!X28/輸送用機械!X16*100-100)*輸送用機械!X$12/輸送用機械!$B$12</f>
        <v>1.5660607877287833E-4</v>
      </c>
      <c r="AA28" s="12">
        <f>(輸送用機械!Y28/輸送用機械!Y16*100-100)*輸送用機械!Y$12/輸送用機械!$B$12</f>
        <v>1.4749521246958132E-3</v>
      </c>
      <c r="AB28" s="12">
        <f>(輸送用機械!Z28/輸送用機械!Z16*100-100)*輸送用機械!Z$12/輸送用機械!$B$12</f>
        <v>-2.6275431907749323E-3</v>
      </c>
      <c r="AC28" s="12">
        <f>(輸送用機械!AA28/輸送用機械!AA16*100-100)*輸送用機械!AA$12/輸送用機械!$B$12</f>
        <v>0</v>
      </c>
      <c r="AD28" s="12">
        <f>(輸送用機械!AB28/輸送用機械!AB16*100-100)*輸送用機械!AB$12/輸送用機械!$B$12</f>
        <v>-1.2302774210833261E-3</v>
      </c>
      <c r="AE28" s="12">
        <f>(輸送用機械!AC28/輸送用機械!AC16*100-100)*輸送用機械!AC$12/輸送用機械!$B$12</f>
        <v>3.6510191979292428E-4</v>
      </c>
      <c r="AF28" s="12">
        <f>(輸送用機械!AD28/輸送用機械!AD16*100-100)*輸送用機械!AD$12/輸送用機械!$B$12</f>
        <v>-2.0602104177203033E-2</v>
      </c>
      <c r="AG28" s="12">
        <f>(輸送用機械!AE28/輸送用機械!AE16*100-100)*輸送用機械!AE$12/輸送用機械!$B$12</f>
        <v>-5.7965644689840939E-6</v>
      </c>
      <c r="AH28" s="12">
        <f>(輸送用機械!AF28/輸送用機械!AF16*100-100)*輸送用機械!AF$12/輸送用機械!$B$12</f>
        <v>1.0211478881974531E-3</v>
      </c>
      <c r="AM28" s="4">
        <v>40940</v>
      </c>
      <c r="AN28" s="2">
        <f t="shared" si="3"/>
        <v>8.6857232333652626E-2</v>
      </c>
      <c r="AO28" s="2">
        <f t="shared" si="4"/>
        <v>4.0290917748567516E-2</v>
      </c>
      <c r="AP28" s="2">
        <f t="shared" si="5"/>
        <v>-0.22164779617496572</v>
      </c>
      <c r="AQ28" s="2">
        <f t="shared" si="6"/>
        <v>-0.77875067794711039</v>
      </c>
      <c r="AR28" s="2">
        <f t="shared" si="7"/>
        <v>0.1874436545012986</v>
      </c>
      <c r="AS28" s="2">
        <f t="shared" si="8"/>
        <v>-0.21419333046144839</v>
      </c>
      <c r="AT28" s="2">
        <f t="shared" si="9"/>
        <v>-0.90000000000000568</v>
      </c>
      <c r="AU28" s="2">
        <f>輸送用機械!BA28</f>
        <v>-1.3888888888888857</v>
      </c>
      <c r="AV28" s="15">
        <f>輸送用機械!BB28</f>
        <v>-0.68178244500001028</v>
      </c>
      <c r="AW28" s="2">
        <f t="shared" ref="AW28:AW91" si="10">AU28</f>
        <v>-1.3888888888888857</v>
      </c>
    </row>
    <row r="29" spans="1:53">
      <c r="B29">
        <v>3</v>
      </c>
      <c r="C29" s="4">
        <v>40969</v>
      </c>
      <c r="D29" s="12">
        <f>輸送用機械!B29/輸送用機械!B17*100-100</f>
        <v>-0.7992007992007899</v>
      </c>
      <c r="E29" s="12">
        <f>(輸送用機械!C29/輸送用機械!C17*100-100)*輸送用機械!C$12/輸送用機械!$B$12</f>
        <v>0</v>
      </c>
      <c r="F29" s="12">
        <f>(輸送用機械!D29/輸送用機械!D17*100-100)*輸送用機械!D$12/輸送用機械!$B$12</f>
        <v>1.2368669287611946E-3</v>
      </c>
      <c r="G29" s="12">
        <f>(輸送用機械!E29/輸送用機械!E17*100-100)*輸送用機械!E$12/輸送用機械!$B$12</f>
        <v>4.5812277795946347E-3</v>
      </c>
      <c r="H29" s="12">
        <f>(輸送用機械!F29/輸送用機械!F17*100-100)*輸送用機械!F$12/輸送用機械!$B$12</f>
        <v>3.5926166595337053E-3</v>
      </c>
      <c r="I29" s="12">
        <f>(輸送用機械!G29/輸送用機械!G17*100-100)*輸送用機械!G$12/輸送用機械!$B$12</f>
        <v>5.7373042582296495E-2</v>
      </c>
      <c r="J29" s="12">
        <f>(輸送用機械!H29/輸送用機械!H17*100-100)*輸送用機械!H$12/輸送用機械!$B$12</f>
        <v>4.5979930249202071E-2</v>
      </c>
      <c r="K29" s="12">
        <f>(輸送用機械!I29/輸送用機械!I17*100-100)*輸送用機械!I$12/輸送用機械!$B$12</f>
        <v>5.9642996550229241E-3</v>
      </c>
      <c r="L29" s="12">
        <f>(輸送用機械!J29/輸送用機械!J17*100-100)*輸送用機械!J$12/輸送用機械!$B$12</f>
        <v>-5.3422921704457081E-2</v>
      </c>
      <c r="M29" s="12">
        <f>(輸送用機械!K29/輸送用機械!K17*100-100)*輸送用機械!K$12/輸送用機械!$B$12</f>
        <v>-0.11057250835926685</v>
      </c>
      <c r="N29" s="12">
        <f>(輸送用機械!L29/輸送用機械!L17*100-100)*輸送用機械!L$12/輸送用機械!$B$12</f>
        <v>-0.15940502083242808</v>
      </c>
      <c r="O29" s="12">
        <f>(輸送用機械!M29/輸送用機械!M17*100-100)*輸送用機械!M$12/輸送用機械!$B$12</f>
        <v>0</v>
      </c>
      <c r="P29" s="12">
        <f>(輸送用機械!N29/輸送用機械!N17*100-100)*輸送用機械!N$12/輸送用機械!$B$12</f>
        <v>1.0314366036260065E-2</v>
      </c>
      <c r="Q29" s="12">
        <f>(輸送用機械!O29/輸送用機械!O17*100-100)*輸送用機械!O$12/輸送用機械!$B$12</f>
        <v>-1.9162215715632256E-3</v>
      </c>
      <c r="R29" s="12">
        <f>(輸送用機械!P29/輸送用機械!P17*100-100)*輸送用機械!P$12/輸送用機械!$B$12</f>
        <v>9.6319193155323436E-4</v>
      </c>
      <c r="S29" s="12">
        <f>(輸送用機械!Q29/輸送用機械!Q17*100-100)*輸送用機械!Q$12/輸送用機械!$B$12</f>
        <v>-3.1498531324460448E-2</v>
      </c>
      <c r="T29" s="12">
        <f>(輸送用機械!R29/輸送用機械!R17*100-100)*輸送用機械!R$12/輸送用機械!$B$12</f>
        <v>2.9512758964191067E-2</v>
      </c>
      <c r="U29" s="12">
        <f>(輸送用機械!S29/輸送用機械!S17*100-100)*輸送用機械!S$12/輸送用機械!$B$12</f>
        <v>-0.11434579548729606</v>
      </c>
      <c r="V29" s="12">
        <f>(輸送用機械!T29/輸送用機械!T17*100-100)*輸送用機械!T$12/輸送用機械!$B$12</f>
        <v>-0.59963504172581872</v>
      </c>
      <c r="W29" s="12">
        <f>(輸送用機械!U29/輸送用機械!U17*100-100)*輸送用機械!U$12/輸送用機械!$B$12</f>
        <v>-5.2059557193708471E-4</v>
      </c>
      <c r="X29" s="12">
        <f>(輸送用機械!V29/輸送用機械!V17*100-100)*輸送用機械!V$12/輸送用機械!$B$12</f>
        <v>0.18542675956386787</v>
      </c>
      <c r="Y29" s="12">
        <f>(輸送用機械!W29/輸送用機械!W17*100-100)*輸送用機械!W$12/輸送用機械!$B$12</f>
        <v>0</v>
      </c>
      <c r="Z29" s="12">
        <f>(輸送用機械!X29/輸送用機械!X17*100-100)*輸送用機械!X$12/輸送用機械!$B$12</f>
        <v>1.9575759846609931E-4</v>
      </c>
      <c r="AA29" s="12">
        <f>(輸送用機械!Y29/輸送用機械!Y17*100-100)*輸送用機械!Y$12/輸送用機械!$B$12</f>
        <v>2.0628618281603025E-3</v>
      </c>
      <c r="AB29" s="12">
        <f>(輸送用機械!Z29/輸送用機械!Z17*100-100)*輸送用機械!Z$12/輸送用機械!$B$12</f>
        <v>-2.1874749188138263E-3</v>
      </c>
      <c r="AC29" s="12">
        <f>(輸送用機械!AA29/輸送用機械!AA17*100-100)*輸送用機械!AA$12/輸送用機械!$B$12</f>
        <v>6.0495054639943084E-4</v>
      </c>
      <c r="AD29" s="12">
        <f>(輸送用機械!AB29/輸送用機械!AB17*100-100)*輸送用機械!AB$12/輸送用機械!$B$12</f>
        <v>-8.210043129706563E-4</v>
      </c>
      <c r="AE29" s="12">
        <f>(輸送用機械!AC29/輸送用機械!AC17*100-100)*輸送用機械!AC$12/輸送用機械!$B$12</f>
        <v>3.6510191979292428E-4</v>
      </c>
      <c r="AF29" s="12">
        <f>(輸送用機械!AD29/輸送用機械!AD17*100-100)*輸送用機械!AD$12/輸送用機械!$B$12</f>
        <v>-1.6964640680040721E-2</v>
      </c>
      <c r="AG29" s="12">
        <f>(輸送用機械!AE29/輸送用機械!AE17*100-100)*輸送用機械!AE$12/輸送用機械!$B$12</f>
        <v>-5.7965644689840939E-6</v>
      </c>
      <c r="AH29" s="12">
        <f>(輸送用機械!AF29/輸送用機械!AF17*100-100)*輸送用機械!AF$12/輸送用機械!$B$12</f>
        <v>1.1589863267845062E-3</v>
      </c>
      <c r="AM29" s="4">
        <v>40969</v>
      </c>
      <c r="AN29" s="2">
        <f t="shared" si="3"/>
        <v>5.7373042582296495E-2</v>
      </c>
      <c r="AO29" s="2">
        <f t="shared" si="4"/>
        <v>-0.11057250835926685</v>
      </c>
      <c r="AP29" s="2">
        <f t="shared" si="5"/>
        <v>-0.15940502083242808</v>
      </c>
      <c r="AQ29" s="2">
        <f t="shared" si="6"/>
        <v>-0.59963504172581872</v>
      </c>
      <c r="AR29" s="2">
        <f t="shared" si="7"/>
        <v>0.18542675956386787</v>
      </c>
      <c r="AS29" s="2">
        <f t="shared" si="8"/>
        <v>-0.17238803042944062</v>
      </c>
      <c r="AT29" s="2">
        <f t="shared" si="9"/>
        <v>-0.7992007992007899</v>
      </c>
      <c r="AU29" s="2">
        <f>輸送用機械!BA29</f>
        <v>-0.49554013875123815</v>
      </c>
      <c r="AV29" s="15">
        <f>輸送用機械!BB29</f>
        <v>-0.605570098819328</v>
      </c>
      <c r="AW29" s="2">
        <f t="shared" si="10"/>
        <v>-0.49554013875123815</v>
      </c>
    </row>
    <row r="30" spans="1:53">
      <c r="B30">
        <v>4</v>
      </c>
      <c r="C30" s="4">
        <v>41000</v>
      </c>
      <c r="D30" s="12">
        <f>輸送用機械!B30/輸送用機械!B18*100-100</f>
        <v>-2.2885572139303463</v>
      </c>
      <c r="E30" s="12">
        <f>(輸送用機械!C30/輸送用機械!C18*100-100)*輸送用機械!C$12/輸送用機械!$B$12</f>
        <v>0</v>
      </c>
      <c r="F30" s="12">
        <f>(輸送用機械!D30/輸送用機械!D18*100-100)*輸送用機械!D$12/輸送用機械!$B$12</f>
        <v>1.1211139509652731E-3</v>
      </c>
      <c r="G30" s="12">
        <f>(輸送用機械!E30/輸送用機械!E18*100-100)*輸送用機械!E$12/輸送用機械!$B$12</f>
        <v>3.6503807008722612E-3</v>
      </c>
      <c r="H30" s="12">
        <f>(輸送用機械!F30/輸送用機械!F18*100-100)*輸送用機械!F$12/輸送用機械!$B$12</f>
        <v>1.785584100932371E-3</v>
      </c>
      <c r="I30" s="12">
        <f>(輸送用機械!G30/輸送用機械!G18*100-100)*輸送用機械!G$12/輸送用機械!$B$12</f>
        <v>5.2475343825271449E-2</v>
      </c>
      <c r="J30" s="12">
        <f>(輸送用機械!H30/輸送用機械!H18*100-100)*輸送用機械!H$12/輸送用機械!$B$12</f>
        <v>5.095041518424228E-2</v>
      </c>
      <c r="K30" s="12">
        <f>(輸送用機械!I30/輸送用機械!I18*100-100)*輸送用機械!I$12/輸送用機械!$B$12</f>
        <v>-1.7892898965069619E-2</v>
      </c>
      <c r="L30" s="12">
        <f>(輸送用機械!J30/輸送用機械!J18*100-100)*輸送用機械!J$12/輸送用機械!$B$12</f>
        <v>-6.8397528545857844E-2</v>
      </c>
      <c r="M30" s="12">
        <f>(輸送用機械!K30/輸送用機械!K18*100-100)*輸送用機械!K$12/輸送用機械!$B$12</f>
        <v>-0.56899819113059691</v>
      </c>
      <c r="N30" s="12">
        <f>(輸送用機械!L30/輸送用機械!L18*100-100)*輸送用機械!L$12/輸送用機械!$B$12</f>
        <v>-0.20310357226189346</v>
      </c>
      <c r="O30" s="12">
        <f>(輸送用機械!M30/輸送用機械!M18*100-100)*輸送用機械!M$12/輸送用機械!$B$12</f>
        <v>-1.9999381711325263E-2</v>
      </c>
      <c r="P30" s="12">
        <f>(輸送用機械!N30/輸送用機械!N18*100-100)*輸送用機械!N$12/輸送用機械!$B$12</f>
        <v>-2.5605773967262721E-3</v>
      </c>
      <c r="Q30" s="12">
        <f>(輸送用機械!O30/輸送用機械!O18*100-100)*輸送用機械!O$12/輸送用機械!$B$12</f>
        <v>-4.4264674126789726E-4</v>
      </c>
      <c r="R30" s="12">
        <f>(輸送用機械!P30/輸送用機械!P18*100-100)*輸送用機械!P$12/輸送用機械!$B$12</f>
        <v>1.3121314116155277E-3</v>
      </c>
      <c r="S30" s="12">
        <f>(輸送用機械!Q30/輸送用機械!Q18*100-100)*輸送用機械!Q$12/輸送用機械!$B$12</f>
        <v>-5.2016259117365564E-2</v>
      </c>
      <c r="T30" s="12">
        <f>(輸送用機械!R30/輸送用機械!R18*100-100)*輸送用機械!R$12/輸送用機械!$B$12</f>
        <v>-9.7299112472326282E-2</v>
      </c>
      <c r="U30" s="12">
        <f>(輸送用機械!S30/輸送用機械!S18*100-100)*輸送用機械!S$12/輸送用機械!$B$12</f>
        <v>-0.14317143871890076</v>
      </c>
      <c r="V30" s="12">
        <f>(輸送用機械!T30/輸送用機械!T18*100-100)*輸送用機械!T$12/輸送用機械!$B$12</f>
        <v>-1.3777896609833418</v>
      </c>
      <c r="W30" s="12">
        <f>(輸送用機械!U30/輸送用機械!U18*100-100)*輸送用機械!U$12/輸送用機械!$B$12</f>
        <v>-3.6079086154643088E-3</v>
      </c>
      <c r="X30" s="12">
        <f>(輸送用機械!V30/輸送用機械!V18*100-100)*輸送用機械!V$12/輸送用機械!$B$12</f>
        <v>0.17553335913394355</v>
      </c>
      <c r="Y30" s="12">
        <f>(輸送用機械!W30/輸送用機械!W18*100-100)*輸送用機械!W$12/輸送用機械!$B$12</f>
        <v>2.4000675183828666E-4</v>
      </c>
      <c r="Z30" s="12">
        <f>(輸送用機械!X30/輸送用機械!X18*100-100)*輸送用機械!X$12/輸送用機械!$B$12</f>
        <v>1.6377929426911976E-3</v>
      </c>
      <c r="AA30" s="12">
        <f>(輸送用機械!Y30/輸送用機械!Y18*100-100)*輸送用機械!Y$12/輸送用機械!$B$12</f>
        <v>-2.9293166823467909E-4</v>
      </c>
      <c r="AB30" s="12">
        <f>(輸送用機械!Z30/輸送用機械!Z18*100-100)*輸送用機械!Z$12/輸送用機械!$B$12</f>
        <v>-2.1918281027318645E-3</v>
      </c>
      <c r="AC30" s="12">
        <f>(輸送用機械!AA30/輸送用機械!AA18*100-100)*輸送用機械!AA$12/輸送用機械!$B$12</f>
        <v>-9.1015355252380928E-4</v>
      </c>
      <c r="AD30" s="12">
        <f>(輸送用機械!AB30/輸送用機械!AB18*100-100)*輸送用機械!AB$12/輸送用機械!$B$12</f>
        <v>-8.2347226180727552E-4</v>
      </c>
      <c r="AE30" s="12">
        <f>(輸送用機械!AC30/輸送用機械!AC18*100-100)*輸送用機械!AC$12/輸送用機械!$B$12</f>
        <v>0</v>
      </c>
      <c r="AF30" s="12">
        <f>(輸送用機械!AD30/輸送用機械!AD18*100-100)*輸送用機械!AD$12/輸送用機械!$B$12</f>
        <v>1.3734736118134543E-2</v>
      </c>
      <c r="AG30" s="12">
        <f>(輸送用機械!AE30/輸送用機械!AE18*100-100)*輸送用機械!AE$12/輸送用機械!$B$12</f>
        <v>-1.7407083100359582E-5</v>
      </c>
      <c r="AH30" s="12">
        <f>(輸送用機械!AF30/輸送用機械!AF18*100-100)*輸送用機械!AF$12/輸送用機械!$B$12</f>
        <v>9.3516353248163434E-4</v>
      </c>
      <c r="AM30" s="4">
        <v>41000</v>
      </c>
      <c r="AN30" s="2">
        <f t="shared" si="3"/>
        <v>5.2475343825271449E-2</v>
      </c>
      <c r="AO30" s="2">
        <f t="shared" si="4"/>
        <v>-0.56899819113059691</v>
      </c>
      <c r="AP30" s="2">
        <f t="shared" si="5"/>
        <v>-0.20310357226189346</v>
      </c>
      <c r="AQ30" s="2">
        <f t="shared" si="6"/>
        <v>-1.3777896609833418</v>
      </c>
      <c r="AR30" s="2">
        <f t="shared" si="7"/>
        <v>0.17553335913394355</v>
      </c>
      <c r="AS30" s="2">
        <f t="shared" si="8"/>
        <v>-0.36667449251372908</v>
      </c>
      <c r="AT30" s="2">
        <f t="shared" si="9"/>
        <v>-2.2885572139303463</v>
      </c>
      <c r="AU30" s="2">
        <f>輸送用機械!BA30</f>
        <v>-1.579466929911149</v>
      </c>
      <c r="AV30" s="15">
        <f>輸送用機械!BB30</f>
        <v>-1.7357584171246714</v>
      </c>
      <c r="AW30" s="2">
        <f t="shared" si="10"/>
        <v>-1.579466929911149</v>
      </c>
    </row>
    <row r="31" spans="1:53">
      <c r="B31">
        <v>5</v>
      </c>
      <c r="C31" s="4">
        <v>41030</v>
      </c>
      <c r="D31" s="12">
        <f>輸送用機械!B31/輸送用機械!B19*100-100</f>
        <v>-2.4900398406374507</v>
      </c>
      <c r="E31" s="12">
        <f>(輸送用機械!C31/輸送用機械!C19*100-100)*輸送用機械!C$12/輸送用機械!$B$12</f>
        <v>0</v>
      </c>
      <c r="F31" s="12">
        <f>(輸送用機械!D31/輸送用機械!D19*100-100)*輸送用機械!D$12/輸送用機械!$B$12</f>
        <v>8.4998981568389553E-4</v>
      </c>
      <c r="G31" s="12">
        <f>(輸送用機械!E31/輸送用機械!E19*100-100)*輸送用機械!E$12/輸送用機械!$B$12</f>
        <v>5.2129097893647445E-3</v>
      </c>
      <c r="H31" s="12">
        <f>(輸送用機械!F31/輸送用機械!F19*100-100)*輸送用機械!F$12/輸送用機械!$B$12</f>
        <v>1.7873625711524802E-3</v>
      </c>
      <c r="I31" s="12">
        <f>(輸送用機械!G31/輸送用機械!G19*100-100)*輸送用機械!G$12/輸送用機械!$B$12</f>
        <v>4.0190253179476984E-2</v>
      </c>
      <c r="J31" s="12">
        <f>(輸送用機械!H31/輸送用機械!H19*100-100)*輸送用機械!H$12/輸送用機械!$B$12</f>
        <v>8.262808703280989E-3</v>
      </c>
      <c r="K31" s="12">
        <f>(輸送用機械!I31/輸送用機械!I19*100-100)*輸送用機械!I$12/輸送用機械!$B$12</f>
        <v>-2.982149827511631E-2</v>
      </c>
      <c r="L31" s="12">
        <f>(輸送用機械!J31/輸送用機械!J19*100-100)*輸送用機械!J$12/輸送用機械!$B$12</f>
        <v>-6.3765026612473269E-2</v>
      </c>
      <c r="M31" s="12">
        <f>(輸送用機械!K31/輸送用機械!K19*100-100)*輸送用機械!K$12/輸送用機械!$B$12</f>
        <v>-0.69099324444937027</v>
      </c>
      <c r="N31" s="12">
        <f>(輸送用機械!L31/輸送用機械!L19*100-100)*輸送用機械!L$12/輸送用機械!$B$12</f>
        <v>-0.24490691334439588</v>
      </c>
      <c r="O31" s="12">
        <f>(輸送用機械!M31/輸送用機械!M19*100-100)*輸送用機械!M$12/輸送用機械!$B$12</f>
        <v>-2.363563293156631E-2</v>
      </c>
      <c r="P31" s="12">
        <f>(輸送用機械!N31/輸送用機械!N19*100-100)*輸送用機械!N$12/輸送用機械!$B$12</f>
        <v>-5.1058677642183813E-3</v>
      </c>
      <c r="Q31" s="12">
        <f>(輸送用機械!O31/輸送用機械!O19*100-100)*輸送用機械!O$12/輸送用機械!$B$12</f>
        <v>-2.3513864703636656E-3</v>
      </c>
      <c r="R31" s="12">
        <f>(輸送用機械!P31/輸送用機械!P19*100-100)*輸送用機械!P$12/輸送用機械!$B$12</f>
        <v>9.6222970185140934E-4</v>
      </c>
      <c r="S31" s="12">
        <f>(輸送用機械!Q31/輸送用機械!Q19*100-100)*輸送用機械!Q$12/輸送用機械!$B$12</f>
        <v>-4.9931296727045764E-2</v>
      </c>
      <c r="T31" s="12">
        <f>(輸送用機械!R31/輸送用機械!R19*100-100)*輸送用機械!R$12/輸送用機械!$B$12</f>
        <v>-8.7743815783866794E-2</v>
      </c>
      <c r="U31" s="12">
        <f>(輸送用機械!S31/輸送用機械!S19*100-100)*輸送用機械!S$12/輸送用機械!$B$12</f>
        <v>-0.10962971858188982</v>
      </c>
      <c r="V31" s="12">
        <f>(輸送用機械!T31/輸送用機械!T19*100-100)*輸送用機械!T$12/輸送用機械!$B$12</f>
        <v>-1.3791605959693969</v>
      </c>
      <c r="W31" s="12">
        <f>(輸送用機械!U31/輸送用機械!U19*100-100)*輸送用機械!U$12/輸送用機械!$B$12</f>
        <v>-3.8656163737117253E-3</v>
      </c>
      <c r="X31" s="12">
        <f>(輸送用機械!V31/輸送用機械!V19*100-100)*輸送用機械!V$12/輸送用機械!$B$12</f>
        <v>0.16543322537425226</v>
      </c>
      <c r="Y31" s="12">
        <f>(輸送用機械!W31/輸送用機械!W19*100-100)*輸送用機械!W$12/輸送用機械!$B$12</f>
        <v>2.4000675183828666E-4</v>
      </c>
      <c r="Z31" s="12">
        <f>(輸送用機械!X31/輸送用機械!X19*100-100)*輸送用機械!X$12/輸送用機械!$B$12</f>
        <v>1.6784648007680204E-3</v>
      </c>
      <c r="AA31" s="12">
        <f>(輸送用機械!Y31/輸送用機械!Y19*100-100)*輸送用機械!Y$12/輸送用機械!$B$12</f>
        <v>-8.7879500470407896E-4</v>
      </c>
      <c r="AB31" s="12">
        <f>(輸送用機械!Z31/輸送用機械!Z19*100-100)*輸送用機械!Z$12/輸送用機械!$B$12</f>
        <v>-2.1961986473036025E-3</v>
      </c>
      <c r="AC31" s="12">
        <f>(輸送用機械!AA31/輸送用機械!AA19*100-100)*輸送用機械!AA$12/輸送用機械!$B$12</f>
        <v>-9.0742581959918941E-4</v>
      </c>
      <c r="AD31" s="12">
        <f>(輸送用機械!AB31/輸送用機械!AB19*100-100)*輸送用機械!AB$12/輸送用機械!$B$12</f>
        <v>-1.2352083927108842E-3</v>
      </c>
      <c r="AE31" s="12">
        <f>(輸送用機械!AC31/輸送用機械!AC19*100-100)*輸送用機械!AC$12/輸送用機械!$B$12</f>
        <v>0</v>
      </c>
      <c r="AF31" s="12">
        <f>(輸送用機械!AD31/輸送用機械!AD19*100-100)*輸送用機械!AD$12/輸送用機械!$B$12</f>
        <v>1.0363294095178248E-2</v>
      </c>
      <c r="AG31" s="12">
        <f>(輸送用機械!AE31/輸送用機械!AE19*100-100)*輸送用機械!AE$12/輸送用機械!$B$12</f>
        <v>-1.7407083100359582E-5</v>
      </c>
      <c r="AH31" s="12">
        <f>(輸送用機械!AF31/輸送用機械!AF19*100-100)*輸送用機械!AF$12/輸送用機械!$B$12</f>
        <v>8.0156874212711693E-4</v>
      </c>
      <c r="AM31" s="4">
        <v>41030</v>
      </c>
      <c r="AN31" s="2">
        <f t="shared" si="3"/>
        <v>4.0190253179476984E-2</v>
      </c>
      <c r="AO31" s="2">
        <f t="shared" si="4"/>
        <v>-0.69099324444937027</v>
      </c>
      <c r="AP31" s="2">
        <f t="shared" si="5"/>
        <v>-0.24490691334439588</v>
      </c>
      <c r="AQ31" s="2">
        <f t="shared" si="6"/>
        <v>-1.3791605959693969</v>
      </c>
      <c r="AR31" s="2">
        <f t="shared" si="7"/>
        <v>0.16543322537425226</v>
      </c>
      <c r="AS31" s="2">
        <f t="shared" si="8"/>
        <v>-0.38060256542801696</v>
      </c>
      <c r="AT31" s="2">
        <f t="shared" si="9"/>
        <v>-2.4900398406374507</v>
      </c>
      <c r="AU31" s="2">
        <f>輸送用機械!BA31</f>
        <v>-1.7857142857142776</v>
      </c>
      <c r="AV31" s="15">
        <f>輸送用機械!BB31</f>
        <v>-1.8881188526098498</v>
      </c>
      <c r="AW31" s="2">
        <f t="shared" si="10"/>
        <v>-1.7857142857142776</v>
      </c>
    </row>
    <row r="32" spans="1:53">
      <c r="B32">
        <v>6</v>
      </c>
      <c r="C32" s="4">
        <v>41061</v>
      </c>
      <c r="D32" s="12">
        <f>輸送用機械!B32/輸送用機械!B20*100-100</f>
        <v>-2.9880478087649323</v>
      </c>
      <c r="E32" s="12">
        <f>(輸送用機械!C32/輸送用機械!C20*100-100)*輸送用機械!C$12/輸送用機械!$B$12</f>
        <v>0</v>
      </c>
      <c r="F32" s="12">
        <f>(輸送用機械!D32/輸送用機械!D20*100-100)*輸送用機械!D$12/輸送用機械!$B$12</f>
        <v>7.6657208775297012E-4</v>
      </c>
      <c r="G32" s="12">
        <f>(輸送用機械!E32/輸送用機械!E20*100-100)*輸送用機械!E$12/輸送用機械!$B$12</f>
        <v>0</v>
      </c>
      <c r="H32" s="12">
        <f>(輸送用機械!F32/輸送用機械!F20*100-100)*輸送用機械!F$12/輸送用機械!$B$12</f>
        <v>1.1915750474349727E-3</v>
      </c>
      <c r="I32" s="12">
        <f>(輸送用機械!G32/輸送用機械!G20*100-100)*輸送用機械!G$12/輸送用機械!$B$12</f>
        <v>-4.9864682364233748E-2</v>
      </c>
      <c r="J32" s="12">
        <f>(輸送用機械!H32/輸送用機械!H20*100-100)*輸送用機械!H$12/輸送用機械!$B$12</f>
        <v>-3.1073393315859555E-2</v>
      </c>
      <c r="K32" s="12">
        <f>(輸送用機械!I32/輸送用機械!I20*100-100)*輸送用機械!I$12/輸送用機械!$B$12</f>
        <v>-4.7619158922341191E-2</v>
      </c>
      <c r="L32" s="12">
        <f>(輸送用機械!J32/輸送用機械!J20*100-100)*輸送用機械!J$12/輸送用機械!$B$12</f>
        <v>-6.7309695089860247E-2</v>
      </c>
      <c r="M32" s="12">
        <f>(輸送用機械!K32/輸送用機械!K20*100-100)*輸送用機械!K$12/輸送用機械!$B$12</f>
        <v>-0.76808813110157403</v>
      </c>
      <c r="N32" s="12">
        <f>(輸送用機械!L32/輸送用機械!L20*100-100)*輸送用機械!L$12/輸送用機械!$B$12</f>
        <v>-0.28620446922185955</v>
      </c>
      <c r="O32" s="12">
        <f>(輸送用機械!M32/輸送用機械!M20*100-100)*輸送用機械!M$12/輸送用機械!$B$12</f>
        <v>-2.550451379301617E-2</v>
      </c>
      <c r="P32" s="12">
        <f>(輸送用機械!N32/輸送用機械!N20*100-100)*輸送用機械!N$12/輸送用機械!$B$12</f>
        <v>-7.6664299348199929E-3</v>
      </c>
      <c r="Q32" s="12">
        <f>(輸送用機械!O32/輸送用機械!O20*100-100)*輸送用機械!O$12/輸送用機械!$B$12</f>
        <v>-1.0328423962917322E-3</v>
      </c>
      <c r="R32" s="12">
        <f>(輸送用機械!P32/輸送用機械!P20*100-100)*輸送用機械!P$12/輸送用機械!$B$12</f>
        <v>6.9840799895095425E-4</v>
      </c>
      <c r="S32" s="12">
        <f>(輸送用機械!Q32/輸送用機械!Q20*100-100)*輸送用機械!Q$12/輸送用機械!$B$12</f>
        <v>-4.5341803285368319E-2</v>
      </c>
      <c r="T32" s="12">
        <f>(輸送用機械!R32/輸送用機械!R20*100-100)*輸送用機械!R$12/輸送用機械!$B$12</f>
        <v>-0.11211709794605236</v>
      </c>
      <c r="U32" s="12">
        <f>(輸送用機械!S32/輸送用機械!S20*100-100)*輸送用機械!S$12/輸送用機械!$B$12</f>
        <v>-9.8298012228470524E-2</v>
      </c>
      <c r="V32" s="12">
        <f>(輸送用機械!T32/輸送用機械!T20*100-100)*輸送用機械!T$12/輸送用機械!$B$12</f>
        <v>-1.5020768119004317</v>
      </c>
      <c r="W32" s="12">
        <f>(輸送用機械!U32/輸送用機械!U20*100-100)*輸送用機械!U$12/輸送用機械!$B$12</f>
        <v>-4.3723307345160337E-3</v>
      </c>
      <c r="X32" s="12">
        <f>(輸送用機械!V32/輸送用機械!V20*100-100)*輸送用機械!V$12/輸送用機械!$B$12</f>
        <v>0.17737170555589929</v>
      </c>
      <c r="Y32" s="12">
        <f>(輸送用機械!W32/輸送用機械!W20*100-100)*輸送用機械!W$12/輸送用機械!$B$12</f>
        <v>2.4000675183828666E-4</v>
      </c>
      <c r="Z32" s="12">
        <f>(輸送用機械!X32/輸送用機械!X20*100-100)*輸送用機械!X$12/輸送用機械!$B$12</f>
        <v>1.6784648007680204E-3</v>
      </c>
      <c r="AA32" s="12">
        <f>(輸送用機械!Y32/輸送用機械!Y20*100-100)*輸送用機械!Y$12/輸送用機械!$B$12</f>
        <v>-1.1728960608359653E-3</v>
      </c>
      <c r="AB32" s="12">
        <f>(輸送用機械!Z32/輸送用機械!Z20*100-100)*輸送用機械!Z$12/輸送用機械!$B$12</f>
        <v>-2.0212428825242537E-3</v>
      </c>
      <c r="AC32" s="12">
        <f>(輸送用機械!AA32/輸送用機械!AA20*100-100)*輸送用機械!AA$12/輸送用機械!$B$12</f>
        <v>-1.2123233172089045E-3</v>
      </c>
      <c r="AD32" s="12">
        <f>(輸送用機械!AB32/輸送用機械!AB20*100-100)*輸送用機械!AB$12/輸送用機械!$B$12</f>
        <v>-1.2352083927108842E-3</v>
      </c>
      <c r="AE32" s="12">
        <f>(輸送用機械!AC32/輸送用機械!AC20*100-100)*輸送用機械!AC$12/輸送用機械!$B$12</f>
        <v>0</v>
      </c>
      <c r="AF32" s="12">
        <f>(輸送用機械!AD32/輸送用機械!AD20*100-100)*輸送用機械!AD$12/輸送用機械!$B$12</f>
        <v>-2.3916088066264406E-2</v>
      </c>
      <c r="AG32" s="12">
        <f>(輸送用機械!AE32/輸送用機械!AE20*100-100)*輸送用機械!AE$12/輸送用機械!$B$12</f>
        <v>-1.7407083100359582E-5</v>
      </c>
      <c r="AH32" s="12">
        <f>(輸送用機械!AF32/輸送用機械!AF20*100-100)*輸送用機械!AF$12/輸送用機械!$B$12</f>
        <v>4.0038197711671404E-4</v>
      </c>
      <c r="AM32" s="4">
        <v>41061</v>
      </c>
      <c r="AN32" s="2">
        <f t="shared" si="3"/>
        <v>-4.9864682364233748E-2</v>
      </c>
      <c r="AO32" s="2">
        <f t="shared" si="4"/>
        <v>-0.76808813110157403</v>
      </c>
      <c r="AP32" s="2">
        <f t="shared" si="5"/>
        <v>-0.28620446922185955</v>
      </c>
      <c r="AQ32" s="2">
        <f t="shared" si="6"/>
        <v>-1.5020768119004317</v>
      </c>
      <c r="AR32" s="2">
        <f t="shared" si="7"/>
        <v>0.17737170555589929</v>
      </c>
      <c r="AS32" s="2">
        <f t="shared" si="8"/>
        <v>-0.55918541973273284</v>
      </c>
      <c r="AT32" s="2">
        <f t="shared" si="9"/>
        <v>-2.9880478087649323</v>
      </c>
      <c r="AU32" s="2">
        <f>輸送用機械!BA32</f>
        <v>-1.7892644135188931</v>
      </c>
      <c r="AV32" s="15">
        <f>輸送用機械!BB32</f>
        <v>-2.2657426231318141</v>
      </c>
      <c r="AW32" s="2">
        <f t="shared" si="10"/>
        <v>-1.7892644135188931</v>
      </c>
    </row>
    <row r="33" spans="1:49">
      <c r="B33">
        <v>7</v>
      </c>
      <c r="C33" s="4">
        <v>41091</v>
      </c>
      <c r="D33" s="12">
        <f>輸送用機械!B33/輸送用機械!B21*100-100</f>
        <v>-2.8942115768463168</v>
      </c>
      <c r="E33" s="12">
        <f>(輸送用機械!C33/輸送用機械!C21*100-100)*輸送用機械!C$12/輸送用機械!$B$12</f>
        <v>0</v>
      </c>
      <c r="F33" s="12">
        <f>(輸送用機械!D33/輸送用機械!D21*100-100)*輸送用機械!D$12/輸送用機械!$B$12</f>
        <v>6.3889861229215008E-4</v>
      </c>
      <c r="G33" s="12">
        <f>(輸送用機械!E33/輸送用機械!E21*100-100)*輸送用機械!E$12/輸送用機械!$B$12</f>
        <v>0</v>
      </c>
      <c r="H33" s="12">
        <f>(輸送用機械!F33/輸送用機械!F21*100-100)*輸送用機械!F$12/輸送用機械!$B$12</f>
        <v>2.0873353522864197E-3</v>
      </c>
      <c r="I33" s="12">
        <f>(輸送用機械!G33/輸送用機械!G21*100-100)*輸送用機械!G$12/輸送用機械!$B$12</f>
        <v>-6.4757691627542815E-2</v>
      </c>
      <c r="J33" s="12">
        <f>(輸送用機械!H33/輸送用機械!H21*100-100)*輸送用機械!H$12/輸送用機械!$B$12</f>
        <v>-4.8277432936767714E-2</v>
      </c>
      <c r="K33" s="12">
        <f>(輸送用機械!I33/輸送用機械!I21*100-100)*輸送用機械!I$12/輸送用機械!$B$12</f>
        <v>-4.1666764057049284E-2</v>
      </c>
      <c r="L33" s="12">
        <f>(輸送用機械!J33/輸送用機械!J21*100-100)*輸送用機械!J$12/輸送用機械!$B$12</f>
        <v>-7.8636679525776826E-2</v>
      </c>
      <c r="M33" s="12">
        <f>(輸送用機械!K33/輸送用機械!K21*100-100)*輸送用機械!K$12/輸送用機械!$B$12</f>
        <v>-0.91366978018243805</v>
      </c>
      <c r="N33" s="12">
        <f>(輸送用機械!L33/輸送用機械!L21*100-100)*輸送用機械!L$12/輸送用機械!$B$12</f>
        <v>-0.36772017449261357</v>
      </c>
      <c r="O33" s="12">
        <f>(輸送用機械!M33/輸送用機械!M21*100-100)*輸送用機械!M$12/輸送用機械!$B$12</f>
        <v>-3.0969766748662884E-2</v>
      </c>
      <c r="P33" s="12">
        <f>(輸送用機械!N33/輸送用機械!N21*100-100)*輸送用機械!N$12/輸送用機械!$B$12</f>
        <v>-1.2790122390426203E-3</v>
      </c>
      <c r="Q33" s="12">
        <f>(輸送用機械!O33/輸送用機械!O21*100-100)*輸送用機械!O$12/輸送用機械!$B$12</f>
        <v>-7.3334887124983919E-4</v>
      </c>
      <c r="R33" s="12">
        <f>(輸送用機械!P33/輸送用機械!P21*100-100)*輸送用機械!P$12/輸送用機械!$B$12</f>
        <v>5.2537741721085283E-4</v>
      </c>
      <c r="S33" s="12">
        <f>(輸送用機械!Q33/輸送用機械!Q21*100-100)*輸送用機械!Q$12/輸送用機械!$B$12</f>
        <v>-4.1308391926538249E-2</v>
      </c>
      <c r="T33" s="12">
        <f>(輸送用機械!R33/輸送用機械!R21*100-100)*輸送用機械!R$12/輸送用機械!$B$12</f>
        <v>-0.1216238905904075</v>
      </c>
      <c r="U33" s="12">
        <f>(輸送用機械!S33/輸送用機械!S21*100-100)*輸送用機械!S$12/輸送用機械!$B$12</f>
        <v>-9.8017917776991717E-2</v>
      </c>
      <c r="V33" s="12">
        <f>(輸送用機械!T33/輸送用機械!T21*100-100)*輸送用機械!T$12/輸送用機械!$B$12</f>
        <v>-1.2680658873370221</v>
      </c>
      <c r="W33" s="12">
        <f>(輸送用機械!U33/輸送用機械!U21*100-100)*輸送用機械!U$12/輸送用機械!$B$12</f>
        <v>-6.4107994316506423E-3</v>
      </c>
      <c r="X33" s="12">
        <f>(輸送用機械!V33/輸送用機械!V21*100-100)*輸送用機械!V$12/輸送用機械!$B$12</f>
        <v>0.1550235838937816</v>
      </c>
      <c r="Y33" s="12">
        <f>(輸送用機械!W33/輸送用機械!W21*100-100)*輸送用機械!W$12/輸送用機械!$B$12</f>
        <v>2.4000675183828666E-4</v>
      </c>
      <c r="Z33" s="12">
        <f>(輸送用機械!X33/輸送用機械!X21*100-100)*輸送用機械!X$12/輸送用機械!$B$12</f>
        <v>1.6784648007680204E-3</v>
      </c>
      <c r="AA33" s="12">
        <f>(輸送用機械!Y33/輸送用機械!Y21*100-100)*輸送用機械!Y$12/輸送用機械!$B$12</f>
        <v>-1.1728960608359653E-3</v>
      </c>
      <c r="AB33" s="12">
        <f>(輸送用機械!Z33/輸送用機械!Z21*100-100)*輸送用機械!Z$12/輸送用機械!$B$12</f>
        <v>-1.7491205960241171E-3</v>
      </c>
      <c r="AC33" s="12">
        <f>(輸送用機械!AA33/輸送用機械!AA21*100-100)*輸送用機械!AA$12/輸送用機械!$B$12</f>
        <v>-1.5063569575767201E-3</v>
      </c>
      <c r="AD33" s="12">
        <f>(輸送用機械!AB33/輸送用機械!AB21*100-100)*輸送用機械!AB$12/輸送用機械!$B$12</f>
        <v>-1.233971947873437E-3</v>
      </c>
      <c r="AE33" s="12">
        <f>(輸送用機械!AC33/輸送用機械!AC21*100-100)*輸送用機械!AC$12/輸送用機械!$B$12</f>
        <v>0</v>
      </c>
      <c r="AF33" s="12">
        <f>(輸送用機械!AD33/輸送用機械!AD21*100-100)*輸送用機械!AD$12/輸送用機械!$B$12</f>
        <v>-1.7134117609911199E-2</v>
      </c>
      <c r="AG33" s="12">
        <f>(輸送用機械!AE33/輸送用機械!AE21*100-100)*輸送用機械!AE$12/輸送用機械!$B$12</f>
        <v>-1.7407083100359582E-5</v>
      </c>
      <c r="AH33" s="12">
        <f>(輸送用機械!AF33/輸送用機械!AF21*100-100)*輸送用機械!AF$12/輸送用機械!$B$12</f>
        <v>-4.4576397184021405E-5</v>
      </c>
      <c r="AM33" s="4">
        <v>41091</v>
      </c>
      <c r="AN33" s="2">
        <f t="shared" si="3"/>
        <v>-6.4757691627542815E-2</v>
      </c>
      <c r="AO33" s="2">
        <f t="shared" si="4"/>
        <v>-0.91366978018243805</v>
      </c>
      <c r="AP33" s="2">
        <f t="shared" si="5"/>
        <v>-0.36772017449261357</v>
      </c>
      <c r="AQ33" s="2">
        <f t="shared" si="6"/>
        <v>-1.2680658873370221</v>
      </c>
      <c r="AR33" s="2">
        <f t="shared" si="7"/>
        <v>0.1550235838937816</v>
      </c>
      <c r="AS33" s="2">
        <f t="shared" si="8"/>
        <v>-0.43502162710048209</v>
      </c>
      <c r="AT33" s="2">
        <f t="shared" si="9"/>
        <v>-2.8942115768463168</v>
      </c>
      <c r="AU33" s="2">
        <f>輸送用機械!BA33</f>
        <v>-1.4985014985014971</v>
      </c>
      <c r="AV33" s="15">
        <f>輸送用機械!BB33</f>
        <v>-2.1935311870979461</v>
      </c>
      <c r="AW33" s="2">
        <f t="shared" si="10"/>
        <v>-1.4985014985014971</v>
      </c>
    </row>
    <row r="34" spans="1:49">
      <c r="B34">
        <v>8</v>
      </c>
      <c r="C34" s="4">
        <v>41122</v>
      </c>
      <c r="D34" s="12">
        <f>輸送用機械!B34/輸送用機械!B22*100-100</f>
        <v>-2.9970029970029941</v>
      </c>
      <c r="E34" s="12">
        <f>(輸送用機械!C34/輸送用機械!C22*100-100)*輸送用機械!C$12/輸送用機械!$B$12</f>
        <v>0</v>
      </c>
      <c r="F34" s="12">
        <f>(輸送用機械!D34/輸送用機械!D22*100-100)*輸送用機械!D$12/輸送用機械!$B$12</f>
        <v>4.8066896135115738E-4</v>
      </c>
      <c r="G34" s="12">
        <f>(輸送用機械!E34/輸送用機械!E22*100-100)*輸送用機械!E$12/輸送用機械!$B$12</f>
        <v>2.150811164128946E-3</v>
      </c>
      <c r="H34" s="12">
        <f>(輸送用機械!F34/輸送用機械!F22*100-100)*輸送用機械!F$12/輸送用機械!$B$12</f>
        <v>3.2932319379058756E-3</v>
      </c>
      <c r="I34" s="12">
        <f>(輸送用機械!G34/輸送用機械!G22*100-100)*輸送用機械!G$12/輸送用機械!$B$12</f>
        <v>-7.1645226614166391E-2</v>
      </c>
      <c r="J34" s="12">
        <f>(輸送用機械!H34/輸送用機械!H22*100-100)*輸送用機械!H$12/輸送用機械!$B$12</f>
        <v>-4.044881058900044E-2</v>
      </c>
      <c r="K34" s="12">
        <f>(輸送用機械!I34/輸送用機械!I22*100-100)*輸送用機械!I$12/輸送用機械!$B$12</f>
        <v>-4.7619158922341191E-2</v>
      </c>
      <c r="L34" s="12">
        <f>(輸送用機械!J34/輸送用機械!J22*100-100)*輸送用機械!J$12/輸送用機械!$B$12</f>
        <v>-6.3359163678201366E-2</v>
      </c>
      <c r="M34" s="12">
        <f>(輸送用機械!K34/輸送用機械!K22*100-100)*輸送用機械!K$12/輸送用機械!$B$12</f>
        <v>-0.96947058265013419</v>
      </c>
      <c r="N34" s="12">
        <f>(輸送用機械!L34/輸送用機械!L22*100-100)*輸送用機械!L$12/輸送用機械!$B$12</f>
        <v>-0.35538824707217198</v>
      </c>
      <c r="O34" s="12">
        <f>(輸送用機械!M34/輸送用機械!M22*100-100)*輸送用機械!M$12/輸送用機械!$B$12</f>
        <v>-3.103164440450399E-2</v>
      </c>
      <c r="P34" s="12">
        <f>(輸送用機械!N34/輸送用機械!N22*100-100)*輸送用機械!N$12/輸送用機械!$B$12</f>
        <v>-1.2841334091691053E-3</v>
      </c>
      <c r="Q34" s="12">
        <f>(輸送用機械!O34/輸送用機械!O22*100-100)*輸送用機械!O$12/輸送用機械!$B$12</f>
        <v>-4.408849631931781E-4</v>
      </c>
      <c r="R34" s="12">
        <f>(輸送用機械!P34/輸送用機械!P22*100-100)*輸送用機械!P$12/輸送用機械!$B$12</f>
        <v>4.373771372051759E-4</v>
      </c>
      <c r="S34" s="12">
        <f>(輸送用機械!Q34/輸送用機械!Q22*100-100)*輸送用機械!Q$12/輸送用機械!$B$12</f>
        <v>-3.6506277541454087E-2</v>
      </c>
      <c r="T34" s="12">
        <f>(輸送用機械!R34/輸送用機械!R22*100-100)*輸送用機械!R$12/輸送用機械!$B$12</f>
        <v>-0.12674106724336384</v>
      </c>
      <c r="U34" s="12">
        <f>(輸送用機械!S34/輸送用機械!S22*100-100)*輸送用機械!S$12/輸送用機械!$B$12</f>
        <v>-9.2081156812957601E-2</v>
      </c>
      <c r="V34" s="12">
        <f>(輸送用機械!T34/輸送用機械!T22*100-100)*輸送用機械!T$12/輸送用機械!$B$12</f>
        <v>-1.3297824245293883</v>
      </c>
      <c r="W34" s="12">
        <f>(輸送用機械!U34/輸送用機械!U22*100-100)*輸送用機械!U$12/輸送用機械!$B$12</f>
        <v>-7.1729933897954441E-3</v>
      </c>
      <c r="X34" s="12">
        <f>(輸送用機械!V34/輸送用機械!V22*100-100)*輸送用機械!V$12/輸送用機械!$B$12</f>
        <v>0.14830860850265357</v>
      </c>
      <c r="Y34" s="12">
        <f>(輸送用機械!W34/輸送用機械!W22*100-100)*輸送用機械!W$12/輸送用機械!$B$12</f>
        <v>2.4000675183828666E-4</v>
      </c>
      <c r="Z34" s="12">
        <f>(輸送用機械!X34/輸送用機械!X22*100-100)*輸送用機械!X$12/輸送用機械!$B$12</f>
        <v>1.6784648007680204E-3</v>
      </c>
      <c r="AA34" s="12">
        <f>(輸送用機械!Y34/輸送用機械!Y22*100-100)*輸送用機械!Y$12/輸送用機械!$B$12</f>
        <v>-8.8055083887935283E-4</v>
      </c>
      <c r="AB34" s="12">
        <f>(輸送用機械!Z34/輸送用機械!Z22*100-100)*輸送用機械!Z$12/輸送用機械!$B$12</f>
        <v>-1.6603923944061706E-3</v>
      </c>
      <c r="AC34" s="12">
        <f>(輸送用機械!AA34/輸送用機械!AA22*100-100)*輸送用機械!AA$12/輸送用機械!$B$12</f>
        <v>-1.7915843104906652E-3</v>
      </c>
      <c r="AD34" s="12">
        <f>(輸送用機械!AB34/輸送用機械!AB22*100-100)*輸送用機械!AB$12/輸送用機械!$B$12</f>
        <v>-8.2347226180727552E-4</v>
      </c>
      <c r="AE34" s="12">
        <f>(輸送用機械!AC34/輸送用機械!AC22*100-100)*輸送用機械!AC$12/輸送用機械!$B$12</f>
        <v>0</v>
      </c>
      <c r="AF34" s="12">
        <f>(輸送用機械!AD34/輸送用機械!AD22*100-100)*輸送用機械!AD$12/輸送用機械!$B$12</f>
        <v>-2.0810416656244498E-2</v>
      </c>
      <c r="AG34" s="12">
        <f>(輸送用機械!AE34/輸送用機械!AE22*100-100)*輸送用機械!AE$12/輸送用機械!$B$12</f>
        <v>-1.7407083100359582E-5</v>
      </c>
      <c r="AH34" s="12">
        <f>(輸送用機械!AF34/輸送用機械!AF22*100-100)*輸送用機械!AF$12/輸送用機械!$B$12</f>
        <v>-2.6718958070903477E-4</v>
      </c>
      <c r="AM34" s="4">
        <v>41122</v>
      </c>
      <c r="AN34" s="2">
        <f t="shared" si="3"/>
        <v>-7.1645226614166391E-2</v>
      </c>
      <c r="AO34" s="2">
        <f t="shared" si="4"/>
        <v>-0.96947058265013419</v>
      </c>
      <c r="AP34" s="2">
        <f t="shared" si="5"/>
        <v>-0.35538824707217198</v>
      </c>
      <c r="AQ34" s="2">
        <f t="shared" si="6"/>
        <v>-1.3297824245293883</v>
      </c>
      <c r="AR34" s="2">
        <f t="shared" si="7"/>
        <v>0.14830860850265357</v>
      </c>
      <c r="AS34" s="2">
        <f t="shared" si="8"/>
        <v>-0.41902512463978692</v>
      </c>
      <c r="AT34" s="2">
        <f t="shared" si="9"/>
        <v>-2.9970029970029941</v>
      </c>
      <c r="AU34" s="2">
        <f>輸送用機械!BA34</f>
        <v>-0.90634441087613027</v>
      </c>
      <c r="AV34" s="15">
        <f>輸送用機械!BB34</f>
        <v>-2.2708878705725368</v>
      </c>
      <c r="AW34" s="2">
        <f t="shared" si="10"/>
        <v>-0.90634441087613027</v>
      </c>
    </row>
    <row r="35" spans="1:49">
      <c r="B35">
        <v>9</v>
      </c>
      <c r="C35" s="4">
        <v>41153</v>
      </c>
      <c r="D35" s="12">
        <f>輸送用機械!B35/輸送用機械!B23*100-100</f>
        <v>-3</v>
      </c>
      <c r="E35" s="12">
        <f>(輸送用機械!C35/輸送用機械!C23*100-100)*輸送用機械!C$12/輸送用機械!$B$12</f>
        <v>0</v>
      </c>
      <c r="F35" s="12">
        <f>(輸送用機械!D35/輸送用機械!D23*100-100)*輸送用機械!D$12/輸送用機械!$B$12</f>
        <v>4.3022384248043717E-4</v>
      </c>
      <c r="G35" s="12">
        <f>(輸送用機械!E35/輸送用機械!E23*100-100)*輸送用機械!E$12/輸送用機械!$B$12</f>
        <v>0</v>
      </c>
      <c r="H35" s="12">
        <f>(輸送用機械!F35/輸送用機械!F23*100-100)*輸送用機械!F$12/輸送用機械!$B$12</f>
        <v>3.9076476178696758E-3</v>
      </c>
      <c r="I35" s="12">
        <f>(輸送用機械!G35/輸送用機械!G23*100-100)*輸送用機械!G$12/輸送用機械!$B$12</f>
        <v>-7.6535185262945324E-2</v>
      </c>
      <c r="J35" s="12">
        <f>(輸送用機械!H35/輸送用機械!H23*100-100)*輸送用機械!H$12/輸送用機械!$B$12</f>
        <v>0</v>
      </c>
      <c r="K35" s="12">
        <f>(輸送用機械!I35/輸送用機械!I23*100-100)*輸送用機械!I$12/輸送用機械!$B$12</f>
        <v>-6.5411063016206528E-2</v>
      </c>
      <c r="L35" s="12">
        <f>(輸送用機械!J35/輸送用機械!J23*100-100)*輸送用機械!J$12/輸送用機械!$B$12</f>
        <v>-5.6018198303483223E-2</v>
      </c>
      <c r="M35" s="12">
        <f>(輸送用機械!K35/輸送用機械!K23*100-100)*輸送用機械!K$12/輸送用機械!$B$12</f>
        <v>-0.99728900425253919</v>
      </c>
      <c r="N35" s="12">
        <f>(輸送用機械!L35/輸送用機械!L23*100-100)*輸送用機械!L$12/輸送用機械!$B$12</f>
        <v>-0.253975672282649</v>
      </c>
      <c r="O35" s="12">
        <f>(輸送用機械!M35/輸送用機械!M23*100-100)*輸送用機械!M$12/輸送用機械!$B$12</f>
        <v>-3.1093769818727475E-2</v>
      </c>
      <c r="P35" s="12">
        <f>(輸送用機械!N35/輸送用機械!N23*100-100)*輸送用機械!N$12/輸送用機械!$B$12</f>
        <v>1.2867094039716203E-3</v>
      </c>
      <c r="Q35" s="12">
        <f>(輸送用機械!O35/輸送用機械!O23*100-100)*輸送用機械!O$12/輸送用機械!$B$12</f>
        <v>1.4903780289578078E-3</v>
      </c>
      <c r="R35" s="12">
        <f>(輸送用機械!P35/輸送用機械!P23*100-100)*輸送用機械!P$12/輸送用機械!$B$12</f>
        <v>1.3213717736691687E-3</v>
      </c>
      <c r="S35" s="12">
        <f>(輸送用機械!Q35/輸送用機械!Q23*100-100)*輸送用機械!Q$12/輸送用機械!$B$12</f>
        <v>-3.5020341465867612E-2</v>
      </c>
      <c r="T35" s="12">
        <f>(輸送用機械!R35/輸送用機械!R23*100-100)*輸送用機械!R$12/輸送用機械!$B$12</f>
        <v>-9.7883491526213756E-2</v>
      </c>
      <c r="U35" s="12">
        <f>(輸送用機械!S35/輸送用機械!S23*100-100)*輸送用機械!S$12/輸送用機械!$B$12</f>
        <v>-9.9467886974876088E-2</v>
      </c>
      <c r="V35" s="12">
        <f>(輸送用機械!T35/輸送用機械!T23*100-100)*輸送用機械!T$12/輸送用機械!$B$12</f>
        <v>-1.3916228905112893</v>
      </c>
      <c r="W35" s="12">
        <f>(輸送用機械!U35/輸送用機械!U23*100-100)*輸送用機械!U$12/輸送用機械!$B$12</f>
        <v>-3.104850713750463E-3</v>
      </c>
      <c r="X35" s="12">
        <f>(輸送用機械!V35/輸送用機械!V23*100-100)*輸送用機械!V$12/輸送用機械!$B$12</f>
        <v>0.12639841938706931</v>
      </c>
      <c r="Y35" s="12">
        <f>(輸送用機械!W35/輸送用機械!W23*100-100)*輸送用機械!W$12/輸送用機械!$B$12</f>
        <v>2.4000675183828666E-4</v>
      </c>
      <c r="Z35" s="12">
        <f>(輸送用機械!X35/輸送用機械!X23*100-100)*輸送用機械!X$12/輸送用機械!$B$12</f>
        <v>1.5566925277822581E-3</v>
      </c>
      <c r="AA35" s="12">
        <f>(輸送用機械!Y35/輸送用機械!Y23*100-100)*輸送用機械!Y$12/輸送用機械!$B$12</f>
        <v>-8.8143138971820802E-4</v>
      </c>
      <c r="AB35" s="12">
        <f>(輸送用機械!Z35/輸送用機械!Z23*100-100)*輸送用機械!Z$12/輸送用機械!$B$12</f>
        <v>-1.942982699435323E-3</v>
      </c>
      <c r="AC35" s="12">
        <f>(輸送用機械!AA35/輸送用機械!AA23*100-100)*輸送用機械!AA$12/輸送用機械!$B$12</f>
        <v>-3.3305552332021475E-3</v>
      </c>
      <c r="AD35" s="12">
        <f>(輸送用機械!AB35/輸送用機械!AB23*100-100)*輸送用機械!AB$12/輸送用機械!$B$12</f>
        <v>-1.2352083927108842E-3</v>
      </c>
      <c r="AE35" s="12">
        <f>(輸送用機械!AC35/輸送用機械!AC23*100-100)*輸送用機械!AC$12/輸送用機械!$B$12</f>
        <v>0</v>
      </c>
      <c r="AF35" s="12">
        <f>(輸送用機械!AD35/輸送用機械!AD23*100-100)*輸送用機械!AD$12/輸送用機械!$B$12</f>
        <v>-1.7151251727521126E-2</v>
      </c>
      <c r="AG35" s="12">
        <f>(輸送用機械!AE35/輸送用機械!AE23*100-100)*輸送用機械!AE$12/輸送用機械!$B$12</f>
        <v>-1.7407083100359582E-5</v>
      </c>
      <c r="AH35" s="12">
        <f>(輸送用機械!AF35/輸送用機械!AF23*100-100)*輸送用機械!AF$12/輸送用機械!$B$12</f>
        <v>-1.0591778199422106E-3</v>
      </c>
      <c r="AM35" s="4">
        <v>41153</v>
      </c>
      <c r="AN35" s="2">
        <f t="shared" si="3"/>
        <v>-7.6535185262945324E-2</v>
      </c>
      <c r="AO35" s="2">
        <f t="shared" si="4"/>
        <v>-0.99728900425253919</v>
      </c>
      <c r="AP35" s="2">
        <f t="shared" si="5"/>
        <v>-0.253975672282649</v>
      </c>
      <c r="AQ35" s="2">
        <f t="shared" si="6"/>
        <v>-1.3916228905112893</v>
      </c>
      <c r="AR35" s="2">
        <f t="shared" si="7"/>
        <v>0.12639841938706931</v>
      </c>
      <c r="AS35" s="2">
        <f t="shared" si="8"/>
        <v>-0.40697566707764654</v>
      </c>
      <c r="AT35" s="2">
        <f t="shared" si="9"/>
        <v>-3</v>
      </c>
      <c r="AU35" s="2">
        <f>輸送用機械!BA35</f>
        <v>-0.70707070707071296</v>
      </c>
      <c r="AV35" s="15">
        <f>輸送用機械!BB35</f>
        <v>-2.2726081499999964</v>
      </c>
      <c r="AW35" s="2">
        <f t="shared" si="10"/>
        <v>-0.70707070707071296</v>
      </c>
    </row>
    <row r="36" spans="1:49">
      <c r="B36">
        <v>10</v>
      </c>
      <c r="C36" s="4">
        <v>41183</v>
      </c>
      <c r="D36" s="12">
        <f>輸送用機械!B36/輸送用機械!B24*100-100</f>
        <v>-3.5140562248996048</v>
      </c>
      <c r="E36" s="12">
        <f>(輸送用機械!C36/輸送用機械!C24*100-100)*輸送用機械!C$12/輸送用機械!$B$12</f>
        <v>0</v>
      </c>
      <c r="F36" s="12">
        <f>(輸送用機械!D36/輸送用機械!D24*100-100)*輸送用機械!D$12/輸送用機械!$B$12</f>
        <v>2.8956120320496108E-4</v>
      </c>
      <c r="G36" s="12">
        <f>(輸送用機械!E36/輸送用機械!E24*100-100)*輸送用機械!E$12/輸送用機械!$B$12</f>
        <v>9.1441672247399961E-4</v>
      </c>
      <c r="H36" s="12">
        <f>(輸送用機械!F36/輸送用機械!F24*100-100)*輸送用機械!F$12/輸送用機械!$B$12</f>
        <v>3.2998382206298189E-3</v>
      </c>
      <c r="I36" s="12">
        <f>(輸送用機械!G36/輸送用機械!G24*100-100)*輸送用機械!G$12/輸送用機械!$B$12</f>
        <v>-9.5621737637161155E-2</v>
      </c>
      <c r="J36" s="12">
        <f>(輸送用機械!H36/輸送用機械!H24*100-100)*輸送用機械!H$12/輸送用機械!$B$12</f>
        <v>2.9679406365717521E-2</v>
      </c>
      <c r="K36" s="12">
        <f>(輸送用機械!I36/輸送用機械!I24*100-100)*輸送用機械!I$12/輸送用機械!$B$12</f>
        <v>-6.5607296205255544E-2</v>
      </c>
      <c r="L36" s="12">
        <f>(輸送用機械!J36/輸送用機械!J24*100-100)*輸送用機械!J$12/輸送用機械!$B$12</f>
        <v>-5.1402623285991031E-2</v>
      </c>
      <c r="M36" s="12">
        <f>(輸送用機械!K36/輸送用機械!K24*100-100)*輸送用機械!K$12/輸送用機械!$B$12</f>
        <v>-1.0867766277949078</v>
      </c>
      <c r="N36" s="12">
        <f>(輸送用機械!L36/輸送用機械!L24*100-100)*輸送用機械!L$12/輸送用機械!$B$12</f>
        <v>-9.5854344913438971E-2</v>
      </c>
      <c r="O36" s="12">
        <f>(輸送用機械!M36/輸送用機械!M24*100-100)*輸送用機械!M$12/輸送用機械!$B$12</f>
        <v>-3.2824243799480672E-2</v>
      </c>
      <c r="P36" s="12">
        <f>(輸送用機械!N36/輸送用機械!N24*100-100)*輸送用機械!N$12/輸送用機械!$B$12</f>
        <v>-1.2867094039718027E-3</v>
      </c>
      <c r="Q36" s="12">
        <f>(輸送用機械!O36/輸送用機械!O24*100-100)*輸送用機械!O$12/輸送用機械!$B$12</f>
        <v>2.0760546961607093E-3</v>
      </c>
      <c r="R36" s="12">
        <f>(輸送用機械!P36/輸送用機械!P24*100-100)*輸送用機械!P$12/輸送用機械!$B$12</f>
        <v>1.5840525142035882E-3</v>
      </c>
      <c r="S36" s="12">
        <f>(輸送用機械!Q36/輸送用機械!Q24*100-100)*輸送用機械!Q$12/輸送用機械!$B$12</f>
        <v>-2.73607268244138E-2</v>
      </c>
      <c r="T36" s="12">
        <f>(輸送用機械!R36/輸送用機械!R24*100-100)*輸送用機械!R$12/輸送用機械!$B$12</f>
        <v>-0.19557121606937514</v>
      </c>
      <c r="U36" s="12">
        <f>(輸送用機械!S36/輸送用機械!S24*100-100)*輸送用機械!S$12/輸送用機械!$B$12</f>
        <v>-8.361690216187366E-2</v>
      </c>
      <c r="V36" s="12">
        <f>(輸送用機械!T36/輸送用機械!T24*100-100)*輸送用機械!T$12/輸送用機械!$B$12</f>
        <v>-1.8188125259591135</v>
      </c>
      <c r="W36" s="12">
        <f>(輸送用機械!U36/輸送用機械!U24*100-100)*輸送用機械!U$12/輸送用機械!$B$12</f>
        <v>-2.0782049912833312E-3</v>
      </c>
      <c r="X36" s="12">
        <f>(輸送用機械!V36/輸送用機械!V24*100-100)*輸送用機械!V$12/輸送用機械!$B$12</f>
        <v>8.0591637860720669E-2</v>
      </c>
      <c r="Y36" s="12">
        <f>(輸送用機械!W36/輸送用機械!W24*100-100)*輸送用機械!W$12/輸送用機械!$B$12</f>
        <v>2.4000675183828666E-4</v>
      </c>
      <c r="Z36" s="12">
        <f>(輸送用機械!X36/輸送用機械!X24*100-100)*輸送用機械!X$12/輸送用機械!$B$12</f>
        <v>1.5566925277822581E-3</v>
      </c>
      <c r="AA36" s="12">
        <f>(輸送用機械!Y36/輸送用機械!Y24*100-100)*輸送用機械!Y$12/輸送用機械!$B$12</f>
        <v>-5.8762092647881919E-4</v>
      </c>
      <c r="AB36" s="12">
        <f>(輸送用機械!Z36/輸送用機械!Z24*100-100)*輸送用機械!Z$12/輸送用機械!$B$12</f>
        <v>-2.0375596767323091E-3</v>
      </c>
      <c r="AC36" s="12">
        <f>(輸送用機械!AA36/輸送用機械!AA24*100-100)*輸送用機械!AA$12/輸送用機械!$B$12</f>
        <v>-2.7249997362563333E-3</v>
      </c>
      <c r="AD36" s="12">
        <f>(輸送用機械!AB36/輸送用機械!AB24*100-100)*輸送用機械!AB$12/輸送用機械!$B$12</f>
        <v>-2.052510782426699E-3</v>
      </c>
      <c r="AE36" s="12">
        <f>(輸送用機械!AC36/輸送用機械!AC24*100-100)*輸送用機械!AC$12/輸送用機械!$B$12</f>
        <v>0</v>
      </c>
      <c r="AF36" s="12">
        <f>(輸送用機械!AD36/輸送用機械!AD24*100-100)*輸送用機械!AD$12/輸送用機械!$B$12</f>
        <v>-3.0779913369429347E-2</v>
      </c>
      <c r="AG36" s="12">
        <f>(輸送用機械!AE36/輸送用機械!AE24*100-100)*輸送用機械!AE$12/輸送用機械!$B$12</f>
        <v>-1.7407083100359582E-5</v>
      </c>
      <c r="AH36" s="12">
        <f>(輸送用機械!AF36/輸送用機械!AF24*100-100)*輸送用機械!AF$12/輸送用機械!$B$12</f>
        <v>-1.8535611848988687E-3</v>
      </c>
      <c r="AM36" s="4">
        <v>41183</v>
      </c>
      <c r="AN36" s="2">
        <f t="shared" si="3"/>
        <v>-9.5621737637161155E-2</v>
      </c>
      <c r="AO36" s="2">
        <f t="shared" si="4"/>
        <v>-1.0867766277949078</v>
      </c>
      <c r="AP36" s="2">
        <f t="shared" si="5"/>
        <v>-9.5854344913438971E-2</v>
      </c>
      <c r="AQ36" s="2">
        <f t="shared" si="6"/>
        <v>-1.8188125259591135</v>
      </c>
      <c r="AR36" s="2">
        <f t="shared" si="7"/>
        <v>8.0591637860720669E-2</v>
      </c>
      <c r="AS36" s="2">
        <f t="shared" si="8"/>
        <v>-0.49758262645570417</v>
      </c>
      <c r="AT36" s="2">
        <f t="shared" si="9"/>
        <v>-3.5140562248996048</v>
      </c>
      <c r="AU36" s="2">
        <f>輸送用機械!BA36</f>
        <v>-0.70778564206270289</v>
      </c>
      <c r="AV36" s="15">
        <f>輸送用機械!BB36</f>
        <v>-2.6594346454662343</v>
      </c>
      <c r="AW36" s="2">
        <f t="shared" si="10"/>
        <v>-0.70778564206270289</v>
      </c>
    </row>
    <row r="37" spans="1:49">
      <c r="B37">
        <v>11</v>
      </c>
      <c r="C37" s="4">
        <v>41214</v>
      </c>
      <c r="D37" s="12">
        <f>輸送用機械!B37/輸送用機械!B25*100-100</f>
        <v>-3.4170854271356745</v>
      </c>
      <c r="E37" s="12">
        <f>(輸送用機械!C37/輸送用機械!C25*100-100)*輸送用機械!C$12/輸送用機械!$B$12</f>
        <v>0</v>
      </c>
      <c r="F37" s="12">
        <f>(輸送用機械!D37/輸送用機械!D25*100-100)*輸送用機械!D$12/輸送用機械!$B$12</f>
        <v>1.4354080577524749E-4</v>
      </c>
      <c r="G37" s="12">
        <f>(輸送用機械!E37/輸送用機械!E25*100-100)*輸送用機械!E$12/輸送用機械!$B$12</f>
        <v>6.0839678347863785E-4</v>
      </c>
      <c r="H37" s="12">
        <f>(輸送用機械!F37/輸送用機械!F25*100-100)*輸送用機械!F$12/輸送用機械!$B$12</f>
        <v>2.6971623568693794E-3</v>
      </c>
      <c r="I37" s="12">
        <f>(輸送用機械!G37/輸送用機械!G25*100-100)*輸送用機械!G$12/輸送用機械!$B$12</f>
        <v>-9.6090012552132759E-2</v>
      </c>
      <c r="J37" s="12">
        <f>(輸送用機械!H37/輸送用機械!H25*100-100)*輸送用機械!H$12/輸送用機械!$B$12</f>
        <v>3.61095079614345E-2</v>
      </c>
      <c r="K37" s="12">
        <f>(輸送用機械!I37/輸送用機械!I25*100-100)*輸送用機械!I$12/輸送用機械!$B$12</f>
        <v>-6.5541754450804846E-2</v>
      </c>
      <c r="L37" s="12">
        <f>(輸送用機械!J37/輸送用機械!J25*100-100)*輸送用機械!J$12/輸送用機械!$B$12</f>
        <v>-6.0486657792856918E-2</v>
      </c>
      <c r="M37" s="12">
        <f>(輸送用機械!K37/輸送用機械!K25*100-100)*輸送用機械!K$12/輸送用機械!$B$12</f>
        <v>-1.0813601238130941</v>
      </c>
      <c r="N37" s="12">
        <f>(輸送用機械!L37/輸送用機械!L25*100-100)*輸送用機械!L$12/輸送用機械!$B$12</f>
        <v>-8.4527923364168589E-2</v>
      </c>
      <c r="O37" s="12">
        <f>(輸送用機械!M37/輸送用機械!M25*100-100)*輸送用機械!M$12/輸送用機械!$B$12</f>
        <v>-3.106267604890868E-2</v>
      </c>
      <c r="P37" s="12">
        <f>(輸送用機械!N37/輸送用機械!N25*100-100)*輸送用機械!N$12/輸送用機械!$B$12</f>
        <v>-5.136533636676056E-3</v>
      </c>
      <c r="Q37" s="12">
        <f>(輸送用機械!O37/輸送用機械!O25*100-100)*輸送用機械!O$12/輸送用機械!$B$12</f>
        <v>1.0369861972798649E-3</v>
      </c>
      <c r="R37" s="12">
        <f>(輸送用機械!P37/輸送用機械!P25*100-100)*輸送用機械!P$12/輸送用機械!$B$12</f>
        <v>0</v>
      </c>
      <c r="S37" s="12">
        <f>(輸送用機械!Q37/輸送用機械!Q25*100-100)*輸送用機械!Q$12/輸送用機械!$B$12</f>
        <v>-2.0583299078916699E-2</v>
      </c>
      <c r="T37" s="12">
        <f>(輸送用機械!R37/輸送用機械!R25*100-100)*輸送用機械!R$12/輸送用機械!$B$12</f>
        <v>-0.18597863389980682</v>
      </c>
      <c r="U37" s="12">
        <f>(輸送用機械!S37/輸送用機械!S25*100-100)*輸送用機械!S$12/輸送用機械!$B$12</f>
        <v>-6.2619008749316807E-2</v>
      </c>
      <c r="V37" s="12">
        <f>(輸送用機械!T37/輸送用機械!T25*100-100)*輸送用機械!T$12/輸送用機械!$B$12</f>
        <v>-1.7599560212587275</v>
      </c>
      <c r="W37" s="12">
        <f>(輸送用機械!U37/輸送用機械!U25*100-100)*輸送用機械!U$12/輸送用機械!$B$12</f>
        <v>-1.5665098611210948E-3</v>
      </c>
      <c r="X37" s="12">
        <f>(輸送用機械!V37/輸送用機械!V25*100-100)*輸送用機械!V$12/輸送用機械!$B$12</f>
        <v>7.3943638614249199E-2</v>
      </c>
      <c r="Y37" s="12">
        <f>(輸送用機械!W37/輸送用機械!W25*100-100)*輸送用機械!W$12/輸送用機械!$B$12</f>
        <v>2.4000675183828666E-4</v>
      </c>
      <c r="Z37" s="12">
        <f>(輸送用機械!X37/輸送用機械!X25*100-100)*輸送用機械!X$12/輸送用機械!$B$12</f>
        <v>1.5566925277822581E-3</v>
      </c>
      <c r="AA37" s="12">
        <f>(輸送用機械!Y37/輸送用機械!Y25*100-100)*輸送用機械!Y$12/輸送用機械!$B$12</f>
        <v>-2.9381046323938878E-4</v>
      </c>
      <c r="AB37" s="12">
        <f>(輸送用機械!Z37/輸送用機械!Z25*100-100)*輸送用機械!Z$12/輸送用機械!$B$12</f>
        <v>-1.946907917009923E-3</v>
      </c>
      <c r="AC37" s="12">
        <f>(輸送用機械!AA37/輸送用機械!AA25*100-100)*輸送用機械!AA$12/輸送用機械!$B$12</f>
        <v>-1.8221328895060788E-3</v>
      </c>
      <c r="AD37" s="12">
        <f>(輸送用機械!AB37/輸送用機械!AB25*100-100)*輸送用機械!AB$12/輸送用機械!$B$12</f>
        <v>-2.052510782426699E-3</v>
      </c>
      <c r="AE37" s="12">
        <f>(輸送用機械!AC37/輸送用機械!AC25*100-100)*輸送用機械!AC$12/輸送用機械!$B$12</f>
        <v>0</v>
      </c>
      <c r="AF37" s="12">
        <f>(輸送用機械!AD37/輸送用機械!AD25*100-100)*輸送用機械!AD$12/輸送用機械!$B$12</f>
        <v>-2.7251244055644115E-2</v>
      </c>
      <c r="AG37" s="12">
        <f>(輸送用機械!AE37/輸送用機械!AE25*100-100)*輸送用機械!AE$12/輸送用機械!$B$12</f>
        <v>-1.7407083100359582E-5</v>
      </c>
      <c r="AH37" s="12">
        <f>(輸送用機械!AF37/輸送用機械!AF25*100-100)*輸送用機械!AF$12/輸送用機械!$B$12</f>
        <v>-2.7475030949386707E-3</v>
      </c>
      <c r="AM37" s="4">
        <v>41214</v>
      </c>
      <c r="AN37" s="2">
        <f t="shared" si="3"/>
        <v>-9.6090012552132759E-2</v>
      </c>
      <c r="AO37" s="2">
        <f t="shared" si="4"/>
        <v>-1.0813601238130941</v>
      </c>
      <c r="AP37" s="2">
        <f t="shared" si="5"/>
        <v>-8.4527923364168589E-2</v>
      </c>
      <c r="AQ37" s="2">
        <f t="shared" si="6"/>
        <v>-1.7599560212587275</v>
      </c>
      <c r="AR37" s="2">
        <f t="shared" si="7"/>
        <v>7.3943638614249199E-2</v>
      </c>
      <c r="AS37" s="2">
        <f t="shared" si="8"/>
        <v>-0.46909498476180111</v>
      </c>
      <c r="AT37" s="2">
        <f t="shared" si="9"/>
        <v>-3.4170854271356745</v>
      </c>
      <c r="AU37" s="2">
        <f>輸送用機械!BA37</f>
        <v>-0.10121457489877628</v>
      </c>
      <c r="AV37" s="15">
        <f>輸送用機械!BB37</f>
        <v>-2.5854152964564321</v>
      </c>
      <c r="AW37" s="2">
        <f t="shared" si="10"/>
        <v>-0.10121457489877628</v>
      </c>
    </row>
    <row r="38" spans="1:49">
      <c r="B38">
        <v>12</v>
      </c>
      <c r="C38" s="4">
        <v>41244</v>
      </c>
      <c r="D38" s="12">
        <f>輸送用機械!B38/輸送用機械!B26*100-100</f>
        <v>-3.2193158953722332</v>
      </c>
      <c r="E38" s="12">
        <f>(輸送用機械!C38/輸送用機械!C26*100-100)*輸送用機械!C$12/輸送用機械!$B$12</f>
        <v>0</v>
      </c>
      <c r="F38" s="12">
        <f>(輸送用機械!D38/輸送用機械!D26*100-100)*輸送用機械!D$12/輸送用機械!$B$12</f>
        <v>2.1875065159107307E-4</v>
      </c>
      <c r="G38" s="12">
        <f>(輸送用機械!E38/輸送用機械!E26*100-100)*輸送用機械!E$12/輸送用機械!$B$12</f>
        <v>2.133639019105999E-3</v>
      </c>
      <c r="H38" s="12">
        <f>(輸送用機械!F38/輸送用機械!F26*100-100)*輸送用機械!F$12/輸送用機械!$B$12</f>
        <v>2.0894185213006936E-3</v>
      </c>
      <c r="I38" s="12">
        <f>(輸送用機械!G38/輸送用機械!G26*100-100)*輸送用機械!G$12/輸送用機械!$B$12</f>
        <v>-9.9073449142112704E-2</v>
      </c>
      <c r="J38" s="12">
        <f>(輸送用機械!H38/輸送用機械!H26*100-100)*輸送用機械!H$12/輸送用機械!$B$12</f>
        <v>4.4876792315611987E-2</v>
      </c>
      <c r="K38" s="12">
        <f>(輸送用機械!I38/輸送用機械!I26*100-100)*輸送用機械!I$12/輸送用機械!$B$12</f>
        <v>-5.9702699249482086E-2</v>
      </c>
      <c r="L38" s="12">
        <f>(輸送用機械!J38/輸送用機械!J26*100-100)*輸送用機械!J$12/輸送用機械!$B$12</f>
        <v>-5.6822562176558927E-2</v>
      </c>
      <c r="M38" s="12">
        <f>(輸送用機械!K38/輸送用機械!K26*100-100)*輸送用機械!K$12/輸送用機械!$B$12</f>
        <v>-1.0671855384063558</v>
      </c>
      <c r="N38" s="12">
        <f>(輸送用機械!L38/輸送用機械!L26*100-100)*輸送用機械!L$12/輸送用機械!$B$12</f>
        <v>2.746870779609082E-2</v>
      </c>
      <c r="O38" s="12">
        <f>(輸送用機械!M38/輸送用機械!M26*100-100)*輸送用機械!M$12/輸送用機械!$B$12</f>
        <v>-3.6580905669090995E-2</v>
      </c>
      <c r="P38" s="12">
        <f>(輸送用機械!N38/輸送用機械!N26*100-100)*輸送用機械!N$12/輸送用機械!$B$12</f>
        <v>1.2880012808834179E-3</v>
      </c>
      <c r="Q38" s="12">
        <f>(輸送用機械!O38/輸送用機械!O26*100-100)*輸送用機械!O$12/輸送用機械!$B$12</f>
        <v>1.6361138865729247E-3</v>
      </c>
      <c r="R38" s="12">
        <f>(輸送用機械!P38/輸送用機械!P26*100-100)*輸送用機械!P$12/輸送用機械!$B$12</f>
        <v>4.3869189813867037E-4</v>
      </c>
      <c r="S38" s="12">
        <f>(輸送用機械!Q38/輸送用機械!Q26*100-100)*輸送用機械!Q$12/輸送用機械!$B$12</f>
        <v>-8.6380118054488735E-3</v>
      </c>
      <c r="T38" s="12">
        <f>(輸送用機械!R38/輸送用機械!R26*100-100)*輸送用機械!R$12/輸送用機械!$B$12</f>
        <v>-0.18579265526590624</v>
      </c>
      <c r="U38" s="12">
        <f>(輸送用機械!S38/輸送用機械!S26*100-100)*輸送用機械!S$12/輸送用機械!$B$12</f>
        <v>-4.0027318702163417E-2</v>
      </c>
      <c r="V38" s="12">
        <f>(輸送用機械!T38/輸送用機械!T26*100-100)*輸送用機械!T$12/輸送用機械!$B$12</f>
        <v>-1.8188125259591135</v>
      </c>
      <c r="W38" s="12">
        <f>(輸送用機械!U38/輸送用機械!U26*100-100)*輸送用機械!U$12/輸送用機械!$B$12</f>
        <v>0</v>
      </c>
      <c r="X38" s="12">
        <f>(輸送用機械!V38/輸送用機械!V26*100-100)*輸送用機械!V$12/輸送用機械!$B$12</f>
        <v>6.1121417857405165E-2</v>
      </c>
      <c r="Y38" s="12">
        <f>(輸送用機械!W38/輸送用機械!W26*100-100)*輸送用機械!W$12/輸送用機械!$B$12</f>
        <v>2.4000675183828666E-4</v>
      </c>
      <c r="Z38" s="12">
        <f>(輸送用機械!X38/輸送用機械!X26*100-100)*輸送用機械!X$12/輸送用機械!$B$12</f>
        <v>1.5566925277822581E-3</v>
      </c>
      <c r="AA38" s="12">
        <f>(輸送用機械!Y38/輸送用機械!Y26*100-100)*輸送用機械!Y$12/輸送用機械!$B$12</f>
        <v>0</v>
      </c>
      <c r="AB38" s="12">
        <f>(輸送用機械!Z38/輸送用機械!Z26*100-100)*輸送用機械!Z$12/輸送用機械!$B$12</f>
        <v>-1.7614881153899373E-3</v>
      </c>
      <c r="AC38" s="12">
        <f>(輸送用機械!AA38/輸送用機械!AA26*100-100)*輸送用機械!AA$12/輸送用機械!$B$12</f>
        <v>-9.09242487906743E-4</v>
      </c>
      <c r="AD38" s="12">
        <f>(輸送用機械!AB38/輸送用機械!AB26*100-100)*輸送用機械!AB$12/輸送用機械!$B$12</f>
        <v>-2.4605548421666522E-3</v>
      </c>
      <c r="AE38" s="12">
        <f>(輸送用機械!AC38/輸送用機械!AC26*100-100)*輸送用機械!AC$12/輸送用機械!$B$12</f>
        <v>0</v>
      </c>
      <c r="AF38" s="12">
        <f>(輸送用機械!AD38/輸送用機械!AD26*100-100)*輸送用機械!AD$12/輸送用機械!$B$12</f>
        <v>-1.3721001382017095E-2</v>
      </c>
      <c r="AG38" s="12">
        <f>(輸送用機械!AE38/輸送用機械!AE26*100-100)*輸送用機械!AE$12/輸送用機械!$B$12</f>
        <v>-1.7407083100359582E-5</v>
      </c>
      <c r="AH38" s="12">
        <f>(輸送用機械!AF38/輸送用機械!AF26*100-100)*輸送用機械!AF$12/輸送用機械!$B$12</f>
        <v>-2.673437454852478E-3</v>
      </c>
      <c r="AM38" s="4">
        <v>41244</v>
      </c>
      <c r="AN38" s="2">
        <f t="shared" si="3"/>
        <v>-9.9073449142112704E-2</v>
      </c>
      <c r="AO38" s="2">
        <f t="shared" si="4"/>
        <v>-1.0671855384063558</v>
      </c>
      <c r="AP38" s="2">
        <f t="shared" si="5"/>
        <v>2.746870779609082E-2</v>
      </c>
      <c r="AQ38" s="2">
        <f t="shared" si="6"/>
        <v>-1.8188125259591135</v>
      </c>
      <c r="AR38" s="2">
        <f t="shared" si="7"/>
        <v>6.1121417857405165E-2</v>
      </c>
      <c r="AS38" s="2">
        <f t="shared" si="8"/>
        <v>-0.32283450751814735</v>
      </c>
      <c r="AT38" s="2">
        <f t="shared" si="9"/>
        <v>-3.2193158953722332</v>
      </c>
      <c r="AU38" s="2">
        <f>輸送用機械!BA38</f>
        <v>0.40444893832152218</v>
      </c>
      <c r="AV38" s="15">
        <f>輸送用機械!BB38</f>
        <v>-2.4351837970880297</v>
      </c>
      <c r="AW38" s="2">
        <f t="shared" si="10"/>
        <v>0.40444893832152218</v>
      </c>
    </row>
    <row r="39" spans="1:49">
      <c r="A39">
        <v>13</v>
      </c>
      <c r="B39">
        <v>1</v>
      </c>
      <c r="C39" s="4">
        <v>41275</v>
      </c>
      <c r="D39" s="12">
        <f>輸送用機械!B39/輸送用機械!B27*100-100</f>
        <v>-2.8254288597376274</v>
      </c>
      <c r="E39" s="12">
        <f>(輸送用機械!C39/輸送用機械!C27*100-100)*輸送用機械!C$12/輸送用機械!$B$12</f>
        <v>0</v>
      </c>
      <c r="F39" s="12">
        <f>(輸送用機械!D39/輸送用機械!D27*100-100)*輸送用機械!D$12/輸送用機械!$B$12</f>
        <v>5.4946600695579499E-5</v>
      </c>
      <c r="G39" s="12">
        <f>(輸送用機械!E39/輸送用機械!E27*100-100)*輸送用機械!E$12/輸送用機械!$B$12</f>
        <v>5.8203495695284841E-3</v>
      </c>
      <c r="H39" s="12">
        <f>(輸送用機械!F39/輸送用機械!F27*100-100)*輸送用機械!F$12/輸送用機械!$B$12</f>
        <v>2.9789376185874526E-3</v>
      </c>
      <c r="I39" s="12">
        <f>(輸送用機械!G39/輸送用機械!G27*100-100)*輸送用機械!G$12/輸送用機械!$B$12</f>
        <v>-7.5860536225367925E-2</v>
      </c>
      <c r="J39" s="12">
        <f>(輸送用機械!H39/輸送用機械!H27*100-100)*輸送用機械!H$12/輸送用機械!$B$12</f>
        <v>5.0147399582650229E-2</v>
      </c>
      <c r="K39" s="12">
        <f>(輸送用機械!I39/輸送用機械!I27*100-100)*輸送用機械!I$12/輸送用機械!$B$12</f>
        <v>-5.9583413137095469E-2</v>
      </c>
      <c r="L39" s="12">
        <f>(輸送用機械!J39/輸送用機械!J27*100-100)*輸送用機械!J$12/輸送用機械!$B$12</f>
        <v>-4.9808158754348998E-2</v>
      </c>
      <c r="M39" s="12">
        <f>(輸送用機械!K39/輸送用機械!K27*100-100)*輸送用機械!K$12/輸送用機械!$B$12</f>
        <v>-0.98604131055679578</v>
      </c>
      <c r="N39" s="12">
        <f>(輸送用機械!L39/輸送用機械!L27*100-100)*輸送用機械!L$12/輸送用機械!$B$12</f>
        <v>0.18581946476882397</v>
      </c>
      <c r="O39" s="12">
        <f>(輸送用機械!M39/輸送用機械!M27*100-100)*輸送用機械!M$12/輸送用機械!$B$12</f>
        <v>-3.464781289945211E-2</v>
      </c>
      <c r="P39" s="12">
        <f>(輸送用機械!N39/輸送用機械!N27*100-100)*輸送用機械!N$12/輸送用機械!$B$12</f>
        <v>5.1520051235336714E-3</v>
      </c>
      <c r="Q39" s="12">
        <f>(輸送用機械!O39/輸送用機械!O27*100-100)*輸送用機械!O$12/輸送用機械!$B$12</f>
        <v>-5.9495050420830956E-4</v>
      </c>
      <c r="R39" s="12">
        <f>(輸送用機械!P39/輸送用機械!P27*100-100)*輸送用機械!P$12/輸送用機械!$B$12</f>
        <v>-4.3219596677430906E-4</v>
      </c>
      <c r="S39" s="12">
        <f>(輸送用機械!Q39/輸送用機械!Q27*100-100)*輸送用機械!Q$12/輸送用機械!$B$12</f>
        <v>1.7401082727005331E-3</v>
      </c>
      <c r="T39" s="12">
        <f>(輸送用機械!R39/輸送用機械!R27*100-100)*輸送用機械!R$12/輸送用機械!$B$12</f>
        <v>-0.17146774955982252</v>
      </c>
      <c r="U39" s="12">
        <f>(輸送用機械!S39/輸送用機械!S27*100-100)*輸送用機械!S$12/輸送用機械!$B$12</f>
        <v>-1.3267618704620366E-2</v>
      </c>
      <c r="V39" s="12">
        <f>(輸送用機械!T39/輸送用機械!T27*100-100)*輸送用機械!T$12/輸送用機械!$B$12</f>
        <v>-1.6385797439305443</v>
      </c>
      <c r="W39" s="12">
        <f>(輸送用機械!U39/輸送用機械!U27*100-100)*輸送用機械!U$12/輸送用機械!$B$12</f>
        <v>7.8246615419537435E-4</v>
      </c>
      <c r="X39" s="12">
        <f>(輸送用機械!V39/輸送用機械!V27*100-100)*輸送用機械!V$12/輸送用機械!$B$12</f>
        <v>5.0998212333415956E-2</v>
      </c>
      <c r="Y39" s="12">
        <f>(輸送用機械!W39/輸送用機械!W27*100-100)*輸送用機械!W$12/輸送用機械!$B$12</f>
        <v>2.4000675183828666E-4</v>
      </c>
      <c r="Z39" s="12">
        <f>(輸送用機械!X39/輸送用機械!X27*100-100)*輸送用機械!X$12/輸送用機械!$B$12</f>
        <v>1.7937732229474969E-3</v>
      </c>
      <c r="AA39" s="12">
        <f>(輸送用機械!Y39/輸送用機械!Y27*100-100)*輸送用機械!Y$12/輸送用機械!$B$12</f>
        <v>2.9381046323938878E-4</v>
      </c>
      <c r="AB39" s="12">
        <f>(輸送用機械!Z39/輸送用機械!Z27*100-100)*輸送用機械!Z$12/輸送用機械!$B$12</f>
        <v>-1.946907917009923E-3</v>
      </c>
      <c r="AC39" s="12">
        <f>(輸送用機械!AA39/輸送用機械!AA27*100-100)*輸送用機械!AA$12/輸送用機械!$B$12</f>
        <v>-9.1289773408920194E-4</v>
      </c>
      <c r="AD39" s="12">
        <f>(輸送用機械!AB39/輸送用機械!AB27*100-100)*輸送用機械!AB$12/輸送用機械!$B$12</f>
        <v>-2.4679438957467574E-3</v>
      </c>
      <c r="AE39" s="12">
        <f>(輸送用機械!AC39/輸送用機械!AC27*100-100)*輸送用機械!AC$12/輸送用機械!$B$12</f>
        <v>2.7164020080401417E-4</v>
      </c>
      <c r="AF39" s="12">
        <f>(輸送用機械!AD39/輸送用機械!AD27*100-100)*輸送用機械!AD$12/輸送用機械!$B$12</f>
        <v>-1.3845611889017936E-2</v>
      </c>
      <c r="AG39" s="12">
        <f>(輸送用機械!AE39/輸送用機械!AE27*100-100)*輸送用機械!AE$12/輸送用機械!$B$12</f>
        <v>-1.7407083100359582E-5</v>
      </c>
      <c r="AH39" s="12">
        <f>(輸送用機械!AF39/輸送用機械!AF27*100-100)*輸送用機械!AF$12/輸送用機械!$B$12</f>
        <v>-3.1307591694464489E-3</v>
      </c>
      <c r="AM39" s="4">
        <v>41275</v>
      </c>
      <c r="AN39" s="2">
        <f t="shared" si="3"/>
        <v>-7.5860536225367925E-2</v>
      </c>
      <c r="AO39" s="2">
        <f t="shared" si="4"/>
        <v>-0.98604131055679578</v>
      </c>
      <c r="AP39" s="2">
        <f t="shared" si="5"/>
        <v>0.18581946476882397</v>
      </c>
      <c r="AQ39" s="2">
        <f t="shared" si="6"/>
        <v>-1.6385797439305443</v>
      </c>
      <c r="AR39" s="2">
        <f t="shared" si="7"/>
        <v>5.0998212333415956E-2</v>
      </c>
      <c r="AS39" s="2">
        <f t="shared" si="8"/>
        <v>-0.36176494612715926</v>
      </c>
      <c r="AT39" s="2">
        <f t="shared" si="9"/>
        <v>-2.8254288597376274</v>
      </c>
      <c r="AU39" s="2">
        <f>輸送用機械!BA39</f>
        <v>2.0263424518743705</v>
      </c>
      <c r="AV39" s="15">
        <f>輸送用機械!BB39</f>
        <v>-2.1356615052272474</v>
      </c>
      <c r="AW39" s="2">
        <f t="shared" si="10"/>
        <v>2.0263424518743705</v>
      </c>
    </row>
    <row r="40" spans="1:49">
      <c r="B40">
        <v>2</v>
      </c>
      <c r="C40" s="4">
        <v>41306</v>
      </c>
      <c r="D40" s="12">
        <f>輸送用機械!B40/輸送用機械!B28*100-100</f>
        <v>-2.5227043390514581</v>
      </c>
      <c r="E40" s="12">
        <f>(輸送用機械!C40/輸送用機械!C28*100-100)*輸送用機械!C$12/輸送用機械!$B$12</f>
        <v>0</v>
      </c>
      <c r="F40" s="12">
        <f>(輸送用機械!D40/輸送用機械!D28*100-100)*輸送用機械!D$12/輸送用機械!$B$12</f>
        <v>1.9799525801357062E-4</v>
      </c>
      <c r="G40" s="12">
        <f>(輸送用機械!E40/輸送用機械!E28*100-100)*輸送用機械!E$12/輸送用機械!$B$12</f>
        <v>5.751128365530103E-3</v>
      </c>
      <c r="H40" s="12">
        <f>(輸送用機械!F40/輸送用機械!F28*100-100)*輸送用機械!F$12/輸送用機械!$B$12</f>
        <v>3.2638280813175177E-3</v>
      </c>
      <c r="I40" s="12">
        <f>(輸送用機械!G40/輸送用機械!G28*100-100)*輸送用機械!G$12/輸送用機械!$B$12</f>
        <v>-8.2684679015663204E-2</v>
      </c>
      <c r="J40" s="12">
        <f>(輸送用機械!H40/輸送用機械!H28*100-100)*輸送用機械!H$12/輸送用機械!$B$12</f>
        <v>4.7212725480521141E-2</v>
      </c>
      <c r="K40" s="12">
        <f>(輸送用機械!I40/輸送用機械!I28*100-100)*輸送用機械!I$12/輸送用機械!$B$12</f>
        <v>-4.1791889474637883E-2</v>
      </c>
      <c r="L40" s="12">
        <f>(輸送用機械!J40/輸送用機械!J28*100-100)*輸送用機械!J$12/輸送用機械!$B$12</f>
        <v>-4.2189129757258276E-2</v>
      </c>
      <c r="M40" s="12">
        <f>(輸送用機械!K40/輸送用機械!K28*100-100)*輸送用機械!K$12/輸送用機械!$B$12</f>
        <v>-0.92289319383915425</v>
      </c>
      <c r="N40" s="12">
        <f>(輸送用機械!L40/輸送用機械!L28*100-100)*輸送用機械!L$12/輸送用機械!$B$12</f>
        <v>0.16238853726512106</v>
      </c>
      <c r="O40" s="12">
        <f>(輸送用機械!M40/輸送用機械!M28*100-100)*輸送用機械!M$12/輸送用機械!$B$12</f>
        <v>-2.3777588684909538E-2</v>
      </c>
      <c r="P40" s="12">
        <f>(輸送用機械!N40/輸送用機械!N28*100-100)*輸送用機械!N$12/輸送用機械!$B$12</f>
        <v>1.1580384635745858E-2</v>
      </c>
      <c r="Q40" s="12">
        <f>(輸送用機械!O40/輸送用機械!O28*100-100)*輸送用機械!O$12/輸送用機械!$B$12</f>
        <v>-4.4711340868733404E-4</v>
      </c>
      <c r="R40" s="12">
        <f>(輸送用機械!P40/輸送用機械!P28*100-100)*輸送用機械!P$12/輸送用機械!$B$12</f>
        <v>-5.1914764546528004E-4</v>
      </c>
      <c r="S40" s="12">
        <f>(輸送用機械!Q40/輸送用機械!Q28*100-100)*輸送用機械!Q$12/輸送用機械!$B$12</f>
        <v>1.1299019161218357E-2</v>
      </c>
      <c r="T40" s="12">
        <f>(輸送用機械!R40/輸送用機械!R28*100-100)*輸送用機械!R$12/輸送用機械!$B$12</f>
        <v>-0.16199423017794629</v>
      </c>
      <c r="U40" s="12">
        <f>(輸送用機械!S40/輸送用機械!S28*100-100)*輸送用機械!S$12/輸送用機械!$B$12</f>
        <v>-3.0550067664357593E-3</v>
      </c>
      <c r="V40" s="12">
        <f>(輸送用機械!T40/輸送用機械!T28*100-100)*輸送用機械!T$12/輸送用機械!$B$12</f>
        <v>-1.5172034666023526</v>
      </c>
      <c r="W40" s="12">
        <f>(輸送用機械!U40/輸送用機械!U28*100-100)*輸送用機械!U$12/輸送用機械!$B$12</f>
        <v>1.8239175847794688E-3</v>
      </c>
      <c r="X40" s="12">
        <f>(輸送用機械!V40/輸送用機械!V28*100-100)*輸送用機械!V$12/輸送用機械!$B$12</f>
        <v>5.2242071170816307E-2</v>
      </c>
      <c r="Y40" s="12">
        <f>(輸送用機械!W40/輸送用機械!W28*100-100)*輸送用機械!W$12/輸送用機械!$B$12</f>
        <v>2.4000675183828666E-4</v>
      </c>
      <c r="Z40" s="12">
        <f>(輸送用機械!X40/輸送用機械!X28*100-100)*輸送用機械!X$12/輸送用機械!$B$12</f>
        <v>1.7937732229474969E-3</v>
      </c>
      <c r="AA40" s="12">
        <f>(輸送用機械!Y40/輸送用機械!Y28*100-100)*輸送用機械!Y$12/輸送用機械!$B$12</f>
        <v>2.9351694629314547E-4</v>
      </c>
      <c r="AB40" s="12">
        <f>(輸送用機械!Z40/輸送用機械!Z28*100-100)*輸送用機械!Z$12/輸送用機械!$B$12</f>
        <v>-1.678953691498125E-3</v>
      </c>
      <c r="AC40" s="12">
        <f>(輸送用機械!AA40/輸送用機械!AA28*100-100)*輸送用機械!AA$12/輸送用機械!$B$12</f>
        <v>-1.2221099837453936E-3</v>
      </c>
      <c r="AD40" s="12">
        <f>(輸送用機械!AB40/輸送用機械!AB28*100-100)*輸送用機械!AB$12/輸送用機械!$B$12</f>
        <v>-2.8792678783711779E-3</v>
      </c>
      <c r="AE40" s="12">
        <f>(輸送用機械!AC40/輸送用機械!AC28*100-100)*輸送用機械!AC$12/輸送用機械!$B$12</f>
        <v>2.7164020080401417E-4</v>
      </c>
      <c r="AF40" s="12">
        <f>(輸送用機械!AD40/輸送用機械!AD28*100-100)*輸送用機械!AD$12/輸送用機械!$B$12</f>
        <v>0</v>
      </c>
      <c r="AG40" s="12">
        <f>(輸送用機械!AE40/輸送用機械!AE28*100-100)*輸送用機械!AE$12/輸送用機械!$B$12</f>
        <v>-1.7407083100359582E-5</v>
      </c>
      <c r="AH40" s="12">
        <f>(輸送用機械!AF40/輸送用機械!AF28*100-100)*輸送用機械!AF$12/輸送用機械!$B$12</f>
        <v>-3.2982167961504356E-3</v>
      </c>
      <c r="AM40" s="4">
        <v>41306</v>
      </c>
      <c r="AN40" s="2">
        <f t="shared" si="3"/>
        <v>-8.2684679015663204E-2</v>
      </c>
      <c r="AO40" s="2">
        <f t="shared" si="4"/>
        <v>-0.92289319383915425</v>
      </c>
      <c r="AP40" s="2">
        <f t="shared" si="5"/>
        <v>0.16238853726512106</v>
      </c>
      <c r="AQ40" s="2">
        <f t="shared" si="6"/>
        <v>-1.5172034666023526</v>
      </c>
      <c r="AR40" s="2">
        <f t="shared" si="7"/>
        <v>5.2242071170816307E-2</v>
      </c>
      <c r="AS40" s="2">
        <f t="shared" si="8"/>
        <v>-0.21455360803022572</v>
      </c>
      <c r="AT40" s="2">
        <f t="shared" si="9"/>
        <v>-2.5227043390514581</v>
      </c>
      <c r="AU40" s="2">
        <f>輸送用機械!BA40</f>
        <v>2.3138832997987748</v>
      </c>
      <c r="AV40" s="15">
        <f>輸送用機械!BB40</f>
        <v>-1.9068406296672009</v>
      </c>
      <c r="AW40" s="2">
        <f t="shared" si="10"/>
        <v>2.3138832997987748</v>
      </c>
    </row>
    <row r="41" spans="1:49">
      <c r="B41">
        <v>3</v>
      </c>
      <c r="C41" s="4">
        <v>41334</v>
      </c>
      <c r="D41" s="12">
        <f>輸送用機械!B41/輸送用機械!B29*100-100</f>
        <v>-2.6183282980866096</v>
      </c>
      <c r="E41" s="12">
        <f>(輸送用機械!C41/輸送用機械!C29*100-100)*輸送用機械!C$12/輸送用機械!$B$12</f>
        <v>0</v>
      </c>
      <c r="F41" s="12">
        <f>(輸送用機械!D41/輸送用機械!D29*100-100)*輸送用機械!D$12/輸送用機械!$B$12</f>
        <v>2.1916377841183168E-4</v>
      </c>
      <c r="G41" s="12">
        <f>(輸送用機械!E41/輸送用機械!E29*100-100)*輸送用機械!E$12/輸送用機械!$B$12</f>
        <v>5.4162298872055597E-3</v>
      </c>
      <c r="H41" s="12">
        <f>(輸送用機械!F41/輸送用機械!F29*100-100)*輸送用機械!F$12/輸送用機械!$B$12</f>
        <v>2.662480743971928E-3</v>
      </c>
      <c r="I41" s="12">
        <f>(輸送用機械!G41/輸送用機械!G29*100-100)*輸送用機械!G$12/輸送用機械!$B$12</f>
        <v>-7.5712226281623232E-2</v>
      </c>
      <c r="J41" s="12">
        <f>(輸送用機械!H41/輸送用機械!H29*100-100)*輸送用機械!H$12/輸送用機械!$B$12</f>
        <v>9.5119421709018385E-3</v>
      </c>
      <c r="K41" s="12">
        <f>(輸送用機械!I41/輸送用機械!I29*100-100)*輸送用機械!I$12/輸送用機械!$B$12</f>
        <v>-5.3625071823385245E-2</v>
      </c>
      <c r="L41" s="12">
        <f>(輸送用機械!J41/輸送用機械!J29*100-100)*輸送用機械!J$12/輸送用機械!$B$12</f>
        <v>-3.6807742165915293E-2</v>
      </c>
      <c r="M41" s="12">
        <f>(輸送用機械!K41/輸送用機械!K29*100-100)*輸送用機械!K$12/輸送用機械!$B$12</f>
        <v>-0.79301563344380299</v>
      </c>
      <c r="N41" s="12">
        <f>(輸送用機械!L41/輸送用機械!L29*100-100)*輸送用機械!L$12/輸送用機械!$B$12</f>
        <v>9.0884119621630968E-2</v>
      </c>
      <c r="O41" s="12">
        <f>(輸送用機械!M41/輸送用機械!M29*100-100)*輸送用機械!M$12/輸送用機械!$B$12</f>
        <v>-1.4691185834541473E-2</v>
      </c>
      <c r="P41" s="12">
        <f>(輸送用機械!N41/輸送用機械!N29*100-100)*輸送用機械!N$12/輸送用機械!$B$12</f>
        <v>5.1160489561708454E-3</v>
      </c>
      <c r="Q41" s="12">
        <f>(輸送用機械!O41/輸送用機械!O29*100-100)*輸送用機械!O$12/輸送用機械!$B$12</f>
        <v>-5.9735677520616408E-4</v>
      </c>
      <c r="R41" s="12">
        <f>(輸送用機械!P41/輸送用機械!P29*100-100)*輸送用機械!P$12/輸送用機械!$B$12</f>
        <v>-4.3305095385003225E-4</v>
      </c>
      <c r="S41" s="12">
        <f>(輸送用機械!Q41/輸送用機械!Q29*100-100)*輸送用機械!Q$12/輸送用機械!$B$12</f>
        <v>2.5834463147922644E-3</v>
      </c>
      <c r="T41" s="12">
        <f>(輸送用機械!R41/輸送用機械!R29*100-100)*輸送用機械!R$12/輸送用機械!$B$12</f>
        <v>-0.17601409446243732</v>
      </c>
      <c r="U41" s="12">
        <f>(輸送用機械!S41/輸送用機械!S29*100-100)*輸送用機械!S$12/輸送用機械!$B$12</f>
        <v>-5.0582167527513889E-3</v>
      </c>
      <c r="V41" s="12">
        <f>(輸送用機械!T41/輸送用機械!T29*100-100)*輸送用機械!T$12/輸送用機械!$B$12</f>
        <v>-1.6352861163045547</v>
      </c>
      <c r="W41" s="12">
        <f>(輸送用機械!U41/輸送用機械!U29*100-100)*輸送用機械!U$12/輸送用機械!$B$12</f>
        <v>2.0865764111877875E-3</v>
      </c>
      <c r="X41" s="12">
        <f>(輸送用機械!V41/輸送用機械!V29*100-100)*輸送用機械!V$12/輸送用機械!$B$12</f>
        <v>5.9593206889036736E-2</v>
      </c>
      <c r="Y41" s="12">
        <f>(輸送用機械!W41/輸送用機械!W29*100-100)*輸送用機械!W$12/輸送用機械!$B$12</f>
        <v>2.4000675183828666E-4</v>
      </c>
      <c r="Z41" s="12">
        <f>(輸送用機械!X41/輸送用機械!X29*100-100)*輸送用機械!X$12/輸送用機械!$B$12</f>
        <v>1.7530268772817388E-3</v>
      </c>
      <c r="AA41" s="12">
        <f>(輸送用機械!Y41/輸送用機械!Y29*100-100)*輸送用機械!Y$12/輸送用機械!$B$12</f>
        <v>-2.9263990362493424E-4</v>
      </c>
      <c r="AB41" s="12">
        <f>(輸送用機械!Z41/輸送用機械!Z29*100-100)*輸送用機械!Z$12/輸送用機械!$B$12</f>
        <v>-1.4939214942322882E-3</v>
      </c>
      <c r="AC41" s="12">
        <f>(輸送用機械!AA41/輸送用機械!AA29*100-100)*輸送用機械!AA$12/輸送用機械!$B$12</f>
        <v>-1.8112327924601551E-3</v>
      </c>
      <c r="AD41" s="12">
        <f>(輸送用機械!AB41/輸送用機械!AB29*100-100)*輸送用機械!AB$12/輸送用機械!$B$12</f>
        <v>-2.8792678783711779E-3</v>
      </c>
      <c r="AE41" s="12">
        <f>(輸送用機械!AC41/輸送用機械!AC29*100-100)*輸送用機械!AC$12/輸送用機械!$B$12</f>
        <v>2.7164020080401417E-4</v>
      </c>
      <c r="AF41" s="12">
        <f>(輸送用機械!AD41/輸送用機械!AD29*100-100)*輸送用機械!AD$12/輸送用機械!$B$12</f>
        <v>-3.409791595928476E-3</v>
      </c>
      <c r="AG41" s="12">
        <f>(輸送用機械!AE41/輸送用機械!AE29*100-100)*輸送用機械!AE$12/輸送用機械!$B$12</f>
        <v>-1.7407083100359582E-5</v>
      </c>
      <c r="AH41" s="12">
        <f>(輸送用機械!AF41/輸送用機械!AF29*100-100)*輸送用機械!AF$12/輸送用機械!$B$12</f>
        <v>-3.2145700698703603E-3</v>
      </c>
      <c r="AM41" s="4">
        <v>41334</v>
      </c>
      <c r="AN41" s="2">
        <f t="shared" si="3"/>
        <v>-7.5712226281623232E-2</v>
      </c>
      <c r="AO41" s="2">
        <f t="shared" si="4"/>
        <v>-0.79301563344380299</v>
      </c>
      <c r="AP41" s="2">
        <f t="shared" si="5"/>
        <v>9.0884119621630968E-2</v>
      </c>
      <c r="AQ41" s="2">
        <f t="shared" si="6"/>
        <v>-1.6352861163045547</v>
      </c>
      <c r="AR41" s="2">
        <f t="shared" si="7"/>
        <v>5.9593206889036736E-2</v>
      </c>
      <c r="AS41" s="2">
        <f t="shared" si="8"/>
        <v>-0.26479164856729609</v>
      </c>
      <c r="AT41" s="2">
        <f t="shared" si="9"/>
        <v>-2.6183282980866096</v>
      </c>
      <c r="AU41" s="2">
        <f>輸送用機械!BA41</f>
        <v>1.5936254980079667</v>
      </c>
      <c r="AV41" s="15">
        <f>輸送用機械!BB41</f>
        <v>-1.9800936763957111</v>
      </c>
      <c r="AW41" s="2">
        <f t="shared" si="10"/>
        <v>1.5936254980079667</v>
      </c>
    </row>
    <row r="42" spans="1:49">
      <c r="B42">
        <v>4</v>
      </c>
      <c r="C42" s="4">
        <v>41365</v>
      </c>
      <c r="D42" s="12">
        <f>輸送用機械!B42/輸送用機械!B30*100-100</f>
        <v>-1.4256619144602922</v>
      </c>
      <c r="E42" s="12">
        <f>(輸送用機械!C42/輸送用機械!C30*100-100)*輸送用機械!C$12/輸送用機械!$B$12</f>
        <v>0</v>
      </c>
      <c r="F42" s="12">
        <f>(輸送用機械!D42/輸送用機械!D30*100-100)*輸送用機械!D$12/輸送用機械!$B$12</f>
        <v>6.634377189140533E-4</v>
      </c>
      <c r="G42" s="12">
        <f>(輸送用機械!E42/輸送用機械!E30*100-100)*輸送用機械!E$12/輸送用機械!$B$12</f>
        <v>8.1163484284157462E-3</v>
      </c>
      <c r="H42" s="12">
        <f>(輸送用機械!F42/輸送用機械!F30*100-100)*輸送用機械!F$12/輸送用機械!$B$12</f>
        <v>5.0291302941692208E-3</v>
      </c>
      <c r="I42" s="12">
        <f>(輸送用機械!G42/輸送用機械!G30*100-100)*輸送用機械!G$12/輸送用機械!$B$12</f>
        <v>-4.0738255088021431E-2</v>
      </c>
      <c r="J42" s="12">
        <f>(輸送用機械!H42/輸送用機械!H30*100-100)*輸送用機械!H$12/輸送用機械!$B$12</f>
        <v>-1.848430127688809E-2</v>
      </c>
      <c r="K42" s="12">
        <f>(輸送用機械!I42/輸送用機械!I30*100-100)*輸送用機械!I$12/輸送用機械!$B$12</f>
        <v>-1.7946739182617376E-2</v>
      </c>
      <c r="L42" s="12">
        <f>(輸送用機械!J42/輸送用機械!J30*100-100)*輸送用機械!J$12/輸送用機械!$B$12</f>
        <v>-2.8451072798487267E-2</v>
      </c>
      <c r="M42" s="12">
        <f>(輸送用機械!K42/輸送用機械!K30*100-100)*輸送用機械!K$12/輸送用機械!$B$12</f>
        <v>-0.48953465064511709</v>
      </c>
      <c r="N42" s="12">
        <f>(輸送用機械!L42/輸送用機械!L30*100-100)*輸送用機械!L$12/輸送用機械!$B$12</f>
        <v>6.788373279115785E-2</v>
      </c>
      <c r="O42" s="12">
        <f>(輸送用機械!M42/輸送用機械!M30*100-100)*輸送用機械!M$12/輸送用機械!$B$12</f>
        <v>-9.1912285622289154E-3</v>
      </c>
      <c r="P42" s="12">
        <f>(輸送用機械!N42/輸送用機械!N30*100-100)*輸送用機械!N$12/輸送用機械!$B$12</f>
        <v>1.7959889860637908E-2</v>
      </c>
      <c r="Q42" s="12">
        <f>(輸送用機械!O42/輸送用機械!O30*100-100)*輸送用機械!O$12/輸送用機械!$B$12</f>
        <v>-3.4038262939915099E-3</v>
      </c>
      <c r="R42" s="12">
        <f>(輸送用機械!P42/輸送用機械!P30*100-100)*輸送用機械!P$12/輸送用機械!$B$12</f>
        <v>-6.0328771661350518E-4</v>
      </c>
      <c r="S42" s="12">
        <f>(輸送用機械!Q42/輸送用機械!Q30*100-100)*輸送用機械!Q$12/輸送用機械!$B$12</f>
        <v>2.4641826146255524E-2</v>
      </c>
      <c r="T42" s="12">
        <f>(輸送用機械!R42/輸送用機械!R30*100-100)*輸送用機械!R$12/輸送用機械!$B$12</f>
        <v>-9.4310992520764914E-2</v>
      </c>
      <c r="U42" s="12">
        <f>(輸送用機械!S42/輸送用機械!S30*100-100)*輸送用機械!S$12/輸送用機械!$B$12</f>
        <v>2.5828590018244463E-2</v>
      </c>
      <c r="V42" s="12">
        <f>(輸送用機械!T42/輸送用機械!T30*100-100)*輸送用機械!T$12/輸送用機械!$B$12</f>
        <v>-0.98088824729920687</v>
      </c>
      <c r="W42" s="12">
        <f>(輸送用機械!U42/輸送用機械!U30*100-100)*輸送用機械!U$12/輸送用機械!$B$12</f>
        <v>3.9202264940265564E-3</v>
      </c>
      <c r="X42" s="12">
        <f>(輸送用機械!V42/輸送用機械!V30*100-100)*輸送用機械!V$12/輸送用機械!$B$12</f>
        <v>0.10700885210081755</v>
      </c>
      <c r="Y42" s="12">
        <f>(輸送用機械!W42/輸送用機械!W30*100-100)*輸送用機械!W$12/輸送用機械!$B$12</f>
        <v>0</v>
      </c>
      <c r="Z42" s="12">
        <f>(輸送用機械!X42/輸送用機械!X30*100-100)*輸送用機械!X$12/輸送用機械!$B$12</f>
        <v>1.1601687623761655E-3</v>
      </c>
      <c r="AA42" s="12">
        <f>(輸送用機械!Y42/輸送用機械!Y30*100-100)*輸送用機械!Y$12/輸送用機械!$B$12</f>
        <v>3.2254641672988622E-3</v>
      </c>
      <c r="AB42" s="12">
        <f>(輸送用機械!Z42/輸送用機械!Z30*100-100)*輸送用機械!Z$12/輸送用機械!$B$12</f>
        <v>-1.9647694575329459E-3</v>
      </c>
      <c r="AC42" s="12">
        <f>(輸送用機械!AA42/輸送用機械!AA30*100-100)*輸送用機械!AA$12/輸送用機械!$B$12</f>
        <v>-9.1289773408920194E-4</v>
      </c>
      <c r="AD42" s="12">
        <f>(輸送用機械!AB42/輸送用機械!AB30*100-100)*輸送用機械!AB$12/輸送用機械!$B$12</f>
        <v>-3.713066192546553E-3</v>
      </c>
      <c r="AE42" s="12">
        <f>(輸送用機械!AC42/輸送用機械!AC30*100-100)*輸送用機械!AC$12/輸送用機械!$B$12</f>
        <v>2.7164020080401417E-4</v>
      </c>
      <c r="AF42" s="12">
        <f>(輸送用機械!AD42/輸送用機械!AD30*100-100)*輸送用機械!AD$12/輸送用機械!$B$12</f>
        <v>-2.0519942246286393E-2</v>
      </c>
      <c r="AG42" s="12">
        <f>(輸送用機械!AE42/輸送用機械!AE30*100-100)*輸送用機械!AE$12/輸送用機械!$B$12</f>
        <v>0</v>
      </c>
      <c r="AH42" s="12">
        <f>(輸送用機械!AF42/輸送用機械!AF30*100-100)*輸送用機械!AF$12/輸送用機械!$B$12</f>
        <v>-3.2272258575470076E-3</v>
      </c>
      <c r="AM42" s="4">
        <v>41365</v>
      </c>
      <c r="AN42" s="2">
        <f t="shared" si="3"/>
        <v>-4.0738255088021431E-2</v>
      </c>
      <c r="AO42" s="2">
        <f t="shared" si="4"/>
        <v>-0.48953465064511709</v>
      </c>
      <c r="AP42" s="2">
        <f t="shared" si="5"/>
        <v>6.788373279115785E-2</v>
      </c>
      <c r="AQ42" s="2">
        <f t="shared" si="6"/>
        <v>-0.98088824729920687</v>
      </c>
      <c r="AR42" s="2">
        <f t="shared" si="7"/>
        <v>0.10700885210081755</v>
      </c>
      <c r="AS42" s="2">
        <f t="shared" si="8"/>
        <v>-8.9393346319922129E-2</v>
      </c>
      <c r="AT42" s="2">
        <f t="shared" si="9"/>
        <v>-1.4256619144602922</v>
      </c>
      <c r="AU42" s="2">
        <f>輸送用機械!BA42</f>
        <v>2.3069207622868646</v>
      </c>
      <c r="AV42" s="15">
        <f>輸送用機械!BB42</f>
        <v>-1.0752116789473121</v>
      </c>
      <c r="AW42" s="2">
        <f t="shared" si="10"/>
        <v>2.3069207622868646</v>
      </c>
    </row>
    <row r="43" spans="1:49">
      <c r="B43">
        <v>5</v>
      </c>
      <c r="C43" s="4">
        <v>41395</v>
      </c>
      <c r="D43" s="12">
        <f>輸送用機械!B43/輸送用機械!B31*100-100</f>
        <v>-1.0214504596527121</v>
      </c>
      <c r="E43" s="12">
        <f>(輸送用機械!C43/輸送用機械!C31*100-100)*輸送用機械!C$12/輸送用機械!$B$12</f>
        <v>0</v>
      </c>
      <c r="F43" s="12">
        <f>(輸送用機械!D43/輸送用機械!D31*100-100)*輸送用機械!D$12/輸送用機械!$B$12</f>
        <v>8.5797945139213833E-4</v>
      </c>
      <c r="G43" s="12">
        <f>(輸送用機械!E43/輸送用機械!E31*100-100)*輸送用機械!E$12/輸送用機械!$B$12</f>
        <v>1.1155342405067688E-2</v>
      </c>
      <c r="H43" s="12">
        <f>(輸送用機械!F43/輸送用機械!F31*100-100)*輸送用機械!F$12/輸送用機械!$B$12</f>
        <v>7.6992264946145576E-3</v>
      </c>
      <c r="I43" s="12">
        <f>(輸送用機械!G43/輸送用機械!G31*100-100)*輸送用機械!G$12/輸送用機械!$B$12</f>
        <v>-2.2197903380055159E-2</v>
      </c>
      <c r="J43" s="12">
        <f>(輸送用機械!H43/輸送用機械!H31*100-100)*輸送用機械!H$12/輸送用機械!$B$12</f>
        <v>3.6494708745435558E-3</v>
      </c>
      <c r="K43" s="12">
        <f>(輸送用機械!I43/輸送用機械!I31*100-100)*輸送用機械!I$12/輸送用機械!$B$12</f>
        <v>-1.7982813030220573E-2</v>
      </c>
      <c r="L43" s="12">
        <f>(輸送用機械!J43/輸送用機械!J31*100-100)*輸送用機械!J$12/輸送用機械!$B$12</f>
        <v>-3.8796917452482559E-2</v>
      </c>
      <c r="M43" s="12">
        <f>(輸送用機械!K43/輸送用機械!K31*100-100)*輸送用機械!K$12/輸送用機械!$B$12</f>
        <v>-0.38743918874586769</v>
      </c>
      <c r="N43" s="12">
        <f>(輸送用機械!L43/輸送用機械!L31*100-100)*輸送用機械!L$12/輸送用機械!$B$12</f>
        <v>0.14661494769149913</v>
      </c>
      <c r="O43" s="12">
        <f>(輸送用機械!M43/輸送用機械!M31*100-100)*輸送用機械!M$12/輸送用機械!$B$12</f>
        <v>0</v>
      </c>
      <c r="P43" s="12">
        <f>(輸送用機械!N43/輸送用機械!N31*100-100)*輸送用機械!N$12/輸送用機械!$B$12</f>
        <v>1.7941947912725131E-2</v>
      </c>
      <c r="Q43" s="12">
        <f>(輸送用機械!O43/輸送用機械!O31*100-100)*輸送用機械!O$12/輸送用機械!$B$12</f>
        <v>-2.240087907023037E-3</v>
      </c>
      <c r="R43" s="12">
        <f>(輸送用機械!P43/輸送用機械!P31*100-100)*輸送用機械!P$12/輸送用機械!$B$12</f>
        <v>-6.0567225304282879E-4</v>
      </c>
      <c r="S43" s="12">
        <f>(輸送用機械!Q43/輸送用機械!Q31*100-100)*輸送用機械!Q$12/輸送用機械!$B$12</f>
        <v>3.8041767658865508E-2</v>
      </c>
      <c r="T43" s="12">
        <f>(輸送用機械!R43/輸送用機械!R31*100-100)*輸送用機械!R$12/輸送用機械!$B$12</f>
        <v>-7.4456046726919925E-2</v>
      </c>
      <c r="U43" s="12">
        <f>(輸送用機械!S43/輸送用機械!S31*100-100)*輸送用機械!S$12/輸送用機械!$B$12</f>
        <v>2.2805688371664766E-2</v>
      </c>
      <c r="V43" s="12">
        <f>(輸送用機械!T43/輸送用機械!T31*100-100)*輸送用機械!T$12/輸送用機械!$B$12</f>
        <v>-0.85915122577213887</v>
      </c>
      <c r="W43" s="12">
        <f>(輸送用機械!U43/輸送用機械!U31*100-100)*輸送用機械!U$12/輸送用機械!$B$12</f>
        <v>4.7090235825215489E-3</v>
      </c>
      <c r="X43" s="12">
        <f>(輸送用機械!V43/輸送用機械!V31*100-100)*輸送用機械!V$12/輸送用機械!$B$12</f>
        <v>0.13234658029940163</v>
      </c>
      <c r="Y43" s="12">
        <f>(輸送用機械!W43/輸送用機械!W31*100-100)*輸送用機械!W$12/輸送用機械!$B$12</f>
        <v>0</v>
      </c>
      <c r="Z43" s="12">
        <f>(輸送用機械!X43/輸送用機械!X31*100-100)*輸送用機械!X$12/輸送用機械!$B$12</f>
        <v>1.1601687623761655E-3</v>
      </c>
      <c r="AA43" s="12">
        <f>(輸送用機械!Y43/輸送用機械!Y31*100-100)*輸送用機械!Y$12/輸送用機械!$B$12</f>
        <v>4.1133464853516932E-3</v>
      </c>
      <c r="AB43" s="12">
        <f>(輸送用機械!Z43/輸送用機械!Z31*100-100)*輸送用機械!Z$12/輸送用機械!$B$12</f>
        <v>-1.6875285315977135E-3</v>
      </c>
      <c r="AC43" s="12">
        <f>(輸送用機械!AA43/輸送用機械!AA31*100-100)*輸送用機械!AA$12/輸送用機械!$B$12</f>
        <v>-3.0338451750792206E-4</v>
      </c>
      <c r="AD43" s="12">
        <f>(輸送用機械!AB43/輸送用機械!AB31*100-100)*輸送用機械!AB$12/輸送用機械!$B$12</f>
        <v>-3.3038203709895514E-3</v>
      </c>
      <c r="AE43" s="12">
        <f>(輸送用機械!AC43/輸送用機械!AC31*100-100)*輸送用機械!AC$12/輸送用機械!$B$12</f>
        <v>2.7164020080401417E-4</v>
      </c>
      <c r="AF43" s="12">
        <f>(輸送用機械!AD43/輸送用機械!AD31*100-100)*輸送用機械!AD$12/輸送用機械!$B$12</f>
        <v>-1.0332079353928212E-2</v>
      </c>
      <c r="AG43" s="12">
        <f>(輸送用機械!AE43/輸送用機械!AE31*100-100)*輸送用機械!AE$12/輸送用機械!$B$12</f>
        <v>0</v>
      </c>
      <c r="AH43" s="12">
        <f>(輸送用機械!AF43/輸送用機械!AF31*100-100)*輸送用機械!AF$12/輸送用機械!$B$12</f>
        <v>-2.8868607708395205E-3</v>
      </c>
      <c r="AM43" s="4">
        <v>41395</v>
      </c>
      <c r="AN43" s="2">
        <f t="shared" si="3"/>
        <v>-2.2197903380055159E-2</v>
      </c>
      <c r="AO43" s="2">
        <f t="shared" si="4"/>
        <v>-0.38743918874586769</v>
      </c>
      <c r="AP43" s="2">
        <f t="shared" si="5"/>
        <v>0.14661494769149913</v>
      </c>
      <c r="AQ43" s="2">
        <f t="shared" si="6"/>
        <v>-0.85915122577213887</v>
      </c>
      <c r="AR43" s="2">
        <f t="shared" si="7"/>
        <v>0.13234658029940163</v>
      </c>
      <c r="AS43" s="2">
        <f t="shared" si="8"/>
        <v>-3.1623669745551086E-2</v>
      </c>
      <c r="AT43" s="2">
        <f t="shared" si="9"/>
        <v>-1.0214504596527121</v>
      </c>
      <c r="AU43" s="2">
        <f>輸送用機械!BA43</f>
        <v>3.6363636363636402</v>
      </c>
      <c r="AV43" s="15">
        <f>輸送用機械!BB43</f>
        <v>-0.76978193895737945</v>
      </c>
      <c r="AW43" s="2">
        <f t="shared" si="10"/>
        <v>3.6363636363636402</v>
      </c>
    </row>
    <row r="44" spans="1:49">
      <c r="B44">
        <v>6</v>
      </c>
      <c r="C44" s="4">
        <v>41426</v>
      </c>
      <c r="D44" s="12">
        <f>輸送用機械!B44/輸送用機械!B32*100-100</f>
        <v>-0.82135523613963812</v>
      </c>
      <c r="E44" s="12">
        <f>(輸送用機械!C44/輸送用機械!C32*100-100)*輸送用機械!C$12/輸送用機械!$B$12</f>
        <v>0</v>
      </c>
      <c r="F44" s="12">
        <f>(輸送用機械!D44/輸送用機械!D32*100-100)*輸送用機械!D$12/輸送用機械!$B$12</f>
        <v>9.8457603808834696E-4</v>
      </c>
      <c r="G44" s="12">
        <f>(輸送用機械!E44/輸送用機械!E32*100-100)*輸送用機械!E$12/輸送用機械!$B$12</f>
        <v>1.6122514762185791E-2</v>
      </c>
      <c r="H44" s="12">
        <f>(輸送用機械!F44/輸送用機械!F32*100-100)*輸送用機械!F$12/輸送用機械!$B$12</f>
        <v>8.6046376689278697E-3</v>
      </c>
      <c r="I44" s="12">
        <f>(輸送用機械!G44/輸送用機械!G32*100-100)*輸送用機械!G$12/輸送用機械!$B$12</f>
        <v>3.0103139626513828E-2</v>
      </c>
      <c r="J44" s="12">
        <f>(輸送用機械!H44/輸送用機械!H32*100-100)*輸送用機械!H$12/輸送用機械!$B$12</f>
        <v>4.4592268739477005E-2</v>
      </c>
      <c r="K44" s="12">
        <f>(輸送用機械!I44/輸送用機械!I32*100-100)*輸送用機械!I$12/輸送用機械!$B$12</f>
        <v>-1.800090439141893E-2</v>
      </c>
      <c r="L44" s="12">
        <f>(輸送用機械!J44/輸送用機械!J32*100-100)*輸送用機械!J$12/輸送用機械!$B$12</f>
        <v>-3.4953942032898956E-2</v>
      </c>
      <c r="M44" s="12">
        <f>(輸送用機械!K44/輸送用機械!K32*100-100)*輸送用機械!K$12/輸送用機械!$B$12</f>
        <v>-0.28485852515987492</v>
      </c>
      <c r="N44" s="12">
        <f>(輸送用機械!L44/輸送用機械!L32*100-100)*輸送用機械!L$12/輸送用機械!$B$12</f>
        <v>0.13356182787511861</v>
      </c>
      <c r="O44" s="12">
        <f>(輸送用機械!M44/輸送用機械!M32*100-100)*輸送用機械!M$12/輸送用機械!$B$12</f>
        <v>-5.5426175070915447E-3</v>
      </c>
      <c r="P44" s="12">
        <f>(輸送用機械!N44/輸送用機械!N32*100-100)*輸送用機械!N$12/輸送用機械!$B$12</f>
        <v>1.2854201159918081E-2</v>
      </c>
      <c r="Q44" s="12">
        <f>(輸送用機械!O44/輸送用機械!O32*100-100)*輸送用機械!O$12/輸送用機械!$B$12</f>
        <v>-2.525995840427796E-3</v>
      </c>
      <c r="R44" s="12">
        <f>(輸送用機械!P44/輸送用機械!P32*100-100)*輸送用機械!P$12/輸送用機械!$B$12</f>
        <v>-2.5983057231002181E-4</v>
      </c>
      <c r="S44" s="12">
        <f>(輸送用機械!Q44/輸送用機械!Q32*100-100)*輸送用機械!Q$12/輸送用機械!$B$12</f>
        <v>3.2837201418224438E-2</v>
      </c>
      <c r="T44" s="12">
        <f>(輸送用機械!R44/輸送用機械!R32*100-100)*輸送用機械!R$12/輸送用機械!$B$12</f>
        <v>-5.9868739613074304E-2</v>
      </c>
      <c r="U44" s="12">
        <f>(輸送用機械!S44/輸送用機械!S32*100-100)*輸送用機械!S$12/輸送用機械!$B$12</f>
        <v>1.0377869427555366E-2</v>
      </c>
      <c r="V44" s="12">
        <f>(輸送用機械!T44/輸送用機械!T32*100-100)*輸送用機械!T$12/輸送用機械!$B$12</f>
        <v>-0.86266513671598033</v>
      </c>
      <c r="W44" s="12">
        <f>(輸送用機械!U44/輸送用機械!U32*100-100)*輸送用機械!U$12/輸送用機械!$B$12</f>
        <v>2.6161242125119799E-3</v>
      </c>
      <c r="X44" s="12">
        <f>(輸送用機械!V44/輸送用機械!V32*100-100)*輸送用機械!V$12/輸送用機械!$B$12</f>
        <v>0.13956548467936922</v>
      </c>
      <c r="Y44" s="12">
        <f>(輸送用機械!W44/輸送用機械!W32*100-100)*輸送用機械!W$12/輸送用機械!$B$12</f>
        <v>0</v>
      </c>
      <c r="Z44" s="12">
        <f>(輸送用機械!X44/輸送用機械!X32*100-100)*輸送用機械!X$12/輸送用機械!$B$12</f>
        <v>1.1601687623761655E-3</v>
      </c>
      <c r="AA44" s="12">
        <f>(輸送用機械!Y44/輸送用機械!Y32*100-100)*輸送用機械!Y$12/輸送用機械!$B$12</f>
        <v>4.7103881882069156E-3</v>
      </c>
      <c r="AB44" s="12">
        <f>(輸送用機械!Z44/輸送用機械!Z32*100-100)*輸送用機械!Z$12/輸送用機械!$B$12</f>
        <v>-1.5970395400534867E-3</v>
      </c>
      <c r="AC44" s="12">
        <f>(輸送用機械!AA44/輸送用機械!AA32*100-100)*輸送用機械!AA$12/輸送用機械!$B$12</f>
        <v>-9.1289773408920194E-4</v>
      </c>
      <c r="AD44" s="12">
        <f>(輸送用機械!AB44/輸送用機械!AB32*100-100)*輸送用機械!AB$12/輸送用機械!$B$12</f>
        <v>-3.3038203709895514E-3</v>
      </c>
      <c r="AE44" s="12">
        <f>(輸送用機械!AC44/輸送用機械!AC32*100-100)*輸送用機械!AC$12/輸送用機械!$B$12</f>
        <v>2.7164020080401417E-4</v>
      </c>
      <c r="AF44" s="12">
        <f>(輸送用機械!AD44/輸送用機械!AD32*100-100)*輸送用機械!AD$12/輸送用機械!$B$12</f>
        <v>3.4405720616889172E-3</v>
      </c>
      <c r="AG44" s="12">
        <f>(輸送用機械!AE44/輸送用機械!AE32*100-100)*輸送用機械!AE$12/輸送用機械!$B$12</f>
        <v>0</v>
      </c>
      <c r="AH44" s="12">
        <f>(輸送用機械!AF44/輸送用機械!AF32*100-100)*輸送用機械!AF$12/輸送用機械!$B$12</f>
        <v>-1.7635398527727649E-3</v>
      </c>
      <c r="AM44" s="4">
        <v>41426</v>
      </c>
      <c r="AN44" s="2">
        <f t="shared" si="3"/>
        <v>3.0103139626513828E-2</v>
      </c>
      <c r="AO44" s="2">
        <f t="shared" si="4"/>
        <v>-0.28485852515987492</v>
      </c>
      <c r="AP44" s="2">
        <f t="shared" si="5"/>
        <v>0.13356182787511861</v>
      </c>
      <c r="AQ44" s="2">
        <f t="shared" si="6"/>
        <v>-0.86266513671598033</v>
      </c>
      <c r="AR44" s="2">
        <f t="shared" si="7"/>
        <v>0.13956548467936922</v>
      </c>
      <c r="AS44" s="2">
        <f t="shared" si="8"/>
        <v>2.293797355521543E-2</v>
      </c>
      <c r="AT44" s="2">
        <f t="shared" si="9"/>
        <v>-0.82135523613963812</v>
      </c>
      <c r="AU44" s="2">
        <f>輸送用機械!BA44</f>
        <v>2.7327935222672011</v>
      </c>
      <c r="AV44" s="15">
        <f>輸送用機械!BB44</f>
        <v>-0.61820496625391286</v>
      </c>
      <c r="AW44" s="2">
        <f t="shared" si="10"/>
        <v>2.7327935222672011</v>
      </c>
    </row>
    <row r="45" spans="1:49">
      <c r="B45">
        <v>7</v>
      </c>
      <c r="C45" s="4">
        <v>41456</v>
      </c>
      <c r="D45" s="12">
        <f>輸送用機械!B45/輸送用機械!B33*100-100</f>
        <v>-0.30832476875642101</v>
      </c>
      <c r="E45" s="12">
        <f>(輸送用機械!C45/輸送用機械!C33*100-100)*輸送用機械!C$12/輸送用機械!$B$12</f>
        <v>0</v>
      </c>
      <c r="F45" s="12">
        <f>(輸送用機械!D45/輸送用機械!D33*100-100)*輸送用機械!D$12/輸送用機械!$B$12</f>
        <v>1.0129358919880424E-3</v>
      </c>
      <c r="G45" s="12">
        <f>(輸送用機械!E45/輸送用機械!E33*100-100)*輸送用機械!E$12/輸送用機械!$B$12</f>
        <v>1.8343254372751458E-2</v>
      </c>
      <c r="H45" s="12">
        <f>(輸送用機械!F45/輸送用機械!F33*100-100)*輸送用機械!F$12/輸送用機械!$B$12</f>
        <v>9.475971070294853E-3</v>
      </c>
      <c r="I45" s="12">
        <f>(輸送用機械!G45/輸送用機械!G33*100-100)*輸送用機械!G$12/輸送用機械!$B$12</f>
        <v>4.0727777141753879E-2</v>
      </c>
      <c r="J45" s="12">
        <f>(輸送用機械!H45/輸送用機械!H33*100-100)*輸送用機械!H$12/輸送用機械!$B$12</f>
        <v>9.0741115359268612E-2</v>
      </c>
      <c r="K45" s="12">
        <f>(輸送用機械!I45/輸送用機械!I33*100-100)*輸送用機械!I$12/輸送用機械!$B$12</f>
        <v>-1.7982813030220573E-2</v>
      </c>
      <c r="L45" s="12">
        <f>(輸送用機械!J45/輸送用機械!J33*100-100)*輸送用機械!J$12/輸送用機械!$B$12</f>
        <v>-1.8375455430230482E-2</v>
      </c>
      <c r="M45" s="12">
        <f>(輸送用機械!K45/輸送用機械!K33*100-100)*輸送用機械!K$12/輸送用機械!$B$12</f>
        <v>-0.16971948884771026</v>
      </c>
      <c r="N45" s="12">
        <f>(輸送用機械!L45/輸送用機械!L33*100-100)*輸送用機械!L$12/輸送用機械!$B$12</f>
        <v>0.20426675634219676</v>
      </c>
      <c r="O45" s="12">
        <f>(輸送用機械!M45/輸送用機械!M33*100-100)*輸送用機械!M$12/輸送用機械!$B$12</f>
        <v>-1.8531604849604606E-3</v>
      </c>
      <c r="P45" s="12">
        <f>(輸送用機械!N45/輸送用機械!N33*100-100)*輸送用機械!N$12/輸送用機械!$B$12</f>
        <v>1.4083175681994315E-2</v>
      </c>
      <c r="Q45" s="12">
        <f>(輸送用機械!O45/輸送用機械!O33*100-100)*輸送用機械!O$12/輸送用機械!$B$12</f>
        <v>-2.0636232309142444E-3</v>
      </c>
      <c r="R45" s="12">
        <f>(輸送用機械!P45/輸送用機械!P33*100-100)*輸送用機械!P$12/輸送用機械!$B$12</f>
        <v>2.6112197674497045E-4</v>
      </c>
      <c r="S45" s="12">
        <f>(輸送用機械!Q45/輸送用機械!Q33*100-100)*輸送用機械!Q$12/輸送用機械!$B$12</f>
        <v>4.1668166957833215E-2</v>
      </c>
      <c r="T45" s="12">
        <f>(輸送用機械!R45/輸送用機械!R33*100-100)*輸送用機械!R$12/輸送用機械!$B$12</f>
        <v>-4.4901554709805731E-2</v>
      </c>
      <c r="U45" s="12">
        <f>(輸送用機械!S45/輸送用機械!S33*100-100)*輸送用機械!S$12/輸送用機械!$B$12</f>
        <v>1.265247094592362E-2</v>
      </c>
      <c r="V45" s="12">
        <f>(輸送用機械!T45/輸送用機械!T33*100-100)*輸送用機械!T$12/輸送用機械!$B$12</f>
        <v>-0.67850208662017109</v>
      </c>
      <c r="W45" s="12">
        <f>(輸送用機械!U45/輸送用機械!U33*100-100)*輸送用機械!U$12/輸送用機械!$B$12</f>
        <v>4.7329272555292562E-3</v>
      </c>
      <c r="X45" s="12">
        <f>(輸送用機械!V45/輸送用機械!V33*100-100)*輸送用機械!V$12/輸送用機械!$B$12</f>
        <v>0.13876894468134851</v>
      </c>
      <c r="Y45" s="12">
        <f>(輸送用機械!W45/輸送用機械!W33*100-100)*輸送用機械!W$12/輸送用機械!$B$12</f>
        <v>0</v>
      </c>
      <c r="Z45" s="12">
        <f>(輸送用機械!X45/輸送用機械!X33*100-100)*輸送用機械!X$12/輸送用機械!$B$12</f>
        <v>1.1601687623761655E-3</v>
      </c>
      <c r="AA45" s="12">
        <f>(輸送用機械!Y45/輸送用機械!Y33*100-100)*輸送用機械!Y$12/輸送用機械!$B$12</f>
        <v>4.7103881882069156E-3</v>
      </c>
      <c r="AB45" s="12">
        <f>(輸送用機械!Z45/輸送用機械!Z33*100-100)*輸送用機械!Z$12/輸送用機械!$B$12</f>
        <v>-1.689254020893805E-3</v>
      </c>
      <c r="AC45" s="12">
        <f>(輸送用機械!AA45/輸送用機械!AA33*100-100)*輸送用機械!AA$12/輸送用機械!$B$12</f>
        <v>-6.0555549694585667E-4</v>
      </c>
      <c r="AD45" s="12">
        <f>(輸送用機械!AB45/輸送用機械!AB33*100-100)*輸送用機械!AB$12/輸送用機械!$B$12</f>
        <v>-2.0628145514147906E-3</v>
      </c>
      <c r="AE45" s="12">
        <f>(輸送用機械!AC45/輸送用機械!AC33*100-100)*輸送用機械!AC$12/輸送用機械!$B$12</f>
        <v>2.7164020080401417E-4</v>
      </c>
      <c r="AF45" s="12">
        <f>(輸送用機械!AD45/輸送用機械!AD33*100-100)*輸送用機械!AD$12/輸送用機械!$B$12</f>
        <v>-6.888052902618646E-3</v>
      </c>
      <c r="AG45" s="12">
        <f>(輸送用機械!AE45/輸送用機械!AE33*100-100)*輸送用機械!AE$12/輸送用機械!$B$12</f>
        <v>0</v>
      </c>
      <c r="AH45" s="12">
        <f>(輸送用機械!AF45/輸送用機械!AF33*100-100)*輸送用機械!AF$12/輸送用機械!$B$12</f>
        <v>-4.4621287815625103E-4</v>
      </c>
      <c r="AM45" s="4">
        <v>41456</v>
      </c>
      <c r="AN45" s="2">
        <f t="shared" si="3"/>
        <v>4.0727777141753879E-2</v>
      </c>
      <c r="AO45" s="2">
        <f t="shared" si="4"/>
        <v>-0.16971948884771026</v>
      </c>
      <c r="AP45" s="2">
        <f t="shared" si="5"/>
        <v>0.20426675634219676</v>
      </c>
      <c r="AQ45" s="2">
        <f t="shared" si="6"/>
        <v>-0.67850208662017109</v>
      </c>
      <c r="AR45" s="2">
        <f t="shared" si="7"/>
        <v>0.13876894468134851</v>
      </c>
      <c r="AS45" s="2">
        <f t="shared" si="8"/>
        <v>0.15613332854616124</v>
      </c>
      <c r="AT45" s="2">
        <f t="shared" si="9"/>
        <v>-0.30832476875642101</v>
      </c>
      <c r="AU45" s="2">
        <f>輸送用機械!BA45</f>
        <v>3.3468559837728264</v>
      </c>
      <c r="AV45" s="15">
        <f>輸送用機械!BB45</f>
        <v>-0.23200614653518414</v>
      </c>
      <c r="AW45" s="2">
        <f t="shared" si="10"/>
        <v>3.3468559837728264</v>
      </c>
    </row>
    <row r="46" spans="1:49">
      <c r="B46">
        <v>8</v>
      </c>
      <c r="C46" s="4">
        <v>41487</v>
      </c>
      <c r="D46" s="12">
        <f>輸送用機械!B46/輸送用機械!B34*100-100</f>
        <v>-0.20597322348093883</v>
      </c>
      <c r="E46" s="12">
        <f>(輸送用機械!C46/輸送用機械!C34*100-100)*輸送用機械!C$12/輸送用機械!$B$12</f>
        <v>0</v>
      </c>
      <c r="F46" s="12">
        <f>(輸送用機械!D46/輸送用機械!D34*100-100)*輸送用機械!D$12/輸送用機械!$B$12</f>
        <v>1.0549747333551379E-3</v>
      </c>
      <c r="G46" s="12">
        <f>(輸送用機械!E46/輸送用機械!E34*100-100)*輸送用機械!E$12/輸送用機械!$B$12</f>
        <v>1.6170833987247328E-2</v>
      </c>
      <c r="H46" s="12">
        <f>(輸送用機械!F46/輸送用機械!F34*100-100)*輸送用機械!F$12/輸送用機械!$B$12</f>
        <v>8.8837228784014351E-3</v>
      </c>
      <c r="I46" s="12">
        <f>(輸送用機械!G46/輸送用機械!G34*100-100)*輸送用機械!G$12/輸送用機械!$B$12</f>
        <v>5.5177796899209951E-2</v>
      </c>
      <c r="J46" s="12">
        <f>(輸送用機械!H46/輸送用機械!H34*100-100)*輸送用機械!H$12/輸送用機械!$B$12</f>
        <v>0.1021990744316148</v>
      </c>
      <c r="K46" s="12">
        <f>(輸送用機械!I46/輸送用機械!I34*100-100)*輸送用機械!I$12/輸送用機械!$B$12</f>
        <v>-1.2000602927612619E-2</v>
      </c>
      <c r="L46" s="12">
        <f>(輸送用機械!J46/輸送用機械!J34*100-100)*輸送用機械!J$12/輸送用機械!$B$12</f>
        <v>-2.6194798166498782E-2</v>
      </c>
      <c r="M46" s="12">
        <f>(輸送用機械!K46/輸送用機械!K34*100-100)*輸送用機械!K$12/輸送用機械!$B$12</f>
        <v>-9.5882738972929524E-2</v>
      </c>
      <c r="N46" s="12">
        <f>(輸送用機械!L46/輸送用機械!L34*100-100)*輸送用機械!L$12/輸送用機械!$B$12</f>
        <v>0.21274019931061225</v>
      </c>
      <c r="O46" s="12">
        <f>(輸送用機械!M46/輸送用機械!M34*100-100)*輸送用機械!M$12/輸送用機械!$B$12</f>
        <v>5.5707812139361339E-3</v>
      </c>
      <c r="P46" s="12">
        <f>(輸送用機械!N46/輸送用機械!N34*100-100)*輸送用機械!N$12/輸送用機械!$B$12</f>
        <v>1.671046150789389E-2</v>
      </c>
      <c r="Q46" s="12">
        <f>(輸送用機械!O46/輸送用機械!O34*100-100)*輸送用機械!O$12/輸送用機械!$B$12</f>
        <v>-3.5376398244244128E-3</v>
      </c>
      <c r="R46" s="12">
        <f>(輸送用機械!P46/輸送用機械!P34*100-100)*輸送用機械!P$12/輸送用機械!$B$12</f>
        <v>4.3520329457493416E-4</v>
      </c>
      <c r="S46" s="12">
        <f>(輸送用機械!Q46/輸送用機械!Q34*100-100)*輸送用機械!Q$12/輸送用機械!$B$12</f>
        <v>2.9287233697335158E-2</v>
      </c>
      <c r="T46" s="12">
        <f>(輸送用機械!R46/輸送用機械!R34*100-100)*輸送用機械!R$12/輸送用機械!$B$12</f>
        <v>-3.5030668180287203E-2</v>
      </c>
      <c r="U46" s="12">
        <f>(輸送用機械!S46/輸送用機械!S34*100-100)*輸送用機械!S$12/輸送用機械!$B$12</f>
        <v>-5.2182507291097238E-3</v>
      </c>
      <c r="V46" s="12">
        <f>(輸送用機械!T46/輸送用機械!T34*100-100)*輸送用機械!T$12/輸送用機械!$B$12</f>
        <v>-0.61808535070200232</v>
      </c>
      <c r="W46" s="12">
        <f>(輸送用機械!U46/輸送用機械!U34*100-100)*輸送用機械!U$12/輸送用機械!$B$12</f>
        <v>3.6886552986181266E-3</v>
      </c>
      <c r="X46" s="12">
        <f>(輸送用機械!V46/輸送用機械!V34*100-100)*輸送用機械!V$12/輸送用機械!$B$12</f>
        <v>0.12658255331795915</v>
      </c>
      <c r="Y46" s="12">
        <f>(輸送用機械!W46/輸送用機械!W34*100-100)*輸送用機械!W$12/輸送用機械!$B$12</f>
        <v>0</v>
      </c>
      <c r="Z46" s="12">
        <f>(輸送用機械!X46/輸送用機械!X34*100-100)*輸送用機械!X$12/輸送用機械!$B$12</f>
        <v>1.2724431587351494E-3</v>
      </c>
      <c r="AA46" s="12">
        <f>(輸送用機械!Y46/輸送用機械!Y34*100-100)*輸送用機械!Y$12/輸送用機械!$B$12</f>
        <v>4.7103881882069156E-3</v>
      </c>
      <c r="AB46" s="12">
        <f>(輸送用機械!Z46/輸送用機械!Z34*100-100)*輸送用機械!Z$12/輸送用機械!$B$12</f>
        <v>-1.6909830424095603E-3</v>
      </c>
      <c r="AC46" s="12">
        <f>(輸送用機械!AA46/輸送用機械!AA34*100-100)*輸送用機械!AA$12/輸送用機械!$B$12</f>
        <v>-3.0037475046918843E-4</v>
      </c>
      <c r="AD46" s="12">
        <f>(輸送用機械!AB46/輸送用機械!AB34*100-100)*輸送用機械!AB$12/輸送用機械!$B$12</f>
        <v>-2.4753774616977017E-3</v>
      </c>
      <c r="AE46" s="12">
        <f>(輸送用機械!AC46/輸送用機械!AC34*100-100)*輸送用機械!AC$12/輸送用機械!$B$12</f>
        <v>2.7164020080401417E-4</v>
      </c>
      <c r="AF46" s="12">
        <f>(輸送用機械!AD46/輸送用機械!AD34*100-100)*輸送用機械!AD$12/輸送用機械!$B$12</f>
        <v>3.4895730880006616E-3</v>
      </c>
      <c r="AG46" s="12">
        <f>(輸送用機械!AE46/輸送用機械!AE34*100-100)*輸送用機械!AE$12/輸送用機械!$B$12</f>
        <v>0</v>
      </c>
      <c r="AH46" s="12">
        <f>(輸送用機械!AF46/輸送用機械!AF34*100-100)*輸送用機械!AF$12/輸送用機械!$B$12</f>
        <v>3.5841406512368584E-4</v>
      </c>
      <c r="AM46" s="4">
        <v>41487</v>
      </c>
      <c r="AN46" s="2">
        <f t="shared" si="3"/>
        <v>5.5177796899209951E-2</v>
      </c>
      <c r="AO46" s="2">
        <f t="shared" si="4"/>
        <v>-9.5882738972929524E-2</v>
      </c>
      <c r="AP46" s="2">
        <f t="shared" si="5"/>
        <v>0.21274019931061225</v>
      </c>
      <c r="AQ46" s="2">
        <f t="shared" si="6"/>
        <v>-0.61808535070200232</v>
      </c>
      <c r="AR46" s="2">
        <f t="shared" si="7"/>
        <v>0.12658255331795915</v>
      </c>
      <c r="AS46" s="2">
        <f t="shared" si="8"/>
        <v>0.11349431666621168</v>
      </c>
      <c r="AT46" s="2">
        <f t="shared" si="9"/>
        <v>-0.20597322348093883</v>
      </c>
      <c r="AU46" s="2">
        <f>輸送用機械!BA46</f>
        <v>3.150406504065046</v>
      </c>
      <c r="AV46" s="15">
        <f>輸送用機械!BB46</f>
        <v>-0.15491036540299774</v>
      </c>
      <c r="AW46" s="2">
        <f t="shared" si="10"/>
        <v>3.150406504065046</v>
      </c>
    </row>
    <row r="47" spans="1:49">
      <c r="B47">
        <v>9</v>
      </c>
      <c r="C47" s="4">
        <v>41518</v>
      </c>
      <c r="D47" s="12">
        <f>輸送用機械!B47/輸送用機械!B35*100-100</f>
        <v>0</v>
      </c>
      <c r="E47" s="12">
        <f>(輸送用機械!C47/輸送用機械!C35*100-100)*輸送用機械!C$12/輸送用機械!$B$12</f>
        <v>0</v>
      </c>
      <c r="F47" s="12">
        <f>(輸送用機械!D47/輸送用機械!D35*100-100)*輸送用機械!D$12/輸送用機械!$B$12</f>
        <v>1.0043597649627444E-3</v>
      </c>
      <c r="G47" s="12">
        <f>(輸送用機械!E47/輸送用機械!E35*100-100)*輸送用機械!E$12/輸送用機械!$B$12</f>
        <v>1.8667661626938933E-2</v>
      </c>
      <c r="H47" s="12">
        <f>(輸送用機械!F47/輸送用機械!F35*100-100)*輸送用機械!F$12/輸送用機械!$B$12</f>
        <v>9.4947726001962749E-3</v>
      </c>
      <c r="I47" s="12">
        <f>(輸送用機械!G47/輸送用機械!G35*100-100)*輸送用機械!G$12/輸送用機械!$B$12</f>
        <v>4.4498223305814648E-2</v>
      </c>
      <c r="J47" s="12">
        <f>(輸送用機械!H47/輸送用機械!H35*100-100)*輸送用機械!H$12/輸送用機械!$B$12</f>
        <v>6.8952674426144056E-2</v>
      </c>
      <c r="K47" s="12">
        <f>(輸送用機械!I47/輸送用機械!I35*100-100)*輸送用機械!I$12/輸送用機械!$B$12</f>
        <v>6.012398845789196E-3</v>
      </c>
      <c r="L47" s="12">
        <f>(輸送用機械!J47/輸送用機械!J35*100-100)*輸送用機械!J$12/輸送用機械!$B$12</f>
        <v>-2.7387993421964442E-2</v>
      </c>
      <c r="M47" s="12">
        <f>(輸送用機械!K47/輸送用機械!K35*100-100)*輸送用機械!K$12/輸送用機械!$B$12</f>
        <v>-4.2707494058461831E-2</v>
      </c>
      <c r="N47" s="12">
        <f>(輸送用機械!L47/輸送用機械!L35*100-100)*輸送用機械!L$12/輸送用機械!$B$12</f>
        <v>0.19768028166896184</v>
      </c>
      <c r="O47" s="12">
        <f>(輸送用機械!M47/輸送用機械!M35*100-100)*輸送用機械!M$12/輸送用機械!$B$12</f>
        <v>1.1164254001045447E-2</v>
      </c>
      <c r="P47" s="12">
        <f>(輸送用機械!N47/輸送用機械!N35*100-100)*輸送用機械!N$12/輸送用機械!$B$12</f>
        <v>2.1852141971861271E-2</v>
      </c>
      <c r="Q47" s="12">
        <f>(輸送用機械!O47/輸送用機械!O35*100-100)*輸送用機械!O$12/輸送用機械!$B$12</f>
        <v>-2.3607826200954035E-3</v>
      </c>
      <c r="R47" s="12">
        <f>(輸送用機械!P47/輸送用機械!P35*100-100)*輸送用機械!P$12/輸送用機械!$B$12</f>
        <v>-8.6781866073824319E-5</v>
      </c>
      <c r="S47" s="12">
        <f>(輸送用機械!Q47/輸送用機械!Q35*100-100)*輸送用機械!Q$12/輸送用機械!$B$12</f>
        <v>4.010636201618898E-2</v>
      </c>
      <c r="T47" s="12">
        <f>(輸送用機械!R47/輸送用機械!R35*100-100)*輸送用機械!R$12/輸送用機械!$B$12</f>
        <v>-3.9953261709781175E-2</v>
      </c>
      <c r="U47" s="12">
        <f>(輸送用機械!S47/輸送用機械!S35*100-100)*輸送用機械!S$12/輸送用機械!$B$12</f>
        <v>1.3801373480093601E-2</v>
      </c>
      <c r="V47" s="12">
        <f>(輸送用機械!T47/輸送用機械!T35*100-100)*輸送用機械!T$12/輸送用機械!$B$12</f>
        <v>-0.49548465935001568</v>
      </c>
      <c r="W47" s="12">
        <f>(輸送用機械!U47/輸送用機械!U35*100-100)*輸送用機械!U$12/輸送用機械!$B$12</f>
        <v>2.6187694341626819E-3</v>
      </c>
      <c r="X47" s="12">
        <f>(輸送用機械!V47/輸送用機械!V35*100-100)*輸送用機械!V$12/輸送用機械!$B$12</f>
        <v>0.14252708647627896</v>
      </c>
      <c r="Y47" s="12">
        <f>(輸送用機械!W47/輸送用機械!W35*100-100)*輸送用機械!W$12/輸送用機械!$B$12</f>
        <v>0</v>
      </c>
      <c r="Z47" s="12">
        <f>(輸送用機械!X47/輸送用機械!X35*100-100)*輸送用機械!X$12/輸送用機械!$B$12</f>
        <v>1.1601687623761655E-3</v>
      </c>
      <c r="AA47" s="12">
        <f>(輸送用機械!Y47/輸送用機械!Y35*100-100)*輸送用機械!Y$12/輸送用機械!$B$12</f>
        <v>5.3045018438408259E-3</v>
      </c>
      <c r="AB47" s="12">
        <f>(輸送用機械!Z47/輸送用機械!Z35*100-100)*輸送用機械!Z$12/輸送用機械!$B$12</f>
        <v>-1.3233359683074691E-3</v>
      </c>
      <c r="AC47" s="12">
        <f>(輸送用機械!AA47/輸送用機械!AA35*100-100)*輸送用機械!AA$12/輸送用機械!$B$12</f>
        <v>9.1843604187940187E-4</v>
      </c>
      <c r="AD47" s="12">
        <f>(輸送用機械!AB47/輸送用機械!AB35*100-100)*輸送用機械!AB$12/輸送用機械!$B$12</f>
        <v>-2.0648877318684917E-3</v>
      </c>
      <c r="AE47" s="12">
        <f>(輸送用機械!AC47/輸送用機械!AC35*100-100)*輸送用機械!AC$12/輸送用機械!$B$12</f>
        <v>2.7164020080401417E-4</v>
      </c>
      <c r="AF47" s="12">
        <f>(輸送用機械!AD47/輸送用機械!AD35*100-100)*輸送用機械!AD$12/輸送用機械!$B$12</f>
        <v>-6.8949755688530786E-3</v>
      </c>
      <c r="AG47" s="12">
        <f>(輸送用機械!AE47/輸送用機械!AE35*100-100)*輸送用機械!AE$12/輸送用機械!$B$12</f>
        <v>5.8198204949374272E-6</v>
      </c>
      <c r="AH47" s="12">
        <f>(輸送用機械!AF47/輸送用機械!AF35*100-100)*輸送用機械!AF$12/輸送用機械!$B$12</f>
        <v>9.4947726001962075E-4</v>
      </c>
      <c r="AM47" s="4">
        <v>41518</v>
      </c>
      <c r="AN47" s="2">
        <f t="shared" si="3"/>
        <v>4.4498223305814648E-2</v>
      </c>
      <c r="AO47" s="2">
        <f t="shared" si="4"/>
        <v>-4.2707494058461831E-2</v>
      </c>
      <c r="AP47" s="2">
        <f t="shared" si="5"/>
        <v>0.19768028166896184</v>
      </c>
      <c r="AQ47" s="2">
        <f t="shared" si="6"/>
        <v>-0.49548465935001568</v>
      </c>
      <c r="AR47" s="2">
        <f t="shared" si="7"/>
        <v>0.14252708647627896</v>
      </c>
      <c r="AS47" s="2">
        <f t="shared" si="8"/>
        <v>0.15348656195742208</v>
      </c>
      <c r="AT47" s="2">
        <f t="shared" si="9"/>
        <v>0</v>
      </c>
      <c r="AU47" s="2">
        <f>輸送用機械!BA47</f>
        <v>3.5605289928789574</v>
      </c>
      <c r="AV47" s="15">
        <f>輸送用機械!BB47</f>
        <v>0</v>
      </c>
      <c r="AW47" s="2">
        <f t="shared" si="10"/>
        <v>3.5605289928789574</v>
      </c>
    </row>
    <row r="48" spans="1:49">
      <c r="B48">
        <v>10</v>
      </c>
      <c r="C48" s="4">
        <v>41548</v>
      </c>
      <c r="D48" s="12">
        <f>輸送用機械!B48/輸送用機械!B36*100-100</f>
        <v>0.93652445369407644</v>
      </c>
      <c r="E48" s="12">
        <f>(輸送用機械!C48/輸送用機械!C36*100-100)*輸送用機械!C$12/輸送用機械!$B$12</f>
        <v>0</v>
      </c>
      <c r="F48" s="12">
        <f>(輸送用機械!D48/輸送用機械!D36*100-100)*輸送用機械!D$12/輸送用機械!$B$12</f>
        <v>9.1273094908253267E-4</v>
      </c>
      <c r="G48" s="12">
        <f>(輸送用機械!E48/輸送用機械!E36*100-100)*輸送用機械!E$12/輸送用機械!$B$12</f>
        <v>1.7018159579257137E-2</v>
      </c>
      <c r="H48" s="12">
        <f>(輸送用機械!F48/輸送用機械!F36*100-100)*輸送用機械!F$12/輸送用機械!$B$12</f>
        <v>9.198060956440126E-3</v>
      </c>
      <c r="I48" s="12">
        <f>(輸送用機械!G48/輸送用機械!G36*100-100)*輸送用機械!G$12/輸送用機械!$B$12</f>
        <v>9.0589014603626436E-2</v>
      </c>
      <c r="J48" s="12">
        <f>(輸送用機械!H48/輸送用機械!H36*100-100)*輸送用機械!H$12/輸送用機械!$B$12</f>
        <v>4.9179834338089611E-2</v>
      </c>
      <c r="K48" s="12">
        <f>(輸送用機械!I48/輸送用機械!I36*100-100)*輸送用機械!I$12/輸送用機械!$B$12</f>
        <v>1.8091909974791633E-2</v>
      </c>
      <c r="L48" s="12">
        <f>(輸送用機械!J48/輸送用機械!J36*100-100)*輸送用機械!J$12/輸送用機械!$B$12</f>
        <v>-3.2708701217466683E-2</v>
      </c>
      <c r="M48" s="12">
        <f>(輸送用機械!K48/輸送用機械!K36*100-100)*輸送用機械!K$12/輸送用機械!$B$12</f>
        <v>0.24012847969214263</v>
      </c>
      <c r="N48" s="12">
        <f>(輸送用機械!L48/輸送用機械!L36*100-100)*輸送用機械!L$12/輸送用機械!$B$12</f>
        <v>0.16140436431199845</v>
      </c>
      <c r="O48" s="12">
        <f>(輸送用機械!M48/輸送用機械!M36*100-100)*輸送用機械!M$12/輸送用機械!$B$12</f>
        <v>1.1141562427872528E-2</v>
      </c>
      <c r="P48" s="12">
        <f>(輸送用機械!N48/輸送用機械!N36*100-100)*輸送用機械!N$12/輸送用機械!$B$12</f>
        <v>2.447202433678421E-2</v>
      </c>
      <c r="Q48" s="12">
        <f>(輸送用機械!O48/輸送用機械!O36*100-100)*輸送用機械!O$12/輸送用機械!$B$12</f>
        <v>-4.3870236436550315E-3</v>
      </c>
      <c r="R48" s="12">
        <f>(輸送用機械!P48/輸送用機械!P36*100-100)*輸送用機械!P$12/輸送用機械!$B$12</f>
        <v>-5.1863516012917341E-4</v>
      </c>
      <c r="S48" s="12">
        <f>(輸送用機械!Q48/輸送用機械!Q36*100-100)*輸送用機械!Q$12/輸送用機械!$B$12</f>
        <v>4.0653096736484304E-2</v>
      </c>
      <c r="T48" s="12">
        <f>(輸送用機械!R48/輸送用機械!R36*100-100)*輸送用機械!R$12/輸送用機械!$B$12</f>
        <v>0.13241801088030586</v>
      </c>
      <c r="U48" s="12">
        <f>(輸送用機械!S48/輸送用機械!S36*100-100)*輸送用機械!S$12/輸送用機械!$B$12</f>
        <v>0</v>
      </c>
      <c r="V48" s="12">
        <f>(輸送用機械!T48/輸送用機械!T36*100-100)*輸送用機械!T$12/輸送用機械!$B$12</f>
        <v>-0.1250276383681479</v>
      </c>
      <c r="W48" s="12">
        <f>(輸送用機械!U48/輸送用機械!U36*100-100)*輸送用機械!U$12/輸送用機械!$B$12</f>
        <v>2.3568924907463435E-3</v>
      </c>
      <c r="X48" s="12">
        <f>(輸送用機械!V48/輸送用機械!V36*100-100)*輸送用機械!V$12/輸送用機械!$B$12</f>
        <v>0.16261418386563295</v>
      </c>
      <c r="Y48" s="12">
        <f>(輸送用機械!W48/輸送用機械!W36*100-100)*輸送用機械!W$12/輸送用機械!$B$12</f>
        <v>9.552507535851964E-5</v>
      </c>
      <c r="Z48" s="12">
        <f>(輸送用機械!X48/輸送用機械!X36*100-100)*輸送用機械!X$12/輸送用機械!$B$12</f>
        <v>1.3472927563078093E-3</v>
      </c>
      <c r="AA48" s="12">
        <f>(輸送用機械!Y48/輸送用機械!Y36*100-100)*輸送用機械!Y$12/輸送用機械!$B$12</f>
        <v>5.887985235258613E-3</v>
      </c>
      <c r="AB48" s="12">
        <f>(輸送用機械!Z48/輸送用機械!Z36*100-100)*輸送用機械!Z$12/輸送用機械!$B$12</f>
        <v>-9.4719093706807883E-4</v>
      </c>
      <c r="AC48" s="12">
        <f>(輸送用機械!AA48/輸送用機械!AA36*100-100)*輸送用機械!AA$12/輸送用機械!$B$12</f>
        <v>1.527637479681753E-3</v>
      </c>
      <c r="AD48" s="12">
        <f>(輸送用機械!AB48/輸送用機械!AB36*100-100)*輸送用機械!AB$12/輸送用機械!$B$12</f>
        <v>-5.3633178336784321E-3</v>
      </c>
      <c r="AE48" s="12">
        <f>(輸送用機械!AC48/輸送用機械!AC36*100-100)*輸送用機械!AC$12/輸送用機械!$B$12</f>
        <v>2.7164020080401417E-4</v>
      </c>
      <c r="AF48" s="12">
        <f>(輸送用機械!AD48/輸送用機械!AD36*100-100)*輸送用機械!AD$12/輸送用機械!$B$12</f>
        <v>3.4509560819958366E-3</v>
      </c>
      <c r="AG48" s="12">
        <f>(輸送用機械!AE48/輸送用機械!AE36*100-100)*輸送用機械!AE$12/輸送用機械!$B$12</f>
        <v>5.8198204949374272E-6</v>
      </c>
      <c r="AH48" s="12">
        <f>(輸送用機械!AF48/輸送用機械!AF36*100-100)*輸送用機械!AF$12/輸送用機械!$B$12</f>
        <v>1.8884267056523316E-3</v>
      </c>
      <c r="AM48" s="4">
        <v>41548</v>
      </c>
      <c r="AN48" s="2">
        <f t="shared" si="3"/>
        <v>9.0589014603626436E-2</v>
      </c>
      <c r="AO48" s="2">
        <f t="shared" si="4"/>
        <v>0.24012847969214263</v>
      </c>
      <c r="AP48" s="2">
        <f t="shared" si="5"/>
        <v>0.16140436431199845</v>
      </c>
      <c r="AQ48" s="2">
        <f t="shared" si="6"/>
        <v>-0.1250276383681479</v>
      </c>
      <c r="AR48" s="2">
        <f t="shared" si="7"/>
        <v>0.16261418386563295</v>
      </c>
      <c r="AS48" s="2">
        <f t="shared" si="8"/>
        <v>0.40681604958882389</v>
      </c>
      <c r="AT48" s="2">
        <f t="shared" si="9"/>
        <v>0.93652445369407644</v>
      </c>
      <c r="AU48" s="2">
        <f>輸送用機械!BA48</f>
        <v>3.3604887983706817</v>
      </c>
      <c r="AV48" s="15">
        <f>輸送用機械!BB48</f>
        <v>0.70253816651791112</v>
      </c>
      <c r="AW48" s="2">
        <f t="shared" si="10"/>
        <v>3.3604887983706817</v>
      </c>
    </row>
    <row r="49" spans="1:49">
      <c r="B49">
        <v>11</v>
      </c>
      <c r="C49" s="4">
        <v>41579</v>
      </c>
      <c r="D49" s="12">
        <f>輸送用機械!B49/輸送用機械!B37*100-100</f>
        <v>1.0405827263267469</v>
      </c>
      <c r="E49" s="12">
        <f>(輸送用機械!C49/輸送用機械!C37*100-100)*輸送用機械!C$12/輸送用機械!$B$12</f>
        <v>0</v>
      </c>
      <c r="F49" s="12">
        <f>(輸送用機械!D49/輸送用機械!D37*100-100)*輸送用機械!D$12/輸送用機械!$B$12</f>
        <v>9.4888234945569893E-4</v>
      </c>
      <c r="G49" s="12">
        <f>(輸送用機械!E49/輸送用機械!E37*100-100)*輸送用機械!E$12/輸送用機械!$B$12</f>
        <v>1.7912023790330443E-2</v>
      </c>
      <c r="H49" s="12">
        <f>(輸送用機械!F49/輸送用機械!F37*100-100)*輸送用機械!F$12/輸送用機械!$B$12</f>
        <v>1.0098213957110351E-2</v>
      </c>
      <c r="I49" s="12">
        <f>(輸送用機械!G49/輸送用機械!G37*100-100)*輸送用機械!G$12/輸送用機械!$B$12</f>
        <v>9.6415279028340656E-2</v>
      </c>
      <c r="J49" s="12">
        <f>(輸送用機械!H49/輸送用機械!H37*100-100)*輸送用機械!H$12/輸送用機械!$B$12</f>
        <v>4.814160712411638E-2</v>
      </c>
      <c r="K49" s="12">
        <f>(輸送用機械!I49/輸送用機械!I37*100-100)*輸送用機械!I$12/輸送用機械!$B$12</f>
        <v>6.0245451060834268E-3</v>
      </c>
      <c r="L49" s="12">
        <f>(輸送用機械!J49/輸送用機械!J37*100-100)*輸送用機械!J$12/輸送用機械!$B$12</f>
        <v>-1.4577729442497319E-2</v>
      </c>
      <c r="M49" s="12">
        <f>(輸送用機械!K49/輸送用機械!K37*100-100)*輸送用機械!K$12/輸送用機械!$B$12</f>
        <v>0.28474051267948691</v>
      </c>
      <c r="N49" s="12">
        <f>(輸送用機械!L49/輸送用機械!L37*100-100)*輸送用機械!L$12/輸送用機械!$B$12</f>
        <v>0.16123192375183668</v>
      </c>
      <c r="O49" s="12">
        <f>(輸送用機械!M49/輸送用機械!M37*100-100)*輸送用機械!M$12/輸送用機械!$B$12</f>
        <v>1.4870528896611184E-2</v>
      </c>
      <c r="P49" s="12">
        <f>(輸送用機械!N49/輸送用機械!N37*100-100)*輸送用機械!N$12/輸送用機械!$B$12</f>
        <v>3.0943098108780188E-2</v>
      </c>
      <c r="Q49" s="12">
        <f>(輸送用機械!O49/輸送用機械!O37*100-100)*輸送用機械!O$12/輸送用機械!$B$12</f>
        <v>-1.4710803054752857E-3</v>
      </c>
      <c r="R49" s="12">
        <f>(輸送用機械!P49/輸送用機械!P37*100-100)*輸送用機械!P$12/輸送用機械!$B$12</f>
        <v>8.7650553421898174E-4</v>
      </c>
      <c r="S49" s="12">
        <f>(輸送用機械!Q49/輸送用機械!Q37*100-100)*輸送用機械!Q$12/輸送用機械!$B$12</f>
        <v>3.6044970056300529E-2</v>
      </c>
      <c r="T49" s="12">
        <f>(輸送用機械!R49/輸送用機械!R37*100-100)*輸送用機械!R$12/輸送用機械!$B$12</f>
        <v>0.11701711679489198</v>
      </c>
      <c r="U49" s="12">
        <f>(輸送用機械!S49/輸送用機械!S37*100-100)*輸送用機械!S$12/輸送用機械!$B$12</f>
        <v>-6.297479857175518E-3</v>
      </c>
      <c r="V49" s="12">
        <f>(輸送用機械!T49/輸送用機械!T37*100-100)*輸送用機械!T$12/輸送用機械!$B$12</f>
        <v>0</v>
      </c>
      <c r="W49" s="12">
        <f>(輸送用機械!U49/輸送用機械!U37*100-100)*輸送用機械!U$12/輸送用機械!$B$12</f>
        <v>3.1520847509779286E-3</v>
      </c>
      <c r="X49" s="12">
        <f>(輸送用機械!V49/輸送用機械!V37*100-100)*輸送用機械!V$12/輸送用機械!$B$12</f>
        <v>0.15311846509975643</v>
      </c>
      <c r="Y49" s="12">
        <f>(輸送用機械!W49/輸送用機械!W37*100-100)*輸送用機械!W$12/輸送用機械!$B$12</f>
        <v>9.552507535851964E-5</v>
      </c>
      <c r="Z49" s="12">
        <f>(輸送用機械!X49/輸送用機械!X37*100-100)*輸送用機械!X$12/輸送用機械!$B$12</f>
        <v>1.4595671526667932E-3</v>
      </c>
      <c r="AA49" s="12">
        <f>(輸送用機械!Y49/輸送用機械!Y37*100-100)*輸送用機械!Y$12/輸送用機械!$B$12</f>
        <v>6.1761959239514429E-3</v>
      </c>
      <c r="AB49" s="12">
        <f>(輸送用機械!Z49/輸送用機械!Z37*100-100)*輸送用機械!Z$12/輸送用機械!$B$12</f>
        <v>-7.5775274965447618E-4</v>
      </c>
      <c r="AC49" s="12">
        <f>(輸送用機械!AA49/輸送用機械!AA37*100-100)*輸送用機械!AA$12/輸送用機械!$B$12</f>
        <v>1.527637479681753E-3</v>
      </c>
      <c r="AD49" s="12">
        <f>(輸送用機械!AB49/輸送用機械!AB37*100-100)*輸送用機械!AB$12/輸送用機械!$B$12</f>
        <v>-5.3633178336784321E-3</v>
      </c>
      <c r="AE49" s="12">
        <f>(輸送用機械!AC49/輸送用機械!AC37*100-100)*輸送用機械!AC$12/輸送用機械!$B$12</f>
        <v>2.7164020080401417E-4</v>
      </c>
      <c r="AF49" s="12">
        <f>(輸送用機械!AD49/輸送用機械!AD37*100-100)*輸送用機械!AD$12/輸送用機械!$B$12</f>
        <v>1.0301052088601517E-2</v>
      </c>
      <c r="AG49" s="12">
        <f>(輸送用機械!AE49/輸送用機械!AE37*100-100)*輸送用機械!AE$12/輸送用機械!$B$12</f>
        <v>5.8198204949374272E-6</v>
      </c>
      <c r="AH49" s="12">
        <f>(輸送用機械!AF49/輸送用機械!AF37*100-100)*輸送用機械!AF$12/輸送用機械!$B$12</f>
        <v>2.2317198976326874E-3</v>
      </c>
      <c r="AM49" s="4">
        <v>41579</v>
      </c>
      <c r="AN49" s="2">
        <f t="shared" si="3"/>
        <v>9.6415279028340656E-2</v>
      </c>
      <c r="AO49" s="2">
        <f t="shared" si="4"/>
        <v>0.28474051267948691</v>
      </c>
      <c r="AP49" s="2">
        <f t="shared" si="5"/>
        <v>0.16123192375183668</v>
      </c>
      <c r="AQ49" s="2">
        <f t="shared" si="6"/>
        <v>0</v>
      </c>
      <c r="AR49" s="2">
        <f t="shared" si="7"/>
        <v>0.15311846509975643</v>
      </c>
      <c r="AS49" s="2">
        <f t="shared" si="8"/>
        <v>0.34507654576732616</v>
      </c>
      <c r="AT49" s="2">
        <f t="shared" si="9"/>
        <v>1.0405827263267469</v>
      </c>
      <c r="AU49" s="2">
        <f>輸送用機械!BA49</f>
        <v>3.4447821681864212</v>
      </c>
      <c r="AV49" s="15">
        <f>輸送用機械!BB49</f>
        <v>0.78059796279765692</v>
      </c>
      <c r="AW49" s="2">
        <f t="shared" si="10"/>
        <v>3.4447821681864212</v>
      </c>
    </row>
    <row r="50" spans="1:49">
      <c r="B50">
        <v>12</v>
      </c>
      <c r="C50" s="4">
        <v>41609</v>
      </c>
      <c r="D50" s="12">
        <f>輸送用機械!B50/輸送用機械!B38*100-100</f>
        <v>1.2474012474012568</v>
      </c>
      <c r="E50" s="12">
        <f>(輸送用機械!C50/輸送用機械!C38*100-100)*輸送用機械!C$12/輸送用機械!$B$12</f>
        <v>0</v>
      </c>
      <c r="F50" s="12">
        <f>(輸送用機械!D50/輸送用機械!D38*100-100)*輸送用機械!D$12/輸送用機械!$B$12</f>
        <v>8.05137978740045E-4</v>
      </c>
      <c r="G50" s="12">
        <f>(輸送用機械!E50/輸送用機械!E38*100-100)*輸送用機械!E$12/輸送用機械!$B$12</f>
        <v>1.8161457996410987E-2</v>
      </c>
      <c r="H50" s="12">
        <f>(輸送用機械!F50/輸送用機械!F38*100-100)*輸送用機械!F$12/輸送用機械!$B$12</f>
        <v>1.0374615254426484E-2</v>
      </c>
      <c r="I50" s="12">
        <f>(輸送用機械!G50/輸送用機械!G38*100-100)*輸送用機械!G$12/輸送用機械!$B$12</f>
        <v>0.10334274750848504</v>
      </c>
      <c r="J50" s="12">
        <f>(輸送用機械!H50/輸送用機械!H38*100-100)*輸送用機械!H$12/輸送用機械!$B$12</f>
        <v>5.6745962697795652E-2</v>
      </c>
      <c r="K50" s="12">
        <f>(輸送用機械!I50/輸送用機械!I38*100-100)*輸送用機械!I$12/輸送用機械!$B$12</f>
        <v>1.8091909974791633E-2</v>
      </c>
      <c r="L50" s="12">
        <f>(輸送用機械!J50/輸送用機械!J38*100-100)*輸送用機械!J$12/輸送用機械!$B$12</f>
        <v>-1.7209700730893219E-2</v>
      </c>
      <c r="M50" s="12">
        <f>(輸送用機械!K50/輸送用機械!K38*100-100)*輸送用機械!K$12/輸送用機械!$B$12</f>
        <v>0.34064139551063316</v>
      </c>
      <c r="N50" s="12">
        <f>(輸送用機械!L50/輸送用機械!L38*100-100)*輸送用機械!L$12/輸送用機械!$B$12</f>
        <v>0.1558013479227964</v>
      </c>
      <c r="O50" s="12">
        <f>(輸送用機械!M50/輸送用機械!M38*100-100)*輸送用機械!M$12/輸送用機械!$B$12</f>
        <v>2.2396930396376975E-2</v>
      </c>
      <c r="P50" s="12">
        <f>(輸送用機械!N50/輸送用機械!N38*100-100)*輸送用機械!N$12/輸送用機械!$B$12</f>
        <v>3.2167735099293972E-2</v>
      </c>
      <c r="Q50" s="12">
        <f>(輸送用機械!O50/輸送用機械!O38*100-100)*輸送用機械!O$12/輸送用機械!$B$12</f>
        <v>-3.5305927331407022E-3</v>
      </c>
      <c r="R50" s="12">
        <f>(輸送用機械!P50/輸送用機械!P38*100-100)*輸送用機械!P$12/輸送用機械!$B$12</f>
        <v>-5.2380599921321566E-4</v>
      </c>
      <c r="S50" s="12">
        <f>(輸送用機械!Q50/輸送用機械!Q38*100-100)*輸送用機械!Q$12/輸送用機械!$B$12</f>
        <v>3.2292185627050413E-2</v>
      </c>
      <c r="T50" s="12">
        <f>(輸送用機械!R50/輸送用機械!R38*100-100)*輸送用機械!R$12/輸送用機械!$B$12</f>
        <v>0.1168954773803436</v>
      </c>
      <c r="U50" s="12">
        <f>(輸送用機械!S50/輸送用機械!S38*100-100)*輸送用機械!S$12/輸送用機械!$B$12</f>
        <v>-5.2300700965596109E-3</v>
      </c>
      <c r="V50" s="12">
        <f>(輸送用機械!T50/輸送用機械!T38*100-100)*輸送用機械!T$12/輸送用機械!$B$12</f>
        <v>0.1875414575522133</v>
      </c>
      <c r="W50" s="12">
        <f>(輸送用機械!U50/輸送用機械!U38*100-100)*輸送用機械!U$12/輸送用機械!$B$12</f>
        <v>4.4429233598967371E-3</v>
      </c>
      <c r="X50" s="12">
        <f>(輸送用機械!V50/輸送用機械!V38*100-100)*輸送用機械!V$12/輸送用機械!$B$12</f>
        <v>0.15500049944974972</v>
      </c>
      <c r="Y50" s="12">
        <f>(輸送用機械!W50/輸送用機械!W38*100-100)*輸送用機械!W$12/輸送用機械!$B$12</f>
        <v>9.552507535851964E-5</v>
      </c>
      <c r="Z50" s="12">
        <f>(輸送用機械!X50/輸送用機械!X38*100-100)*輸送用機械!X$12/輸送用機械!$B$12</f>
        <v>1.4595671526667932E-3</v>
      </c>
      <c r="AA50" s="12">
        <f>(輸送用機械!Y50/輸送用機械!Y38*100-100)*輸送用機械!Y$12/輸送用機械!$B$12</f>
        <v>6.4638301912669279E-3</v>
      </c>
      <c r="AB50" s="12">
        <f>(輸送用機械!Z50/輸送用機械!Z38*100-100)*輸送用機械!Z$12/輸送用機械!$B$12</f>
        <v>-4.7261998868123987E-4</v>
      </c>
      <c r="AC50" s="12">
        <f>(輸送用機械!AA50/輸送用機械!AA38*100-100)*輸送用機械!AA$12/輸送用機械!$B$12</f>
        <v>1.215974893465595E-3</v>
      </c>
      <c r="AD50" s="12">
        <f>(輸送用機械!AB50/輸送用機械!AB38*100-100)*輸送用機械!AB$12/輸送用機械!$B$12</f>
        <v>-4.9507549233954624E-3</v>
      </c>
      <c r="AE50" s="12">
        <f>(輸送用機械!AC50/輸送用機械!AC38*100-100)*輸送用機械!AC$12/輸送用機械!$B$12</f>
        <v>2.7164020080401417E-4</v>
      </c>
      <c r="AF50" s="12">
        <f>(輸送用機械!AD50/輸送用機械!AD38*100-100)*輸送用機械!AD$12/輸送用機械!$B$12</f>
        <v>1.03320793539287E-2</v>
      </c>
      <c r="AG50" s="12">
        <f>(輸送用機械!AE50/輸送用機械!AE38*100-100)*輸送用機械!AE$12/輸送用機械!$B$12</f>
        <v>5.8198204949374272E-6</v>
      </c>
      <c r="AH50" s="12">
        <f>(輸送用機械!AF50/輸送用機械!AF38*100-100)*輸送用機械!AF$12/輸送用機械!$B$12</f>
        <v>2.7051773162664284E-3</v>
      </c>
      <c r="AM50" s="4">
        <v>41609</v>
      </c>
      <c r="AN50" s="2">
        <f t="shared" si="3"/>
        <v>0.10334274750848504</v>
      </c>
      <c r="AO50" s="2">
        <f t="shared" si="4"/>
        <v>0.34064139551063316</v>
      </c>
      <c r="AP50" s="2">
        <f t="shared" si="5"/>
        <v>0.1558013479227964</v>
      </c>
      <c r="AQ50" s="2">
        <f t="shared" si="6"/>
        <v>0.1875414575522133</v>
      </c>
      <c r="AR50" s="2">
        <f t="shared" si="7"/>
        <v>0.15500049944974972</v>
      </c>
      <c r="AS50" s="2">
        <f t="shared" si="8"/>
        <v>0.30507379945737922</v>
      </c>
      <c r="AT50" s="2">
        <f t="shared" si="9"/>
        <v>1.2474012474012568</v>
      </c>
      <c r="AU50" s="2">
        <f>輸送用機械!BA50</f>
        <v>3.7260825780463165</v>
      </c>
      <c r="AV50" s="15">
        <f>輸送用機械!BB50</f>
        <v>0.93598692586964205</v>
      </c>
      <c r="AW50" s="2">
        <f t="shared" si="10"/>
        <v>3.7260825780463165</v>
      </c>
    </row>
    <row r="51" spans="1:49">
      <c r="A51">
        <v>14</v>
      </c>
      <c r="B51">
        <v>1</v>
      </c>
      <c r="C51" s="4">
        <v>41640</v>
      </c>
      <c r="D51" s="12">
        <f>輸送用機械!B51/輸送用機械!B39*100-100</f>
        <v>1.2461059190031136</v>
      </c>
      <c r="E51" s="12">
        <f>(輸送用機械!C51/輸送用機械!C39*100-100)*輸送用機械!C$12/輸送用機械!$B$12</f>
        <v>0</v>
      </c>
      <c r="F51" s="12">
        <f>(輸送用機械!D51/輸送用機械!D39*100-100)*輸送用機械!D$12/輸送用機械!$B$12</f>
        <v>1.0937532579553722E-3</v>
      </c>
      <c r="G51" s="12">
        <f>(輸送用機械!E51/輸送用機械!E39*100-100)*輸送用機械!E$12/輸送用機械!$B$12</f>
        <v>1.6232696856831579E-2</v>
      </c>
      <c r="H51" s="12">
        <f>(輸送用機械!F51/輸送用機械!F39*100-100)*輸送用機械!F$12/輸送用機械!$B$12</f>
        <v>8.8486786066917424E-3</v>
      </c>
      <c r="I51" s="12">
        <f>(輸送用機械!G51/輸送用機械!G39*100-100)*輸送用機械!G$12/輸送用機械!$B$12</f>
        <v>9.5229845269795887E-2</v>
      </c>
      <c r="J51" s="12">
        <f>(輸送用機械!H51/輸送用機械!H39*100-100)*輸送用機械!H$12/輸送用機械!$B$12</f>
        <v>7.714176382047605E-2</v>
      </c>
      <c r="K51" s="12">
        <f>(輸送用機械!I51/輸送用機械!I39*100-100)*輸送用機械!I$12/輸送用機械!$B$12</f>
        <v>7.2221590171825764E-2</v>
      </c>
      <c r="L51" s="12">
        <f>(輸送用機械!J51/輸送用機械!J39*100-100)*輸送用機械!J$12/輸送用機械!$B$12</f>
        <v>-1.4640768272518839E-2</v>
      </c>
      <c r="M51" s="12">
        <f>(輸送用機械!K51/輸送用機械!K39*100-100)*輸送用機械!K$12/輸送用機械!$B$12</f>
        <v>0.44301778338924741</v>
      </c>
      <c r="N51" s="12">
        <f>(輸送用機械!L51/輸送用機械!L39*100-100)*輸送用機械!L$12/輸送用機械!$B$12</f>
        <v>6.774491125170623E-2</v>
      </c>
      <c r="O51" s="12">
        <f>(輸送用機械!M51/輸送用機械!M39*100-100)*輸送用機械!M$12/輸送用機械!$B$12</f>
        <v>2.044697723284028E-2</v>
      </c>
      <c r="P51" s="12">
        <f>(輸送用機械!N51/輸送用機械!N39*100-100)*輸送用機械!N$12/輸送用機械!$B$12</f>
        <v>3.0788382618236364E-2</v>
      </c>
      <c r="Q51" s="12">
        <f>(輸送用機械!O51/輸送用機械!O39*100-100)*輸送用機械!O$12/輸送用機械!$B$12</f>
        <v>-1.4933919380155677E-4</v>
      </c>
      <c r="R51" s="12">
        <f>(輸送用機械!P51/輸送用機械!P39*100-100)*輸送用機械!P$12/輸送用機械!$B$12</f>
        <v>-1.1292834695339126E-3</v>
      </c>
      <c r="S51" s="12">
        <f>(輸送用機械!Q51/輸送用機械!Q39*100-100)*輸送用機械!Q$12/輸送用機械!$B$12</f>
        <v>2.0838200615497616E-2</v>
      </c>
      <c r="T51" s="12">
        <f>(輸送用機械!R51/輸送用機械!R39*100-100)*輸送用機械!R$12/輸送用機械!$B$12</f>
        <v>0.10661982184467529</v>
      </c>
      <c r="U51" s="12">
        <f>(輸送用機械!S51/輸送用機械!S39*100-100)*輸送用機械!S$12/輸送用機械!$B$12</f>
        <v>-1.0354600662022664E-2</v>
      </c>
      <c r="V51" s="12">
        <f>(輸送用機械!T51/輸送用機械!T39*100-100)*輸送用機械!T$12/輸送用機械!$B$12</f>
        <v>0.12476878197401227</v>
      </c>
      <c r="W51" s="12">
        <f>(輸送用機械!U51/輸送用機械!U39*100-100)*輸送用機械!U$12/輸送用機械!$B$12</f>
        <v>3.3804737565290613E-3</v>
      </c>
      <c r="X51" s="12">
        <f>(輸送用機械!V51/輸送用機械!V39*100-100)*輸送用機械!V$12/輸送用機械!$B$12</f>
        <v>0.16169039222098863</v>
      </c>
      <c r="Y51" s="12">
        <f>(輸送用機械!W51/輸送用機械!W39*100-100)*輸送用機械!W$12/輸送用機械!$B$12</f>
        <v>9.552507535851964E-5</v>
      </c>
      <c r="Z51" s="12">
        <f>(輸送用機械!X51/輸送用機械!X39*100-100)*輸送用機械!X$12/輸送用機械!$B$12</f>
        <v>1.3048636864325714E-3</v>
      </c>
      <c r="AA51" s="12">
        <f>(輸送用機械!Y51/輸送用機械!Y39*100-100)*輸送用機械!Y$12/輸送用機械!$B$12</f>
        <v>6.4573728184484491E-3</v>
      </c>
      <c r="AB51" s="12">
        <f>(輸送用機械!Z51/輸送用機械!Z39*100-100)*輸送用機械!Z$12/輸送用機械!$B$12</f>
        <v>-5.6831456224086031E-4</v>
      </c>
      <c r="AC51" s="12">
        <f>(輸送用機械!AA51/輸送用機械!AA39*100-100)*輸送用機械!AA$12/輸送用機械!$B$12</f>
        <v>9.1565851352697276E-4</v>
      </c>
      <c r="AD51" s="12">
        <f>(輸送用機械!AB51/輸送用機械!AB39*100-100)*輸送用機械!AB$12/輸送用機械!$B$12</f>
        <v>-4.5519025630011006E-3</v>
      </c>
      <c r="AE51" s="12">
        <f>(輸送用機械!AC51/輸送用機械!AC39*100-100)*輸送用機械!AC$12/輸送用機械!$B$12</f>
        <v>0</v>
      </c>
      <c r="AF51" s="12">
        <f>(輸送用機械!AD51/輸送用機械!AD39*100-100)*輸送用機械!AD$12/輸送用機械!$B$12</f>
        <v>3.4754309478257743E-3</v>
      </c>
      <c r="AG51" s="12">
        <f>(輸送用機械!AE51/輸送用機械!AE39*100-100)*輸送用機械!AE$12/輸送用機械!$B$12</f>
        <v>5.8198204949374272E-6</v>
      </c>
      <c r="AH51" s="12">
        <f>(輸送用機械!AF51/輸送用機械!AF39*100-100)*輸送用機械!AF$12/輸送用機械!$B$12</f>
        <v>3.1816344651132652E-3</v>
      </c>
      <c r="AM51" s="4">
        <v>41640</v>
      </c>
      <c r="AN51" s="2">
        <f t="shared" si="3"/>
        <v>9.5229845269795887E-2</v>
      </c>
      <c r="AO51" s="2">
        <f t="shared" si="4"/>
        <v>0.44301778338924741</v>
      </c>
      <c r="AP51" s="2">
        <f t="shared" si="5"/>
        <v>6.774491125170623E-2</v>
      </c>
      <c r="AQ51" s="2">
        <f t="shared" si="6"/>
        <v>0.12476878197401227</v>
      </c>
      <c r="AR51" s="2">
        <f t="shared" si="7"/>
        <v>0.16169039222098863</v>
      </c>
      <c r="AS51" s="2">
        <f t="shared" si="8"/>
        <v>0.35365420489736321</v>
      </c>
      <c r="AT51" s="2">
        <f t="shared" si="9"/>
        <v>1.2461059190031136</v>
      </c>
      <c r="AU51" s="2">
        <f>輸送用機械!BA51</f>
        <v>2.3833167825223285</v>
      </c>
      <c r="AV51" s="15">
        <f>輸送用機械!BB51</f>
        <v>0.93525743525988503</v>
      </c>
      <c r="AW51" s="2">
        <f t="shared" si="10"/>
        <v>2.3833167825223285</v>
      </c>
    </row>
    <row r="52" spans="1:49">
      <c r="B52">
        <v>2</v>
      </c>
      <c r="C52" s="4">
        <v>41671</v>
      </c>
      <c r="D52" s="12">
        <f>輸送用機械!B52/輸送用機械!B40*100-100</f>
        <v>0.93167701863355035</v>
      </c>
      <c r="E52" s="12">
        <f>(輸送用機械!C52/輸送用機械!C40*100-100)*輸送用機械!C$12/輸送用機械!$B$12</f>
        <v>0</v>
      </c>
      <c r="F52" s="12">
        <f>(輸送用機械!D52/輸送用機械!D40*100-100)*輸送用機械!D$12/輸送用機械!$B$12</f>
        <v>1.0490755270176435E-3</v>
      </c>
      <c r="G52" s="12">
        <f>(輸送用機械!E52/輸送用機械!E40*100-100)*輸送用機械!E$12/輸送用機械!$B$12</f>
        <v>1.1586762866679182E-2</v>
      </c>
      <c r="H52" s="12">
        <f>(輸送用機械!F52/輸送用機械!F40*100-100)*輸送用機械!F$12/輸送用機械!$B$12</f>
        <v>7.6312254755257257E-3</v>
      </c>
      <c r="I52" s="12">
        <f>(輸送用機械!G52/輸送用機械!G40*100-100)*輸送用機械!G$12/輸送用機械!$B$12</f>
        <v>0.10990098785074393</v>
      </c>
      <c r="J52" s="12">
        <f>(輸送用機械!H52/輸送用機械!H40*100-100)*輸送用機械!H$12/輸送用機械!$B$12</f>
        <v>4.3013042094555309E-2</v>
      </c>
      <c r="K52" s="12">
        <f>(輸送用機械!I52/輸送用機械!I40*100-100)*輸送用機械!I$12/輸送用機械!$B$12</f>
        <v>7.2148786149475438E-2</v>
      </c>
      <c r="L52" s="12">
        <f>(輸送用機械!J52/輸送用機械!J40*100-100)*輸送用機械!J$12/輸送用機械!$B$12</f>
        <v>-2.7800285796058321E-2</v>
      </c>
      <c r="M52" s="12">
        <f>(輸送用機械!K52/輸送用機械!K40*100-100)*輸送用機械!K$12/輸送用機械!$B$12</f>
        <v>0.45409322797397611</v>
      </c>
      <c r="N52" s="12">
        <f>(輸送用機械!L52/輸送用機械!L40*100-100)*輸送用機械!L$12/輸送用機械!$B$12</f>
        <v>0</v>
      </c>
      <c r="O52" s="12">
        <f>(輸送用機械!M52/輸送用機械!M40*100-100)*輸送用機械!M$12/輸送用機械!$B$12</f>
        <v>1.4825283879684466E-2</v>
      </c>
      <c r="P52" s="12">
        <f>(輸送用機械!N52/輸送用機械!N40*100-100)*輸送用機械!N$12/輸送用機械!$B$12</f>
        <v>2.1678367483019222E-2</v>
      </c>
      <c r="Q52" s="12">
        <f>(輸送用機械!O52/輸送用機械!O40*100-100)*輸送用機械!O$12/輸送用機械!$B$12</f>
        <v>-1.4949034683170066E-3</v>
      </c>
      <c r="R52" s="12">
        <f>(輸送用機械!P52/輸送用機械!P40*100-100)*輸送用機械!P$12/輸送用機械!$B$12</f>
        <v>-1.8278538372147185E-3</v>
      </c>
      <c r="S52" s="12">
        <f>(輸送用機械!Q52/輸送用機械!Q40*100-100)*輸送用機械!Q$12/輸送用機械!$B$12</f>
        <v>8.5763746162160386E-4</v>
      </c>
      <c r="T52" s="12">
        <f>(輸送用機械!R52/輸送用機械!R40*100-100)*輸送用機械!R$12/輸送用機械!$B$12</f>
        <v>0.10154268747111883</v>
      </c>
      <c r="U52" s="12">
        <f>(輸送用機械!S52/輸送用機械!S40*100-100)*輸送用機械!S$12/輸送用機械!$B$12</f>
        <v>-2.8608020590119458E-2</v>
      </c>
      <c r="V52" s="12">
        <f>(輸送用機械!T52/輸送用機械!T40*100-100)*輸送用機械!T$12/輸送用機械!$B$12</f>
        <v>-0.12451099523439728</v>
      </c>
      <c r="W52" s="12">
        <f>(輸送用機械!U52/輸送用機械!U40*100-100)*輸送用機械!U$12/輸送用機械!$B$12</f>
        <v>1.5524253568752315E-3</v>
      </c>
      <c r="X52" s="12">
        <f>(輸送用機械!V52/輸送用機械!V40*100-100)*輸送用機械!V$12/輸送用機械!$B$12</f>
        <v>0.17590368267642029</v>
      </c>
      <c r="Y52" s="12">
        <f>(輸送用機械!W52/輸送用機械!W40*100-100)*輸送用機械!W$12/輸送用機械!$B$12</f>
        <v>9.552507535851964E-5</v>
      </c>
      <c r="Z52" s="12">
        <f>(輸送用機械!X52/輸送用機械!X40*100-100)*輸送用機械!X$12/輸送用機械!$B$12</f>
        <v>1.4539909648820044E-3</v>
      </c>
      <c r="AA52" s="12">
        <f>(輸送用機械!Y52/輸送用機械!Y40*100-100)*輸送用機械!Y$12/輸送用機械!$B$12</f>
        <v>6.1577043193887342E-3</v>
      </c>
      <c r="AB52" s="12">
        <f>(輸送用機械!Z52/輸送用機械!Z40*100-100)*輸送用機械!Z$12/輸送用機械!$B$12</f>
        <v>-7.6010601906332013E-4</v>
      </c>
      <c r="AC52" s="12">
        <f>(輸送用機械!AA52/輸送用機械!AA40*100-100)*輸送用機械!AA$12/輸送用機械!$B$12</f>
        <v>1.2270628104271838E-3</v>
      </c>
      <c r="AD52" s="12">
        <f>(輸送用機械!AB52/輸送用機械!AB40*100-100)*輸送用機械!AB$12/輸送用機械!$B$12</f>
        <v>-4.1422647040506889E-3</v>
      </c>
      <c r="AE52" s="12">
        <f>(輸送用機械!AC52/輸送用機械!AC40*100-100)*輸送用機械!AC$12/輸送用機械!$B$12</f>
        <v>0</v>
      </c>
      <c r="AF52" s="12">
        <f>(輸送用機械!AD52/輸送用機械!AD40*100-100)*輸送用機械!AD$12/輸送用機械!$B$12</f>
        <v>6.9088627301194822E-3</v>
      </c>
      <c r="AG52" s="12">
        <f>(輸送用機械!AE52/輸送用機械!AE40*100-100)*輸送用機械!AE$12/輸送用機械!$B$12</f>
        <v>5.8198204949374272E-6</v>
      </c>
      <c r="AH52" s="12">
        <f>(輸送用機械!AF52/輸送用機械!AF40*100-100)*輸送用機械!AF$12/輸送用機械!$B$12</f>
        <v>3.2821436148826513E-3</v>
      </c>
      <c r="AM52" s="4">
        <v>41671</v>
      </c>
      <c r="AN52" s="2">
        <f t="shared" si="3"/>
        <v>0.10990098785074393</v>
      </c>
      <c r="AO52" s="2">
        <f t="shared" si="4"/>
        <v>0.45409322797397611</v>
      </c>
      <c r="AP52" s="2">
        <f t="shared" si="5"/>
        <v>0</v>
      </c>
      <c r="AQ52" s="2">
        <f t="shared" si="6"/>
        <v>-0.12451099523439728</v>
      </c>
      <c r="AR52" s="2">
        <f t="shared" si="7"/>
        <v>0.17590368267642029</v>
      </c>
      <c r="AS52" s="2">
        <f t="shared" si="8"/>
        <v>0.3162901153668074</v>
      </c>
      <c r="AT52" s="2">
        <f t="shared" si="9"/>
        <v>0.93167701863355035</v>
      </c>
      <c r="AU52" s="2">
        <f>輸送用機械!BA52</f>
        <v>0.88495575221239164</v>
      </c>
      <c r="AV52" s="15">
        <f>輸送用機械!BB52</f>
        <v>0.69980682759802448</v>
      </c>
      <c r="AW52" s="2">
        <f t="shared" si="10"/>
        <v>0.88495575221239164</v>
      </c>
    </row>
    <row r="53" spans="1:49">
      <c r="B53">
        <v>3</v>
      </c>
      <c r="C53" s="4">
        <v>41699</v>
      </c>
      <c r="D53" s="12">
        <f>輸送用機械!B53/輸送用機械!B41*100-100</f>
        <v>0.72388831437434931</v>
      </c>
      <c r="E53" s="12">
        <f>(輸送用機械!C53/輸送用機械!C41*100-100)*輸送用機械!C$12/輸送用機械!$B$12</f>
        <v>0</v>
      </c>
      <c r="F53" s="12">
        <f>(輸送用機械!D53/輸送用機械!D41*100-100)*輸送用機械!D$12/輸送用機械!$B$12</f>
        <v>1.2583433566525101E-3</v>
      </c>
      <c r="G53" s="12">
        <f>(輸送用機械!E53/輸送用機械!E41*100-100)*輸送用機械!E$12/輸送用機械!$B$12</f>
        <v>1.1530679793752364E-2</v>
      </c>
      <c r="H53" s="12">
        <f>(輸送用機械!F53/輸送用機械!F41*100-100)*輸送用機械!F$12/輸送用機械!$B$12</f>
        <v>7.330522963386754E-3</v>
      </c>
      <c r="I53" s="12">
        <f>(輸送用機械!G53/輸送用機械!G41*100-100)*輸送用機械!G$12/輸送用機械!$B$12</f>
        <v>8.623555480161188E-2</v>
      </c>
      <c r="J53" s="12">
        <f>(輸送用機械!H53/輸送用機械!H41*100-100)*輸送用機械!H$12/輸送用機械!$B$12</f>
        <v>3.1420975343746625E-2</v>
      </c>
      <c r="K53" s="12">
        <f>(輸送用機械!I53/輸送用機械!I41*100-100)*輸送用機械!I$12/輸送用機械!$B$12</f>
        <v>6.6136387303684541E-2</v>
      </c>
      <c r="L53" s="12">
        <f>(輸送用機械!J53/輸送用機械!J41*100-100)*輸送用機械!J$12/輸送用機械!$B$12</f>
        <v>-4.1867137558357248E-2</v>
      </c>
      <c r="M53" s="12">
        <f>(輸送用機械!K53/輸送用機械!K41*100-100)*輸送用機械!K$12/輸送用機械!$B$12</f>
        <v>0.46464305823943397</v>
      </c>
      <c r="N53" s="12">
        <f>(輸送用機械!L53/輸送用機械!L41*100-100)*輸送用機械!L$12/輸送用機械!$B$12</f>
        <v>-2.9564713611855826E-2</v>
      </c>
      <c r="O53" s="12">
        <f>(輸送用機械!M53/輸送用機械!M41*100-100)*輸送用機械!M$12/輸送用機械!$B$12</f>
        <v>9.2564145804007042E-3</v>
      </c>
      <c r="P53" s="12">
        <f>(輸送用機械!N53/輸送用機械!N41*100-100)*輸送用機械!N$12/輸送用機械!$B$12</f>
        <v>1.9108976302281703E-2</v>
      </c>
      <c r="Q53" s="12">
        <f>(輸送用機械!O53/輸送用機械!O41*100-100)*輸送用機械!O$12/輸送用機械!$B$12</f>
        <v>-1.6494021211846792E-3</v>
      </c>
      <c r="R53" s="12">
        <f>(輸送用機械!P53/輸送用機械!P41*100-100)*輸送用機械!P$12/輸送用機械!$B$12</f>
        <v>-1.8278538372147185E-3</v>
      </c>
      <c r="S53" s="12">
        <f>(輸送用機械!Q53/輸送用機械!Q41*100-100)*輸送用機械!Q$12/輸送用機械!$B$12</f>
        <v>-8.5851260188841527E-4</v>
      </c>
      <c r="T53" s="12">
        <f>(輸送用機械!R53/輸送用機械!R41*100-100)*輸送用機械!R$12/輸送用機械!$B$12</f>
        <v>9.1293617459770562E-2</v>
      </c>
      <c r="U53" s="12">
        <f>(輸送用機械!S53/輸送用機械!S41*100-100)*輸送用機械!S$12/輸送用機械!$B$12</f>
        <v>-3.7636920732312437E-2</v>
      </c>
      <c r="V53" s="12">
        <f>(輸送用機械!T53/輸送用機械!T41*100-100)*輸送用機械!T$12/輸送用機械!$B$12</f>
        <v>-0.12451099523439728</v>
      </c>
      <c r="W53" s="12">
        <f>(輸送用機械!U53/輸送用機械!U41*100-100)*輸送用機械!U$12/輸送用機械!$B$12</f>
        <v>1.8111629163544674E-3</v>
      </c>
      <c r="X53" s="12">
        <f>(輸送用機械!V53/輸送用機械!V41*100-100)*輸送用機械!V$12/輸送用機械!$B$12</f>
        <v>0.1817686426015124</v>
      </c>
      <c r="Y53" s="12">
        <f>(輸送用機械!W53/輸送用機械!W41*100-100)*輸送用機械!W$12/輸送用機械!$B$12</f>
        <v>9.552507535851964E-5</v>
      </c>
      <c r="Z53" s="12">
        <f>(輸送用機械!X53/輸送用機械!X41*100-100)*輸送用機械!X$12/輸送用機械!$B$12</f>
        <v>1.4167091452696504E-3</v>
      </c>
      <c r="AA53" s="12">
        <f>(輸送用機械!Y53/輸送用機械!Y41*100-100)*輸送用機械!Y$12/輸送用機械!$B$12</f>
        <v>6.1515650329287616E-3</v>
      </c>
      <c r="AB53" s="12">
        <f>(輸送用機械!Z53/輸送用機械!Z41*100-100)*輸送用機械!Z$12/輸送用機械!$B$12</f>
        <v>-3.7965998677102537E-4</v>
      </c>
      <c r="AC53" s="12">
        <f>(輸送用機械!AA53/輸送用機械!AA41*100-100)*輸送用機械!AA$12/輸送用機械!$B$12</f>
        <v>1.2147552596707049E-3</v>
      </c>
      <c r="AD53" s="12">
        <f>(輸送用機械!AB53/輸送用機械!AB41*100-100)*輸送用機械!AB$12/輸送用機械!$B$12</f>
        <v>-3.7280382336456492E-3</v>
      </c>
      <c r="AE53" s="12">
        <f>(輸送用機械!AC53/輸送用機械!AC41*100-100)*輸送用機械!AC$12/輸送用機械!$B$12</f>
        <v>0</v>
      </c>
      <c r="AF53" s="12">
        <f>(輸送用機械!AD53/輸送用機械!AD41*100-100)*輸送用機械!AD$12/輸送用機械!$B$12</f>
        <v>1.3652737693549397E-2</v>
      </c>
      <c r="AG53" s="12">
        <f>(輸送用機械!AE53/輸送用機械!AE41*100-100)*輸送用機械!AE$12/輸送用機械!$B$12</f>
        <v>5.8198204949374272E-6</v>
      </c>
      <c r="AH53" s="12">
        <f>(輸送用機械!AF53/輸送用機械!AF41*100-100)*輸送用機械!AF$12/輸送用機械!$B$12</f>
        <v>3.2786741184609902E-3</v>
      </c>
      <c r="AM53" s="4">
        <v>41699</v>
      </c>
      <c r="AN53" s="2">
        <f t="shared" si="3"/>
        <v>8.623555480161188E-2</v>
      </c>
      <c r="AO53" s="2">
        <f t="shared" si="4"/>
        <v>0.46464305823943397</v>
      </c>
      <c r="AP53" s="2">
        <f t="shared" si="5"/>
        <v>-2.9564713611855826E-2</v>
      </c>
      <c r="AQ53" s="2">
        <f t="shared" si="6"/>
        <v>-0.12451099523439728</v>
      </c>
      <c r="AR53" s="2">
        <f t="shared" si="7"/>
        <v>0.1817686426015124</v>
      </c>
      <c r="AS53" s="2">
        <f t="shared" si="8"/>
        <v>0.14531676757804413</v>
      </c>
      <c r="AT53" s="2">
        <f t="shared" si="9"/>
        <v>0.72388831437434931</v>
      </c>
      <c r="AU53" s="2">
        <f>輸送用機械!BA53</f>
        <v>0.58823529411765207</v>
      </c>
      <c r="AV53" s="15">
        <f>輸送用機械!BB53</f>
        <v>0.54387130496229474</v>
      </c>
      <c r="AW53" s="2">
        <f t="shared" si="10"/>
        <v>0.58823529411765207</v>
      </c>
    </row>
    <row r="54" spans="1:49">
      <c r="B54">
        <v>4</v>
      </c>
      <c r="C54" s="4">
        <v>41730</v>
      </c>
      <c r="D54" s="12">
        <f>輸送用機械!B54/輸送用機械!B42*100-100</f>
        <v>0.72314049586776719</v>
      </c>
      <c r="E54" s="12">
        <f>(輸送用機械!C54/輸送用機械!C42*100-100)*輸送用機械!C$12/輸送用機械!$B$12</f>
        <v>0</v>
      </c>
      <c r="F54" s="12">
        <f>(輸送用機械!D54/輸送用機械!D42*100-100)*輸送用機械!D$12/輸送用機械!$B$12</f>
        <v>1.3271357682898405E-3</v>
      </c>
      <c r="G54" s="12">
        <f>(輸送用機械!E54/輸送用機械!E42*100-100)*輸送用機械!E$12/輸送用機械!$B$12</f>
        <v>7.9062416138738229E-3</v>
      </c>
      <c r="H54" s="12">
        <f>(輸送用機械!F54/輸送用機械!F42*100-100)*輸送用機械!F$12/輸送用機械!$B$12</f>
        <v>5.5278418299781092E-3</v>
      </c>
      <c r="I54" s="12">
        <f>(輸送用機械!G54/輸送用機械!G42*100-100)*輸送用機械!G$12/輸送用機械!$B$12</f>
        <v>7.3020236013832437E-2</v>
      </c>
      <c r="J54" s="12">
        <f>(輸送用機械!H54/輸送用機械!H42*100-100)*輸送用機械!H$12/輸送用機械!$B$12</f>
        <v>2.205494348221677E-2</v>
      </c>
      <c r="K54" s="12">
        <f>(輸送用機械!I54/輸送用機械!I42*100-100)*輸送用機械!I$12/輸送用機械!$B$12</f>
        <v>6.0003014638054632E-3</v>
      </c>
      <c r="L54" s="12">
        <f>(輸送用機械!J54/輸送用機械!J42*100-100)*輸送用機械!J$12/輸送用機械!$B$12</f>
        <v>-3.7067047728077757E-2</v>
      </c>
      <c r="M54" s="12">
        <f>(輸送用機械!K54/輸送用機械!K42*100-100)*輸送用機械!K$12/輸送用機械!$B$12</f>
        <v>0.37276994673984348</v>
      </c>
      <c r="N54" s="12">
        <f>(輸送用機械!L54/輸送用機械!L42*100-100)*輸送用機械!L$12/輸送用機械!$B$12</f>
        <v>-3.7030249946439067E-2</v>
      </c>
      <c r="O54" s="12">
        <f>(輸送用機械!M54/輸送用機械!M42*100-100)*輸送用機械!M$12/輸送用機械!$B$12</f>
        <v>5.5426175070910242E-3</v>
      </c>
      <c r="P54" s="12">
        <f>(輸送用機械!N54/輸送用機械!N42*100-100)*輸送用機械!N$12/輸送用機械!$B$12</f>
        <v>1.012109882256289E-2</v>
      </c>
      <c r="Q54" s="12">
        <f>(輸送用機械!O54/輸送用機械!O42*100-100)*輸送用機械!O$12/輸送用機械!$B$12</f>
        <v>1.3633519631051155E-3</v>
      </c>
      <c r="R54" s="12">
        <f>(輸送用機械!P54/輸送用機械!P42*100-100)*輸送用機械!P$12/輸送用機械!$B$12</f>
        <v>-2.2563285179191209E-3</v>
      </c>
      <c r="S54" s="12">
        <f>(輸送用機械!Q54/輸送用機械!Q42*100-100)*輸送用機械!Q$12/輸送用機械!$B$12</f>
        <v>-5.1301362795776835E-3</v>
      </c>
      <c r="T54" s="12">
        <f>(輸送用機械!R54/輸送用機械!R42*100-100)*輸送用機械!R$12/輸送用機械!$B$12</f>
        <v>0.10122733751002853</v>
      </c>
      <c r="U54" s="12">
        <f>(輸送用機械!S54/輸送用機械!S42*100-100)*輸送用機械!S$12/輸送用機械!$B$12</f>
        <v>-4.4221693882814557E-2</v>
      </c>
      <c r="V54" s="12">
        <f>(輸送用機械!T54/輸送用機械!T42*100-100)*輸送用機械!T$12/輸送用機械!$B$12</f>
        <v>0</v>
      </c>
      <c r="W54" s="12">
        <f>(輸送用機械!U54/輸送用機械!U42*100-100)*輸送用機械!U$12/輸送用機械!$B$12</f>
        <v>7.7235476254084627E-4</v>
      </c>
      <c r="X54" s="12">
        <f>(輸送用機械!V54/輸送用機械!V42*100-100)*輸送用機械!V$12/輸送用機械!$B$12</f>
        <v>0.1593166056914555</v>
      </c>
      <c r="Y54" s="12">
        <f>(輸送用機械!W54/輸送用機械!W42*100-100)*輸送用機械!W$12/輸送用機械!$B$12</f>
        <v>9.552507535851964E-5</v>
      </c>
      <c r="Z54" s="12">
        <f>(輸送用機械!X54/輸送用機械!X42*100-100)*輸送用機械!X$12/輸送用機械!$B$12</f>
        <v>3.6344567164003433E-4</v>
      </c>
      <c r="AA54" s="12">
        <f>(輸送用機械!Y54/輸送用機械!Y42*100-100)*輸送用機械!Y$12/輸送用機械!$B$12</f>
        <v>6.0908388233243014E-3</v>
      </c>
      <c r="AB54" s="12">
        <f>(輸送用機械!Z54/輸送用機械!Z42*100-100)*輸送用機械!Z$12/輸送用機械!$B$12</f>
        <v>-2.868212556309276E-4</v>
      </c>
      <c r="AC54" s="12">
        <f>(輸送用機械!AA54/輸送用機械!AA42*100-100)*輸送用機械!AA$12/輸送用機械!$B$12</f>
        <v>1.2208780180359494E-3</v>
      </c>
      <c r="AD54" s="12">
        <f>(輸送用機械!AB54/輸送用機械!AB42*100-100)*輸送用機械!AB$12/輸送用機械!$B$12</f>
        <v>-3.3305990568739605E-3</v>
      </c>
      <c r="AE54" s="12">
        <f>(輸送用機械!AC54/輸送用機械!AC42*100-100)*輸送用機械!AC$12/輸送用機械!$B$12</f>
        <v>9.0007764948948985E-5</v>
      </c>
      <c r="AF54" s="12">
        <f>(輸送用機械!AD54/輸送用機械!AD42*100-100)*輸送用機械!AD$12/輸送用機械!$B$12</f>
        <v>1.0321716185067727E-2</v>
      </c>
      <c r="AG54" s="12">
        <f>(輸送用機械!AE54/輸送用機械!AE42*100-100)*輸送用機械!AE$12/輸送用機械!$B$12</f>
        <v>5.8198204949374272E-6</v>
      </c>
      <c r="AH54" s="12">
        <f>(輸送用機械!AF54/輸送用機械!AF42*100-100)*輸送用機械!AF$12/輸送用機械!$B$12</f>
        <v>3.5748188416874645E-3</v>
      </c>
      <c r="AM54" s="4">
        <v>41730</v>
      </c>
      <c r="AN54" s="2">
        <f t="shared" si="3"/>
        <v>7.3020236013832437E-2</v>
      </c>
      <c r="AO54" s="2">
        <f t="shared" si="4"/>
        <v>0.37276994673984348</v>
      </c>
      <c r="AP54" s="2">
        <f t="shared" si="5"/>
        <v>-3.7030249946439067E-2</v>
      </c>
      <c r="AQ54" s="2">
        <f t="shared" si="6"/>
        <v>0</v>
      </c>
      <c r="AR54" s="2">
        <f t="shared" si="7"/>
        <v>0.1593166056914555</v>
      </c>
      <c r="AS54" s="2">
        <f t="shared" si="8"/>
        <v>0.15506395736907486</v>
      </c>
      <c r="AT54" s="2">
        <f t="shared" si="9"/>
        <v>0.72314049586776719</v>
      </c>
      <c r="AU54" s="2">
        <f>輸送用機械!BA54</f>
        <v>0.8823529411764639</v>
      </c>
      <c r="AV54" s="15">
        <f>輸送用機械!BB54</f>
        <v>0.54344906731455467</v>
      </c>
      <c r="AW54" s="2">
        <f t="shared" si="10"/>
        <v>0.8823529411764639</v>
      </c>
    </row>
    <row r="55" spans="1:49">
      <c r="B55">
        <v>5</v>
      </c>
      <c r="C55" s="4">
        <v>41760</v>
      </c>
      <c r="D55" s="12">
        <f>輸送用機械!B55/輸送用機械!B43*100-100</f>
        <v>0.51599587203301667</v>
      </c>
      <c r="E55" s="12">
        <f>(輸送用機械!C55/輸送用機械!C43*100-100)*輸送用機械!C$12/輸送用機械!$B$12</f>
        <v>0</v>
      </c>
      <c r="F55" s="12">
        <f>(輸送用機械!D55/輸送用機械!D43*100-100)*輸送用機械!D$12/輸送用機械!$B$12</f>
        <v>1.3110365618393916E-3</v>
      </c>
      <c r="G55" s="12">
        <f>(輸送用機械!E55/輸送用機械!E43*100-100)*輸送用機械!E$12/輸送用機械!$B$12</f>
        <v>6.3991753111798892E-3</v>
      </c>
      <c r="H55" s="12">
        <f>(輸送用機械!F55/輸送用機械!F43*100-100)*輸送用機械!F$12/輸送用機械!$B$12</f>
        <v>3.175616511552147E-3</v>
      </c>
      <c r="I55" s="12">
        <f>(輸送用機械!G55/輸送用機械!G43*100-100)*輸送用機械!G$12/輸送用機械!$B$12</f>
        <v>6.0544416795388752E-2</v>
      </c>
      <c r="J55" s="12">
        <f>(輸送用機械!H55/輸送用機械!H43*100-100)*輸送用機械!H$12/輸送用機械!$B$12</f>
        <v>2.8954701030323163E-2</v>
      </c>
      <c r="K55" s="12">
        <f>(輸送用機械!I55/輸送用機械!I43*100-100)*輸送用機械!I$12/輸送用機械!$B$12</f>
        <v>1.8037196537368436E-2</v>
      </c>
      <c r="L55" s="12">
        <f>(輸送用機械!J55/輸送用機械!J43*100-100)*輸送用機械!J$12/輸送用機械!$B$12</f>
        <v>-3.2047432030163532E-2</v>
      </c>
      <c r="M55" s="12">
        <f>(輸送用機械!K55/輸送用機械!K43*100-100)*輸送用機械!K$12/輸送用機械!$B$12</f>
        <v>0.31618050932535463</v>
      </c>
      <c r="N55" s="12">
        <f>(輸送用機械!L55/輸送用機械!L43*100-100)*輸送用機械!L$12/輸送用機械!$B$12</f>
        <v>-2.2262944625057027E-2</v>
      </c>
      <c r="O55" s="12">
        <f>(輸送用機械!M55/輸送用機械!M43*100-100)*輸送用機械!M$12/輸送用機械!$B$12</f>
        <v>1.8419518529949391E-3</v>
      </c>
      <c r="P55" s="12">
        <f>(輸送用機械!N55/輸送用機械!N43*100-100)*輸送用機械!N$12/輸送用機械!$B$12</f>
        <v>8.8472363845506653E-3</v>
      </c>
      <c r="Q55" s="12">
        <f>(輸送用機械!O55/輸送用機械!O43*100-100)*輸送用機械!O$12/輸送用機械!$B$12</f>
        <v>1.9713080233124619E-3</v>
      </c>
      <c r="R55" s="12">
        <f>(輸送用機械!P55/輸送用機械!P43*100-100)*輸送用機械!P$12/輸送用機械!$B$12</f>
        <v>-2.0910543968591356E-3</v>
      </c>
      <c r="S55" s="12">
        <f>(輸送用機械!Q55/輸送用機械!Q43*100-100)*輸送用機械!Q$12/輸送用機械!$B$12</f>
        <v>-1.6081996626925339E-2</v>
      </c>
      <c r="T55" s="12">
        <f>(輸送用機械!R55/輸送用機械!R43*100-100)*輸送用機械!R$12/輸送用機械!$B$12</f>
        <v>8.5688419411839675E-2</v>
      </c>
      <c r="U55" s="12">
        <f>(輸送用機械!S55/輸送用機械!S43*100-100)*輸送用機械!S$12/輸送用機械!$B$12</f>
        <v>-3.338423056815977E-2</v>
      </c>
      <c r="V55" s="12">
        <f>(輸送用機械!T55/輸送用機械!T43*100-100)*輸送用機械!T$12/輸送用機械!$B$12</f>
        <v>-0.12451099523439728</v>
      </c>
      <c r="W55" s="12">
        <f>(輸送用機械!U55/輸送用機械!U43*100-100)*輸送用機械!U$12/輸送用機械!$B$12</f>
        <v>1.5416446252302541E-3</v>
      </c>
      <c r="X55" s="12">
        <f>(輸送用機械!V55/輸送用機械!V43*100-100)*輸送用機械!V$12/輸送用機械!$B$12</f>
        <v>0.1459377274345256</v>
      </c>
      <c r="Y55" s="12">
        <f>(輸送用機械!W55/輸送用機械!W43*100-100)*輸送用機械!W$12/輸送用機械!$B$12</f>
        <v>9.552507535851964E-5</v>
      </c>
      <c r="Z55" s="12">
        <f>(輸送用機械!X55/輸送用機械!X43*100-100)*輸送用機械!X$12/輸送用機械!$B$12</f>
        <v>2.9075653731203078E-4</v>
      </c>
      <c r="AA55" s="12">
        <f>(輸送用機械!Y55/輸送用機械!Y43*100-100)*輸送用機械!Y$12/輸送用機械!$B$12</f>
        <v>6.0848320789226064E-3</v>
      </c>
      <c r="AB55" s="12">
        <f>(輸送用機械!Z55/輸送用機械!Z43*100-100)*輸送用機械!Z$12/輸送用機械!$B$12</f>
        <v>-1.9101519625784271E-4</v>
      </c>
      <c r="AC55" s="12">
        <f>(輸送用機械!AA55/輸送用機械!AA43*100-100)*輸送用機械!AA$12/輸送用機械!$B$12</f>
        <v>6.0737762983537394E-4</v>
      </c>
      <c r="AD55" s="12">
        <f>(輸送用機械!AB55/輸送用機械!AB43*100-100)*輸送用機械!AB$12/輸送用機械!$B$12</f>
        <v>-3.3305990568739605E-3</v>
      </c>
      <c r="AE55" s="12">
        <f>(輸送用機械!AC55/輸送用機械!AC43*100-100)*輸送用機械!AC$12/輸送用機械!$B$12</f>
        <v>9.0007764948948985E-5</v>
      </c>
      <c r="AF55" s="12">
        <f>(輸送用機械!AD55/輸送用機械!AD43*100-100)*輸送用機械!AD$12/輸送用機械!$B$12</f>
        <v>2.418101955541721E-2</v>
      </c>
      <c r="AG55" s="12">
        <f>(輸送用機械!AE55/輸送用機械!AE43*100-100)*輸送用機械!AE$12/輸送用機械!$B$12</f>
        <v>0</v>
      </c>
      <c r="AH55" s="12">
        <f>(輸送用機械!AF55/輸送用機械!AF43*100-100)*輸送用機械!AF$12/輸送用機械!$B$12</f>
        <v>3.3687894336493452E-3</v>
      </c>
      <c r="AM55" s="4">
        <v>41760</v>
      </c>
      <c r="AN55" s="2">
        <f t="shared" si="3"/>
        <v>6.0544416795388752E-2</v>
      </c>
      <c r="AO55" s="2">
        <f t="shared" si="4"/>
        <v>0.31618050932535463</v>
      </c>
      <c r="AP55" s="2">
        <f t="shared" si="5"/>
        <v>-2.2262944625057027E-2</v>
      </c>
      <c r="AQ55" s="2">
        <f t="shared" si="6"/>
        <v>-0.12451099523439728</v>
      </c>
      <c r="AR55" s="2">
        <f t="shared" si="7"/>
        <v>0.1459377274345256</v>
      </c>
      <c r="AS55" s="2">
        <f t="shared" si="8"/>
        <v>0.140107158337202</v>
      </c>
      <c r="AT55" s="2">
        <f t="shared" si="9"/>
        <v>0.51599587203301667</v>
      </c>
      <c r="AU55" s="2">
        <f>輸送用機械!BA55</f>
        <v>9.746588693957392E-2</v>
      </c>
      <c r="AV55" s="15">
        <f>輸送用機械!BB55</f>
        <v>0.38787677483679772</v>
      </c>
      <c r="AW55" s="2">
        <f t="shared" si="10"/>
        <v>9.746588693957392E-2</v>
      </c>
    </row>
    <row r="56" spans="1:49">
      <c r="B56">
        <v>6</v>
      </c>
      <c r="C56" s="4">
        <v>41791</v>
      </c>
      <c r="D56" s="12">
        <f>輸送用機械!B56/輸送用機械!B44*100-100</f>
        <v>0.93167701863355035</v>
      </c>
      <c r="E56" s="12">
        <f>(輸送用機械!C56/輸送用機械!C44*100-100)*輸送用機械!C$12/輸送用機械!$B$12</f>
        <v>0</v>
      </c>
      <c r="F56" s="12">
        <f>(輸送用機械!D56/輸送用機械!D44*100-100)*輸送用機械!D$12/輸送用機械!$B$12</f>
        <v>1.1727091719633122E-3</v>
      </c>
      <c r="G56" s="12">
        <f>(輸送用機械!E56/輸送用機械!E44*100-100)*輸送用機械!E$12/輸送用機械!$B$12</f>
        <v>5.4899607576347192E-3</v>
      </c>
      <c r="H56" s="12">
        <f>(輸送用機械!F56/輸送用機械!F44*100-100)*輸送用機械!F$12/輸送用機械!$B$12</f>
        <v>2.5957261640844943E-3</v>
      </c>
      <c r="I56" s="12">
        <f>(輸送用機械!G56/輸送用機械!G44*100-100)*輸送用機械!G$12/輸送用機械!$B$12</f>
        <v>6.7873063520007271E-2</v>
      </c>
      <c r="J56" s="12">
        <f>(輸送用機械!H56/輸送用機械!H44*100-100)*輸送用機械!H$12/輸送用機械!$B$12</f>
        <v>3.5617817313386084E-2</v>
      </c>
      <c r="K56" s="12">
        <f>(輸送用機械!I56/輸送用機械!I44*100-100)*輸送用機械!I$12/輸送用機械!$B$12</f>
        <v>2.4073863390608307E-2</v>
      </c>
      <c r="L56" s="12">
        <f>(輸送用機械!J56/輸送用機械!J44*100-100)*輸送用機械!J$12/輸送用機械!$B$12</f>
        <v>-2.7980807132396545E-2</v>
      </c>
      <c r="M56" s="12">
        <f>(輸送用機械!K56/輸送用機械!K44*100-100)*輸送用機械!K$12/輸送用機械!$B$12</f>
        <v>0.29339479616910552</v>
      </c>
      <c r="N56" s="12">
        <f>(輸送用機械!L56/輸送用機械!L44*100-100)*輸送用機械!L$12/輸送用機械!$B$12</f>
        <v>7.5814765080867E-2</v>
      </c>
      <c r="O56" s="12">
        <f>(輸送用機械!M56/輸送用機械!M44*100-100)*輸送用機械!M$12/輸送用機械!$B$12</f>
        <v>1.6678444364644926E-2</v>
      </c>
      <c r="P56" s="12">
        <f>(輸送用機械!N56/輸送用機械!N44*100-100)*輸送用機械!N$12/輸送用機械!$B$12</f>
        <v>2.0362686916823237E-2</v>
      </c>
      <c r="Q56" s="12">
        <f>(輸送用機械!O56/輸送用機械!O44*100-100)*輸送用機械!O$12/輸送用機械!$B$12</f>
        <v>1.8140814248071915E-3</v>
      </c>
      <c r="R56" s="12">
        <f>(輸送用機械!P56/輸送用機械!P44*100-100)*輸送用機械!P$12/輸送用機械!$B$12</f>
        <v>-1.7373591838983425E-3</v>
      </c>
      <c r="S56" s="12">
        <f>(輸送用機械!Q56/輸送用機械!Q44*100-100)*輸送用機械!Q$12/輸送用機械!$B$12</f>
        <v>-1.0249856038790526E-2</v>
      </c>
      <c r="T56" s="12">
        <f>(輸送用機械!R56/輸送用機械!R44*100-100)*輸送用機械!R$12/輸送用機械!$B$12</f>
        <v>9.0916371106630436E-2</v>
      </c>
      <c r="U56" s="12">
        <f>(輸送用機械!S56/輸送用機械!S44*100-100)*輸送用機械!S$12/輸送用機械!$B$12</f>
        <v>-2.2577631487948072E-2</v>
      </c>
      <c r="V56" s="12">
        <f>(輸送用機械!T56/輸送用機械!T44*100-100)*輸送用機械!T$12/輸送用機械!$B$12</f>
        <v>0.1875414575522133</v>
      </c>
      <c r="W56" s="12">
        <f>(輸送用機械!U56/輸送用機械!U44*100-100)*輸送用機械!U$12/輸送用機械!$B$12</f>
        <v>3.3669518615028729E-3</v>
      </c>
      <c r="X56" s="12">
        <f>(輸送用機械!V56/輸送用機械!V44*100-100)*輸送用機械!V$12/輸送用機械!$B$12</f>
        <v>0.11427953068616109</v>
      </c>
      <c r="Y56" s="12">
        <f>(輸送用機械!W56/輸送用機械!W44*100-100)*輸送用機械!W$12/輸送用機械!$B$12</f>
        <v>9.552507535851964E-5</v>
      </c>
      <c r="Z56" s="12">
        <f>(輸送用機械!X56/輸送用機械!X44*100-100)*輸送用機械!X$12/輸送用機械!$B$12</f>
        <v>2.9075653731203078E-4</v>
      </c>
      <c r="AA56" s="12">
        <f>(輸送用機械!Y56/輸送用機械!Y44*100-100)*輸送用機械!Y$12/輸送用機械!$B$12</f>
        <v>6.0848320789226064E-3</v>
      </c>
      <c r="AB56" s="12">
        <f>(輸送用機械!Z56/輸送用機械!Z44*100-100)*輸送用機械!Z$12/輸送用機械!$B$12</f>
        <v>-9.5607085210300507E-5</v>
      </c>
      <c r="AC56" s="12">
        <f>(輸送用機械!AA56/輸送用機械!AA44*100-100)*輸送用機械!AA$12/輸送用機械!$B$12</f>
        <v>1.5260975225450122E-3</v>
      </c>
      <c r="AD56" s="12">
        <f>(輸送用機械!AB56/輸送用機械!AB44*100-100)*輸送用機械!AB$12/輸送用機械!$B$12</f>
        <v>-3.3305990568739605E-3</v>
      </c>
      <c r="AE56" s="12">
        <f>(輸送用機械!AC56/輸送用機械!AC44*100-100)*輸送用機械!AC$12/輸送用機械!$B$12</f>
        <v>9.0007764948948985E-5</v>
      </c>
      <c r="AF56" s="12">
        <f>(輸送用機械!AD56/輸送用機械!AD44*100-100)*輸送用機械!AD$12/輸送用機械!$B$12</f>
        <v>2.7496996757548745E-2</v>
      </c>
      <c r="AG56" s="12">
        <f>(輸送用機械!AE56/輸送用機械!AE44*100-100)*輸送用機械!AE$12/輸送用機械!$B$12</f>
        <v>0</v>
      </c>
      <c r="AH56" s="12">
        <f>(輸送用機械!AF56/輸送用機械!AF44*100-100)*輸送用機械!AF$12/輸送用機械!$B$12</f>
        <v>2.479463932900992E-3</v>
      </c>
      <c r="AM56" s="4">
        <v>41791</v>
      </c>
      <c r="AN56" s="2">
        <f t="shared" si="3"/>
        <v>6.7873063520007271E-2</v>
      </c>
      <c r="AO56" s="2">
        <f t="shared" si="4"/>
        <v>0.29339479616910552</v>
      </c>
      <c r="AP56" s="2">
        <f t="shared" si="5"/>
        <v>7.5814765080867E-2</v>
      </c>
      <c r="AQ56" s="2">
        <f t="shared" si="6"/>
        <v>0.1875414575522133</v>
      </c>
      <c r="AR56" s="2">
        <f t="shared" si="7"/>
        <v>0.11427953068616109</v>
      </c>
      <c r="AS56" s="2">
        <f t="shared" si="8"/>
        <v>0.19277340562519618</v>
      </c>
      <c r="AT56" s="2">
        <f t="shared" si="9"/>
        <v>0.93167701863355035</v>
      </c>
      <c r="AU56" s="2">
        <f>輸送用機械!BA56</f>
        <v>1.0837438423645409</v>
      </c>
      <c r="AV56" s="15">
        <f>輸送用機械!BB56</f>
        <v>0.69980682759802448</v>
      </c>
      <c r="AW56" s="2">
        <f t="shared" si="10"/>
        <v>1.0837438423645409</v>
      </c>
    </row>
    <row r="57" spans="1:49">
      <c r="B57">
        <v>7</v>
      </c>
      <c r="C57" s="4">
        <v>41821</v>
      </c>
      <c r="D57" s="12">
        <f>輸送用機械!B57/輸送用機械!B45*100-100</f>
        <v>0.61855670103092564</v>
      </c>
      <c r="E57" s="12">
        <f>(輸送用機械!C57/輸送用機械!C45*100-100)*輸送用機械!C$12/輸送用機械!$B$12</f>
        <v>0</v>
      </c>
      <c r="F57" s="12">
        <f>(輸送用機械!D57/輸送用機械!D45*100-100)*輸送用機械!D$12/輸送用機械!$B$12</f>
        <v>1.0835124442923184E-3</v>
      </c>
      <c r="G57" s="12">
        <f>(輸送用機械!E57/輸送用機械!E45*100-100)*輸送用機械!E$12/輸送用機械!$B$12</f>
        <v>4.6143937345618285E-3</v>
      </c>
      <c r="H57" s="12">
        <f>(輸送用機械!F57/輸送用機械!F45*100-100)*輸送用機械!F$12/輸送用機械!$B$12</f>
        <v>2.8703007380630652E-4</v>
      </c>
      <c r="I57" s="12">
        <f>(輸送用機械!G57/輸送用機械!G45*100-100)*輸送用機械!G$12/輸送用機械!$B$12</f>
        <v>6.227425727525647E-2</v>
      </c>
      <c r="J57" s="12">
        <f>(輸送用機械!H57/輸送用機械!H45*100-100)*輸送用機械!H$12/輸送用機械!$B$12</f>
        <v>3.3014869457215865E-2</v>
      </c>
      <c r="K57" s="12">
        <f>(輸送用機械!I57/輸送用機械!I45*100-100)*輸送用機械!I$12/輸送用機械!$B$12</f>
        <v>2.4049595383157631E-2</v>
      </c>
      <c r="L57" s="12">
        <f>(輸送用機械!J57/輸送用機械!J45*100-100)*輸送用機械!J$12/輸送用機械!$B$12</f>
        <v>-3.4642904068681382E-2</v>
      </c>
      <c r="M57" s="12">
        <f>(輸送用機械!K57/輸送用機械!K45*100-100)*輸送用機械!K$12/輸送用機械!$B$12</f>
        <v>0.2050972075470166</v>
      </c>
      <c r="N57" s="12">
        <f>(輸送用機械!L57/輸送用機械!L45*100-100)*輸送用機械!L$12/輸送用機械!$B$12</f>
        <v>0.10245544825387042</v>
      </c>
      <c r="O57" s="12">
        <f>(輸送用機械!M57/輸送用機械!M45*100-100)*輸送用機械!M$12/輸送用機械!$B$12</f>
        <v>2.2260502393962624E-2</v>
      </c>
      <c r="P57" s="12">
        <f>(輸送用機械!N57/輸送用機械!N45*100-100)*輸送用機械!N$12/輸送用機械!$B$12</f>
        <v>1.1397476290067892E-2</v>
      </c>
      <c r="Q57" s="12">
        <f>(輸送用機械!O57/輸送用機械!O45*100-100)*輸送用機械!O$12/輸送用機械!$B$12</f>
        <v>-4.4847104049509988E-4</v>
      </c>
      <c r="R57" s="12">
        <f>(輸送用機械!P57/輸送用機械!P45*100-100)*輸送用機械!P$12/輸送用機械!$B$12</f>
        <v>-2.2563285179191209E-3</v>
      </c>
      <c r="S57" s="12">
        <f>(輸送用機械!Q57/輸送用機械!Q45*100-100)*輸送用機械!Q$12/輸送用機械!$B$12</f>
        <v>-2.0273309634957146E-2</v>
      </c>
      <c r="T57" s="12">
        <f>(輸送用機械!R57/輸送用機械!R45*100-100)*輸送用機械!R$12/輸送用機械!$B$12</f>
        <v>7.0494259139322141E-2</v>
      </c>
      <c r="U57" s="12">
        <f>(輸送用機械!S57/輸送用機械!S45*100-100)*輸送用機械!S$12/輸送用機械!$B$12</f>
        <v>-1.2481491608816536E-2</v>
      </c>
      <c r="V57" s="12">
        <f>(輸送用機械!T57/輸送用機械!T45*100-100)*輸送用機械!T$12/輸送用機械!$B$12</f>
        <v>6.2384390987014697E-2</v>
      </c>
      <c r="W57" s="12">
        <f>(輸送用機械!U57/輸送用機械!U45*100-100)*輸送用機械!U$12/輸送用機械!$B$12</f>
        <v>1.0328865285690316E-3</v>
      </c>
      <c r="X57" s="12">
        <f>(輸送用機械!V57/輸送用機械!V45*100-100)*輸送用機械!V$12/輸送用機械!$B$12</f>
        <v>7.9926954376893553E-2</v>
      </c>
      <c r="Y57" s="12">
        <f>(輸送用機械!W57/輸送用機械!W45*100-100)*輸送用機械!W$12/輸送用機械!$B$12</f>
        <v>1.9105015071705291E-4</v>
      </c>
      <c r="Z57" s="12">
        <f>(輸送用機械!X57/輸送用機械!X45*100-100)*輸送用機械!X$12/輸送用機械!$B$12</f>
        <v>2.5441197014802069E-4</v>
      </c>
      <c r="AA57" s="12">
        <f>(輸送用機械!Y57/輸送用機械!Y45*100-100)*輸送用機械!Y$12/輸送用機械!$B$12</f>
        <v>7.2438477130030822E-3</v>
      </c>
      <c r="AB57" s="12">
        <f>(輸送用機械!Z57/輸送用機械!Z45*100-100)*輸送用機械!Z$12/輸送用機械!$B$12</f>
        <v>9.5607085210300507E-5</v>
      </c>
      <c r="AC57" s="12">
        <f>(輸送用機械!AA57/輸送用機械!AA45*100-100)*輸送用機械!AA$12/輸送用機械!$B$12</f>
        <v>1.2135380700317743E-3</v>
      </c>
      <c r="AD57" s="12">
        <f>(輸送用機械!AB57/輸送用機械!AB45*100-100)*輸送用機械!AB$12/輸送用機械!$B$12</f>
        <v>-4.5610890464783888E-3</v>
      </c>
      <c r="AE57" s="12">
        <f>(輸送用機械!AC57/輸送用機械!AC45*100-100)*輸送用機械!AC$12/輸送用機械!$B$12</f>
        <v>1.3501164742342668E-4</v>
      </c>
      <c r="AF57" s="12">
        <f>(輸送用機械!AD57/輸送用機械!AD45*100-100)*輸送用機械!AD$12/輸送用機械!$B$12</f>
        <v>2.7607648655969621E-2</v>
      </c>
      <c r="AG57" s="12">
        <f>(輸送用機械!AE57/輸送用機械!AE45*100-100)*輸送用機械!AE$12/輸送用機械!$B$12</f>
        <v>2.9099102474690433E-5</v>
      </c>
      <c r="AH57" s="12">
        <f>(輸送用機械!AF57/輸送用機械!AF45*100-100)*輸送用機械!AF$12/輸送用機械!$B$12</f>
        <v>1.577632612443598E-3</v>
      </c>
      <c r="AM57" s="4">
        <v>41821</v>
      </c>
      <c r="AN57" s="2">
        <f t="shared" si="3"/>
        <v>6.227425727525647E-2</v>
      </c>
      <c r="AO57" s="2">
        <f t="shared" si="4"/>
        <v>0.2050972075470166</v>
      </c>
      <c r="AP57" s="2">
        <f t="shared" si="5"/>
        <v>0.10245544825387042</v>
      </c>
      <c r="AQ57" s="2">
        <f t="shared" si="6"/>
        <v>6.2384390987014697E-2</v>
      </c>
      <c r="AR57" s="2">
        <f t="shared" si="7"/>
        <v>7.9926954376893553E-2</v>
      </c>
      <c r="AS57" s="2">
        <f t="shared" si="8"/>
        <v>0.10641844259087385</v>
      </c>
      <c r="AT57" s="2">
        <f t="shared" si="9"/>
        <v>0.61855670103092564</v>
      </c>
      <c r="AU57" s="2">
        <f>輸送用機械!BA57</f>
        <v>0.68694798822373571</v>
      </c>
      <c r="AV57" s="15">
        <f>輸送用機械!BB57</f>
        <v>0.46509133355121435</v>
      </c>
      <c r="AW57" s="2">
        <f t="shared" si="10"/>
        <v>0.68694798822373571</v>
      </c>
    </row>
    <row r="58" spans="1:49">
      <c r="B58">
        <v>8</v>
      </c>
      <c r="C58" s="4">
        <v>41852</v>
      </c>
      <c r="D58" s="12">
        <f>輸送用機械!B58/輸送用機械!B46*100-100</f>
        <v>0.61919504643961432</v>
      </c>
      <c r="E58" s="12">
        <f>(輸送用機械!C58/輸送用機械!C46*100-100)*輸送用機械!C$12/輸送用機械!$B$12</f>
        <v>0</v>
      </c>
      <c r="F58" s="12">
        <f>(輸送用機械!D58/輸送用機械!D46*100-100)*輸送用機械!D$12/輸送用機械!$B$12</f>
        <v>9.872072591639205E-4</v>
      </c>
      <c r="G58" s="12">
        <f>(輸送用機械!E58/輸送用機械!E46*100-100)*輸送用機械!E$12/輸送用機械!$B$12</f>
        <v>6.9544254718704483E-3</v>
      </c>
      <c r="H58" s="12">
        <f>(輸送用機械!F58/輸送用機械!F46*100-100)*輸送用機械!F$12/輸送用機械!$B$12</f>
        <v>1.1503282188699338E-3</v>
      </c>
      <c r="I58" s="12">
        <f>(輸送用機械!G58/輸送用機械!G46*100-100)*輸送用機械!G$12/輸送用機械!$B$12</f>
        <v>5.8637778991926827E-2</v>
      </c>
      <c r="J58" s="12">
        <f>(輸送用機械!H58/輸送用機械!H46*100-100)*輸送用機械!H$12/輸送用機械!$B$12</f>
        <v>2.1995655999737764E-2</v>
      </c>
      <c r="K58" s="12">
        <f>(輸送用機械!I58/輸送用機械!I46*100-100)*輸送用機械!I$12/輸送用機械!$B$12</f>
        <v>2.4049595383157631E-2</v>
      </c>
      <c r="L58" s="12">
        <f>(輸送用機械!J58/輸送用機械!J46*100-100)*輸送用機械!J$12/輸送用機械!$B$12</f>
        <v>-2.6764250300553179E-2</v>
      </c>
      <c r="M58" s="12">
        <f>(輸送用機械!K58/輸送用機械!K46*100-100)*輸送用機械!K$12/輸送用機械!$B$12</f>
        <v>0.16138504966322553</v>
      </c>
      <c r="N58" s="12">
        <f>(輸送用機械!L58/輸送用機械!L46*100-100)*輸送用機械!L$12/輸送用機械!$B$12</f>
        <v>0.12522332564361868</v>
      </c>
      <c r="O58" s="12">
        <f>(輸送用機械!M58/輸送用機械!M46*100-100)*輸送用機械!M$12/輸送用機械!$B$12</f>
        <v>1.6661546244720854E-2</v>
      </c>
      <c r="P58" s="12">
        <f>(輸送用機械!N58/輸送用機械!N46*100-100)*輸送用機械!N$12/輸送用機械!$B$12</f>
        <v>1.6495589104726267E-2</v>
      </c>
      <c r="Q58" s="12">
        <f>(輸送用機械!O58/輸送用機械!O46*100-100)*輸送用機械!O$12/輸送用機械!$B$12</f>
        <v>9.0611326791242104E-4</v>
      </c>
      <c r="R58" s="12">
        <f>(輸送用機械!P58/輸送用機械!P46*100-100)*輸送用機械!P$12/輸送用機械!$B$12</f>
        <v>-2.5116955323301695E-3</v>
      </c>
      <c r="S58" s="12">
        <f>(輸送用機械!Q58/輸送用機械!Q46*100-100)*輸送用機械!Q$12/輸送用機械!$B$12</f>
        <v>-1.7152749232429685E-3</v>
      </c>
      <c r="T58" s="12">
        <f>(輸送用機械!R58/輸送用機械!R46*100-100)*輸送用機械!R$12/輸送用機械!$B$12</f>
        <v>8.0647924152319361E-2</v>
      </c>
      <c r="U58" s="12">
        <f>(輸送用機械!S58/輸送用機械!S46*100-100)*輸送用機械!S$12/輸送用機械!$B$12</f>
        <v>-7.3470598333715475E-3</v>
      </c>
      <c r="V58" s="12">
        <f>(輸送用機械!T58/輸送用機械!T46*100-100)*輸送用機械!T$12/輸送用機械!$B$12</f>
        <v>0.12489807604860059</v>
      </c>
      <c r="W58" s="12">
        <f>(輸送用機械!U58/輸送用機械!U46*100-100)*輸送用機械!U$12/輸送用機械!$B$12</f>
        <v>4.416185606477125E-3</v>
      </c>
      <c r="X58" s="12">
        <f>(輸送用機械!V58/輸送用機械!V46*100-100)*輸送用機械!V$12/輸送用機械!$B$12</f>
        <v>6.6018559151688971E-2</v>
      </c>
      <c r="Y58" s="12">
        <f>(輸送用機械!W58/輸送用機械!W46*100-100)*輸送用機械!W$12/輸送用機械!$B$12</f>
        <v>1.9105015071705291E-4</v>
      </c>
      <c r="Z58" s="12">
        <f>(輸送用機械!X58/輸送用機械!X46*100-100)*輸送用機械!X$12/輸送用機械!$B$12</f>
        <v>1.44973315261426E-4</v>
      </c>
      <c r="AA58" s="12">
        <f>(輸送用機械!Y58/輸送用機械!Y46*100-100)*輸送用機械!Y$12/輸送用機械!$B$12</f>
        <v>6.9540938044829314E-3</v>
      </c>
      <c r="AB58" s="12">
        <f>(輸送用機械!Z58/輸送用機械!Z46*100-100)*輸送用機械!Z$12/輸送用機械!$B$12</f>
        <v>4.7853389886287433E-4</v>
      </c>
      <c r="AC58" s="12">
        <f>(輸送用機械!AA58/輸送用機械!AA46*100-100)*輸送用機械!AA$12/輸送用機械!$B$12</f>
        <v>2.4053842976994376E-3</v>
      </c>
      <c r="AD58" s="12">
        <f>(輸送用機械!AB58/輸送用機械!AB46*100-100)*輸送用機械!AB$12/輸送用機械!$B$12</f>
        <v>-4.1506329155739964E-3</v>
      </c>
      <c r="AE58" s="12">
        <f>(輸送用機械!AC58/輸送用機械!AC46*100-100)*輸送用機械!AC$12/輸送用機械!$B$12</f>
        <v>1.3501164742342668E-4</v>
      </c>
      <c r="AF58" s="12">
        <f>(輸送用機械!AD58/輸送用機械!AD46*100-100)*輸送用機械!AD$12/輸送用機械!$B$12</f>
        <v>2.0916160643318433E-2</v>
      </c>
      <c r="AG58" s="12">
        <f>(輸送用機械!AE58/輸送用機械!AE46*100-100)*輸送用機械!AE$12/輸送用機械!$B$12</f>
        <v>2.9099102474690433E-5</v>
      </c>
      <c r="AH58" s="12">
        <f>(輸送用機械!AF58/輸送用機械!AF46*100-100)*輸送用機械!AF$12/輸送用機械!$B$12</f>
        <v>8.8884531195418056E-4</v>
      </c>
      <c r="AM58" s="4">
        <v>41852</v>
      </c>
      <c r="AN58" s="2">
        <f t="shared" si="3"/>
        <v>5.8637778991926827E-2</v>
      </c>
      <c r="AO58" s="2">
        <f t="shared" si="4"/>
        <v>0.16138504966322553</v>
      </c>
      <c r="AP58" s="2">
        <f t="shared" si="5"/>
        <v>0.12522332564361868</v>
      </c>
      <c r="AQ58" s="2">
        <f t="shared" si="6"/>
        <v>0.12489807604860059</v>
      </c>
      <c r="AR58" s="2">
        <f t="shared" si="7"/>
        <v>6.6018559151688971E-2</v>
      </c>
      <c r="AS58" s="2">
        <f t="shared" si="8"/>
        <v>8.3032256940553717E-2</v>
      </c>
      <c r="AT58" s="2">
        <f t="shared" si="9"/>
        <v>0.61919504643961432</v>
      </c>
      <c r="AU58" s="2">
        <f>輸送用機械!BA58</f>
        <v>1.2807881773399004</v>
      </c>
      <c r="AV58" s="15">
        <f>輸送用機械!BB58</f>
        <v>0.46545212980413453</v>
      </c>
      <c r="AW58" s="2">
        <f t="shared" si="10"/>
        <v>1.2807881773399004</v>
      </c>
    </row>
    <row r="59" spans="1:49">
      <c r="B59">
        <v>9</v>
      </c>
      <c r="C59" s="4">
        <v>41883</v>
      </c>
      <c r="D59" s="12">
        <f>輸送用機械!B59/輸送用機械!B47*100-100</f>
        <v>0.7216494845360728</v>
      </c>
      <c r="E59" s="12">
        <f>(輸送用機械!C59/輸送用機械!C47*100-100)*輸送用機械!C$12/輸送用機械!$B$12</f>
        <v>0</v>
      </c>
      <c r="F59" s="12">
        <f>(輸送用機械!D59/輸送用機械!D47*100-100)*輸送用機械!D$12/輸送用機械!$B$12</f>
        <v>9.4445357081316837E-4</v>
      </c>
      <c r="G59" s="12">
        <f>(輸送用機械!E59/輸送用機械!E47*100-100)*輸送用機械!E$12/輸送用機械!$B$12</f>
        <v>7.4983898186629554E-3</v>
      </c>
      <c r="H59" s="12">
        <f>(輸送用機械!F59/輸送用機械!F47*100-100)*輸送用機械!F$12/輸送用機械!$B$12</f>
        <v>2.3006564377398677E-3</v>
      </c>
      <c r="I59" s="12">
        <f>(輸送用機械!G59/輸送用機械!G47*100-100)*輸送用機械!G$12/輸送用機械!$B$12</f>
        <v>7.4608089648349599E-2</v>
      </c>
      <c r="J59" s="12">
        <f>(輸送用機械!H59/輸送用機械!H47*100-100)*輸送用機械!H$12/輸送用機械!$B$12</f>
        <v>1.0445925901275027E-2</v>
      </c>
      <c r="K59" s="12">
        <f>(輸送用機械!I59/輸送用機械!I47*100-100)*輸送用機械!I$12/輸送用機械!$B$12</f>
        <v>1.8019032190401421E-2</v>
      </c>
      <c r="L59" s="12">
        <f>(輸送用機械!J59/輸送用機械!J47*100-100)*輸送用機械!J$12/輸送用機械!$B$12</f>
        <v>-2.8011122199712093E-2</v>
      </c>
      <c r="M59" s="12">
        <f>(輸送用機械!K59/輸送用機械!K47*100-100)*輸送用機械!K$12/輸送用機械!$B$12</f>
        <v>0.1286838073984968</v>
      </c>
      <c r="N59" s="12">
        <f>(輸送用機械!L59/輸送用機械!L47*100-100)*輸送用機械!L$12/輸送用機械!$B$12</f>
        <v>0.10881080376718295</v>
      </c>
      <c r="O59" s="12">
        <f>(輸送用機械!M59/輸送用機械!M47*100-100)*輸送用機械!M$12/輸送用機械!$B$12</f>
        <v>1.6644682331518133E-2</v>
      </c>
      <c r="P59" s="12">
        <f>(輸送用機械!N59/輸送用機械!N47*100-100)*輸送用機械!N$12/輸送用機械!$B$12</f>
        <v>1.3902800032865434E-2</v>
      </c>
      <c r="Q59" s="12">
        <f>(輸送用機械!O59/輸送用機械!O47*100-100)*輸送用機械!O$12/輸送用機械!$B$12</f>
        <v>2.9989129476087938E-4</v>
      </c>
      <c r="R59" s="12">
        <f>(輸送用機械!P59/輸送用機械!P47*100-100)*輸送用機械!P$12/輸送用機械!$B$12</f>
        <v>-1.8242271430932522E-3</v>
      </c>
      <c r="S59" s="12">
        <f>(輸送用機械!Q59/輸送用機械!Q47*100-100)*輸送用機械!Q$12/輸送用機械!$B$12</f>
        <v>8.5070005040517691E-4</v>
      </c>
      <c r="T59" s="12">
        <f>(輸送用機械!R59/輸送用機械!R47*100-100)*輸送用機械!R$12/輸送用機械!$B$12</f>
        <v>8.0564867587796934E-2</v>
      </c>
      <c r="U59" s="12">
        <f>(輸送用機械!S59/輸送用機械!S47*100-100)*輸送用機械!S$12/輸送用機械!$B$12</f>
        <v>0</v>
      </c>
      <c r="V59" s="12">
        <f>(輸送用機械!T59/輸送用機械!T47*100-100)*輸送用機械!T$12/輸送用機械!$B$12</f>
        <v>0.18734711407287949</v>
      </c>
      <c r="W59" s="12">
        <f>(輸送用機械!U59/輸送用機械!U47*100-100)*輸送用機械!U$12/輸送用機械!$B$12</f>
        <v>4.6665999466429875E-3</v>
      </c>
      <c r="X59" s="12">
        <f>(輸送用機械!V59/輸送用機械!V47*100-100)*輸送用機械!V$12/輸送用機械!$B$12</f>
        <v>4.7996059213517836E-2</v>
      </c>
      <c r="Y59" s="12">
        <f>(輸送用機械!W59/輸送用機械!W47*100-100)*輸送用機械!W$12/輸送用機械!$B$12</f>
        <v>1.9105015071705291E-4</v>
      </c>
      <c r="Z59" s="12">
        <f>(輸送用機械!X59/輸送用機械!X47*100-100)*輸送用機械!X$12/輸送用機械!$B$12</f>
        <v>2.5441197014802069E-4</v>
      </c>
      <c r="AA59" s="12">
        <f>(輸送用機械!Y59/輸送用機械!Y47*100-100)*輸送用機械!Y$12/輸送用機械!$B$12</f>
        <v>7.2367109172267645E-3</v>
      </c>
      <c r="AB59" s="12">
        <f>(輸送用機械!Z59/輸送用機械!Z47*100-100)*輸送用機械!Z$12/輸送用機械!$B$12</f>
        <v>4.7953396970688513E-4</v>
      </c>
      <c r="AC59" s="12">
        <f>(輸送用機械!AA59/輸送用機械!AA47*100-100)*輸送用機械!AA$12/輸送用機械!$B$12</f>
        <v>2.4417560360719846E-3</v>
      </c>
      <c r="AD59" s="12">
        <f>(輸送用機械!AB59/輸送用機械!AB47*100-100)*輸送用機械!AB$12/輸送用機械!$B$12</f>
        <v>-4.9807594986888189E-3</v>
      </c>
      <c r="AE59" s="12">
        <f>(輸送用機械!AC59/輸送用機械!AC47*100-100)*輸送用機械!AC$12/輸送用機械!$B$12</f>
        <v>1.3501164742342668E-4</v>
      </c>
      <c r="AF59" s="12">
        <f>(輸送用機械!AD59/輸送用機械!AD47*100-100)*輸送用機械!AD$12/輸送用機械!$B$12</f>
        <v>2.0726588190358445E-2</v>
      </c>
      <c r="AG59" s="12">
        <f>(輸送用機械!AE59/輸送用機械!AE47*100-100)*輸送用機械!AE$12/輸送用機械!$B$12</f>
        <v>1.1627978022953367E-5</v>
      </c>
      <c r="AH59" s="12">
        <f>(輸送用機械!AF59/輸送用機械!AF47*100-100)*輸送用機械!AF$12/輸送用機械!$B$12</f>
        <v>6.1970543777504572E-4</v>
      </c>
      <c r="AM59" s="4">
        <v>41883</v>
      </c>
      <c r="AN59" s="2">
        <f t="shared" ref="AN59:AN90" si="11">I59</f>
        <v>7.4608089648349599E-2</v>
      </c>
      <c r="AO59" s="2">
        <f t="shared" ref="AO59:AO90" si="12">M59</f>
        <v>0.1286838073984968</v>
      </c>
      <c r="AP59" s="2">
        <f t="shared" ref="AP59:AP90" si="13">N59</f>
        <v>0.10881080376718295</v>
      </c>
      <c r="AQ59" s="2">
        <f t="shared" ref="AQ59:AQ90" si="14">V59</f>
        <v>0.18734711407287949</v>
      </c>
      <c r="AR59" s="2">
        <f t="shared" ref="AR59:AR90" si="15">X59</f>
        <v>4.7996059213517836E-2</v>
      </c>
      <c r="AS59" s="2">
        <f t="shared" ref="AS59:AS90" si="16">AT59-SUM(AN59:AR59)</f>
        <v>0.17420361043564614</v>
      </c>
      <c r="AT59" s="2">
        <f t="shared" ref="AT59:AT90" si="17">D59</f>
        <v>0.7216494845360728</v>
      </c>
      <c r="AU59" s="2">
        <f>輸送用機械!BA59</f>
        <v>1.7681728880157124</v>
      </c>
      <c r="AV59" s="15">
        <f>輸送用機械!BB59</f>
        <v>0.54260655580978323</v>
      </c>
      <c r="AW59" s="2">
        <f t="shared" si="10"/>
        <v>1.7681728880157124</v>
      </c>
    </row>
    <row r="60" spans="1:49">
      <c r="B60">
        <v>10</v>
      </c>
      <c r="C60" s="4">
        <v>41913</v>
      </c>
      <c r="D60" s="12">
        <f>輸送用機械!B60/輸送用機械!B48*100-100</f>
        <v>0.61855670103092564</v>
      </c>
      <c r="E60" s="12">
        <f>(輸送用機械!C60/輸送用機械!C48*100-100)*輸送用機械!C$12/輸送用機械!$B$12</f>
        <v>0</v>
      </c>
      <c r="F60" s="12">
        <f>(輸送用機械!D60/輸送用機械!D48*100-100)*輸送用機械!D$12/輸送用機械!$B$12</f>
        <v>9.972808026247771E-4</v>
      </c>
      <c r="G60" s="12">
        <f>(輸送用機械!E60/輸送用機械!E48*100-100)*輸送用機械!E$12/輸送用機械!$B$12</f>
        <v>8.6356791321294951E-3</v>
      </c>
      <c r="H60" s="12">
        <f>(輸送用機械!F60/輸送用機械!F48*100-100)*輸送用機械!F$12/輸送用機械!$B$12</f>
        <v>3.166447262721782E-3</v>
      </c>
      <c r="I60" s="12">
        <f>(輸送用機械!G60/輸送用機械!G48*100-100)*輸送用機械!G$12/輸送用機械!$B$12</f>
        <v>5.9060485011187998E-2</v>
      </c>
      <c r="J60" s="12">
        <f>(輸送用機械!H60/輸送用機械!H48*100-100)*輸送用機械!H$12/輸送用機械!$B$12</f>
        <v>-4.9986368615944875E-3</v>
      </c>
      <c r="K60" s="12">
        <f>(輸送用機械!I60/輸送用機械!I48*100-100)*輸送用機械!I$12/輸送用機械!$B$12</f>
        <v>2.4049595383157631E-2</v>
      </c>
      <c r="L60" s="12">
        <f>(輸送用機械!J60/輸送用機械!J48*100-100)*輸送用機械!J$12/輸送用機械!$B$12</f>
        <v>-2.2848956042611793E-2</v>
      </c>
      <c r="M60" s="12">
        <f>(輸送用機械!K60/輸送用機械!K48*100-100)*輸送用機械!K$12/輸送用機械!$B$12</f>
        <v>-2.1307275327318288E-2</v>
      </c>
      <c r="N60" s="12">
        <f>(輸送用機械!L60/輸送用機械!L48*100-100)*輸送用機械!L$12/輸送用機械!$B$12</f>
        <v>0.12822482860551862</v>
      </c>
      <c r="O60" s="12">
        <f>(輸送用機械!M60/輸送用機械!M48*100-100)*輸送用機械!M$12/輸送用機械!$B$12</f>
        <v>1.8456729678495921E-2</v>
      </c>
      <c r="P60" s="12">
        <f>(輸送用機械!N60/輸送用機械!N48*100-100)*輸送用機械!N$12/輸送用機械!$B$12</f>
        <v>1.6430581857022637E-2</v>
      </c>
      <c r="Q60" s="12">
        <f>(輸送用機械!O60/輸送用機械!O48*100-100)*輸送用機械!O$12/輸送用機械!$B$12</f>
        <v>1.3563960857423244E-3</v>
      </c>
      <c r="R60" s="12">
        <f>(輸送用機械!P60/輸送用機械!P48*100-100)*輸送用機械!P$12/輸送用機械!$B$12</f>
        <v>-1.3043133495800835E-3</v>
      </c>
      <c r="S60" s="12">
        <f>(輸送用機械!Q60/輸送用機械!Q48*100-100)*輸送用機械!Q$12/輸送用機械!$B$12</f>
        <v>-5.0581704399842364E-3</v>
      </c>
      <c r="T60" s="12">
        <f>(輸送用機械!R60/輸送用機械!R48*100-100)*輸送用機械!R$12/輸送用機械!$B$12</f>
        <v>-2.9752213397978025E-2</v>
      </c>
      <c r="U60" s="12">
        <f>(輸送用機械!S60/輸送用機械!S48*100-100)*輸送用機械!S$12/輸送用機械!$B$12</f>
        <v>1.2681423968683119E-2</v>
      </c>
      <c r="V60" s="12">
        <f>(輸送用機械!T60/輸送用機械!T48*100-100)*輸送用機械!T$12/輸送用機械!$B$12</f>
        <v>0.37586271326472676</v>
      </c>
      <c r="W60" s="12">
        <f>(輸送用機械!U60/輸送用機械!U48*100-100)*輸送用機械!U$12/輸送用機械!$B$12</f>
        <v>4.9307912261874112E-3</v>
      </c>
      <c r="X60" s="12">
        <f>(輸送用機械!V60/輸送用機械!V48*100-100)*輸送用機械!V$12/輸送用機械!$B$12</f>
        <v>4.439741511641259E-2</v>
      </c>
      <c r="Y60" s="12">
        <f>(輸送用機械!W60/輸送用機械!W48*100-100)*輸送用機械!W$12/輸送用機械!$B$12</f>
        <v>9.5335353262484526E-5</v>
      </c>
      <c r="Z60" s="12">
        <f>(輸送用機械!X60/輸送用機械!X48*100-100)*輸送用機械!X$12/輸送用機械!$B$12</f>
        <v>7.2352298673097594E-5</v>
      </c>
      <c r="AA60" s="12">
        <f>(輸送用機械!Y60/輸送用機械!Y48*100-100)*輸送用機械!Y$12/輸送用機械!$B$12</f>
        <v>7.2153846571563424E-3</v>
      </c>
      <c r="AB60" s="12">
        <f>(輸送用機械!Z60/輸送用機械!Z48*100-100)*輸送用機械!Z$12/輸送用機械!$B$12</f>
        <v>2.8712033931770639E-4</v>
      </c>
      <c r="AC60" s="12">
        <f>(輸送用機械!AA60/輸送用機械!AA48*100-100)*輸送用機械!AA$12/輸送用機械!$B$12</f>
        <v>2.1279560635647484E-3</v>
      </c>
      <c r="AD60" s="12">
        <f>(輸送用機械!AB60/輸送用機械!AB48*100-100)*輸送用機械!AB$12/輸送用機械!$B$12</f>
        <v>-1.6720759252973312E-3</v>
      </c>
      <c r="AE60" s="12">
        <f>(輸送用機械!AC60/輸送用機械!AC48*100-100)*輸送用機械!AC$12/輸送用機械!$B$12</f>
        <v>4.5003882474475132E-4</v>
      </c>
      <c r="AF60" s="12">
        <f>(輸送用機械!AD60/輸送用機械!AD48*100-100)*輸送用機械!AD$12/輸送用機械!$B$12</f>
        <v>2.0684926706557773E-2</v>
      </c>
      <c r="AG60" s="12">
        <f>(輸送用機械!AE60/輸送用機械!AE48*100-100)*輸送用機械!AE$12/輸送用機械!$B$12</f>
        <v>1.1627978022953367E-5</v>
      </c>
      <c r="AH60" s="12">
        <f>(輸送用機械!AF60/輸送用機械!AF48*100-100)*輸送用機械!AF$12/輸送用機械!$B$12</f>
        <v>5.7429332443858898E-4</v>
      </c>
      <c r="AM60" s="4">
        <v>41913</v>
      </c>
      <c r="AN60" s="2">
        <f t="shared" si="11"/>
        <v>5.9060485011187998E-2</v>
      </c>
      <c r="AO60" s="2">
        <f t="shared" si="12"/>
        <v>-2.1307275327318288E-2</v>
      </c>
      <c r="AP60" s="2">
        <f t="shared" si="13"/>
        <v>0.12822482860551862</v>
      </c>
      <c r="AQ60" s="2">
        <f t="shared" si="14"/>
        <v>0.37586271326472676</v>
      </c>
      <c r="AR60" s="2">
        <f t="shared" si="15"/>
        <v>4.439741511641259E-2</v>
      </c>
      <c r="AS60" s="2">
        <f t="shared" si="16"/>
        <v>3.2318534360397999E-2</v>
      </c>
      <c r="AT60" s="2">
        <f t="shared" si="17"/>
        <v>0.61855670103092564</v>
      </c>
      <c r="AU60" s="2">
        <f>輸送用機械!BA60</f>
        <v>2.1674876847290818</v>
      </c>
      <c r="AV60" s="15">
        <f>輸送用機械!BB60</f>
        <v>0.46509133355121435</v>
      </c>
      <c r="AW60" s="2">
        <f t="shared" si="10"/>
        <v>2.1674876847290818</v>
      </c>
    </row>
    <row r="61" spans="1:49">
      <c r="B61">
        <v>11</v>
      </c>
      <c r="C61" s="4">
        <v>41944</v>
      </c>
      <c r="D61" s="12">
        <f>輸送用機械!B61/輸送用機械!B49*100-100</f>
        <v>0.72090628218330721</v>
      </c>
      <c r="E61" s="12">
        <f>(輸送用機械!C61/輸送用機械!C49*100-100)*輸送用機械!C$12/輸送用機械!$B$12</f>
        <v>0</v>
      </c>
      <c r="F61" s="12">
        <f>(輸送用機械!D61/輸送用機械!D49*100-100)*輸送用機械!D$12/輸送用機械!$B$12</f>
        <v>9.9814724989030768E-4</v>
      </c>
      <c r="G61" s="12">
        <f>(輸送用機械!E61/輸送用機械!E49*100-100)*輸送用機械!E$12/輸送用機械!$B$12</f>
        <v>1.1757767697238313E-2</v>
      </c>
      <c r="H61" s="12">
        <f>(輸送用機械!F61/輸送用機械!F49*100-100)*輸送用機械!F$12/輸送用機械!$B$12</f>
        <v>3.734975388838018E-3</v>
      </c>
      <c r="I61" s="12">
        <f>(輸送用機械!G61/輸送用機械!G49*100-100)*輸送用機械!G$12/輸送用機械!$B$12</f>
        <v>5.9176517398243048E-2</v>
      </c>
      <c r="J61" s="12">
        <f>(輸送用機械!H61/輸送用機械!H49*100-100)*輸送用機械!H$12/輸送用機械!$B$12</f>
        <v>-2.2830312589013534E-2</v>
      </c>
      <c r="K61" s="12">
        <f>(輸送用機械!I61/輸送用機械!I49*100-100)*輸送用機械!I$12/輸送用機械!$B$12</f>
        <v>3.0092329238260596E-2</v>
      </c>
      <c r="L61" s="12">
        <f>(輸送用機械!J61/輸送用機械!J49*100-100)*輸送用機械!J$12/輸送用機械!$B$12</f>
        <v>-2.279917618195279E-2</v>
      </c>
      <c r="M61" s="12">
        <f>(輸送用機械!K61/輸送用機械!K49*100-100)*輸送用機械!K$12/輸送用機械!$B$12</f>
        <v>-2.1284115245440056E-2</v>
      </c>
      <c r="N61" s="12">
        <f>(輸送用機械!L61/輸送用機械!L49*100-100)*輸送用機械!L$12/輸送用機械!$B$12</f>
        <v>0.16953562744157974</v>
      </c>
      <c r="O61" s="12">
        <f>(輸送用機械!M61/輸送用機械!M49*100-100)*輸送用機械!M$12/輸送用機械!$B$12</f>
        <v>1.1062863197807124E-2</v>
      </c>
      <c r="P61" s="12">
        <f>(輸送用機械!N61/輸送用機械!N49*100-100)*輸送用機械!N$12/輸送用機械!$B$12</f>
        <v>2.2660733035993436E-2</v>
      </c>
      <c r="Q61" s="12">
        <f>(輸送用機械!O61/輸送用機械!O49*100-100)*輸送用機械!O$12/輸送用機械!$B$12</f>
        <v>-1.9316438779742194E-3</v>
      </c>
      <c r="R61" s="12">
        <f>(輸送用機械!P61/輸送用機械!P49*100-100)*輸送用機械!P$12/輸送用機械!$B$12</f>
        <v>-1.9092010536238611E-3</v>
      </c>
      <c r="S61" s="12">
        <f>(輸送用機械!Q61/輸送用機械!Q49*100-100)*輸送用機械!Q$12/輸送用機械!$B$12</f>
        <v>1.5174511319952828E-2</v>
      </c>
      <c r="T61" s="12">
        <f>(輸送用機械!R61/輸送用機械!R49*100-100)*輸送用機械!R$12/輸送用機械!$B$12</f>
        <v>-1.4906342688214906E-2</v>
      </c>
      <c r="U61" s="12">
        <f>(輸送用機械!S61/輸送用機械!S49*100-100)*輸送用機械!S$12/輸送用機械!$B$12</f>
        <v>3.5930701244602167E-2</v>
      </c>
      <c r="V61" s="12">
        <f>(輸送用機械!T61/輸送用機械!T49*100-100)*輸送用機械!T$12/輸送用機械!$B$12</f>
        <v>0.3750829151044266</v>
      </c>
      <c r="W61" s="12">
        <f>(輸送用機械!U61/輸送用機械!U49*100-100)*輸送用機械!U$12/輸送用機械!$B$12</f>
        <v>7.5259445031281829E-3</v>
      </c>
      <c r="X61" s="12">
        <f>(輸送用機械!V61/輸送用機械!V49*100-100)*輸送用機械!V$12/輸送用機械!$B$12</f>
        <v>5.3193963142846301E-2</v>
      </c>
      <c r="Y61" s="12">
        <f>(輸送用機械!W61/輸送用機械!W49*100-100)*輸送用機械!W$12/輸送用機械!$B$12</f>
        <v>9.5335353262484526E-5</v>
      </c>
      <c r="Z61" s="12">
        <f>(輸送用機械!X61/輸送用機械!X49*100-100)*輸送用機械!X$12/輸送用機械!$B$12</f>
        <v>-3.6075845780171528E-5</v>
      </c>
      <c r="AA61" s="12">
        <f>(輸送用機械!Y61/輸送用機械!Y49*100-100)*輸送用機械!Y$12/輸送用機械!$B$12</f>
        <v>7.201236844103039E-3</v>
      </c>
      <c r="AB61" s="12">
        <f>(輸送用機械!Z61/輸送用機械!Z49*100-100)*輸送用機械!Z$12/輸送用機械!$B$12</f>
        <v>9.5507598128934394E-5</v>
      </c>
      <c r="AC61" s="12">
        <f>(輸送用機械!AA61/輸送用機械!AA49*100-100)*輸送用機械!AA$12/輸送用機械!$B$12</f>
        <v>3.3439309570303436E-3</v>
      </c>
      <c r="AD61" s="12">
        <f>(輸送用機械!AB61/輸送用機械!AB49*100-100)*輸送用機械!AB$12/輸送用機械!$B$12</f>
        <v>-1.6720759252973312E-3</v>
      </c>
      <c r="AE61" s="12">
        <f>(輸送用機械!AC61/輸送用機械!AC49*100-100)*輸送用機械!AC$12/輸送用機械!$B$12</f>
        <v>4.5003882474475132E-4</v>
      </c>
      <c r="AF61" s="12">
        <f>(輸送用機械!AD61/輸送用機械!AD49*100-100)*輸送用機械!AD$12/輸送用機械!$B$12</f>
        <v>2.0540421230564005E-2</v>
      </c>
      <c r="AG61" s="12">
        <f>(輸送用機械!AE61/輸送用機械!AE49*100-100)*輸送用機械!AE$12/輸送用機械!$B$12</f>
        <v>1.7441967034428399E-5</v>
      </c>
      <c r="AH61" s="12">
        <f>(輸送用機械!AF61/輸送用機械!AF49*100-100)*輸送用機械!AF$12/輸送用機械!$B$12</f>
        <v>7.5249946015540868E-4</v>
      </c>
      <c r="AM61" s="4">
        <v>41944</v>
      </c>
      <c r="AN61" s="2">
        <f t="shared" si="11"/>
        <v>5.9176517398243048E-2</v>
      </c>
      <c r="AO61" s="2">
        <f t="shared" si="12"/>
        <v>-2.1284115245440056E-2</v>
      </c>
      <c r="AP61" s="2">
        <f t="shared" si="13"/>
        <v>0.16953562744157974</v>
      </c>
      <c r="AQ61" s="2">
        <f t="shared" si="14"/>
        <v>0.3750829151044266</v>
      </c>
      <c r="AR61" s="2">
        <f t="shared" si="15"/>
        <v>5.3193963142846301E-2</v>
      </c>
      <c r="AS61" s="2">
        <f t="shared" si="16"/>
        <v>8.5201374341651648E-2</v>
      </c>
      <c r="AT61" s="2">
        <f t="shared" si="17"/>
        <v>0.72090628218330721</v>
      </c>
      <c r="AU61" s="2">
        <f>輸送用機械!BA61</f>
        <v>3.232125367286983</v>
      </c>
      <c r="AV61" s="15">
        <f>輸送用機械!BB61</f>
        <v>0.5421862789106342</v>
      </c>
      <c r="AW61" s="2">
        <f t="shared" si="10"/>
        <v>3.232125367286983</v>
      </c>
    </row>
    <row r="62" spans="1:49">
      <c r="B62">
        <v>12</v>
      </c>
      <c r="C62" s="4">
        <v>41974</v>
      </c>
      <c r="D62" s="12">
        <f>輸送用機械!B62/輸送用機械!B50*100-100</f>
        <v>0.5133470225872685</v>
      </c>
      <c r="E62" s="12">
        <f>(輸送用機械!C62/輸送用機械!C50*100-100)*輸送用機械!C$12/輸送用機械!$B$12</f>
        <v>0</v>
      </c>
      <c r="F62" s="12">
        <f>(輸送用機械!D62/輸送用機械!D50*100-100)*輸送用機械!D$12/輸送用機械!$B$12</f>
        <v>1.0741394992724862E-3</v>
      </c>
      <c r="G62" s="12">
        <f>(輸送用機械!E62/輸送用機械!E50*100-100)*輸送用機械!E$12/輸送用機械!$B$12</f>
        <v>1.1142368781053423E-2</v>
      </c>
      <c r="H62" s="12">
        <f>(輸送用機械!F62/輸送用機械!F50*100-100)*輸送用機械!F$12/輸送用機械!$B$12</f>
        <v>4.0107229087035451E-3</v>
      </c>
      <c r="I62" s="12">
        <f>(輸送用機械!G62/輸送用機械!G50*100-100)*輸送用機械!G$12/輸送用機械!$B$12</f>
        <v>4.8744674850193584E-2</v>
      </c>
      <c r="J62" s="12">
        <f>(輸送用機械!H62/輸送用機械!H50*100-100)*輸送用機械!H$12/輸送用機械!$B$12</f>
        <v>-7.0993928848227986E-2</v>
      </c>
      <c r="K62" s="12">
        <f>(輸送用機械!I62/輸送用機械!I50*100-100)*輸送用機械!I$12/輸送用機械!$B$12</f>
        <v>2.4049595383157631E-2</v>
      </c>
      <c r="L62" s="12">
        <f>(輸送用機械!J62/輸送用機械!J50*100-100)*輸送用機械!J$12/輸送用機械!$B$12</f>
        <v>-2.9536991607589814E-2</v>
      </c>
      <c r="M62" s="12">
        <f>(輸送用機械!K62/輸送用機械!K50*100-100)*輸送用機械!K$12/輸送用機械!$B$12</f>
        <v>-5.3094864495131754E-2</v>
      </c>
      <c r="N62" s="12">
        <f>(輸送用機械!L62/輸送用機械!L50*100-100)*輸送用機械!L$12/輸送用機械!$B$12</f>
        <v>0.18684298703939434</v>
      </c>
      <c r="O62" s="12">
        <f>(輸送用機械!M62/輸送用機械!M50*100-100)*輸送用機械!M$12/輸送用機械!$B$12</f>
        <v>1.4750484263742574E-2</v>
      </c>
      <c r="P62" s="12">
        <f>(輸送用機械!N62/輸送用機械!N50*100-100)*輸送用機械!N$12/輸送用機械!$B$12</f>
        <v>2.3849448375182904E-2</v>
      </c>
      <c r="Q62" s="12">
        <f>(輸送用機械!O62/輸送用機械!O50*100-100)*輸送用機械!O$12/輸送用機械!$B$12</f>
        <v>3.0142135238718248E-3</v>
      </c>
      <c r="R62" s="12">
        <f>(輸送用機械!P62/輸送用機械!P50*100-100)*輸送用機械!P$12/輸送用機械!$B$12</f>
        <v>-5.2695829208712392E-4</v>
      </c>
      <c r="S62" s="12">
        <f>(輸送用機械!Q62/輸送用機械!Q50*100-100)*輸送用機械!Q$12/輸送用機械!$B$12</f>
        <v>1.5129033264048963E-2</v>
      </c>
      <c r="T62" s="12">
        <f>(輸送用機械!R62/輸送用機械!R50*100-100)*輸送用機械!R$12/輸送用機械!$B$12</f>
        <v>-1.9854945793845686E-2</v>
      </c>
      <c r="U62" s="12">
        <f>(輸送用機械!S62/輸送用機械!S50*100-100)*輸送用機械!S$12/輸送用機械!$B$12</f>
        <v>3.7870949482787436E-2</v>
      </c>
      <c r="V62" s="12">
        <f>(輸送用機械!T62/輸送用機械!T50*100-100)*輸送用機械!T$12/輸送用機械!$B$12</f>
        <v>0.18695963296829118</v>
      </c>
      <c r="W62" s="12">
        <f>(輸送用機械!U62/輸送用機械!U50*100-100)*輸送用機械!U$12/輸送用機械!$B$12</f>
        <v>5.6526969591776345E-3</v>
      </c>
      <c r="X62" s="12">
        <f>(輸送用機械!V62/輸送用機械!V50*100-100)*輸送用機械!V$12/輸送用機械!$B$12</f>
        <v>6.9375223544041381E-2</v>
      </c>
      <c r="Y62" s="12">
        <f>(輸送用機械!W62/輸送用機械!W50*100-100)*輸送用機械!W$12/輸送用機械!$B$12</f>
        <v>9.5335353262484526E-5</v>
      </c>
      <c r="Z62" s="12">
        <f>(輸送用機械!X62/輸送用機械!X50*100-100)*輸送用機械!X$12/輸送用機械!$B$12</f>
        <v>0</v>
      </c>
      <c r="AA62" s="12">
        <f>(輸送用機械!Y62/輸送用機械!Y50*100-100)*輸送用機械!Y$12/輸送用機械!$B$12</f>
        <v>6.6121728517674616E-3</v>
      </c>
      <c r="AB62" s="12">
        <f>(輸送用機械!Z62/輸送用機械!Z50*100-100)*輸送用機械!Z$12/輸送用機械!$B$12</f>
        <v>-3.800530095316535E-4</v>
      </c>
      <c r="AC62" s="12">
        <f>(輸送用機械!AA62/輸送用機械!AA50*100-100)*輸送用機械!AA$12/輸送用機械!$B$12</f>
        <v>2.11944423931052E-3</v>
      </c>
      <c r="AD62" s="12">
        <f>(輸送用機械!AB62/輸送用機械!AB50*100-100)*輸送用機械!AB$12/輸送用機械!$B$12</f>
        <v>-1.6703766611456897E-3</v>
      </c>
      <c r="AE62" s="12">
        <f>(輸送用機械!AC62/輸送用機械!AC50*100-100)*輸送用機械!AC$12/輸送用機械!$B$12</f>
        <v>4.5003882474475132E-4</v>
      </c>
      <c r="AF62" s="12">
        <f>(輸送用機械!AD62/輸送用機械!AD50*100-100)*輸送用機械!AD$12/輸送用機械!$B$12</f>
        <v>2.7469472236270061E-2</v>
      </c>
      <c r="AG62" s="12">
        <f>(輸送用機械!AE62/輸送用機械!AE50*100-100)*輸送用機械!AE$12/輸送用機械!$B$12</f>
        <v>1.7441967034428399E-5</v>
      </c>
      <c r="AH62" s="12">
        <f>(輸送用機械!AF62/輸送用機械!AF50*100-100)*輸送用機械!AF$12/輸送用機械!$B$12</f>
        <v>4.8353008612111374E-4</v>
      </c>
      <c r="AM62" s="4">
        <v>41974</v>
      </c>
      <c r="AN62" s="2">
        <f t="shared" si="11"/>
        <v>4.8744674850193584E-2</v>
      </c>
      <c r="AO62" s="2">
        <f t="shared" si="12"/>
        <v>-5.3094864495131754E-2</v>
      </c>
      <c r="AP62" s="2">
        <f t="shared" si="13"/>
        <v>0.18684298703939434</v>
      </c>
      <c r="AQ62" s="2">
        <f t="shared" si="14"/>
        <v>0.18695963296829118</v>
      </c>
      <c r="AR62" s="2">
        <f t="shared" si="15"/>
        <v>6.9375223544041381E-2</v>
      </c>
      <c r="AS62" s="2">
        <f t="shared" si="16"/>
        <v>7.4519368680479814E-2</v>
      </c>
      <c r="AT62" s="2">
        <f t="shared" si="17"/>
        <v>0.5133470225872685</v>
      </c>
      <c r="AU62" s="2">
        <f>輸送用機械!BA62</f>
        <v>2.7184466019417357</v>
      </c>
      <c r="AV62" s="15">
        <f>輸送用機械!BB62</f>
        <v>0.38637810390866889</v>
      </c>
      <c r="AW62" s="2">
        <f t="shared" si="10"/>
        <v>2.7184466019417357</v>
      </c>
    </row>
    <row r="63" spans="1:49">
      <c r="A63">
        <v>15</v>
      </c>
      <c r="B63">
        <v>1</v>
      </c>
      <c r="C63" s="4">
        <v>42005</v>
      </c>
      <c r="D63" s="12">
        <f>輸送用機械!B63/輸送用機械!B51*100-100</f>
        <v>0.41025641025642301</v>
      </c>
      <c r="E63" s="12">
        <f>(輸送用機械!C63/輸送用機械!C51*100-100)*輸送用機械!C$12/輸送用機械!$B$12</f>
        <v>0</v>
      </c>
      <c r="F63" s="12">
        <f>(輸送用機械!D63/輸送用機械!D51*100-100)*輸送用機械!D$12/輸送用機械!$B$12</f>
        <v>1.3094044709429378E-3</v>
      </c>
      <c r="G63" s="12">
        <f>(輸送用機械!E63/輸送用機械!E51*100-100)*輸送用機械!E$12/輸送用機械!$B$12</f>
        <v>9.9902163417952411E-3</v>
      </c>
      <c r="H63" s="12">
        <f>(輸送用機械!F63/輸送用機械!F51*100-100)*輸送用機械!F$12/輸送用機械!$B$12</f>
        <v>3.7242427009390425E-3</v>
      </c>
      <c r="I63" s="12">
        <f>(輸送用機械!G63/輸送用機械!G51*100-100)*輸送用機械!G$12/輸送用機械!$B$12</f>
        <v>3.5092249346453365E-2</v>
      </c>
      <c r="J63" s="12">
        <f>(輸送用機械!H63/輸送用機械!H51*100-100)*輸送用機械!H$12/輸送用機械!$B$12</f>
        <v>-0.12846188046968526</v>
      </c>
      <c r="K63" s="12">
        <f>(輸送用機械!I63/輸送用機械!I51*100-100)*輸送用機械!I$12/輸送用機械!$B$12</f>
        <v>-5.3518142467805264E-2</v>
      </c>
      <c r="L63" s="12">
        <f>(輸送用機械!J63/輸送用機械!J51*100-100)*輸送用機械!J$12/輸送用機械!$B$12</f>
        <v>-2.5592948318034419E-2</v>
      </c>
      <c r="M63" s="12">
        <f>(輸送用機械!K63/輸送用機械!K51*100-100)*輸送用機械!K$12/輸送用機械!$B$12</f>
        <v>-0.12715185731042045</v>
      </c>
      <c r="N63" s="12">
        <f>(輸送用機械!L63/輸送用機械!L51*100-100)*輸送用機械!L$12/輸送用機械!$B$12</f>
        <v>0.1552147464622444</v>
      </c>
      <c r="O63" s="12">
        <f>(輸送用機械!M63/輸送用機械!M51*100-100)*輸送用機械!M$12/輸送用機械!$B$12</f>
        <v>1.1029474274674492E-2</v>
      </c>
      <c r="P63" s="12">
        <f>(輸送用機械!N63/輸送用機械!N51*100-100)*輸送用機械!N$12/輸送用機械!$B$12</f>
        <v>2.2550084925466032E-2</v>
      </c>
      <c r="Q63" s="12">
        <f>(輸送用機械!O63/輸送用機械!O51*100-100)*輸送用機械!O$12/輸送用機械!$B$12</f>
        <v>-1.4949034683168594E-4</v>
      </c>
      <c r="R63" s="12">
        <f>(輸送用機械!P63/輸送用機械!P51*100-100)*輸送用機械!P$12/輸送用機械!$B$12</f>
        <v>0</v>
      </c>
      <c r="S63" s="12">
        <f>(輸送用機械!Q63/輸送用機械!Q51*100-100)*輸送用機械!Q$12/輸送用機械!$B$12</f>
        <v>7.6254593642059087E-3</v>
      </c>
      <c r="T63" s="12">
        <f>(輸送用機械!R63/輸送用機械!R51*100-100)*輸送用機械!R$12/輸送用機械!$B$12</f>
        <v>0</v>
      </c>
      <c r="U63" s="12">
        <f>(輸送用機械!S63/輸送用機械!S51*100-100)*輸送用機械!S$12/輸送用機械!$B$12</f>
        <v>2.4085599453747993E-2</v>
      </c>
      <c r="V63" s="12">
        <f>(輸送用機械!T63/輸送用機械!T51*100-100)*輸送用機械!T$12/輸送用機械!$B$12</f>
        <v>0.37353298570317467</v>
      </c>
      <c r="W63" s="12">
        <f>(輸送用機械!U63/輸送用機械!U51*100-100)*輸送用機械!U$12/輸送用機械!$B$12</f>
        <v>4.877036316883041E-3</v>
      </c>
      <c r="X63" s="12">
        <f>(輸送用機械!V63/輸送用機械!V51*100-100)*輸送用機械!V$12/輸送用機械!$B$12</f>
        <v>8.1115645989955909E-2</v>
      </c>
      <c r="Y63" s="12">
        <f>(輸送用機械!W63/輸送用機械!W51*100-100)*輸送用機械!W$12/輸送用機械!$B$12</f>
        <v>9.5335353262484526E-5</v>
      </c>
      <c r="Z63" s="12">
        <f>(輸送用機械!X63/輸送用機械!X51*100-100)*輸送用機械!X$12/輸送用機械!$B$12</f>
        <v>7.2151691560331957E-5</v>
      </c>
      <c r="AA63" s="12">
        <f>(輸送用機械!Y63/輸送用機械!Y51*100-100)*輸送用機械!Y$12/輸送用機械!$B$12</f>
        <v>6.3185045857936809E-3</v>
      </c>
      <c r="AB63" s="12">
        <f>(輸送用機械!Z63/輸送用機械!Z51*100-100)*輸送用機械!Z$12/輸送用機械!$B$12</f>
        <v>9.5309243823383892E-5</v>
      </c>
      <c r="AC63" s="12">
        <f>(輸送用機械!AA63/輸送用機械!AA51*100-100)*輸送用機械!AA$12/輸送用機械!$B$12</f>
        <v>1.5214962234820033E-3</v>
      </c>
      <c r="AD63" s="12">
        <f>(輸送用機械!AB63/輸送用機械!AB51*100-100)*輸送用機械!AB$12/輸送用機械!$B$12</f>
        <v>-1.6737786502722101E-3</v>
      </c>
      <c r="AE63" s="12">
        <f>(輸送用機械!AC63/輸送用機械!AC51*100-100)*輸送用機械!AC$12/輸送用機械!$B$12</f>
        <v>9.4508153196398042E-4</v>
      </c>
      <c r="AF63" s="12">
        <f>(輸送用機械!AD63/輸送用機械!AD51*100-100)*輸送用機械!AD$12/輸送用機械!$B$12</f>
        <v>4.1662959661994771E-2</v>
      </c>
      <c r="AG63" s="12">
        <f>(輸送用機械!AE63/輸送用機械!AE51*100-100)*輸送用機械!AE$12/輸送用機械!$B$12</f>
        <v>1.7441967034428399E-5</v>
      </c>
      <c r="AH63" s="12">
        <f>(輸送用機械!AF63/輸送用機械!AF51*100-100)*輸送用機械!AF$12/輸送用機械!$B$12</f>
        <v>1.3096238069235824E-4</v>
      </c>
      <c r="AM63" s="4">
        <v>42005</v>
      </c>
      <c r="AN63" s="2">
        <f t="shared" si="11"/>
        <v>3.5092249346453365E-2</v>
      </c>
      <c r="AO63" s="2">
        <f t="shared" si="12"/>
        <v>-0.12715185731042045</v>
      </c>
      <c r="AP63" s="2">
        <f t="shared" si="13"/>
        <v>0.1552147464622444</v>
      </c>
      <c r="AQ63" s="2">
        <f t="shared" si="14"/>
        <v>0.37353298570317467</v>
      </c>
      <c r="AR63" s="2">
        <f t="shared" si="15"/>
        <v>8.1115645989955909E-2</v>
      </c>
      <c r="AS63" s="2">
        <f t="shared" si="16"/>
        <v>-0.10754735993498488</v>
      </c>
      <c r="AT63" s="2">
        <f t="shared" si="17"/>
        <v>0.41025641025642301</v>
      </c>
      <c r="AU63" s="2">
        <f>輸送用機械!BA63</f>
        <v>1.9398642095053447</v>
      </c>
      <c r="AV63" s="15">
        <f>輸送用機械!BB63</f>
        <v>0.30886380670295921</v>
      </c>
      <c r="AW63" s="2">
        <f t="shared" si="10"/>
        <v>1.9398642095053447</v>
      </c>
    </row>
    <row r="64" spans="1:49">
      <c r="B64">
        <v>2</v>
      </c>
      <c r="C64" s="4">
        <v>42036</v>
      </c>
      <c r="D64" s="12">
        <f>輸送用機械!B64/輸送用機械!B52*100-100</f>
        <v>0.41025641025642301</v>
      </c>
      <c r="E64" s="12">
        <f>(輸送用機械!C64/輸送用機械!C52*100-100)*輸送用機械!C$12/輸送用機械!$B$12</f>
        <v>0</v>
      </c>
      <c r="F64" s="12">
        <f>(輸送用機械!D64/輸送用機械!D52*100-100)*輸送用機械!D$12/輸送用機械!$B$12</f>
        <v>1.2794949971204612E-3</v>
      </c>
      <c r="G64" s="12">
        <f>(輸送用機械!E64/輸送用機械!E52*100-100)*輸送用機械!E$12/輸送用機械!$B$12</f>
        <v>1.1735728769970756E-2</v>
      </c>
      <c r="H64" s="12">
        <f>(輸送用機械!F64/輸送用機械!F52*100-100)*輸送用機械!F$12/輸送用機械!$B$12</f>
        <v>3.4344727683006562E-3</v>
      </c>
      <c r="I64" s="12">
        <f>(輸送用機械!G64/輸送用機械!G52*100-100)*輸送用機械!G$12/輸送用機械!$B$12</f>
        <v>2.3326890498126546E-2</v>
      </c>
      <c r="J64" s="12">
        <f>(輸送用機械!H64/輸送用機械!H52*100-100)*輸送用機械!H$12/輸送用機械!$B$12</f>
        <v>-0.13424446356158837</v>
      </c>
      <c r="K64" s="12">
        <f>(輸送用機械!I64/輸送用機械!I52*100-100)*輸送用機械!I$12/輸送用機械!$B$12</f>
        <v>-6.5345912555036162E-2</v>
      </c>
      <c r="L64" s="12">
        <f>(輸送用機械!J64/輸送用機械!J52*100-100)*輸送用機械!J$12/輸送用機械!$B$12</f>
        <v>-1.4898471564444335E-2</v>
      </c>
      <c r="M64" s="12">
        <f>(輸送用機械!K64/輸送用機械!K52*100-100)*輸送用機械!K$12/輸送用機械!$B$12</f>
        <v>-0.13759892882997865</v>
      </c>
      <c r="N64" s="12">
        <f>(輸送用機械!L64/輸送用機械!L52*100-100)*輸送用機械!L$12/輸送用機械!$B$12</f>
        <v>0.11849679982860586</v>
      </c>
      <c r="O64" s="12">
        <f>(輸送用機械!M64/輸送用機械!M52*100-100)*輸送用機械!M$12/輸送用機械!$B$12</f>
        <v>7.3529828497828215E-3</v>
      </c>
      <c r="P64" s="12">
        <f>(輸送用機械!N64/輸送用機械!N52*100-100)*輸送用機械!N$12/輸送用機械!$B$12</f>
        <v>2.5080142243594221E-2</v>
      </c>
      <c r="Q64" s="12">
        <f>(輸送用機械!O64/輸送用機械!O52*100-100)*輸送用機械!O$12/輸送用機械!$B$12</f>
        <v>1.6612076578393722E-3</v>
      </c>
      <c r="R64" s="12">
        <f>(輸送用機械!P64/輸送用機械!P52*100-100)*輸送用機械!P$12/輸送用機械!$B$12</f>
        <v>1.1556525251677113E-3</v>
      </c>
      <c r="S64" s="12">
        <f>(輸送用機械!Q64/輸送用機械!Q52*100-100)*輸送用機械!Q$12/輸送用機械!$B$12</f>
        <v>1.1137933348329297E-2</v>
      </c>
      <c r="T64" s="12">
        <f>(輸送用機械!R64/輸送用機械!R52*100-100)*輸送用機械!R$12/輸送用機械!$B$12</f>
        <v>0</v>
      </c>
      <c r="U64" s="12">
        <f>(輸送用機械!S64/輸送用機械!S52*100-100)*輸送用機械!S$12/輸送用機械!$B$12</f>
        <v>2.952243220715502E-2</v>
      </c>
      <c r="V64" s="12">
        <f>(輸送用機械!T64/輸送用機械!T52*100-100)*輸送用機械!T$12/輸送用機械!$B$12</f>
        <v>0.49907512789604053</v>
      </c>
      <c r="W64" s="12">
        <f>(輸送用機械!U64/輸送用機械!U52*100-100)*輸送用機械!U$12/輸送用機械!$B$12</f>
        <v>4.8867225856355943E-3</v>
      </c>
      <c r="X64" s="12">
        <f>(輸送用機械!V64/輸送用機械!V52*100-100)*輸送用機械!V$12/輸送用機械!$B$12</f>
        <v>7.4992874710754442E-2</v>
      </c>
      <c r="Y64" s="12">
        <f>(輸送用機械!W64/輸送用機械!W52*100-100)*輸送用機械!W$12/輸送用機械!$B$12</f>
        <v>9.5335353262484526E-5</v>
      </c>
      <c r="Z64" s="12">
        <f>(輸送用機械!X64/輸送用機械!X52*100-100)*輸送用機械!X$12/輸送用機械!$B$12</f>
        <v>-7.1885939473548835E-5</v>
      </c>
      <c r="AA64" s="12">
        <f>(輸送用機械!Y64/輸送用機械!Y52*100-100)*輸送用機械!Y$12/輸送用機械!$B$12</f>
        <v>5.7440950779942355E-3</v>
      </c>
      <c r="AB64" s="12">
        <f>(輸送用機械!Z64/輸送用機械!Z52*100-100)*輸送用機械!Z$12/輸送用機械!$B$12</f>
        <v>-2.8742004739632947E-4</v>
      </c>
      <c r="AC64" s="12">
        <f>(輸送用機械!AA64/輸送用機械!AA52*100-100)*輸送用機械!AA$12/輸送用機械!$B$12</f>
        <v>1.2221099837453936E-3</v>
      </c>
      <c r="AD64" s="12">
        <f>(輸送用機械!AB64/輸送用機械!AB52*100-100)*輸送用機械!AB$12/輸送用機械!$B$12</f>
        <v>-1.2553339877041283E-3</v>
      </c>
      <c r="AE64" s="12">
        <f>(輸送用機械!AC64/輸送用機械!AC52*100-100)*輸送用機械!AC$12/輸送用機械!$B$12</f>
        <v>9.4508153196398042E-4</v>
      </c>
      <c r="AF64" s="12">
        <f>(輸送用機械!AD64/輸送用機械!AD52*100-100)*輸送用機械!AD$12/輸送用機械!$B$12</f>
        <v>2.4132414490984556E-2</v>
      </c>
      <c r="AG64" s="12">
        <f>(輸送用機械!AE64/輸送用機械!AE52*100-100)*輸送用機械!AE$12/輸送用機械!$B$12</f>
        <v>1.7441967034428399E-5</v>
      </c>
      <c r="AH64" s="12">
        <f>(輸送用機械!AF64/輸送用機械!AF52*100-100)*輸送用機械!AF$12/輸送用機械!$B$12</f>
        <v>4.3654126897448549E-5</v>
      </c>
      <c r="AM64" s="4">
        <v>42036</v>
      </c>
      <c r="AN64" s="2">
        <f t="shared" si="11"/>
        <v>2.3326890498126546E-2</v>
      </c>
      <c r="AO64" s="2">
        <f t="shared" si="12"/>
        <v>-0.13759892882997865</v>
      </c>
      <c r="AP64" s="2">
        <f t="shared" si="13"/>
        <v>0.11849679982860586</v>
      </c>
      <c r="AQ64" s="2">
        <f t="shared" si="14"/>
        <v>0.49907512789604053</v>
      </c>
      <c r="AR64" s="2">
        <f t="shared" si="15"/>
        <v>7.4992874710754442E-2</v>
      </c>
      <c r="AS64" s="2">
        <f t="shared" si="16"/>
        <v>-0.16803635384712567</v>
      </c>
      <c r="AT64" s="2">
        <f t="shared" si="17"/>
        <v>0.41025641025642301</v>
      </c>
      <c r="AU64" s="2">
        <f>輸送用機械!BA64</f>
        <v>2.5341130604288509</v>
      </c>
      <c r="AV64" s="15">
        <f>輸送用機械!BB64</f>
        <v>0.30886380670295921</v>
      </c>
      <c r="AW64" s="2">
        <f t="shared" si="10"/>
        <v>2.5341130604288509</v>
      </c>
    </row>
    <row r="65" spans="1:49">
      <c r="B65">
        <v>3</v>
      </c>
      <c r="C65" s="4">
        <v>42064</v>
      </c>
      <c r="D65" s="12">
        <f>輸送用機械!B65/輸送用機械!B53*100-100</f>
        <v>0.61601642710471083</v>
      </c>
      <c r="E65" s="12">
        <f>(輸送用機械!C65/輸送用機械!C53*100-100)*輸送用機械!C$12/輸送用機械!$B$12</f>
        <v>0</v>
      </c>
      <c r="F65" s="12">
        <f>(輸送用機械!D65/輸送用機械!D53*100-100)*輸送用機械!D$12/輸送用機械!$B$12</f>
        <v>1.0770268807914873E-3</v>
      </c>
      <c r="G65" s="12">
        <f>(輸送用機械!E65/輸送用機械!E53*100-100)*輸送用機械!E$12/輸送用機械!$B$12</f>
        <v>1.1965893454165226E-2</v>
      </c>
      <c r="H65" s="12">
        <f>(輸送用機械!F65/輸送用機械!F53*100-100)*輸送用機械!F$12/輸送用機械!$B$12</f>
        <v>3.4344727683006562E-3</v>
      </c>
      <c r="I65" s="12">
        <f>(輸送用機械!G65/輸送用機械!G53*100-100)*輸送用機械!G$12/輸送用機械!$B$12</f>
        <v>3.854664009910868E-2</v>
      </c>
      <c r="J65" s="12">
        <f>(輸送用機械!H65/輸送用機械!H53*100-100)*輸送用機械!H$12/輸送用機械!$B$12</f>
        <v>-0.11908713341228769</v>
      </c>
      <c r="K65" s="12">
        <f>(輸送用機械!I65/輸送用機械!I53*100-100)*輸送用機械!I$12/輸送用機械!$B$12</f>
        <v>-6.5411063016206528E-2</v>
      </c>
      <c r="L65" s="12">
        <f>(輸送用機械!J65/輸送用機械!J53*100-100)*輸送用機械!J$12/輸送用機械!$B$12</f>
        <v>-9.4808455410101099E-3</v>
      </c>
      <c r="M65" s="12">
        <f>(輸送用機械!K65/輸送用機械!K53*100-100)*輸送用機械!K$12/輸送用機械!$B$12</f>
        <v>-0.16898715016875768</v>
      </c>
      <c r="N65" s="12">
        <f>(輸送用機械!L65/輸送用機械!L53*100-100)*輸送用機械!L$12/輸送用機械!$B$12</f>
        <v>0.14902052002737085</v>
      </c>
      <c r="O65" s="12">
        <f>(輸送用機械!M65/輸送用機械!M53*100-100)*輸送用機械!M$12/輸送用機械!$B$12</f>
        <v>9.2097592649754735E-3</v>
      </c>
      <c r="P65" s="12">
        <f>(輸送用機械!N65/輸送用機械!N53*100-100)*輸送用機械!N$12/輸送用機械!$B$12</f>
        <v>2.5104682500192866E-2</v>
      </c>
      <c r="Q65" s="12">
        <f>(輸送用機械!O65/輸送用機械!O53*100-100)*輸送用機械!O$12/輸送用機械!$B$12</f>
        <v>2.2745861807451579E-3</v>
      </c>
      <c r="R65" s="12">
        <f>(輸送用機械!P65/輸送用機械!P53*100-100)*輸送用機械!P$12/輸送用機械!$B$12</f>
        <v>8.8896348089823388E-4</v>
      </c>
      <c r="S65" s="12">
        <f>(輸送用機械!Q65/輸送用機械!Q53*100-100)*輸送用機械!Q$12/輸送用機械!$B$12</f>
        <v>1.3750232479684822E-2</v>
      </c>
      <c r="T65" s="12">
        <f>(輸送用機械!R65/輸送用機械!R53*100-100)*輸送用機械!R$12/輸送用機械!$B$12</f>
        <v>0</v>
      </c>
      <c r="U65" s="12">
        <f>(輸送用機械!S65/輸送用機械!S53*100-100)*輸送用機械!S$12/輸送用機械!$B$12</f>
        <v>4.1356584136675673E-2</v>
      </c>
      <c r="V65" s="12">
        <f>(輸送用機械!T65/輸送用機械!T53*100-100)*輸送用機械!T$12/輸送用機械!$B$12</f>
        <v>0.56145951888303802</v>
      </c>
      <c r="W65" s="12">
        <f>(輸送用機械!U65/輸送用機械!U53*100-100)*輸送用機械!U$12/輸送用機械!$B$12</f>
        <v>3.5971707922039628E-3</v>
      </c>
      <c r="X65" s="12">
        <f>(輸送用機械!V65/輸送用機械!V53*100-100)*輸送用機械!V$12/輸送用機械!$B$12</f>
        <v>6.0584859174153918E-2</v>
      </c>
      <c r="Y65" s="12">
        <f>(輸送用機械!W65/輸送用機械!W53*100-100)*輸送用機械!W$12/輸送用機械!$B$12</f>
        <v>9.5335353262484526E-5</v>
      </c>
      <c r="Z65" s="12">
        <f>(輸送用機械!X65/輸送用機械!X53*100-100)*輸送用機械!X$12/輸送用機械!$B$12</f>
        <v>-3.5976096897823894E-5</v>
      </c>
      <c r="AA65" s="12">
        <f>(輸送用機械!Y65/輸送用機械!Y53*100-100)*輸送用機械!Y$12/輸送用機械!$B$12</f>
        <v>5.7384856101446368E-3</v>
      </c>
      <c r="AB65" s="12">
        <f>(輸送用機械!Z65/輸送用機械!Z53*100-100)*輸送用機械!Z$12/輸送用機械!$B$12</f>
        <v>-9.5309243823357817E-5</v>
      </c>
      <c r="AC65" s="12">
        <f>(輸送用機械!AA65/輸送用機械!AA53*100-100)*輸送用機械!AA$12/輸送用機械!$B$12</f>
        <v>1.51237636599862E-3</v>
      </c>
      <c r="AD65" s="12">
        <f>(輸送用機械!AB65/輸送用機械!AB53*100-100)*輸送用機械!AB$12/輸送用機械!$B$12</f>
        <v>-1.6720759252973312E-3</v>
      </c>
      <c r="AE65" s="12">
        <f>(輸送用機械!AC65/輸送用機械!AC53*100-100)*輸送用機械!AC$12/輸送用機械!$B$12</f>
        <v>9.4508153196398042E-4</v>
      </c>
      <c r="AF65" s="12">
        <f>(輸送用機械!AD65/輸送用機械!AD53*100-100)*輸送用機械!AD$12/輸送用機械!$B$12</f>
        <v>1.0198960392975878E-2</v>
      </c>
      <c r="AG65" s="12">
        <f>(輸送用機械!AE65/輸送用機械!AE53*100-100)*輸送用機械!AE$12/輸送用機械!$B$12</f>
        <v>1.7441967034428399E-5</v>
      </c>
      <c r="AH65" s="12">
        <f>(輸送用機械!AF65/輸送用機械!AF53*100-100)*輸送用機械!AF$12/輸送用機械!$B$12</f>
        <v>1.744446409484852E-4</v>
      </c>
      <c r="AM65" s="4">
        <v>42064</v>
      </c>
      <c r="AN65" s="2">
        <f t="shared" si="11"/>
        <v>3.854664009910868E-2</v>
      </c>
      <c r="AO65" s="2">
        <f t="shared" si="12"/>
        <v>-0.16898715016875768</v>
      </c>
      <c r="AP65" s="2">
        <f t="shared" si="13"/>
        <v>0.14902052002737085</v>
      </c>
      <c r="AQ65" s="2">
        <f t="shared" si="14"/>
        <v>0.56145951888303802</v>
      </c>
      <c r="AR65" s="2">
        <f t="shared" si="15"/>
        <v>6.0584859174153918E-2</v>
      </c>
      <c r="AS65" s="2">
        <f t="shared" si="16"/>
        <v>-2.4607960910202897E-2</v>
      </c>
      <c r="AT65" s="2">
        <f t="shared" si="17"/>
        <v>0.61601642710471083</v>
      </c>
      <c r="AU65" s="2">
        <f>輸送用機械!BA65</f>
        <v>2.7290448343079987</v>
      </c>
      <c r="AV65" s="15">
        <f>輸送用機械!BB65</f>
        <v>0.46365372469038846</v>
      </c>
      <c r="AW65" s="2">
        <f t="shared" si="10"/>
        <v>2.7290448343079987</v>
      </c>
    </row>
    <row r="66" spans="1:49">
      <c r="B66">
        <v>4</v>
      </c>
      <c r="C66" s="4">
        <v>42095</v>
      </c>
      <c r="D66" s="12">
        <f>輸送用機械!B66/輸送用機械!B54*100-100</f>
        <v>0.512820512820511</v>
      </c>
      <c r="E66" s="12">
        <f>(輸送用機械!C66/輸送用機械!C54*100-100)*輸送用機械!C$12/輸送用機械!$B$12</f>
        <v>0</v>
      </c>
      <c r="F66" s="12">
        <f>(輸送用機械!D66/輸送用機械!D54*100-100)*輸送用機械!D$12/輸送用機械!$B$12</f>
        <v>3.692831206652673E-5</v>
      </c>
      <c r="G66" s="12">
        <f>(輸送用機械!E66/輸送用機械!E54*100-100)*輸送用機械!E$12/輸送用機械!$B$12</f>
        <v>1.0846520599663418E-2</v>
      </c>
      <c r="H66" s="12">
        <f>(輸送用機械!F66/輸送用機械!F54*100-100)*輸送用機械!F$12/輸送用機械!$B$12</f>
        <v>2.8565934757036888E-3</v>
      </c>
      <c r="I66" s="12">
        <f>(輸送用機械!G66/輸送用機械!G54*100-100)*輸送用機械!G$12/輸送用機械!$B$12</f>
        <v>2.6685136084789264E-2</v>
      </c>
      <c r="J66" s="12">
        <f>(輸送用機械!H66/輸送用機械!H54*100-100)*輸送用機械!H$12/輸送用機械!$B$12</f>
        <v>-0.10536706798994495</v>
      </c>
      <c r="K66" s="12">
        <f>(輸送用機械!I66/輸送用機械!I54*100-100)*輸送用機械!I$12/輸送用機械!$B$12</f>
        <v>-7.7925523130957505E-2</v>
      </c>
      <c r="L66" s="12">
        <f>(輸送用機械!J66/輸送用機械!J54*100-100)*輸送用機械!J$12/輸送用機械!$B$12</f>
        <v>-1.3649174210925107E-2</v>
      </c>
      <c r="M66" s="12">
        <f>(輸送用機械!K66/輸送用機械!K54*100-100)*輸送用機械!K$12/輸送用機械!$B$12</f>
        <v>-0.28516581590977624</v>
      </c>
      <c r="N66" s="12">
        <f>(輸送用機械!L66/輸送用機械!L54*100-100)*輸送用機械!L$12/輸送用機械!$B$12</f>
        <v>0.19077352548625934</v>
      </c>
      <c r="O66" s="12">
        <f>(輸送用機械!M66/輸送用機械!M54*100-100)*輸送用機械!M$12/輸送用機械!$B$12</f>
        <v>9.2097592649754735E-3</v>
      </c>
      <c r="P66" s="12">
        <f>(輸送用機械!N66/輸送用機械!N54*100-100)*輸送用機械!N$12/輸送用機械!$B$12</f>
        <v>2.5104682500192866E-2</v>
      </c>
      <c r="Q66" s="12">
        <f>(輸送用機械!O66/輸送用機械!O54*100-100)*輸送用機械!O$12/輸送用機械!$B$12</f>
        <v>1.65107834285256E-3</v>
      </c>
      <c r="R66" s="12">
        <f>(輸送用機械!P66/輸送用機械!P54*100-100)*輸送用機械!P$12/輸送用機械!$B$12</f>
        <v>7.1261772426023569E-4</v>
      </c>
      <c r="S66" s="12">
        <f>(輸送用機械!Q66/輸送用機械!Q54*100-100)*輸送用機械!Q$12/輸送用機械!$B$12</f>
        <v>1.1183487267954451E-2</v>
      </c>
      <c r="T66" s="12">
        <f>(輸送用機械!R66/輸送用機械!R54*100-100)*輸送用機械!R$12/輸送用機械!$B$12</f>
        <v>9.9174044659929069E-3</v>
      </c>
      <c r="U66" s="12">
        <f>(輸送用機械!S66/輸送用機械!S54*100-100)*輸送用機械!S$12/輸送用機械!$B$12</f>
        <v>4.7500990922695933E-2</v>
      </c>
      <c r="V66" s="12">
        <f>(輸送用機械!T66/輸送用機械!T54*100-100)*輸送用機械!T$12/輸送用機械!$B$12</f>
        <v>0.62319877656096501</v>
      </c>
      <c r="W66" s="12">
        <f>(輸送用機械!U66/輸送用機械!U54*100-100)*輸送用機械!U$12/輸送用機械!$B$12</f>
        <v>3.3369195852357902E-3</v>
      </c>
      <c r="X66" s="12">
        <f>(輸送用機械!V66/輸送用機械!V54*100-100)*輸送用機械!V$12/輸送用機械!$B$12</f>
        <v>7.1099467543807157E-3</v>
      </c>
      <c r="Y66" s="12">
        <f>(輸送用機械!W66/輸送用機械!W54*100-100)*輸送用機械!W$12/輸送用機械!$B$12</f>
        <v>9.5335353262484526E-5</v>
      </c>
      <c r="Z66" s="12">
        <f>(輸送用機械!X66/輸送用機械!X54*100-100)*輸送用機械!X$12/輸送用機械!$B$12</f>
        <v>2.8807428143276596E-4</v>
      </c>
      <c r="AA66" s="12">
        <f>(輸送用機械!Y66/輸送用機械!Y54*100-100)*輸送用機械!Y$12/輸送用機械!$B$12</f>
        <v>2.8414938417737671E-3</v>
      </c>
      <c r="AB66" s="12">
        <f>(輸送用機械!Z66/輸送用機械!Z54*100-100)*輸送用機械!Z$12/輸送用機械!$B$12</f>
        <v>9.5906793941379626E-5</v>
      </c>
      <c r="AC66" s="12">
        <f>(輸送用機械!AA66/輸送用機械!AA54*100-100)*輸送用機械!AA$12/輸送用機械!$B$12</f>
        <v>1.5199686168319505E-3</v>
      </c>
      <c r="AD66" s="12">
        <f>(輸送用機械!AB66/輸送用機械!AB54*100-100)*輸送用機械!AB$12/輸送用機械!$B$12</f>
        <v>-2.0986346202340827E-3</v>
      </c>
      <c r="AE66" s="12">
        <f>(輸送用機械!AC66/輸送用機械!AC54*100-100)*輸送用機械!AC$12/輸送用機械!$B$12</f>
        <v>8.5338055163479648E-4</v>
      </c>
      <c r="AF66" s="12">
        <f>(輸送用機械!AD66/輸送用機械!AD54*100-100)*輸送用機械!AD$12/輸送用機械!$B$12</f>
        <v>3.7732753800546283E-2</v>
      </c>
      <c r="AG66" s="12">
        <f>(輸送用機械!AE66/輸送用機械!AE54*100-100)*輸送用機械!AE$12/輸送用機械!$B$12</f>
        <v>1.7441967034428399E-5</v>
      </c>
      <c r="AH66" s="12">
        <f>(輸送用機械!AF66/輸送用機械!AF54*100-100)*輸送用機械!AF$12/輸送用機械!$B$12</f>
        <v>1.3057644047421186E-3</v>
      </c>
      <c r="AM66" s="4">
        <v>42095</v>
      </c>
      <c r="AN66" s="2">
        <f t="shared" si="11"/>
        <v>2.6685136084789264E-2</v>
      </c>
      <c r="AO66" s="2">
        <f t="shared" si="12"/>
        <v>-0.28516581590977624</v>
      </c>
      <c r="AP66" s="2">
        <f t="shared" si="13"/>
        <v>0.19077352548625934</v>
      </c>
      <c r="AQ66" s="2">
        <f t="shared" si="14"/>
        <v>0.62319877656096501</v>
      </c>
      <c r="AR66" s="2">
        <f t="shared" si="15"/>
        <v>7.1099467543807157E-3</v>
      </c>
      <c r="AS66" s="2">
        <f t="shared" si="16"/>
        <v>-4.9781056156107062E-2</v>
      </c>
      <c r="AT66" s="2">
        <f t="shared" si="17"/>
        <v>0.512820512820511</v>
      </c>
      <c r="AU66" s="2">
        <f>輸送用機械!BA66</f>
        <v>2.1379980563653902</v>
      </c>
      <c r="AV66" s="15">
        <f>輸送用機械!BB66</f>
        <v>0.38607975837867059</v>
      </c>
      <c r="AW66" s="2">
        <f t="shared" si="10"/>
        <v>2.1379980563653902</v>
      </c>
    </row>
    <row r="67" spans="1:49">
      <c r="B67">
        <v>5</v>
      </c>
      <c r="C67" s="4">
        <v>42125</v>
      </c>
      <c r="D67" s="12">
        <f>輸送用機械!B67/輸送用機械!B55*100-100</f>
        <v>0.71868583162215316</v>
      </c>
      <c r="E67" s="12">
        <f>(輸送用機械!C67/輸送用機械!C55*100-100)*輸送用機械!C$12/輸送用機械!$B$12</f>
        <v>0</v>
      </c>
      <c r="F67" s="12">
        <f>(輸送用機械!D67/輸送用機械!D55*100-100)*輸送用機械!D$12/輸送用機械!$B$12</f>
        <v>-3.0369217145750606E-4</v>
      </c>
      <c r="G67" s="12">
        <f>(輸送用機械!E67/輸送用機械!E55*100-100)*輸送用機械!E$12/輸送用機械!$B$12</f>
        <v>1.0826284553768509E-2</v>
      </c>
      <c r="H67" s="12">
        <f>(輸送用機械!F67/輸送用機械!F55*100-100)*輸送用機械!F$12/輸送用機械!$B$12</f>
        <v>2.8565934757036888E-3</v>
      </c>
      <c r="I67" s="12">
        <f>(輸送用機械!G67/輸送用機械!G55*100-100)*輸送用機械!G$12/輸送用機械!$B$12</f>
        <v>3.3421189853765056E-2</v>
      </c>
      <c r="J67" s="12">
        <f>(輸送用機械!H67/輸送用機械!H55*100-100)*輸送用機械!H$12/輸送用機械!$B$12</f>
        <v>-9.6948274044086208E-2</v>
      </c>
      <c r="K67" s="12">
        <f>(輸送用機械!I67/輸送用機械!I55*100-100)*輸送用機械!I$12/輸送用機械!$B$12</f>
        <v>-8.9914065151104561E-2</v>
      </c>
      <c r="L67" s="12">
        <f>(輸送用機械!J67/輸送用機械!J55*100-100)*輸送用機械!J$12/輸送用機械!$B$12</f>
        <v>-6.854986157157226E-3</v>
      </c>
      <c r="M67" s="12">
        <f>(輸送用機械!K67/輸送用機械!K55*100-100)*輸送用機械!K$12/輸送用機械!$B$12</f>
        <v>-0.3062892096808722</v>
      </c>
      <c r="N67" s="12">
        <f>(輸送用機械!L67/輸送用機械!L55*100-100)*輸送用機械!L$12/輸送用機械!$B$12</f>
        <v>0.20905191004245488</v>
      </c>
      <c r="O67" s="12">
        <f>(輸送用機械!M67/輸送用機械!M55*100-100)*輸送用機械!M$12/輸送用機械!$B$12</f>
        <v>9.2004845829357744E-3</v>
      </c>
      <c r="P67" s="12">
        <f>(輸送用機械!N67/輸送用機械!N55*100-100)*輸送用機械!N$12/輸送用機械!$B$12</f>
        <v>2.3849448375182904E-2</v>
      </c>
      <c r="Q67" s="12">
        <f>(輸送用機械!O67/輸送用機械!O55*100-100)*輸送用機械!O$12/輸送用機械!$B$12</f>
        <v>5.9856722459862631E-4</v>
      </c>
      <c r="R67" s="12">
        <f>(輸送用機械!P67/輸送用機械!P55*100-100)*輸送用機械!P$12/輸送用機械!$B$12</f>
        <v>7.1407056365731074E-4</v>
      </c>
      <c r="S67" s="12">
        <f>(輸送用機械!Q67/輸送用機械!Q55*100-100)*輸送用機械!Q$12/輸送用機械!$B$12</f>
        <v>1.3806643689857939E-2</v>
      </c>
      <c r="T67" s="12">
        <f>(輸送用機械!R67/輸送用機械!R55*100-100)*輸送用機械!R$12/輸送用機械!$B$12</f>
        <v>4.9536782185755955E-3</v>
      </c>
      <c r="U67" s="12">
        <f>(輸送用機械!S67/輸送用機械!S55*100-100)*輸送用機械!S$12/輸送用機械!$B$12</f>
        <v>4.4082359000229283E-2</v>
      </c>
      <c r="V67" s="12">
        <f>(輸送用機械!T67/輸送用機械!T55*100-100)*輸送用機械!T$12/輸送用機械!$B$12</f>
        <v>0.81099708283105409</v>
      </c>
      <c r="W67" s="12">
        <f>(輸送用機械!U67/輸送用機械!U55*100-100)*輸送用機械!U$12/輸送用機械!$B$12</f>
        <v>3.0650449353690104E-3</v>
      </c>
      <c r="X67" s="12">
        <f>(輸送用機械!V67/輸送用機械!V55*100-100)*輸送用機械!V$12/輸送用機械!$B$12</f>
        <v>-1.1037243239525485E-2</v>
      </c>
      <c r="Y67" s="12">
        <f>(輸送用機械!W67/輸送用機械!W55*100-100)*輸送用機械!W$12/輸送用機械!$B$12</f>
        <v>9.5335353262484526E-5</v>
      </c>
      <c r="Z67" s="12">
        <f>(輸送用機械!X67/輸送用機械!X55*100-100)*輸送用機械!X$12/輸送用機械!$B$12</f>
        <v>3.6075845780165979E-4</v>
      </c>
      <c r="AA67" s="12">
        <f>(輸送用機械!Y67/輸送用機械!Y55*100-100)*輸送用機械!Y$12/輸送用機械!$B$12</f>
        <v>2.5548735933861142E-3</v>
      </c>
      <c r="AB67" s="12">
        <f>(輸送用機械!Z67/輸送用機械!Z55*100-100)*輸送用機械!Z$12/輸送用機械!$B$12</f>
        <v>1.914135595451289E-4</v>
      </c>
      <c r="AC67" s="12">
        <f>(輸送用機械!AA67/輸送用機械!AA55*100-100)*輸送用機械!AA$12/輸送用機械!$B$12</f>
        <v>2.1215658051155616E-3</v>
      </c>
      <c r="AD67" s="12">
        <f>(輸送用機械!AB67/輸送用機械!AB55*100-100)*輸送用機械!AB$12/輸送用機械!$B$12</f>
        <v>-1.6789076961872659E-3</v>
      </c>
      <c r="AE67" s="12">
        <f>(輸送用機械!AC67/輸送用機械!AC55*100-100)*輸送用機械!AC$12/輸送用機械!$B$12</f>
        <v>8.5338055163479648E-4</v>
      </c>
      <c r="AF67" s="12">
        <f>(輸送用機械!AD67/輸送用機械!AD55*100-100)*輸送用機械!AD$12/輸送用機械!$B$12</f>
        <v>3.0872253109538221E-2</v>
      </c>
      <c r="AG67" s="12">
        <f>(輸送用機械!AE67/輸送用機械!AE55*100-100)*輸送用機械!AE$12/輸送用機械!$B$12</f>
        <v>2.3279281979752182E-5</v>
      </c>
      <c r="AH67" s="12">
        <f>(輸送用機械!AF67/輸送用機械!AF55*100-100)*輸送用機械!AF$12/輸送用機械!$B$12</f>
        <v>1.3479657535116661E-3</v>
      </c>
      <c r="AM67" s="4">
        <v>42125</v>
      </c>
      <c r="AN67" s="2">
        <f t="shared" si="11"/>
        <v>3.3421189853765056E-2</v>
      </c>
      <c r="AO67" s="2">
        <f t="shared" si="12"/>
        <v>-0.3062892096808722</v>
      </c>
      <c r="AP67" s="2">
        <f t="shared" si="13"/>
        <v>0.20905191004245488</v>
      </c>
      <c r="AQ67" s="2">
        <f t="shared" si="14"/>
        <v>0.81099708283105409</v>
      </c>
      <c r="AR67" s="2">
        <f t="shared" si="15"/>
        <v>-1.1037243239525485E-2</v>
      </c>
      <c r="AS67" s="2">
        <f t="shared" si="16"/>
        <v>-1.7457898184723208E-2</v>
      </c>
      <c r="AT67" s="2">
        <f t="shared" si="17"/>
        <v>0.71868583162215316</v>
      </c>
      <c r="AU67" s="2">
        <f>輸送用機械!BA67</f>
        <v>2.9211295034079967</v>
      </c>
      <c r="AV67" s="15">
        <f>輸送用機械!BB67</f>
        <v>0.54092934547212224</v>
      </c>
      <c r="AW67" s="2">
        <f t="shared" si="10"/>
        <v>2.9211295034079967</v>
      </c>
    </row>
    <row r="68" spans="1:49">
      <c r="B68">
        <v>6</v>
      </c>
      <c r="C68" s="4">
        <v>42156</v>
      </c>
      <c r="D68" s="12">
        <f>輸送用機械!B68/輸送用機械!B56*100-100</f>
        <v>0.71794871794872961</v>
      </c>
      <c r="E68" s="12">
        <f>(輸送用機械!C68/輸送用機械!C56*100-100)*輸送用機械!C$12/輸送用機械!$B$12</f>
        <v>0</v>
      </c>
      <c r="F68" s="12">
        <f>(輸送用機械!D68/輸送用機械!D56*100-100)*輸送用機械!D$12/輸送用機械!$B$12</f>
        <v>-6.9461624502632692E-4</v>
      </c>
      <c r="G68" s="12">
        <f>(輸送用機械!E68/輸送用機械!E56*100-100)*輸送用機械!E$12/輸送用機械!$B$12</f>
        <v>1.1921410578870929E-2</v>
      </c>
      <c r="H68" s="12">
        <f>(輸送用機械!F68/輸送用機械!F56*100-100)*輸送用機械!F$12/輸送用機械!$B$12</f>
        <v>3.431189333531768E-3</v>
      </c>
      <c r="I68" s="12">
        <f>(輸送用機械!G68/輸送用機械!G56*100-100)*輸送用機械!G$12/輸送用機械!$B$12</f>
        <v>3.683483278629926E-2</v>
      </c>
      <c r="J68" s="12">
        <f>(輸送用機械!H68/輸送用機械!H56*100-100)*輸送用機械!H$12/輸送用機械!$B$12</f>
        <v>-9.4705829575057132E-2</v>
      </c>
      <c r="K68" s="12">
        <f>(輸送用機械!I68/輸送用機械!I56*100-100)*輸送用機械!I$12/輸送用機械!$B$12</f>
        <v>-8.9914065151104561E-2</v>
      </c>
      <c r="L68" s="12">
        <f>(輸送用機械!J68/輸送用機械!J56*100-100)*輸送用機械!J$12/輸送用機械!$B$12</f>
        <v>-6.8170294231752401E-3</v>
      </c>
      <c r="M68" s="12">
        <f>(輸送用機械!K68/輸送用機械!K56*100-100)*輸送用機械!K$12/輸送用機械!$B$12</f>
        <v>-0.33761010389318441</v>
      </c>
      <c r="N68" s="12">
        <f>(輸送用機械!L68/輸送用機械!L56*100-100)*輸送用機械!L$12/輸送用機械!$B$12</f>
        <v>0.18571174796549306</v>
      </c>
      <c r="O68" s="12">
        <f>(輸送用機械!M68/輸送用機械!M56*100-100)*輸送用機械!M$12/輸送用機械!$B$12</f>
        <v>5.5091946879532137E-3</v>
      </c>
      <c r="P68" s="12">
        <f>(輸送用機械!N68/輸送用機械!N56*100-100)*輸送用機械!N$12/輸送用機械!$B$12</f>
        <v>2.6308432413043707E-2</v>
      </c>
      <c r="Q68" s="12">
        <f>(輸送用機械!O68/輸送用機械!O56*100-100)*輸送用機械!O$12/輸送用機械!$B$12</f>
        <v>-2.9867838760307152E-4</v>
      </c>
      <c r="R68" s="12">
        <f>(輸送用機械!P68/輸送用機械!P56*100-100)*輸送用機械!P$12/輸送用機械!$B$12</f>
        <v>-2.6587925972209486E-4</v>
      </c>
      <c r="S68" s="12">
        <f>(輸送用機械!Q68/輸送用機械!Q56*100-100)*輸送用機械!Q$12/輸送用機械!$B$12</f>
        <v>2.2481912740101629E-2</v>
      </c>
      <c r="T68" s="12">
        <f>(輸送用機械!R68/輸送用機械!R56*100-100)*輸送用機械!R$12/輸送用機械!$B$12</f>
        <v>1.4876106698989708E-2</v>
      </c>
      <c r="U68" s="12">
        <f>(輸送用機械!S68/輸送用機械!S56*100-100)*輸送用機械!S$12/輸送用機械!$B$12</f>
        <v>5.5754453405214364E-2</v>
      </c>
      <c r="V68" s="12">
        <f>(輸送用機械!T68/輸送用機械!T56*100-100)*輸送用機械!T$12/輸送用機械!$B$12</f>
        <v>0.9347981648414474</v>
      </c>
      <c r="W68" s="12">
        <f>(輸送用機械!U68/輸送用機械!U56*100-100)*輸送用機械!U$12/輸送用機械!$B$12</f>
        <v>4.0907608614204928E-3</v>
      </c>
      <c r="X68" s="12">
        <f>(輸送用機械!V68/輸送用機械!V56*100-100)*輸送用機械!V$12/輸送用機械!$B$12</f>
        <v>-8.1151196095772565E-2</v>
      </c>
      <c r="Y68" s="12">
        <f>(輸送用機械!W68/輸送用機械!W56*100-100)*輸送用機械!W$12/輸送用機械!$B$12</f>
        <v>9.5335353262484526E-5</v>
      </c>
      <c r="Z68" s="12">
        <f>(輸送用機械!X68/輸送用機械!X56*100-100)*輸送用機械!X$12/輸送用機械!$B$12</f>
        <v>3.6075845780165979E-4</v>
      </c>
      <c r="AA68" s="12">
        <f>(輸送用機械!Y68/輸送用機械!Y56*100-100)*輸送用機械!Y$12/輸送用機械!$B$12</f>
        <v>2.838748437095738E-3</v>
      </c>
      <c r="AB68" s="12">
        <f>(輸送用機械!Z68/輸送用機械!Z56*100-100)*輸送用機械!Z$12/輸送用機械!$B$12</f>
        <v>-1.9141355954514192E-4</v>
      </c>
      <c r="AC68" s="12">
        <f>(輸送用機械!AA68/輸送用機械!AA56*100-100)*輸送用機械!AA$12/輸送用機械!$B$12</f>
        <v>1.8221328895060788E-3</v>
      </c>
      <c r="AD68" s="12">
        <f>(輸送用機械!AB68/輸送用機械!AB56*100-100)*輸送用機械!AB$12/輸送用機械!$B$12</f>
        <v>-1.6789076961872659E-3</v>
      </c>
      <c r="AE68" s="12">
        <f>(輸送用機械!AC68/輸送用機械!AC56*100-100)*輸送用機械!AC$12/輸送用機械!$B$12</f>
        <v>8.5338055163479648E-4</v>
      </c>
      <c r="AF68" s="12">
        <f>(輸送用機械!AD68/輸送用機械!AD56*100-100)*輸送用機械!AD$12/輸送用機械!$B$12</f>
        <v>1.0229374787786403E-2</v>
      </c>
      <c r="AG68" s="12">
        <f>(輸送用機械!AE68/輸送用機械!AE56*100-100)*輸送用機械!AE$12/輸送用機械!$B$12</f>
        <v>2.3279281979752182E-5</v>
      </c>
      <c r="AH68" s="12">
        <f>(輸送用機械!AF68/輸送用機械!AF56*100-100)*輸送用機械!AF$12/輸送用機械!$B$12</f>
        <v>1.5218968184809089E-3</v>
      </c>
      <c r="AM68" s="4">
        <v>42156</v>
      </c>
      <c r="AN68" s="2">
        <f t="shared" si="11"/>
        <v>3.683483278629926E-2</v>
      </c>
      <c r="AO68" s="2">
        <f t="shared" si="12"/>
        <v>-0.33761010389318441</v>
      </c>
      <c r="AP68" s="2">
        <f t="shared" si="13"/>
        <v>0.18571174796549306</v>
      </c>
      <c r="AQ68" s="2">
        <f t="shared" si="14"/>
        <v>0.9347981648414474</v>
      </c>
      <c r="AR68" s="2">
        <f t="shared" si="15"/>
        <v>-8.1151196095772565E-2</v>
      </c>
      <c r="AS68" s="2">
        <f t="shared" si="16"/>
        <v>-2.0634727655553076E-2</v>
      </c>
      <c r="AT68" s="2">
        <f t="shared" si="17"/>
        <v>0.71794871794872961</v>
      </c>
      <c r="AU68" s="2">
        <f>輸送用機械!BA68</f>
        <v>3.7037037037037237</v>
      </c>
      <c r="AV68" s="15">
        <f>輸送用機械!BB68</f>
        <v>0.54051166173015019</v>
      </c>
      <c r="AW68" s="2">
        <f t="shared" si="10"/>
        <v>3.7037037037037237</v>
      </c>
    </row>
    <row r="69" spans="1:49">
      <c r="B69">
        <v>7</v>
      </c>
      <c r="C69" s="4">
        <v>42186</v>
      </c>
      <c r="D69" s="12">
        <f>輸送用機械!B69/輸送用機械!B57*100-100</f>
        <v>0.40983606557377072</v>
      </c>
      <c r="E69" s="12">
        <f>(輸送用機械!C69/輸送用機械!C57*100-100)*輸送用機械!C$12/輸送用機械!$B$12</f>
        <v>0</v>
      </c>
      <c r="F69" s="12">
        <f>(輸送用機械!D69/輸送用機械!D57*100-100)*輸送用機械!D$12/輸送用機械!$B$12</f>
        <v>-1.0465551425063323E-3</v>
      </c>
      <c r="G69" s="12">
        <f>(輸送用機械!E69/輸送用機械!E57*100-100)*輸送用機械!E$12/輸送用機械!$B$12</f>
        <v>1.1080178815763916E-2</v>
      </c>
      <c r="H69" s="12">
        <f>(輸送用機械!F69/輸送用機械!F57*100-100)*輸送用機械!F$12/輸送用機械!$B$12</f>
        <v>4.8748329121812827E-3</v>
      </c>
      <c r="I69" s="12">
        <f>(輸送用機械!G69/輸送用機械!G57*100-100)*輸送用機械!G$12/輸送用機械!$B$12</f>
        <v>3.1719334890309606E-2</v>
      </c>
      <c r="J69" s="12">
        <f>(輸送用機械!H69/輸送用機械!H57*100-100)*輸送用機械!H$12/輸送用機械!$B$12</f>
        <v>-0.11023284093611779</v>
      </c>
      <c r="K69" s="12">
        <f>(輸送用機械!I69/輸送用機械!I57*100-100)*輸送用機械!I$12/輸送用機械!$B$12</f>
        <v>-0.1137768006480333</v>
      </c>
      <c r="L69" s="12">
        <f>(輸送用機械!J69/輸送用機械!J57*100-100)*輸送用機械!J$12/輸送用機械!$B$12</f>
        <v>-9.5969806200202554E-3</v>
      </c>
      <c r="M69" s="12">
        <f>(輸送用機械!K69/輸送用機械!K57*100-100)*輸送用機械!K$12/輸送用機械!$B$12</f>
        <v>-0.37005859120041235</v>
      </c>
      <c r="N69" s="12">
        <f>(輸送用機械!L69/輸送用機械!L57*100-100)*輸送用機械!L$12/輸送用機械!$B$12</f>
        <v>7.7529532335202989E-2</v>
      </c>
      <c r="O69" s="12">
        <f>(輸送用機械!M69/輸送用機械!M57*100-100)*輸送用機械!M$12/輸送用機械!$B$12</f>
        <v>1.8327143813148406E-3</v>
      </c>
      <c r="P69" s="12">
        <f>(輸送用機械!N69/輸送用機械!N57*100-100)*輸送用機械!N$12/輸送用機械!$B$12</f>
        <v>2.8870384875221661E-2</v>
      </c>
      <c r="Q69" s="12">
        <f>(輸送用機械!O69/輸送用機械!O57*100-100)*輸送用機械!O$12/輸送用機械!$B$12</f>
        <v>0</v>
      </c>
      <c r="R69" s="12">
        <f>(輸送用機械!P69/輸送用機械!P57*100-100)*輸送用機械!P$12/輸送用機械!$B$12</f>
        <v>3.5630886213011166E-4</v>
      </c>
      <c r="S69" s="12">
        <f>(輸送用機械!Q69/輸送用機械!Q57*100-100)*輸送用機械!Q$12/輸送用機械!$B$12</f>
        <v>1.7311570984582806E-2</v>
      </c>
      <c r="T69" s="12">
        <f>(輸送用機械!R69/輸送用機械!R57*100-100)*輸送用機械!R$12/輸送用機械!$B$12</f>
        <v>2.4818682242305719E-2</v>
      </c>
      <c r="U69" s="12">
        <f>(輸送用機械!S69/輸送用機械!S57*100-100)*輸送用機械!S$12/輸送用機械!$B$12</f>
        <v>4.1120530574251656E-2</v>
      </c>
      <c r="V69" s="12">
        <f>(輸送用機械!T69/輸送用機械!T57*100-100)*輸送用機械!T$12/輸送用機械!$B$12</f>
        <v>0.9347981648414474</v>
      </c>
      <c r="W69" s="12">
        <f>(輸送用機械!U69/輸送用機械!U57*100-100)*輸送用機械!U$12/輸送用機械!$B$12</f>
        <v>5.9155062878746755E-3</v>
      </c>
      <c r="X69" s="12">
        <f>(輸送用機械!V69/輸送用機械!V57*100-100)*輸送用機械!V$12/輸送用機械!$B$12</f>
        <v>-0.13019301168506225</v>
      </c>
      <c r="Y69" s="12">
        <f>(輸送用機械!W69/輸送用機械!W57*100-100)*輸送用機械!W$12/輸送用機械!$B$12</f>
        <v>0</v>
      </c>
      <c r="Z69" s="12">
        <f>(輸送用機械!X69/輸送用機械!X57*100-100)*輸送用機械!X$12/輸送用機械!$B$12</f>
        <v>2.8887374752370557E-4</v>
      </c>
      <c r="AA69" s="12">
        <f>(輸送用機械!Y69/輸送用機械!Y57*100-100)*輸送用機械!Y$12/輸送用機械!$B$12</f>
        <v>1.6966917992651007E-3</v>
      </c>
      <c r="AB69" s="12">
        <f>(輸送用機械!Z69/輸送用機械!Z57*100-100)*輸送用機械!Z$12/輸送用機械!$B$12</f>
        <v>9.5507598128934394E-5</v>
      </c>
      <c r="AC69" s="12">
        <f>(輸送用機械!AA69/輸送用機械!AA57*100-100)*輸送用機械!AA$12/輸送用機械!$B$12</f>
        <v>3.9282542217046112E-3</v>
      </c>
      <c r="AD69" s="12">
        <f>(輸送用機械!AB69/輸送用機械!AB57*100-100)*輸送用機械!AB$12/輸送用機械!$B$12</f>
        <v>-2.5157917876030252E-3</v>
      </c>
      <c r="AE69" s="12">
        <f>(輸送用機械!AC69/輸送用機械!AC57*100-100)*輸送用機械!AC$12/輸送用機械!$B$12</f>
        <v>8.0766611633717618E-4</v>
      </c>
      <c r="AF69" s="12">
        <f>(輸送用機械!AD69/輸送用機械!AD57*100-100)*輸送用機械!AD$12/輸送用機械!$B$12</f>
        <v>3.4234035384269278E-3</v>
      </c>
      <c r="AG69" s="12">
        <f>(輸送用機械!AE69/輸送用機械!AE57*100-100)*輸送用機械!AE$12/輸送用機械!$B$12</f>
        <v>-5.7907794745051404E-6</v>
      </c>
      <c r="AH69" s="12">
        <f>(輸送用機械!AF69/輸送用機械!AF57*100-100)*輸送用機械!AF$12/輸送用機械!$B$12</f>
        <v>1.6104427658486106E-3</v>
      </c>
      <c r="AM69" s="4">
        <v>42186</v>
      </c>
      <c r="AN69" s="2">
        <f t="shared" si="11"/>
        <v>3.1719334890309606E-2</v>
      </c>
      <c r="AO69" s="2">
        <f t="shared" si="12"/>
        <v>-0.37005859120041235</v>
      </c>
      <c r="AP69" s="2">
        <f t="shared" si="13"/>
        <v>7.7529532335202989E-2</v>
      </c>
      <c r="AQ69" s="2">
        <f t="shared" si="14"/>
        <v>0.9347981648414474</v>
      </c>
      <c r="AR69" s="2">
        <f t="shared" si="15"/>
        <v>-0.13019301168506225</v>
      </c>
      <c r="AS69" s="2">
        <f t="shared" si="16"/>
        <v>-0.13395936360771465</v>
      </c>
      <c r="AT69" s="2">
        <f t="shared" si="17"/>
        <v>0.40983606557377072</v>
      </c>
      <c r="AU69" s="2">
        <f>輸送用機械!BA69</f>
        <v>3.4113060428850019</v>
      </c>
      <c r="AV69" s="15">
        <f>輸送用機械!BB69</f>
        <v>0.30862549858710508</v>
      </c>
      <c r="AW69" s="2">
        <f t="shared" si="10"/>
        <v>3.4113060428850019</v>
      </c>
    </row>
    <row r="70" spans="1:49">
      <c r="B70">
        <v>8</v>
      </c>
      <c r="C70" s="4">
        <v>42217</v>
      </c>
      <c r="D70" s="12">
        <f>輸送用機械!B70/輸送用機械!B58*100-100</f>
        <v>0.30769230769229239</v>
      </c>
      <c r="E70" s="12">
        <f>(輸送用機械!C70/輸送用機械!C58*100-100)*輸送用機械!C$12/輸送用機械!$B$12</f>
        <v>0</v>
      </c>
      <c r="F70" s="12">
        <f>(輸送用機械!D70/輸送用機械!D58*100-100)*輸送用機械!D$12/輸送用機械!$B$12</f>
        <v>-1.1790397619976997E-3</v>
      </c>
      <c r="G70" s="12">
        <f>(輸送用機械!E70/輸送用機械!E58*100-100)*輸送用機械!E$12/輸送用機械!$B$12</f>
        <v>9.9160774450101595E-3</v>
      </c>
      <c r="H70" s="12">
        <f>(輸送用機械!F70/輸送用機械!F58*100-100)*輸送用機械!F$12/輸送用機械!$B$12</f>
        <v>4.5836833242326354E-3</v>
      </c>
      <c r="I70" s="12">
        <f>(輸送用機械!G70/輸送用機械!G58*100-100)*輸送用機械!G$12/輸送用機械!$B$12</f>
        <v>3.1688599100686839E-2</v>
      </c>
      <c r="J70" s="12">
        <f>(輸送用機械!H70/輸送用機械!H58*100-100)*輸送用機械!H$12/輸送用機械!$B$12</f>
        <v>-0.12117987077963749</v>
      </c>
      <c r="K70" s="12">
        <f>(輸送用機械!I70/輸送用機械!I58*100-100)*輸送用機械!I$12/輸送用機械!$B$12</f>
        <v>-0.11976505331372035</v>
      </c>
      <c r="L70" s="12">
        <f>(輸送用機械!J70/輸送用機械!J58*100-100)*輸送用機械!J$12/輸送用機械!$B$12</f>
        <v>-1.0943604567337241E-2</v>
      </c>
      <c r="M70" s="12">
        <f>(輸送用機械!K70/輸送用機械!K58*100-100)*輸送用機械!K$12/輸送用機械!$B$12</f>
        <v>-0.37045865454224991</v>
      </c>
      <c r="N70" s="12">
        <f>(輸送用機械!L70/輸送用機械!L58*100-100)*輸送用機械!L$12/輸送用機械!$B$12</f>
        <v>-2.9358379618552758E-2</v>
      </c>
      <c r="O70" s="12">
        <f>(輸送用機械!M70/輸送用機械!M58*100-100)*輸送用機械!M$12/輸送用機械!$B$12</f>
        <v>-1.8345544559948716E-3</v>
      </c>
      <c r="P70" s="12">
        <f>(輸送用機械!N70/輸送用機械!N58*100-100)*輸送用機械!N$12/輸送用機械!$B$12</f>
        <v>2.3802867421325261E-2</v>
      </c>
      <c r="Q70" s="12">
        <f>(輸送用機械!O70/輸送用機械!O58*100-100)*輸送用機械!O$12/輸送用機械!$B$12</f>
        <v>0</v>
      </c>
      <c r="R70" s="12">
        <f>(輸送用機械!P70/輸送用機械!P58*100-100)*輸送用機械!P$12/輸送用機械!$B$12</f>
        <v>4.4583962763989569E-4</v>
      </c>
      <c r="S70" s="12">
        <f>(輸送用機械!Q70/輸送用機械!Q58*100-100)*輸送用機械!Q$12/輸送用機械!$B$12</f>
        <v>8.5938952998031188E-3</v>
      </c>
      <c r="T70" s="12">
        <f>(輸送用機械!R70/輸送用機械!R58*100-100)*輸送用機械!R$12/輸送用機械!$B$12</f>
        <v>1.9834808931985814E-2</v>
      </c>
      <c r="U70" s="12">
        <f>(輸送用機械!S70/輸送用機械!S58*100-100)*輸送用機械!S$12/輸送用機械!$B$12</f>
        <v>4.4435825796336544E-2</v>
      </c>
      <c r="V70" s="12">
        <f>(輸送用機械!T70/輸送用機械!T58*100-100)*輸送用機械!T$12/輸送用機械!$B$12</f>
        <v>0.99711804249754743</v>
      </c>
      <c r="W70" s="12">
        <f>(輸送用機械!U70/輸送用機械!U58*100-100)*輸送用機械!U$12/輸送用機械!$B$12</f>
        <v>4.3421469917728295E-3</v>
      </c>
      <c r="X70" s="12">
        <f>(輸送用機械!V70/輸送用機械!V58*100-100)*輸送用機械!V$12/輸送用機械!$B$12</f>
        <v>-0.16309972033927753</v>
      </c>
      <c r="Y70" s="12">
        <f>(輸送用機械!W70/輸送用機械!W58*100-100)*輸送用機械!W$12/輸送用機械!$B$12</f>
        <v>0</v>
      </c>
      <c r="Z70" s="12">
        <f>(輸送用機械!X70/輸送用機械!X58*100-100)*輸送用機械!X$12/輸送用機械!$B$12</f>
        <v>2.8887374752370557E-4</v>
      </c>
      <c r="AA70" s="12">
        <f>(輸送用機械!Y70/輸送用機械!Y58*100-100)*輸送用機械!Y$12/輸送用機械!$B$12</f>
        <v>1.4152719809219798E-3</v>
      </c>
      <c r="AB70" s="12">
        <f>(輸送用機械!Z70/輸送用機械!Z58*100-100)*輸送用機械!Z$12/輸送用機械!$B$12</f>
        <v>-9.5210375313186974E-5</v>
      </c>
      <c r="AC70" s="12">
        <f>(輸送用機械!AA70/輸送用機械!AA58*100-100)*輸送用機械!AA$12/輸送用機械!$B$12</f>
        <v>3.5796384055912533E-3</v>
      </c>
      <c r="AD70" s="12">
        <f>(輸送用機械!AB70/輸送用機械!AB58*100-100)*輸送用機械!AB$12/輸送用機械!$B$12</f>
        <v>-2.5157917876030252E-3</v>
      </c>
      <c r="AE70" s="12">
        <f>(輸送用機械!AC70/輸送用機械!AC58*100-100)*輸送用機械!AC$12/輸送用機械!$B$12</f>
        <v>8.0766611633717618E-4</v>
      </c>
      <c r="AF70" s="12">
        <f>(輸送用機械!AD70/輸送用機械!AD58*100-100)*輸送用機械!AD$12/輸送用機械!$B$12</f>
        <v>2.0789396033359043E-2</v>
      </c>
      <c r="AG70" s="12">
        <f>(輸送用機械!AE70/輸送用機械!AE58*100-100)*輸送用機械!AE$12/輸送用機械!$B$12</f>
        <v>-5.7907794745051404E-6</v>
      </c>
      <c r="AH70" s="12">
        <f>(輸送用機械!AF70/輸送用機械!AF58*100-100)*輸送用機械!AF$12/輸送用機械!$B$12</f>
        <v>1.6555945667992081E-3</v>
      </c>
      <c r="AM70" s="4">
        <v>42217</v>
      </c>
      <c r="AN70" s="2">
        <f t="shared" si="11"/>
        <v>3.1688599100686839E-2</v>
      </c>
      <c r="AO70" s="2">
        <f t="shared" si="12"/>
        <v>-0.37045865454224991</v>
      </c>
      <c r="AP70" s="2">
        <f t="shared" si="13"/>
        <v>-2.9358379618552758E-2</v>
      </c>
      <c r="AQ70" s="2">
        <f t="shared" si="14"/>
        <v>0.99711804249754743</v>
      </c>
      <c r="AR70" s="2">
        <f t="shared" si="15"/>
        <v>-0.16309972033927753</v>
      </c>
      <c r="AS70" s="2">
        <f t="shared" si="16"/>
        <v>-0.15819757940586165</v>
      </c>
      <c r="AT70" s="2">
        <f t="shared" si="17"/>
        <v>0.30769230769229239</v>
      </c>
      <c r="AU70" s="2">
        <f>輸送用機械!BA70</f>
        <v>3.307392996108959</v>
      </c>
      <c r="AV70" s="15">
        <f>輸送用機械!BB70</f>
        <v>0.2316478550272052</v>
      </c>
      <c r="AW70" s="2">
        <f t="shared" si="10"/>
        <v>3.307392996108959</v>
      </c>
    </row>
    <row r="71" spans="1:49">
      <c r="B71">
        <v>9</v>
      </c>
      <c r="C71" s="4">
        <v>42248</v>
      </c>
      <c r="D71" s="12">
        <f>輸送用機械!B71/輸送用機械!B59*100-100</f>
        <v>-0.20470829068577245</v>
      </c>
      <c r="E71" s="12">
        <f>(輸送用機械!C71/輸送用機械!C59*100-100)*輸送用機械!C$12/輸送用機械!$B$12</f>
        <v>0</v>
      </c>
      <c r="F71" s="12">
        <f>(輸送用機械!D71/輸送用機械!D59*100-100)*輸送用機械!D$12/輸送用機械!$B$12</f>
        <v>-1.4029728039254463E-3</v>
      </c>
      <c r="G71" s="12">
        <f>(輸送用機械!E71/輸送用機械!E59*100-100)*輸送用機械!E$12/輸送用機械!$B$12</f>
        <v>6.7557276012455893E-3</v>
      </c>
      <c r="H71" s="12">
        <f>(輸送用機械!F71/輸送用機械!F59*100-100)*輸送用機械!F$12/輸送用機械!$B$12</f>
        <v>2.5684809467133958E-3</v>
      </c>
      <c r="I71" s="12">
        <f>(輸送用機械!G71/輸送用機械!G59*100-100)*輸送用機械!G$12/輸送用機械!$B$12</f>
        <v>1.4966880673642531E-2</v>
      </c>
      <c r="J71" s="12">
        <f>(輸送用機械!H71/輸送用機械!H59*100-100)*輸送用機械!H$12/輸送用機械!$B$12</f>
        <v>-0.13565929190823467</v>
      </c>
      <c r="K71" s="12">
        <f>(輸送用機械!I71/輸送用機械!I59*100-100)*輸送用機械!I$12/輸送用機械!$B$12</f>
        <v>-0.12575330597940571</v>
      </c>
      <c r="L71" s="12">
        <f>(輸送用機械!J71/輸送用機械!J59*100-100)*輸送用機械!J$12/輸送用機械!$B$12</f>
        <v>-1.3649174210925107E-2</v>
      </c>
      <c r="M71" s="12">
        <f>(輸送用機械!K71/輸送用機械!K59*100-100)*輸送用機械!K$12/輸送用機械!$B$12</f>
        <v>-0.42338131947685781</v>
      </c>
      <c r="N71" s="12">
        <f>(輸送用機械!L71/輸送用機械!L59*100-100)*輸送用機械!L$12/輸送用機械!$B$12</f>
        <v>-0.10204216995141614</v>
      </c>
      <c r="O71" s="12">
        <f>(輸送用機械!M71/輸送用機械!M59*100-100)*輸送用機械!M$12/輸送用機械!$B$12</f>
        <v>-7.3308575252601432E-3</v>
      </c>
      <c r="P71" s="12">
        <f>(輸送用機械!N71/輸送用機械!N59*100-100)*輸送用機械!N$12/輸送用機械!$B$12</f>
        <v>1.875510637075796E-2</v>
      </c>
      <c r="Q71" s="12">
        <f>(輸送用機械!O71/輸送用機械!O59*100-100)*輸送用機械!O$12/輸送用機械!$B$12</f>
        <v>5.9856722459862631E-4</v>
      </c>
      <c r="R71" s="12">
        <f>(輸送用機械!P71/輸送用機械!P59*100-100)*輸送用機械!P$12/輸送用機械!$B$12</f>
        <v>-4.4358106822936402E-4</v>
      </c>
      <c r="S71" s="12">
        <f>(輸送用機械!Q71/輸送用機械!Q59*100-100)*輸送用機械!Q$12/輸送用機械!$B$12</f>
        <v>-1.4447292876224555E-2</v>
      </c>
      <c r="T71" s="12">
        <f>(輸送用機械!R71/輸送用機械!R59*100-100)*輸送用機械!R$12/輸送用機械!$B$12</f>
        <v>0</v>
      </c>
      <c r="U71" s="12">
        <f>(輸送用機械!S71/輸送用機械!S59*100-100)*輸送用機械!S$12/輸送用機械!$B$12</f>
        <v>2.4058322444173948E-2</v>
      </c>
      <c r="V71" s="12">
        <f>(輸送用機械!T71/輸送用機械!T59*100-100)*輸送用機械!T$12/輸送用機械!$B$12</f>
        <v>0.80932146902354374</v>
      </c>
      <c r="W71" s="12">
        <f>(輸送用機械!U71/輸送用機械!U59*100-100)*輸送用機械!U$12/輸送用機械!$B$12</f>
        <v>3.3106704636213175E-3</v>
      </c>
      <c r="X71" s="12">
        <f>(輸送用機械!V71/輸送用機械!V59*100-100)*輸送用機械!V$12/輸送用機械!$B$12</f>
        <v>-0.18230913890833469</v>
      </c>
      <c r="Y71" s="12">
        <f>(輸送用機械!W71/輸送用機械!W59*100-100)*輸送用機械!W$12/輸送用機械!$B$12</f>
        <v>0</v>
      </c>
      <c r="Z71" s="12">
        <f>(輸送用機械!X71/輸送用機械!X59*100-100)*輸送用機械!X$12/輸送用機械!$B$12</f>
        <v>3.6109218440462366E-4</v>
      </c>
      <c r="AA71" s="12">
        <f>(輸送用機械!Y71/輸送用機械!Y59*100-100)*輸送用機械!Y$12/輸送用機械!$B$12</f>
        <v>8.4753018242134581E-4</v>
      </c>
      <c r="AB71" s="12">
        <f>(輸送用機械!Z71/輸送用機械!Z59*100-100)*輸送用機械!Z$12/輸送用機械!$B$12</f>
        <v>-1.9081663576278073E-4</v>
      </c>
      <c r="AC71" s="12">
        <f>(輸送用機械!AA71/輸送用機械!AA59*100-100)*輸送用機械!AA$12/輸送用機械!$B$12</f>
        <v>2.11944423931052E-3</v>
      </c>
      <c r="AD71" s="12">
        <f>(輸送用機械!AB71/輸送用機械!AB59*100-100)*輸送用機械!AB$12/輸送用機械!$B$12</f>
        <v>-2.5209365560847972E-3</v>
      </c>
      <c r="AE71" s="12">
        <f>(輸送用機械!AC71/輸送用機械!AC59*100-100)*輸送用機械!AC$12/輸送用機械!$B$12</f>
        <v>8.0766611633717618E-4</v>
      </c>
      <c r="AF71" s="12">
        <f>(輸送用機械!AD71/輸送用機械!AD59*100-100)*輸送用機械!AD$12/輸送用機械!$B$12</f>
        <v>6.8673680590675152E-3</v>
      </c>
      <c r="AG71" s="12">
        <f>(輸送用機械!AE71/輸送用機械!AE59*100-100)*輸送用機械!AE$12/輸送用機械!$B$12</f>
        <v>5.8023610334529188E-6</v>
      </c>
      <c r="AH71" s="12">
        <f>(輸送用機械!AF71/輸送用機械!AF59*100-100)*輸送用機械!AF$12/輸送用機械!$B$12</f>
        <v>1.6588568221032524E-3</v>
      </c>
      <c r="AM71" s="4">
        <v>42248</v>
      </c>
      <c r="AN71" s="2">
        <f t="shared" si="11"/>
        <v>1.4966880673642531E-2</v>
      </c>
      <c r="AO71" s="2">
        <f t="shared" si="12"/>
        <v>-0.42338131947685781</v>
      </c>
      <c r="AP71" s="2">
        <f t="shared" si="13"/>
        <v>-0.10204216995141614</v>
      </c>
      <c r="AQ71" s="2">
        <f t="shared" si="14"/>
        <v>0.80932146902354374</v>
      </c>
      <c r="AR71" s="2">
        <f t="shared" si="15"/>
        <v>-0.18230913890833469</v>
      </c>
      <c r="AS71" s="2">
        <f t="shared" si="16"/>
        <v>-0.32126401204635013</v>
      </c>
      <c r="AT71" s="2">
        <f t="shared" si="17"/>
        <v>-0.20470829068577245</v>
      </c>
      <c r="AU71" s="2">
        <f>輸送用機械!BA71</f>
        <v>1.7374517374517495</v>
      </c>
      <c r="AV71" s="15">
        <f>輸送用機械!BB71</f>
        <v>-0.15419377896377284</v>
      </c>
      <c r="AW71" s="2">
        <f t="shared" si="10"/>
        <v>1.7374517374517495</v>
      </c>
    </row>
    <row r="72" spans="1:49">
      <c r="B72">
        <v>10</v>
      </c>
      <c r="C72" s="4">
        <v>42278</v>
      </c>
      <c r="D72" s="12">
        <f>輸送用機械!B72/輸送用機械!B60*100-100</f>
        <v>-0.61475409836064898</v>
      </c>
      <c r="E72" s="12">
        <f>(輸送用機械!C72/輸送用機械!C60*100-100)*輸送用機械!C$12/輸送用機械!$B$12</f>
        <v>0</v>
      </c>
      <c r="F72" s="12">
        <f>(輸送用機械!D72/輸送用機械!D60*100-100)*輸送用機械!D$12/輸送用機械!$B$12</f>
        <v>-1.4749406943550228E-3</v>
      </c>
      <c r="G72" s="12">
        <f>(輸送用機械!E72/輸送用機械!E60*100-100)*輸送用機械!E$12/輸送用機械!$B$12</f>
        <v>6.1586930125928797E-3</v>
      </c>
      <c r="H72" s="12">
        <f>(輸送用機械!F72/輸送用機械!F60*100-100)*輸送用機械!F$12/輸送用機械!$B$12</f>
        <v>2.5635886020529929E-3</v>
      </c>
      <c r="I72" s="12">
        <f>(輸送用機械!G72/輸送用機械!G60*100-100)*輸送用機械!G$12/輸送用機械!$B$12</f>
        <v>-4.2417984089281019E-2</v>
      </c>
      <c r="J72" s="12">
        <f>(輸送用機械!H72/輸送用機械!H60*100-100)*輸送用機械!H$12/輸送用機械!$B$12</f>
        <v>-0.1384647316844943</v>
      </c>
      <c r="K72" s="12">
        <f>(輸送用機械!I72/輸送用機械!I60*100-100)*輸送用機械!I$12/輸送用機械!$B$12</f>
        <v>-0.13772981131077805</v>
      </c>
      <c r="L72" s="12">
        <f>(輸送用機械!J72/輸送用機械!J60*100-100)*輸送用機械!J$12/輸送用機械!$B$12</f>
        <v>-1.6433666480428571E-2</v>
      </c>
      <c r="M72" s="12">
        <f>(輸送用機械!K72/輸送用機械!K60*100-100)*輸送用機械!K$12/輸送用機械!$B$12</f>
        <v>-0.55519742276000239</v>
      </c>
      <c r="N72" s="12">
        <f>(輸送用機械!L72/輸送用機械!L60*100-100)*輸送用機械!L$12/輸送用機械!$B$12</f>
        <v>-0.13119707565182015</v>
      </c>
      <c r="O72" s="12">
        <f>(輸送用機械!M72/輸送用機械!M60*100-100)*輸送用機械!M$12/輸送用機械!$B$12</f>
        <v>-2.3753811096224191E-2</v>
      </c>
      <c r="P72" s="12">
        <f>(輸送用機械!N72/輸送用機械!N60*100-100)*輸送用機械!N$12/輸送用機械!$B$12</f>
        <v>1.3726986413772936E-2</v>
      </c>
      <c r="Q72" s="12">
        <f>(輸送用機械!O72/輸送用機械!O60*100-100)*輸送用機械!O$12/輸送用機械!$B$12</f>
        <v>-1.3440527442138222E-3</v>
      </c>
      <c r="R72" s="12">
        <f>(輸送用機械!P72/輸送用機械!P60*100-100)*輸送用機械!P$12/輸送用機械!$B$12</f>
        <v>-6.1788338717674613E-4</v>
      </c>
      <c r="S72" s="12">
        <f>(輸送用機械!Q72/輸送用機械!Q60*100-100)*輸送用機械!Q$12/輸送用機械!$B$12</f>
        <v>-2.4595693695232883E-2</v>
      </c>
      <c r="T72" s="12">
        <f>(輸送用機械!R72/輸送用機械!R60*100-100)*輸送用機械!R$12/輸送用機械!$B$12</f>
        <v>2.4945308172114065E-2</v>
      </c>
      <c r="U72" s="12">
        <f>(輸送用機械!S72/輸送用機械!S60*100-100)*輸送用機械!S$12/輸送用機械!$B$12</f>
        <v>1.5637083166801746E-2</v>
      </c>
      <c r="V72" s="12">
        <f>(輸送用機械!T72/輸送用機械!T60*100-100)*輸送用機械!T$12/輸送用機械!$B$12</f>
        <v>0.68481047378915505</v>
      </c>
      <c r="W72" s="12">
        <f>(輸送用機械!U72/輸送用機械!U60*100-100)*輸送用機械!U$12/輸送用機械!$B$12</f>
        <v>3.3106704636213175E-3</v>
      </c>
      <c r="X72" s="12">
        <f>(輸送用機械!V72/輸送用機械!V60*100-100)*輸送用機械!V$12/輸送用機械!$B$12</f>
        <v>-0.17591662914603656</v>
      </c>
      <c r="Y72" s="12">
        <f>(輸送用機械!W72/輸送用機械!W60*100-100)*輸送用機械!W$12/輸送用機械!$B$12</f>
        <v>0</v>
      </c>
      <c r="Z72" s="12">
        <f>(輸送用機械!X72/輸送用機械!X60*100-100)*輸送用機械!X$12/輸送用機械!$B$12</f>
        <v>3.9720140284509102E-4</v>
      </c>
      <c r="AA72" s="12">
        <f>(輸送用機械!Y72/輸送用機械!Y60*100-100)*輸送用機械!Y$12/輸送用機械!$B$12</f>
        <v>0</v>
      </c>
      <c r="AB72" s="12">
        <f>(輸送用機械!Z72/輸送用機械!Z60*100-100)*輸送用機械!Z$12/輸送用機械!$B$12</f>
        <v>1.9081663576276766E-4</v>
      </c>
      <c r="AC72" s="12">
        <f>(輸送用機械!AA72/輸送用機械!AA60*100-100)*輸送用機械!AA$12/輸送用機械!$B$12</f>
        <v>1.2074885283067701E-3</v>
      </c>
      <c r="AD72" s="12">
        <f>(輸送用機械!AB72/輸送用機械!AB60*100-100)*輸送用機械!AB$12/輸送用機械!$B$12</f>
        <v>-3.3578153923745318E-3</v>
      </c>
      <c r="AE72" s="12">
        <f>(輸送用機械!AC72/輸送用機械!AC60*100-100)*輸送用機械!AC$12/輸送用機械!$B$12</f>
        <v>8.0211242005586759E-4</v>
      </c>
      <c r="AF72" s="12">
        <f>(輸送用機械!AD72/輸送用機械!AD60*100-100)*輸送用機械!AD$12/輸送用機械!$B$12</f>
        <v>6.8536470439642836E-3</v>
      </c>
      <c r="AG72" s="12">
        <f>(輸送用機械!AE72/輸送用機械!AE60*100-100)*輸送用機械!AE$12/輸送用機械!$B$12</f>
        <v>5.8023610334529188E-6</v>
      </c>
      <c r="AH72" s="12">
        <f>(輸送用機械!AF72/輸送用機械!AF60*100-100)*輸送用機械!AF$12/輸送用機械!$B$12</f>
        <v>1.7008352492477526E-3</v>
      </c>
      <c r="AM72" s="4">
        <v>42278</v>
      </c>
      <c r="AN72" s="2">
        <f t="shared" si="11"/>
        <v>-4.2417984089281019E-2</v>
      </c>
      <c r="AO72" s="2">
        <f t="shared" si="12"/>
        <v>-0.55519742276000239</v>
      </c>
      <c r="AP72" s="2">
        <f t="shared" si="13"/>
        <v>-0.13119707565182015</v>
      </c>
      <c r="AQ72" s="2">
        <f t="shared" si="14"/>
        <v>0.68481047378915505</v>
      </c>
      <c r="AR72" s="2">
        <f t="shared" si="15"/>
        <v>-0.17591662914603656</v>
      </c>
      <c r="AS72" s="2">
        <f t="shared" si="16"/>
        <v>-0.39483546050266394</v>
      </c>
      <c r="AT72" s="2">
        <f t="shared" si="17"/>
        <v>-0.61475409836064898</v>
      </c>
      <c r="AU72" s="2">
        <f>輸送用機械!BA72</f>
        <v>1.446480231436837</v>
      </c>
      <c r="AV72" s="15">
        <f>輸送用機械!BB72</f>
        <v>-0.46293824788062921</v>
      </c>
      <c r="AW72" s="2">
        <f t="shared" si="10"/>
        <v>1.446480231436837</v>
      </c>
    </row>
    <row r="73" spans="1:49">
      <c r="B73">
        <v>11</v>
      </c>
      <c r="C73" s="4">
        <v>42309</v>
      </c>
      <c r="D73" s="12">
        <f>輸送用機械!B73/輸送用機械!B61*100-100</f>
        <v>-0.81799591002044281</v>
      </c>
      <c r="E73" s="12">
        <f>(輸送用機械!C73/輸送用機械!C61*100-100)*輸送用機械!C$12/輸送用機械!$B$12</f>
        <v>0</v>
      </c>
      <c r="F73" s="12">
        <f>(輸送用機械!D73/輸送用機械!D61*100-100)*輸送用機械!D$12/輸送用機械!$B$12</f>
        <v>-1.5411070904851813E-3</v>
      </c>
      <c r="G73" s="12">
        <f>(輸送用機械!E73/輸送用機械!E61*100-100)*輸送用機械!E$12/輸送用機械!$B$12</f>
        <v>2.4852953596354861E-3</v>
      </c>
      <c r="H73" s="12">
        <f>(輸送用機械!F73/輸送用機械!F61*100-100)*輸送用機械!F$12/輸送用機械!$B$12</f>
        <v>1.7025730753672363E-3</v>
      </c>
      <c r="I73" s="12">
        <f>(輸送用機械!G73/輸送用機械!G61*100-100)*輸送用機械!G$12/輸送用機械!$B$12</f>
        <v>-4.0863990443231399E-2</v>
      </c>
      <c r="J73" s="12">
        <f>(輸送用機械!H73/輸送用機械!H61*100-100)*輸送用機械!H$12/輸送用機械!$B$12</f>
        <v>-0.12082503893262528</v>
      </c>
      <c r="K73" s="12">
        <f>(輸送用機械!I73/輸送用機械!I61*100-100)*輸送用機械!I$12/輸送用機械!$B$12</f>
        <v>-0.14371806397646425</v>
      </c>
      <c r="L73" s="12">
        <f>(輸送用機械!J73/輸送用機械!J61*100-100)*輸送用機械!J$12/輸送用機械!$B$12</f>
        <v>-1.9130052379085657E-2</v>
      </c>
      <c r="M73" s="12">
        <f>(輸送用機械!K73/輸送用機械!K61*100-100)*輸送用機械!K$12/輸送用機械!$B$12</f>
        <v>-0.59725360427290852</v>
      </c>
      <c r="N73" s="12">
        <f>(輸送用機械!L73/輸送用機械!L61*100-100)*輸送用機械!L$12/輸送用機械!$B$12</f>
        <v>-0.2305006243241377</v>
      </c>
      <c r="O73" s="12">
        <f>(輸送用機械!M73/輸送用機械!M61*100-100)*輸送用機械!M$12/輸送用機械!$B$12</f>
        <v>-1.8327143813150489E-2</v>
      </c>
      <c r="P73" s="12">
        <f>(輸送用機械!N73/輸送用機械!N61*100-100)*輸送用機械!N$12/輸送用機械!$B$12</f>
        <v>6.1853870576655387E-3</v>
      </c>
      <c r="Q73" s="12">
        <f>(輸送用機械!O73/輸送用機械!O61*100-100)*輸送用機械!O$12/輸送用機械!$B$12</f>
        <v>1.6561275120967433E-3</v>
      </c>
      <c r="R73" s="12">
        <f>(輸送用機械!P73/輸送用機械!P61*100-100)*輸送用機械!P$12/輸送用機械!$B$12</f>
        <v>-4.4358106822936402E-4</v>
      </c>
      <c r="S73" s="12">
        <f>(輸送用機械!Q73/輸送用機械!Q61*100-100)*輸送用機械!Q$12/輸送用機械!$B$12</f>
        <v>-3.8092271745209759E-2</v>
      </c>
      <c r="T73" s="12">
        <f>(輸送用機械!R73/輸送用機械!R61*100-100)*輸送用機械!R$12/輸送用機械!$B$12</f>
        <v>1.4951927834050678E-2</v>
      </c>
      <c r="U73" s="12">
        <f>(輸送用機械!S73/輸送用機械!S61*100-100)*輸送用機械!S$12/輸送用機械!$B$12</f>
        <v>1.0172140738464984E-3</v>
      </c>
      <c r="V73" s="12">
        <f>(輸送用機械!T73/輸送用機械!T61*100-100)*輸送用機械!T$12/輸送用機械!$B$12</f>
        <v>0.55914422189794966</v>
      </c>
      <c r="W73" s="12">
        <f>(輸送用機械!U73/輸送用機械!U61*100-100)*輸送用機械!U$12/輸送用機械!$B$12</f>
        <v>5.0437448303539568E-4</v>
      </c>
      <c r="X73" s="12">
        <f>(輸送用機械!V73/輸送用機械!V61*100-100)*輸送用機械!V$12/輸送用機械!$B$12</f>
        <v>-0.17284831584697777</v>
      </c>
      <c r="Y73" s="12">
        <f>(輸送用機械!W73/輸送用機械!W61*100-100)*輸送用機械!W$12/輸送用機械!$B$12</f>
        <v>0</v>
      </c>
      <c r="Z73" s="12">
        <f>(輸送用機械!X73/輸送用機械!X61*100-100)*輸送用機械!X$12/輸送用機械!$B$12</f>
        <v>3.9720140284509102E-4</v>
      </c>
      <c r="AA73" s="12">
        <f>(輸送用機械!Y73/輸送用機械!Y61*100-100)*輸送用機械!Y$12/輸送用機械!$B$12</f>
        <v>-2.8115833802814719E-4</v>
      </c>
      <c r="AB73" s="12">
        <f>(輸送用機械!Z73/輸送用機械!Z61*100-100)*輸送用機械!Z$12/輸送用機械!$B$12</f>
        <v>3.8163327152554839E-4</v>
      </c>
      <c r="AC73" s="12">
        <f>(輸送用機械!AA73/輸送用機械!AA61*100-100)*輸送用機械!AA$12/輸送用機械!$B$12</f>
        <v>-6.0134607442490244E-4</v>
      </c>
      <c r="AD73" s="12">
        <f>(輸送用機械!AB73/輸送用機械!AB61*100-100)*輸送用機械!AB$12/輸送用機械!$B$12</f>
        <v>-2.9380884683276572E-3</v>
      </c>
      <c r="AE73" s="12">
        <f>(輸送用機械!AC73/輸送用機械!AC61*100-100)*輸送用機械!AC$12/輸送用機械!$B$12</f>
        <v>8.0211242005586759E-4</v>
      </c>
      <c r="AF73" s="12">
        <f>(輸送用機械!AD73/輸送用機械!AD61*100-100)*輸送用機械!AD$12/輸送用機械!$B$12</f>
        <v>1.7015130682064641E-2</v>
      </c>
      <c r="AG73" s="12">
        <f>(輸送用機械!AE73/輸送用機械!AE61*100-100)*輸送用機械!AE$12/輸送用機械!$B$12</f>
        <v>0</v>
      </c>
      <c r="AH73" s="12">
        <f>(輸送用機械!AF73/輸送用機械!AF61*100-100)*輸送用機械!AF$12/輸送用機械!$B$12</f>
        <v>1.52339180553246E-3</v>
      </c>
      <c r="AM73" s="4">
        <v>42309</v>
      </c>
      <c r="AN73" s="2">
        <f t="shared" si="11"/>
        <v>-4.0863990443231399E-2</v>
      </c>
      <c r="AO73" s="2">
        <f t="shared" si="12"/>
        <v>-0.59725360427290852</v>
      </c>
      <c r="AP73" s="2">
        <f t="shared" si="13"/>
        <v>-0.2305006243241377</v>
      </c>
      <c r="AQ73" s="2">
        <f t="shared" si="14"/>
        <v>0.55914422189794966</v>
      </c>
      <c r="AR73" s="2">
        <f t="shared" si="15"/>
        <v>-0.17284831584697777</v>
      </c>
      <c r="AS73" s="2">
        <f t="shared" si="16"/>
        <v>-0.33567359703113708</v>
      </c>
      <c r="AT73" s="2">
        <f t="shared" si="17"/>
        <v>-0.81799591002044281</v>
      </c>
      <c r="AU73" s="2">
        <f>輸送用機械!BA73</f>
        <v>9.4876660341554953E-2</v>
      </c>
      <c r="AV73" s="15">
        <f>輸送用機械!BB73</f>
        <v>-0.61629996775005225</v>
      </c>
      <c r="AW73" s="2">
        <f t="shared" si="10"/>
        <v>9.4876660341554953E-2</v>
      </c>
    </row>
    <row r="74" spans="1:49">
      <c r="B74">
        <v>12</v>
      </c>
      <c r="C74" s="4">
        <v>42339</v>
      </c>
      <c r="D74" s="12">
        <f>輸送用機械!B74/輸送用機械!B62*100-100</f>
        <v>-1.2257405515832573</v>
      </c>
      <c r="E74" s="12">
        <f>(輸送用機械!C74/輸送用機械!C62*100-100)*輸送用機械!C$12/輸送用機械!$B$12</f>
        <v>0</v>
      </c>
      <c r="F74" s="12">
        <f>(輸送用機械!D74/輸送用機械!D62*100-100)*輸送用機械!D$12/輸送用機械!$B$12</f>
        <v>-1.5344327673581838E-3</v>
      </c>
      <c r="G74" s="12">
        <f>(輸送用機械!E74/輸送用機械!E62*100-100)*輸送用機械!E$12/輸送用機械!$B$12</f>
        <v>-8.2693642230947701E-4</v>
      </c>
      <c r="H74" s="12">
        <f>(輸送用機械!F74/輸送用機械!F62*100-100)*輸送用機械!F$12/輸送用機械!$B$12</f>
        <v>8.4806806306100097E-4</v>
      </c>
      <c r="I74" s="12">
        <f>(輸送用機械!G74/輸送用機械!G62*100-100)*輸送用機械!G$12/輸送用機械!$B$12</f>
        <v>-4.0863990443231399E-2</v>
      </c>
      <c r="J74" s="12">
        <f>(輸送用機械!H74/輸送用機械!H62*100-100)*輸送用機械!H$12/輸送用機械!$B$12</f>
        <v>-9.2534040003993678E-2</v>
      </c>
      <c r="K74" s="12">
        <f>(輸送用機械!I74/輸送用機械!I62*100-100)*輸送用機械!I$12/輸送用機械!$B$12</f>
        <v>-0.14371806397646425</v>
      </c>
      <c r="L74" s="12">
        <f>(輸送用機械!J74/輸送用機械!J62*100-100)*輸送用機械!J$12/輸送用機械!$B$12</f>
        <v>-1.1004742023020651E-2</v>
      </c>
      <c r="M74" s="12">
        <f>(輸送用機械!K74/輸送用機械!K62*100-100)*輸送用機械!K$12/輸送用機械!$B$12</f>
        <v>-0.62993553736231056</v>
      </c>
      <c r="N74" s="12">
        <f>(輸送用機械!L74/輸送用機械!L62*100-100)*輸送用機械!L$12/輸送用機械!$B$12</f>
        <v>-0.33785183598475982</v>
      </c>
      <c r="O74" s="12">
        <f>(輸送用機械!M74/輸送用機械!M62*100-100)*輸送用機械!M$12/輸送用機械!$B$12</f>
        <v>-2.7435679251818373E-2</v>
      </c>
      <c r="P74" s="12">
        <f>(輸送用機械!N74/輸送用機械!N62*100-100)*輸送用機械!N$12/輸送用機械!$B$12</f>
        <v>-4.9292959683374321E-3</v>
      </c>
      <c r="Q74" s="12">
        <f>(輸送用機械!O74/輸送用機械!O62*100-100)*輸送用機械!O$12/輸送用機械!$B$12</f>
        <v>-1.6246610893669014E-3</v>
      </c>
      <c r="R74" s="12">
        <f>(輸送用機械!P74/輸送用機械!P62*100-100)*輸送用機械!P$12/輸送用機械!$B$12</f>
        <v>-6.1850688201748282E-4</v>
      </c>
      <c r="S74" s="12">
        <f>(輸送用機械!Q74/輸送用機械!Q62*100-100)*輸送用機械!Q$12/輸送用機械!$B$12</f>
        <v>-4.8713639490866135E-2</v>
      </c>
      <c r="T74" s="12">
        <f>(輸送用機械!R74/輸送用機械!R62*100-100)*輸送用機械!R$12/輸送用機械!$B$12</f>
        <v>4.9839759446837903E-3</v>
      </c>
      <c r="U74" s="12">
        <f>(輸送用機械!S74/輸送用機械!S62*100-100)*輸送用機械!S$12/輸送用機械!$B$12</f>
        <v>-8.0842921580082071E-3</v>
      </c>
      <c r="V74" s="12">
        <f>(輸送用機械!T74/輸送用機械!T62*100-100)*輸送用機械!T$12/輸送用機械!$B$12</f>
        <v>0.43488995036506434</v>
      </c>
      <c r="W74" s="12">
        <f>(輸送用機械!U74/輸送用機械!U62*100-100)*輸送用機械!U$12/輸送用機械!$B$12</f>
        <v>-1.005810862286186E-3</v>
      </c>
      <c r="X74" s="12">
        <f>(輸送用機械!V74/輸送用機械!V62*100-100)*輸送用機械!V$12/輸送用機械!$B$12</f>
        <v>-0.18558945743134503</v>
      </c>
      <c r="Y74" s="12">
        <f>(輸送用機械!W74/輸送用機械!W62*100-100)*輸送用機械!W$12/輸送用機械!$B$12</f>
        <v>0</v>
      </c>
      <c r="Z74" s="12">
        <f>(輸送用機械!X74/輸送用機械!X62*100-100)*輸送用機械!X$12/輸送用機械!$B$12</f>
        <v>3.6075845780165979E-4</v>
      </c>
      <c r="AA74" s="12">
        <f>(輸送用機械!Y74/輸送用機械!Y62*100-100)*輸送用機械!Y$12/輸送用機械!$B$12</f>
        <v>-5.6231667605629438E-4</v>
      </c>
      <c r="AB74" s="12">
        <f>(輸送用機械!Z74/輸送用機械!Z62*100-100)*輸送用機械!Z$12/輸送用機械!$B$12</f>
        <v>9.5408317881389055E-4</v>
      </c>
      <c r="AC74" s="12">
        <f>(輸送用機械!AA74/輸送用機械!AA62*100-100)*輸送用機械!AA$12/輸送用機械!$B$12</f>
        <v>-3.0067303721249426E-4</v>
      </c>
      <c r="AD74" s="12">
        <f>(輸送用機械!AB74/輸送用機械!AB62*100-100)*輸送用機械!AB$12/輸送用機械!$B$12</f>
        <v>-3.3543890501373476E-3</v>
      </c>
      <c r="AE74" s="12">
        <f>(輸送用機械!AC74/輸送用機械!AC62*100-100)*輸送用機械!AC$12/輸送用機械!$B$12</f>
        <v>8.0211242005586759E-4</v>
      </c>
      <c r="AF74" s="12">
        <f>(輸送用機械!AD74/輸送用機械!AD62*100-100)*輸送用機械!AD$12/輸送用機械!$B$12</f>
        <v>1.0219216520866607E-2</v>
      </c>
      <c r="AG74" s="12">
        <f>(輸送用機械!AE74/輸送用機械!AE62*100-100)*輸送用機械!AE$12/輸送用機械!$B$12</f>
        <v>0</v>
      </c>
      <c r="AH74" s="12">
        <f>(輸送用機械!AF74/輸送用機械!AF62*100-100)*輸送用機械!AF$12/輸送用機械!$B$12</f>
        <v>1.4349312859962906E-3</v>
      </c>
      <c r="AM74" s="4">
        <v>42339</v>
      </c>
      <c r="AN74" s="2">
        <f t="shared" si="11"/>
        <v>-4.0863990443231399E-2</v>
      </c>
      <c r="AO74" s="2">
        <f t="shared" si="12"/>
        <v>-0.62993553736231056</v>
      </c>
      <c r="AP74" s="2">
        <f t="shared" si="13"/>
        <v>-0.33785183598475982</v>
      </c>
      <c r="AQ74" s="2">
        <f t="shared" si="14"/>
        <v>0.43488995036506434</v>
      </c>
      <c r="AR74" s="2">
        <f t="shared" si="15"/>
        <v>-0.18558945743134503</v>
      </c>
      <c r="AS74" s="2">
        <f t="shared" si="16"/>
        <v>-0.46638968072667475</v>
      </c>
      <c r="AT74" s="2">
        <f t="shared" si="17"/>
        <v>-1.2257405515832573</v>
      </c>
      <c r="AU74" s="2">
        <f>輸送用機械!BA74</f>
        <v>-0.56710775047258721</v>
      </c>
      <c r="AV74" s="15">
        <f>輸送用機械!BB74</f>
        <v>-0.92373832674886103</v>
      </c>
      <c r="AW74" s="2">
        <f t="shared" si="10"/>
        <v>-0.56710775047258721</v>
      </c>
    </row>
    <row r="75" spans="1:49">
      <c r="A75">
        <v>16</v>
      </c>
      <c r="B75">
        <v>1</v>
      </c>
      <c r="C75" s="4">
        <v>42370</v>
      </c>
      <c r="D75" s="12">
        <f>輸送用機械!B75/輸送用機械!B63*100-100</f>
        <v>-1.6343207354443336</v>
      </c>
      <c r="E75" s="12">
        <f>(輸送用機械!C75/輸送用機械!C63*100-100)*輸送用機械!C$12/輸送用機械!$B$12</f>
        <v>0</v>
      </c>
      <c r="F75" s="12">
        <f>(輸送用機械!D75/輸送用機械!D63*100-100)*輸送用機械!D$12/輸送用機械!$B$12</f>
        <v>-1.8053785878082084E-3</v>
      </c>
      <c r="G75" s="12">
        <f>(輸送用機械!E75/輸送用機械!E63*100-100)*輸送用機械!E$12/輸送用機械!$B$12</f>
        <v>-1.1055753314256028E-3</v>
      </c>
      <c r="H75" s="12">
        <f>(輸送用機械!F75/輸送用機械!F63*100-100)*輸送用機械!F$12/輸送用機械!$B$12</f>
        <v>2.8295679934358807E-4</v>
      </c>
      <c r="I75" s="12">
        <f>(輸送用機械!G75/輸送用機械!G63*100-100)*輸送用機械!G$12/輸送用機械!$B$12</f>
        <v>-5.4043113374380267E-2</v>
      </c>
      <c r="J75" s="12">
        <f>(輸送用機械!H75/輸送用機械!H63*100-100)*輸送用機械!H$12/輸送用機械!$B$12</f>
        <v>-8.0225768780268852E-2</v>
      </c>
      <c r="K75" s="12">
        <f>(輸送用機械!I75/輸送用機械!I63*100-100)*輸送用機械!I$12/輸送用機械!$B$12</f>
        <v>-0.15600783805895899</v>
      </c>
      <c r="L75" s="12">
        <f>(輸送用機械!J75/輸送用機械!J63*100-100)*輸送用機械!J$12/輸送用機械!$B$12</f>
        <v>-1.6507113034531062E-2</v>
      </c>
      <c r="M75" s="12">
        <f>(輸送用機械!K75/輸送用機械!K63*100-100)*輸送用機械!K$12/輸送用機械!$B$12</f>
        <v>-0.67633076733864761</v>
      </c>
      <c r="N75" s="12">
        <f>(輸送用機械!L75/輸送用機械!L63*100-100)*輸送用機械!L$12/輸送用機械!$B$12</f>
        <v>-0.43261891623360399</v>
      </c>
      <c r="O75" s="12">
        <f>(輸送用機械!M75/輸送用機械!M63*100-100)*輸送用機械!M$12/輸送用機械!$B$12</f>
        <v>-3.4717108525250923E-2</v>
      </c>
      <c r="P75" s="12">
        <f>(輸送用機械!N75/輸送用機械!N63*100-100)*輸送用機械!N$12/輸送用機械!$B$12</f>
        <v>-1.1080272055507307E-2</v>
      </c>
      <c r="Q75" s="12">
        <f>(輸送用機械!O75/輸送用機械!O63*100-100)*輸送用機械!O$12/輸送用機械!$B$12</f>
        <v>5.9856722459862631E-4</v>
      </c>
      <c r="R75" s="12">
        <f>(輸送用機械!P75/輸送用機械!P63*100-100)*輸送用機械!P$12/輸送用機械!$B$12</f>
        <v>-1.1440379269248206E-3</v>
      </c>
      <c r="S75" s="12">
        <f>(輸送用機械!Q75/輸送用機械!Q63*100-100)*輸送用機械!Q$12/輸送用機械!$B$12</f>
        <v>-4.7860792356777572E-2</v>
      </c>
      <c r="T75" s="12">
        <f>(輸送用機械!R75/輸送用機械!R63*100-100)*輸送用機械!R$12/輸送用機械!$B$12</f>
        <v>-2.9812685376429813E-2</v>
      </c>
      <c r="U75" s="12">
        <f>(輸送用機械!S75/輸送用機械!S63*100-100)*輸送用機械!S$12/輸送用機械!$B$12</f>
        <v>-1.4288204758822094E-2</v>
      </c>
      <c r="V75" s="12">
        <f>(輸送用機械!T75/輸送用機械!T63*100-100)*輸送用機械!T$12/輸送用機械!$B$12</f>
        <v>0.12374398705019071</v>
      </c>
      <c r="W75" s="12">
        <f>(輸送用機械!U75/輸送用機械!U63*100-100)*輸送用機械!U$12/輸送用機械!$B$12</f>
        <v>-2.2674773087044495E-3</v>
      </c>
      <c r="X75" s="12">
        <f>(輸送用機械!V75/輸送用機械!V63*100-100)*輸送用機械!V$12/輸送用機械!$B$12</f>
        <v>-0.20012894741322915</v>
      </c>
      <c r="Y75" s="12">
        <f>(輸送用機械!W75/輸送用機械!W63*100-100)*輸送用機械!W$12/輸送用機械!$B$12</f>
        <v>0</v>
      </c>
      <c r="Z75" s="12">
        <f>(輸送用機械!X75/輸送用機械!X63*100-100)*輸送用機械!X$12/輸送用機械!$B$12</f>
        <v>3.6009285179096161E-4</v>
      </c>
      <c r="AA75" s="12">
        <f>(輸送用機械!Y75/輸送用機械!Y63*100-100)*輸送用機械!Y$12/輸送用機械!$B$12</f>
        <v>3.3739000563376823E-3</v>
      </c>
      <c r="AB75" s="12">
        <f>(輸送用機械!Z75/輸送用機械!Z63*100-100)*輸送用機械!Z$12/輸送用機械!$B$12</f>
        <v>5.7126225187901732E-4</v>
      </c>
      <c r="AC75" s="12">
        <f>(輸送用機械!AA75/輸送用機械!AA63*100-100)*輸送用機械!AA$12/輸送用機械!$B$12</f>
        <v>-9.0833324541876354E-4</v>
      </c>
      <c r="AD75" s="12">
        <f>(輸送用機械!AB75/輸送用機械!AB63*100-100)*輸送用機械!AB$12/輸送用機械!$B$12</f>
        <v>-2.100780463404027E-3</v>
      </c>
      <c r="AE75" s="12">
        <f>(輸送用機械!AC75/輸送用機械!AC63*100-100)*輸送用機械!AC$12/輸送用機械!$B$12</f>
        <v>3.0859805125353108E-4</v>
      </c>
      <c r="AF75" s="12">
        <f>(輸送用機械!AD75/輸送用機械!AD63*100-100)*輸送用機械!AD$12/輸送用機械!$B$12</f>
        <v>3.43025034550403E-3</v>
      </c>
      <c r="AG75" s="12">
        <f>(輸送用機械!AE75/輸送用機械!AE63*100-100)*輸送用機械!AE$12/輸送用機械!$B$12</f>
        <v>0</v>
      </c>
      <c r="AH75" s="12">
        <f>(輸送用機械!AF75/輸送用機械!AF63*100-100)*輸送用機械!AF$12/輸送用機械!$B$12</f>
        <v>1.3928153650582563E-3</v>
      </c>
      <c r="AM75" s="4">
        <v>42370</v>
      </c>
      <c r="AN75" s="2">
        <f t="shared" si="11"/>
        <v>-5.4043113374380267E-2</v>
      </c>
      <c r="AO75" s="2">
        <f t="shared" si="12"/>
        <v>-0.67633076733864761</v>
      </c>
      <c r="AP75" s="2">
        <f t="shared" si="13"/>
        <v>-0.43261891623360399</v>
      </c>
      <c r="AQ75" s="2">
        <f t="shared" si="14"/>
        <v>0.12374398705019071</v>
      </c>
      <c r="AR75" s="2">
        <f t="shared" si="15"/>
        <v>-0.20012894741322915</v>
      </c>
      <c r="AS75" s="2">
        <f t="shared" si="16"/>
        <v>-0.39494297813466339</v>
      </c>
      <c r="AT75" s="2">
        <f t="shared" si="17"/>
        <v>-1.6343207354443336</v>
      </c>
      <c r="AU75" s="2">
        <f>輸送用機械!BA75</f>
        <v>-0.57088487155090206</v>
      </c>
      <c r="AV75" s="15">
        <f>輸送用機械!BB75</f>
        <v>-1.2316511023318242</v>
      </c>
      <c r="AW75" s="2">
        <f t="shared" si="10"/>
        <v>-0.57088487155090206</v>
      </c>
    </row>
    <row r="76" spans="1:49">
      <c r="B76">
        <v>2</v>
      </c>
      <c r="C76" s="4">
        <v>42401</v>
      </c>
      <c r="D76" s="12">
        <f>輸送用機械!B76/輸送用機械!B64*100-100</f>
        <v>-1.8386108273748931</v>
      </c>
      <c r="E76" s="12">
        <f>(輸送用機械!C76/輸送用機械!C64*100-100)*輸送用機械!C$12/輸送用機械!$B$12</f>
        <v>0</v>
      </c>
      <c r="F76" s="12">
        <f>(輸送用機械!D76/輸送用機械!D64*100-100)*輸送用機械!D$12/輸送用機械!$B$12</f>
        <v>-1.9475207163861567E-3</v>
      </c>
      <c r="G76" s="12">
        <f>(輸送用機械!E76/輸送用機械!E64*100-100)*輸送用機械!E$12/輸送用機械!$B$12</f>
        <v>-3.3077456892380381E-3</v>
      </c>
      <c r="H76" s="12">
        <f>(輸送用機械!F76/輸送用機械!F64*100-100)*輸送用機械!F$12/輸送用機械!$B$12</f>
        <v>-5.6591359868721864E-4</v>
      </c>
      <c r="I76" s="12">
        <f>(輸送用機械!G76/輸送用機械!G64*100-100)*輸送用機械!G$12/輸送用機械!$B$12</f>
        <v>-4.6029948203561807E-2</v>
      </c>
      <c r="J76" s="12">
        <f>(輸送用機械!H76/輸送用機械!H64*100-100)*輸送用機械!H$12/輸送用機械!$B$12</f>
        <v>-9.444370997010175E-2</v>
      </c>
      <c r="K76" s="12">
        <f>(輸送用機械!I76/輸送用機械!I64*100-100)*輸送用機械!I$12/輸送用機械!$B$12</f>
        <v>-0.15616494565015612</v>
      </c>
      <c r="L76" s="12">
        <f>(輸送用機械!J76/輸送用機械!J64*100-100)*輸送用機械!J$12/輸送用機械!$B$12</f>
        <v>-2.3306952934334709E-2</v>
      </c>
      <c r="M76" s="12">
        <f>(輸送用機械!K76/輸送用機械!K64*100-100)*輸送用機械!K$12/輸送用機械!$B$12</f>
        <v>-0.70853699435477535</v>
      </c>
      <c r="N76" s="12">
        <f>(輸送用機械!L76/輸送用機械!L64*100-100)*輸送用機械!L$12/輸送用機械!$B$12</f>
        <v>-0.41256606933503676</v>
      </c>
      <c r="O76" s="12">
        <f>(輸送用機械!M76/輸送用機械!M64*100-100)*輸送用機械!M$12/輸送用機械!$B$12</f>
        <v>-3.6617559883188218E-2</v>
      </c>
      <c r="P76" s="12">
        <f>(輸送用機械!N76/輸送用機械!N64*100-100)*輸送用機械!N$12/輸送用機械!$B$12</f>
        <v>-9.8396876376593764E-3</v>
      </c>
      <c r="Q76" s="12">
        <f>(輸送用機械!O76/輸送用機械!O64*100-100)*輸送用機械!O$12/輸送用機械!$B$12</f>
        <v>1.4933919380153576E-4</v>
      </c>
      <c r="R76" s="12">
        <f>(輸送用機械!P76/輸送用機械!P64*100-100)*輸送用機械!P$12/輸送用機械!$B$12</f>
        <v>-1.0528605555327815E-3</v>
      </c>
      <c r="S76" s="12">
        <f>(輸送用機械!Q76/輸送用機械!Q64*100-100)*輸送用機械!Q$12/輸送用機械!$B$12</f>
        <v>-5.3270922653864766E-2</v>
      </c>
      <c r="T76" s="12">
        <f>(輸送用機械!R76/輸送用機械!R64*100-100)*輸送用機械!R$12/輸送用機械!$B$12</f>
        <v>-2.984301364232534E-2</v>
      </c>
      <c r="U76" s="12">
        <f>(輸送用機械!S76/輸送用機械!S64*100-100)*輸送用機械!S$12/輸送用機械!$B$12</f>
        <v>-2.8608020590119458E-2</v>
      </c>
      <c r="V76" s="12">
        <f>(輸送用機械!T76/輸送用機械!T64*100-100)*輸送用機械!T$12/輸送用機械!$B$12</f>
        <v>6.1871993525091075E-2</v>
      </c>
      <c r="W76" s="12">
        <f>(輸送用機械!U76/輸送用機械!U64*100-100)*輸送用機械!U$12/輸送用機械!$B$12</f>
        <v>-2.2718973424446041E-3</v>
      </c>
      <c r="X76" s="12">
        <f>(輸送用機械!V76/輸送用機械!V64*100-100)*輸送用機械!V$12/輸送用機械!$B$12</f>
        <v>-0.21991123614704217</v>
      </c>
      <c r="Y76" s="12">
        <f>(輸送用機械!W76/輸送用機械!W64*100-100)*輸送用機械!W$12/輸送用機械!$B$12</f>
        <v>0</v>
      </c>
      <c r="Z76" s="12">
        <f>(輸送用機械!X76/輸送用機械!X64*100-100)*輸送用機械!X$12/輸送用機械!$B$12</f>
        <v>3.6009285179096161E-4</v>
      </c>
      <c r="AA76" s="12">
        <f>(輸送用機械!Y76/輸送用機械!Y64*100-100)*輸送用機械!Y$12/輸送用機械!$B$12</f>
        <v>3.6620671352945848E-3</v>
      </c>
      <c r="AB76" s="12">
        <f>(輸送用機械!Z76/輸送用機械!Z64*100-100)*輸送用機械!Z$12/輸送用機械!$B$12</f>
        <v>6.7275352106102972E-4</v>
      </c>
      <c r="AC76" s="12">
        <f>(輸送用機械!AA76/輸送用機械!AA64*100-100)*輸送用機械!AA$12/輸送用機械!$B$12</f>
        <v>3.0429924469640068E-4</v>
      </c>
      <c r="AD76" s="12">
        <f>(輸送用機械!AB76/輸送用機械!AB64*100-100)*輸送用機械!AB$12/輸送用機械!$B$12</f>
        <v>-2.0986346202340827E-3</v>
      </c>
      <c r="AE76" s="12">
        <f>(輸送用機械!AC76/輸送用機械!AC64*100-100)*輸送用機械!AC$12/輸送用機械!$B$12</f>
        <v>3.0859805125353108E-4</v>
      </c>
      <c r="AF76" s="12">
        <f>(輸送用機械!AD76/輸送用機械!AD64*100-100)*輸送用機械!AD$12/輸送用機械!$B$12</f>
        <v>-3.4234035384279027E-3</v>
      </c>
      <c r="AG76" s="12">
        <f>(輸送用機械!AE76/輸送用機械!AE64*100-100)*輸送用機械!AE$12/輸送用機械!$B$12</f>
        <v>0</v>
      </c>
      <c r="AH76" s="12">
        <f>(輸送用機械!AF76/輸送用機械!AF64*100-100)*輸送用機械!AF$12/輸送用機械!$B$12</f>
        <v>1.4827794480621495E-3</v>
      </c>
      <c r="AM76" s="4">
        <v>42401</v>
      </c>
      <c r="AN76" s="2">
        <f t="shared" si="11"/>
        <v>-4.6029948203561807E-2</v>
      </c>
      <c r="AO76" s="2">
        <f t="shared" si="12"/>
        <v>-0.70853699435477535</v>
      </c>
      <c r="AP76" s="2">
        <f t="shared" si="13"/>
        <v>-0.41256606933503676</v>
      </c>
      <c r="AQ76" s="2">
        <f t="shared" si="14"/>
        <v>6.1871993525091075E-2</v>
      </c>
      <c r="AR76" s="2">
        <f t="shared" si="15"/>
        <v>-0.21991123614704217</v>
      </c>
      <c r="AS76" s="2">
        <f t="shared" si="16"/>
        <v>-0.51343857285956829</v>
      </c>
      <c r="AT76" s="2">
        <f t="shared" si="17"/>
        <v>-1.8386108273748931</v>
      </c>
      <c r="AU76" s="2">
        <f>輸送用機械!BA76</f>
        <v>-1.3307984790874627</v>
      </c>
      <c r="AV76" s="15">
        <f>輸送用機械!BB76</f>
        <v>-1.3856074901233058</v>
      </c>
      <c r="AW76" s="2">
        <f t="shared" si="10"/>
        <v>-1.3307984790874627</v>
      </c>
    </row>
    <row r="77" spans="1:49">
      <c r="B77">
        <v>3</v>
      </c>
      <c r="C77" s="4">
        <v>42430</v>
      </c>
      <c r="D77" s="12">
        <f>輸送用機械!B77/輸送用機械!B65*100-100</f>
        <v>-2.1428571428571388</v>
      </c>
      <c r="E77" s="12">
        <f>(輸送用機械!C77/輸送用機械!C65*100-100)*輸送用機械!C$12/輸送用機械!$B$12</f>
        <v>0</v>
      </c>
      <c r="F77" s="12">
        <f>(輸送用機械!D77/輸送用機械!D65*100-100)*輸送用機械!D$12/輸送用機械!$B$12</f>
        <v>-2.1575726566627979E-3</v>
      </c>
      <c r="G77" s="12">
        <f>(輸送用機械!E77/輸送用機械!E65*100-100)*輸送用機械!E$12/輸送用機械!$B$12</f>
        <v>-4.6607344256798001E-3</v>
      </c>
      <c r="H77" s="12">
        <f>(輸送用機械!F77/輸送用機械!F65*100-100)*輸送用機械!F$12/輸送用機械!$B$12</f>
        <v>-1.1318271973743946E-3</v>
      </c>
      <c r="I77" s="12">
        <f>(輸送用機械!G77/輸送用機械!G65*100-100)*輸送用機械!G$12/輸送用機械!$B$12</f>
        <v>-5.24553532181E-2</v>
      </c>
      <c r="J77" s="12">
        <f>(輸送用機械!H77/輸送用機械!H65*100-100)*輸送用機械!H$12/輸送用機械!$B$12</f>
        <v>-0.11778577596944104</v>
      </c>
      <c r="K77" s="12">
        <f>(輸送用機械!I77/輸送用機械!I65*100-100)*輸送用機械!I$12/輸送用機械!$B$12</f>
        <v>-0.15632236999052929</v>
      </c>
      <c r="L77" s="12">
        <f>(輸送用機械!J77/輸送用機械!J65*100-100)*輸送用機械!J$12/輸送用機械!$B$12</f>
        <v>-3.00281832640352E-2</v>
      </c>
      <c r="M77" s="12">
        <f>(輸送用機械!K77/輸送用機械!K65*100-100)*輸送用機械!K$12/輸送用機械!$B$12</f>
        <v>-0.72006194496647213</v>
      </c>
      <c r="N77" s="12">
        <f>(輸送用機械!L77/輸送用機械!L65*100-100)*輸送用機械!L$12/輸送用機械!$B$12</f>
        <v>-0.41176341161259539</v>
      </c>
      <c r="O77" s="12">
        <f>(輸送用機械!M77/輸送用機械!M65*100-100)*輸送用機械!M$12/輸送用機械!$B$12</f>
        <v>-3.6654287626300713E-2</v>
      </c>
      <c r="P77" s="12">
        <f>(輸送用機械!N77/輸送用機械!N65*100-100)*輸送用機械!N$12/輸送用機械!$B$12</f>
        <v>-1.3542554734509034E-2</v>
      </c>
      <c r="Q77" s="12">
        <f>(輸送用機械!O77/輸送用機械!O65*100-100)*輸送用機械!O$12/輸送用機械!$B$12</f>
        <v>-2.9867838760307152E-4</v>
      </c>
      <c r="R77" s="12">
        <f>(輸送用機械!P77/輸送用機械!P65*100-100)*輸送用機械!P$12/輸送用機械!$B$12</f>
        <v>-8.8002917455756008E-4</v>
      </c>
      <c r="S77" s="12">
        <f>(輸送用機械!Q77/輸送用機械!Q65*100-100)*輸送用機械!Q$12/輸送用機械!$B$12</f>
        <v>-6.9336756470109756E-2</v>
      </c>
      <c r="T77" s="12">
        <f>(輸送用機械!R77/輸送用機械!R65*100-100)*輸送用機械!R$12/輸送用機械!$B$12</f>
        <v>-3.4852304289349448E-2</v>
      </c>
      <c r="U77" s="12">
        <f>(輸送用機械!S77/輸送用機械!S65*100-100)*輸送用機械!S$12/輸送用機械!$B$12</f>
        <v>-4.7703986610399825E-2</v>
      </c>
      <c r="V77" s="12">
        <f>(輸送用機械!T77/輸送用機械!T65*100-100)*輸送用機械!T$12/輸送用機械!$B$12</f>
        <v>-0.12361707014040903</v>
      </c>
      <c r="W77" s="12">
        <f>(輸送用機械!U77/輸送用機械!U65*100-100)*輸送用機械!U$12/輸送用機械!$B$12</f>
        <v>-1.2671051714221431E-3</v>
      </c>
      <c r="X77" s="12">
        <f>(輸送用機械!V77/輸送用機械!V65*100-100)*輸送用機械!V$12/輸送用機械!$B$12</f>
        <v>-0.24471631828945992</v>
      </c>
      <c r="Y77" s="12">
        <f>(輸送用機械!W77/輸送用機械!W65*100-100)*輸送用機械!W$12/輸送用機械!$B$12</f>
        <v>0</v>
      </c>
      <c r="Z77" s="12">
        <f>(輸送用機械!X77/輸送用機械!X65*100-100)*輸送用機械!X$12/輸送用機械!$B$12</f>
        <v>3.6009285179096161E-4</v>
      </c>
      <c r="AA77" s="12">
        <f>(輸送用機械!Y77/輸送用機械!Y65*100-100)*輸送用機械!Y$12/輸送用機械!$B$12</f>
        <v>3.0957041145914356E-3</v>
      </c>
      <c r="AB77" s="12">
        <f>(輸送用機械!Z77/輸送用機械!Z65*100-100)*輸送用機械!Z$12/輸送用機械!$B$12</f>
        <v>5.7244990728832915E-4</v>
      </c>
      <c r="AC77" s="12">
        <f>(輸送用機械!AA77/輸送用機械!AA65*100-100)*輸送用機械!AA$12/輸送用機械!$B$12</f>
        <v>0</v>
      </c>
      <c r="AD77" s="12">
        <f>(輸送用機械!AB77/輸送用機械!AB65*100-100)*輸送用機械!AB$12/輸送用機械!$B$12</f>
        <v>-2.0986346202340827E-3</v>
      </c>
      <c r="AE77" s="12">
        <f>(輸送用機械!AC77/輸送用機械!AC65*100-100)*輸送用機械!AC$12/輸送用機械!$B$12</f>
        <v>3.0859805125353108E-4</v>
      </c>
      <c r="AF77" s="12">
        <f>(輸送用機械!AD77/輸送用機械!AD65*100-100)*輸送用機械!AD$12/輸送用機械!$B$12</f>
        <v>1.6947877201107932E-2</v>
      </c>
      <c r="AG77" s="12">
        <f>(輸送用機械!AE77/輸送用機械!AE65*100-100)*輸送用機械!AE$12/輸送用機械!$B$12</f>
        <v>0</v>
      </c>
      <c r="AH77" s="12">
        <f>(輸送用機械!AF77/輸送用機械!AF65*100-100)*輸送用機械!AF$12/輸送用機械!$B$12</f>
        <v>1.2163238102212116E-3</v>
      </c>
      <c r="AM77" s="4">
        <v>42430</v>
      </c>
      <c r="AN77" s="2">
        <f t="shared" si="11"/>
        <v>-5.24553532181E-2</v>
      </c>
      <c r="AO77" s="2">
        <f t="shared" si="12"/>
        <v>-0.72006194496647213</v>
      </c>
      <c r="AP77" s="2">
        <f t="shared" si="13"/>
        <v>-0.41176341161259539</v>
      </c>
      <c r="AQ77" s="2">
        <f t="shared" si="14"/>
        <v>-0.12361707014040903</v>
      </c>
      <c r="AR77" s="2">
        <f t="shared" si="15"/>
        <v>-0.24471631828945992</v>
      </c>
      <c r="AS77" s="2">
        <f t="shared" si="16"/>
        <v>-0.59024304463010235</v>
      </c>
      <c r="AT77" s="2">
        <f t="shared" si="17"/>
        <v>-2.1428571428571388</v>
      </c>
      <c r="AU77" s="2">
        <f>輸送用機械!BA77</f>
        <v>-1.8975332068311133</v>
      </c>
      <c r="AV77" s="15">
        <f>輸送用機械!BB77</f>
        <v>-1.6152986440882415</v>
      </c>
      <c r="AW77" s="2">
        <f t="shared" si="10"/>
        <v>-1.8975332068311133</v>
      </c>
    </row>
    <row r="78" spans="1:49">
      <c r="B78">
        <v>4</v>
      </c>
      <c r="C78" s="4">
        <v>42461</v>
      </c>
      <c r="D78" s="12">
        <f>輸送用機械!B78/輸送用機械!B66*100-100</f>
        <v>-2.959183673469397</v>
      </c>
      <c r="E78" s="12">
        <f>(輸送用機械!C78/輸送用機械!C66*100-100)*輸送用機械!C$12/輸送用機械!$B$12</f>
        <v>0</v>
      </c>
      <c r="F78" s="12">
        <f>(輸送用機械!D78/輸送用機械!D66*100-100)*輸送用機械!D$12/輸送用機械!$B$12</f>
        <v>-2.4663485439579227E-3</v>
      </c>
      <c r="G78" s="12">
        <f>(輸送用機械!E78/輸送用機械!E66*100-100)*輸送用機械!E$12/輸送用機械!$B$12</f>
        <v>-5.237264007960209E-3</v>
      </c>
      <c r="H78" s="12">
        <f>(輸送用機械!F78/輸送用機械!F66*100-100)*輸送用機械!F$12/輸送用機械!$B$12</f>
        <v>-1.6977407960616132E-3</v>
      </c>
      <c r="I78" s="12">
        <f>(輸送用機械!G78/輸送用機械!G66*100-100)*輸送用機械!G$12/輸送用機械!$B$12</f>
        <v>-0.11824978242152771</v>
      </c>
      <c r="J78" s="12">
        <f>(輸送用機械!H78/輸送用機械!H66*100-100)*輸送用機械!H$12/輸送用機械!$B$12</f>
        <v>-0.11057275718787071</v>
      </c>
      <c r="K78" s="12">
        <f>(輸送用機械!I78/輸送用機械!I66*100-100)*輸送用機械!I$12/輸送用機械!$B$12</f>
        <v>-0.13969337277549418</v>
      </c>
      <c r="L78" s="12">
        <f>(輸送用機械!J78/輸送用機械!J66*100-100)*輸送用機械!J$12/輸送用機械!$B$12</f>
        <v>-2.484394534625332E-2</v>
      </c>
      <c r="M78" s="12">
        <f>(輸送用機械!K78/輸送用機械!K66*100-100)*輸送用機械!K$12/輸送用機械!$B$12</f>
        <v>-0.73974124986373113</v>
      </c>
      <c r="N78" s="12">
        <f>(輸送用機械!L78/輸送用機械!L66*100-100)*輸送用機械!L$12/輸送用機械!$B$12</f>
        <v>-0.48721791084118049</v>
      </c>
      <c r="O78" s="12">
        <f>(輸送用機械!M78/輸送用機械!M66*100-100)*輸送用機械!M$12/輸送用機械!$B$12</f>
        <v>-3.6654287626300713E-2</v>
      </c>
      <c r="P78" s="12">
        <f>(輸送用機械!N78/輸送用機械!N66*100-100)*輸送用機械!N$12/輸送用機械!$B$12</f>
        <v>-1.6004837413510577E-2</v>
      </c>
      <c r="Q78" s="12">
        <f>(輸送用機械!O78/輸送用機械!O66*100-100)*輸送用機械!O$12/輸送用機械!$B$12</f>
        <v>-2.9687731189894853E-4</v>
      </c>
      <c r="R78" s="12">
        <f>(輸送用機械!P78/輸送用機械!P66*100-100)*輸送用機械!P$12/輸送用機械!$B$12</f>
        <v>-1.7671625200498979E-4</v>
      </c>
      <c r="S78" s="12">
        <f>(輸送用機械!Q78/輸送用機械!Q66*100-100)*輸送用機械!Q$12/輸送用機械!$B$12</f>
        <v>-8.0653403870654353E-2</v>
      </c>
      <c r="T78" s="12">
        <f>(輸送用機械!R78/輸送用機械!R66*100-100)*輸送用機械!R$12/輸送用機械!$B$12</f>
        <v>-0.13856260247830221</v>
      </c>
      <c r="U78" s="12">
        <f>(輸送用機械!S78/輸送用機械!S66*100-100)*輸送用機械!S$12/輸送用機械!$B$12</f>
        <v>-7.0276224493118988E-2</v>
      </c>
      <c r="V78" s="12">
        <f>(輸送用機械!T78/輸送用機械!T66*100-100)*輸送用機械!T$12/輸送用機械!$B$12</f>
        <v>-0.67850208662017109</v>
      </c>
      <c r="W78" s="12">
        <f>(輸送用機械!U78/輸送用機械!U66*100-100)*輸送用機械!U$12/輸送用機械!$B$12</f>
        <v>-1.5205262057066014E-3</v>
      </c>
      <c r="X78" s="12">
        <f>(輸送用機械!V78/輸送用機械!V66*100-100)*輸送用機械!V$12/輸送用機械!$B$12</f>
        <v>-0.26469316059880366</v>
      </c>
      <c r="Y78" s="12">
        <f>(輸送用機械!W78/輸送用機械!W66*100-100)*輸送用機械!W$12/輸送用機械!$B$12</f>
        <v>0</v>
      </c>
      <c r="Z78" s="12">
        <f>(輸送用機械!X78/輸送用機械!X66*100-100)*輸送用機械!X$12/輸送用機械!$B$12</f>
        <v>6.076731751651829E-4</v>
      </c>
      <c r="AA78" s="12">
        <f>(輸送用機械!Y78/輸送用機械!Y66*100-100)*輸送用機械!Y$12/輸送用機械!$B$12</f>
        <v>2.5328488210293485E-3</v>
      </c>
      <c r="AB78" s="12">
        <f>(輸送用機械!Z78/輸送用機械!Z66*100-100)*輸送用機械!Z$12/輸送用機械!$B$12</f>
        <v>8.6226014218902759E-4</v>
      </c>
      <c r="AC78" s="12">
        <f>(輸送用機械!AA78/輸送用機械!AA66*100-100)*輸送用機械!AA$12/輸送用機械!$B$12</f>
        <v>-6.0495054639943084E-4</v>
      </c>
      <c r="AD78" s="12">
        <f>(輸送用機械!AB78/輸送用機械!AB66*100-100)*輸送用機械!AB$12/輸送用機械!$B$12</f>
        <v>-1.2656447391432336E-3</v>
      </c>
      <c r="AE78" s="12">
        <f>(輸送用機械!AC78/輸送用機械!AC66*100-100)*輸送用機械!AC$12/輸送用機械!$B$12</f>
        <v>3.0859805125353108E-4</v>
      </c>
      <c r="AF78" s="12">
        <f>(輸送用機械!AD78/輸送用機械!AD66*100-100)*輸送用機械!AD$12/輸送用機械!$B$12</f>
        <v>0</v>
      </c>
      <c r="AG78" s="12">
        <f>(輸送用機械!AE78/輸送用機械!AE66*100-100)*輸送用機械!AE$12/輸送用機械!$B$12</f>
        <v>1.7389693406953105E-5</v>
      </c>
      <c r="AH78" s="12">
        <f>(輸送用機械!AF78/輸送用機械!AF66*100-100)*輸送用機械!AF$12/輸送用機械!$B$12</f>
        <v>-2.5367713053958837E-4</v>
      </c>
      <c r="AM78" s="4">
        <v>42461</v>
      </c>
      <c r="AN78" s="2">
        <f t="shared" si="11"/>
        <v>-0.11824978242152771</v>
      </c>
      <c r="AO78" s="2">
        <f t="shared" si="12"/>
        <v>-0.73974124986373113</v>
      </c>
      <c r="AP78" s="2">
        <f t="shared" si="13"/>
        <v>-0.48721791084118049</v>
      </c>
      <c r="AQ78" s="2">
        <f t="shared" si="14"/>
        <v>-0.67850208662017109</v>
      </c>
      <c r="AR78" s="2">
        <f t="shared" si="15"/>
        <v>-0.26469316059880366</v>
      </c>
      <c r="AS78" s="2">
        <f t="shared" si="16"/>
        <v>-0.67077948312398306</v>
      </c>
      <c r="AT78" s="2">
        <f t="shared" si="17"/>
        <v>-2.959183673469397</v>
      </c>
      <c r="AU78" s="2">
        <f>輸送用機械!BA78</f>
        <v>-2.3786869647954347</v>
      </c>
      <c r="AV78" s="15">
        <f>輸送用機械!BB78</f>
        <v>-2.2306505085028334</v>
      </c>
      <c r="AW78" s="2">
        <f t="shared" si="10"/>
        <v>-2.3786869647954347</v>
      </c>
    </row>
    <row r="79" spans="1:49">
      <c r="B79">
        <v>5</v>
      </c>
      <c r="C79" s="4">
        <v>42491</v>
      </c>
      <c r="D79" s="12">
        <f>輸送用機械!B79/輸送用機械!B67*100-100</f>
        <v>-3.1600407747196613</v>
      </c>
      <c r="E79" s="12">
        <f>(輸送用機械!C79/輸送用機械!C67*100-100)*輸送用機械!C$12/輸送用機械!$B$12</f>
        <v>0</v>
      </c>
      <c r="F79" s="12">
        <f>(輸送用機械!D79/輸送用機械!D67*100-100)*輸送用機械!D$12/輸送用機械!$B$12</f>
        <v>-2.4192254471726892E-3</v>
      </c>
      <c r="G79" s="12">
        <f>(輸送用機械!E79/輸送用機械!E67*100-100)*輸送用機械!E$12/輸送用機械!$B$12</f>
        <v>-6.0532739430080029E-3</v>
      </c>
      <c r="H79" s="12">
        <f>(輸送用機械!F79/輸送用機械!F67*100-100)*輸送用機械!F$12/輸送用機械!$B$12</f>
        <v>-1.9806975954052013E-3</v>
      </c>
      <c r="I79" s="12">
        <f>(輸送用機械!G79/輸送用機械!G67*100-100)*輸送用機械!G$12/輸送用機械!$B$12</f>
        <v>-0.11310685537652798</v>
      </c>
      <c r="J79" s="12">
        <f>(輸送用機械!H79/輸送用機械!H67*100-100)*輸送用機械!H$12/輸送用機械!$B$12</f>
        <v>-0.10704263246154921</v>
      </c>
      <c r="K79" s="12">
        <f>(輸送用機械!I79/輸送用機械!I67*100-100)*輸送用機械!I$12/輸送用機械!$B$12</f>
        <v>-0.13389244123521618</v>
      </c>
      <c r="L79" s="12">
        <f>(輸送用機械!J79/輸送用機械!J67*100-100)*輸送用機械!J$12/輸送用機械!$B$12</f>
        <v>-2.0680103815656888E-2</v>
      </c>
      <c r="M79" s="12">
        <f>(輸送用機械!K79/輸送用機械!K67*100-100)*輸送用機械!K$12/輸送用機械!$B$12</f>
        <v>-0.71958322811977093</v>
      </c>
      <c r="N79" s="12">
        <f>(輸送用機械!L79/輸送用機械!L67*100-100)*輸送用機械!L$12/輸送用機械!$B$12</f>
        <v>-0.51926929574604819</v>
      </c>
      <c r="O79" s="12">
        <f>(輸送用機械!M79/輸送用機械!M67*100-100)*輸送用機械!M$12/輸送用機械!$B$12</f>
        <v>-3.8448437877347523E-2</v>
      </c>
      <c r="P79" s="12">
        <f>(輸送用機械!N79/輸送用機械!N67*100-100)*輸送用機械!N$12/輸送用機械!$B$12</f>
        <v>-1.8484859881265824E-2</v>
      </c>
      <c r="Q79" s="12">
        <f>(輸送用機械!O79/輸送用機械!O67*100-100)*輸送用機械!O$12/輸送用機械!$B$12</f>
        <v>-4.4711340868733404E-4</v>
      </c>
      <c r="R79" s="12">
        <f>(輸送用機械!P79/輸送用機械!P67*100-100)*輸送用機械!P$12/輸送用機械!$B$12</f>
        <v>-2.6561042326131532E-4</v>
      </c>
      <c r="S79" s="12">
        <f>(輸送用機械!Q79/輸送用機械!Q67*100-100)*輸送用機械!Q$12/輸送用機械!$B$12</f>
        <v>-8.4049336665208182E-2</v>
      </c>
      <c r="T79" s="12">
        <f>(輸送用機械!R79/輸送用機械!R67*100-100)*輸送用機械!R$12/輸送用機械!$B$12</f>
        <v>-0.14845993122675216</v>
      </c>
      <c r="U79" s="12">
        <f>(輸送用機械!S79/輸送用機械!S67*100-100)*輸送用機械!S$12/輸送用機械!$B$12</f>
        <v>-7.9139696252864725E-2</v>
      </c>
      <c r="V79" s="12">
        <f>(輸送用機械!T79/輸送用機械!T67*100-100)*輸送用機械!T$12/輸送用機械!$B$12</f>
        <v>-0.8002279693716009</v>
      </c>
      <c r="W79" s="12">
        <f>(輸送用機械!U79/輸送用機械!U67*100-100)*輸送用機械!U$12/輸送用機械!$B$12</f>
        <v>-2.0194643043951956E-3</v>
      </c>
      <c r="X79" s="12">
        <f>(輸送用機械!V79/輸送用機械!V67*100-100)*輸送用機械!V$12/輸送用機械!$B$12</f>
        <v>-0.26712153821897616</v>
      </c>
      <c r="Y79" s="12">
        <f>(輸送用機械!W79/輸送用機械!W67*100-100)*輸送用機械!W$12/輸送用機械!$B$12</f>
        <v>0</v>
      </c>
      <c r="Z79" s="12">
        <f>(輸送用機械!X79/輸送用機械!X67*100-100)*輸送用機械!X$12/輸送用機械!$B$12</f>
        <v>6.076731751651829E-4</v>
      </c>
      <c r="AA79" s="12">
        <f>(輸送用機械!Y79/輸送用機械!Y67*100-100)*輸送用機械!Y$12/輸送用機械!$B$12</f>
        <v>2.5328488210293485E-3</v>
      </c>
      <c r="AB79" s="12">
        <f>(輸送用機械!Z79/輸送用機械!Z67*100-100)*輸送用機械!Z$12/輸送用機械!$B$12</f>
        <v>8.5956838316033138E-4</v>
      </c>
      <c r="AC79" s="12">
        <f>(輸送用機械!AA79/輸送用機械!AA67*100-100)*輸送用機械!AA$12/輸送用機械!$B$12</f>
        <v>-1.8058315018265768E-3</v>
      </c>
      <c r="AD79" s="12">
        <f>(輸送用機械!AB79/輸送用機械!AB67*100-100)*輸送用機械!AB$12/輸送用機械!$B$12</f>
        <v>-1.2643466419748433E-3</v>
      </c>
      <c r="AE79" s="12">
        <f>(輸送用機械!AC79/輸送用機械!AC67*100-100)*輸送用機械!AC$12/輸送用機械!$B$12</f>
        <v>3.0859805125353108E-4</v>
      </c>
      <c r="AF79" s="12">
        <f>(輸送用機械!AD79/輸送用機械!AD67*100-100)*輸送用機械!AD$12/輸送用機械!$B$12</f>
        <v>0</v>
      </c>
      <c r="AG79" s="12">
        <f>(輸送用機械!AE79/輸送用機械!AE67*100-100)*輸送用機械!AE$12/輸送用機械!$B$12</f>
        <v>1.7389693406953105E-5</v>
      </c>
      <c r="AH79" s="12">
        <f>(輸送用機械!AF79/輸送用機械!AF67*100-100)*輸送用機械!AF$12/輸送用機械!$B$12</f>
        <v>-3.797909040078508E-4</v>
      </c>
      <c r="AM79" s="4">
        <v>42491</v>
      </c>
      <c r="AN79" s="2">
        <f t="shared" si="11"/>
        <v>-0.11310685537652798</v>
      </c>
      <c r="AO79" s="2">
        <f t="shared" si="12"/>
        <v>-0.71958322811977093</v>
      </c>
      <c r="AP79" s="2">
        <f t="shared" si="13"/>
        <v>-0.51926929574604819</v>
      </c>
      <c r="AQ79" s="2">
        <f t="shared" si="14"/>
        <v>-0.8002279693716009</v>
      </c>
      <c r="AR79" s="2">
        <f t="shared" si="15"/>
        <v>-0.26712153821897616</v>
      </c>
      <c r="AS79" s="2">
        <f t="shared" si="16"/>
        <v>-0.74073188788673727</v>
      </c>
      <c r="AT79" s="2">
        <f t="shared" si="17"/>
        <v>-3.1600407747196613</v>
      </c>
      <c r="AU79" s="2">
        <f>輸送用機械!BA79</f>
        <v>-3.2166508987701121</v>
      </c>
      <c r="AV79" s="15">
        <f>輸送用機械!BB79</f>
        <v>-2.3826557600262248</v>
      </c>
      <c r="AW79" s="2">
        <f t="shared" si="10"/>
        <v>-3.2166508987701121</v>
      </c>
    </row>
    <row r="80" spans="1:49">
      <c r="B80">
        <v>6</v>
      </c>
      <c r="C80" s="4">
        <v>42522</v>
      </c>
      <c r="D80" s="12">
        <f>輸送用機械!B80/輸送用機械!B68*100-100</f>
        <v>-3.4623217922607097</v>
      </c>
      <c r="E80" s="12">
        <f>(輸送用機械!C80/輸送用機械!C68*100-100)*輸送用機械!C$12/輸送用機械!$B$12</f>
        <v>0</v>
      </c>
      <c r="F80" s="12">
        <f>(輸送用機械!D80/輸送用機械!D68*100-100)*輸送用機械!D$12/輸送用機械!$B$12</f>
        <v>-2.3741409321939434E-3</v>
      </c>
      <c r="G80" s="12">
        <f>(輸送用機械!E80/輸送用機械!E68*100-100)*輸送用機械!E$12/輸送用機械!$B$12</f>
        <v>-1.0107658189922687E-2</v>
      </c>
      <c r="H80" s="12">
        <f>(輸送用機械!F80/輸送用機械!F68*100-100)*輸送用機械!F$12/輸送用機械!$B$12</f>
        <v>-2.8268935435366706E-3</v>
      </c>
      <c r="I80" s="12">
        <f>(輸送用機械!G80/輸送用機械!G68*100-100)*輸送用機械!G$12/輸送用機械!$B$12</f>
        <v>-0.13605607240944664</v>
      </c>
      <c r="J80" s="12">
        <f>(輸送用機械!H80/輸送用機械!H68*100-100)*輸送用機械!H$12/輸送用機械!$B$12</f>
        <v>-0.10075181085033923</v>
      </c>
      <c r="K80" s="12">
        <f>(輸送用機械!I80/輸送用機械!I68*100-100)*輸送用機械!I$12/輸送用機械!$B$12</f>
        <v>-0.14606448134750916</v>
      </c>
      <c r="L80" s="12">
        <f>(輸送用機械!J80/輸送用機械!J68*100-100)*輸送用機械!J$12/輸送用機械!$B$12</f>
        <v>-3.4274930785786306E-2</v>
      </c>
      <c r="M80" s="12">
        <f>(輸送用機械!K80/輸送用機械!K68*100-100)*輸送用機械!K$12/輸送用機械!$B$12</f>
        <v>-0.72118944068253743</v>
      </c>
      <c r="N80" s="12">
        <f>(輸送用機械!L80/輸送用機械!L68*100-100)*輸送用機械!L$12/輸送用機械!$B$12</f>
        <v>-0.56926983860984315</v>
      </c>
      <c r="O80" s="12">
        <f>(輸送用機械!M80/輸送用機械!M68*100-100)*輸送用機械!M$12/輸送用機械!$B$12</f>
        <v>-4.2110193865666397E-2</v>
      </c>
      <c r="P80" s="12">
        <f>(輸送用機械!N80/輸送用機械!N68*100-100)*輸送用機械!N$12/輸送用機械!$B$12</f>
        <v>-2.823496013634099E-2</v>
      </c>
      <c r="Q80" s="12">
        <f>(輸送用機械!O80/輸送用機械!O68*100-100)*輸送用機械!O$12/輸送用機械!$B$12</f>
        <v>-1.4964180614967758E-4</v>
      </c>
      <c r="R80" s="12">
        <f>(輸送用機械!P80/輸送用機械!P68*100-100)*輸送用機械!P$12/輸送用機械!$B$12</f>
        <v>0</v>
      </c>
      <c r="S80" s="12">
        <f>(輸送用機械!Q80/輸送用機械!Q68*100-100)*輸送用機械!Q$12/輸送用機械!$B$12</f>
        <v>-9.9377775057442608E-2</v>
      </c>
      <c r="T80" s="12">
        <f>(輸送用機械!R80/輸送用機械!R68*100-100)*輸送用機械!R$12/輸送用機械!$B$12</f>
        <v>-0.15819714141102184</v>
      </c>
      <c r="U80" s="12">
        <f>(輸送用機械!S80/輸送用機械!S68*100-100)*輸送用機械!S$12/輸送用機械!$B$12</f>
        <v>-9.5240082050518246E-2</v>
      </c>
      <c r="V80" s="12">
        <f>(輸送用機械!T80/輸送用機械!T68*100-100)*輸送用機械!T$12/輸送用機械!$B$12</f>
        <v>-1.0432550598661643</v>
      </c>
      <c r="W80" s="12">
        <f>(輸送用機械!U80/輸送用機械!U68*100-100)*輸送用機械!U$12/輸送用機械!$B$12</f>
        <v>-3.7754562250537291E-3</v>
      </c>
      <c r="X80" s="12">
        <f>(輸送用機械!V80/輸送用機械!V68*100-100)*輸送用機械!V$12/輸送用機械!$B$12</f>
        <v>-0.24654887136420817</v>
      </c>
      <c r="Y80" s="12">
        <f>(輸送用機械!W80/輸送用機械!W68*100-100)*輸送用機械!W$12/輸送用機械!$B$12</f>
        <v>0</v>
      </c>
      <c r="Z80" s="12">
        <f>(輸送用機械!X80/輸送用機械!X68*100-100)*輸送用機械!X$12/輸送用機械!$B$12</f>
        <v>6.076731751651829E-4</v>
      </c>
      <c r="AA80" s="12">
        <f>(輸送用機械!Y80/輸送用機械!Y68*100-100)*輸送用機械!Y$12/輸送用機械!$B$12</f>
        <v>1.9681083661969882E-3</v>
      </c>
      <c r="AB80" s="12">
        <f>(輸送用機械!Z80/輸送用機械!Z68*100-100)*輸送用機械!Z$12/輸送用機械!$B$12</f>
        <v>8.6316114547237751E-4</v>
      </c>
      <c r="AC80" s="12">
        <f>(輸送用機械!AA80/輸送用機械!AA68*100-100)*輸送用機械!AA$12/輸送用機械!$B$12</f>
        <v>-2.1131049245368691E-3</v>
      </c>
      <c r="AD80" s="12">
        <f>(輸送用機械!AB80/輸送用機械!AB68*100-100)*輸送用機械!AB$12/輸送用機械!$B$12</f>
        <v>-1.2643466419748433E-3</v>
      </c>
      <c r="AE80" s="12">
        <f>(輸送用機械!AC80/輸送用機械!AC68*100-100)*輸送用機械!AC$12/輸送用機械!$B$12</f>
        <v>3.0859805125353108E-4</v>
      </c>
      <c r="AF80" s="12">
        <f>(輸送用機械!AD80/輸送用機械!AD68*100-100)*輸送用機械!AD$12/輸送用機械!$B$12</f>
        <v>6.7993069286500984E-3</v>
      </c>
      <c r="AG80" s="12">
        <f>(輸送用機械!AE80/輸送用機械!AE68*100-100)*輸送用機械!AE$12/輸送用機械!$B$12</f>
        <v>1.7389693406953105E-5</v>
      </c>
      <c r="AH80" s="12">
        <f>(輸送用機械!AF80/輸送用機械!AF68*100-100)*輸送用機械!AF$12/輸送用機械!$B$12</f>
        <v>-5.4650493777221195E-4</v>
      </c>
      <c r="AM80" s="4">
        <v>42522</v>
      </c>
      <c r="AN80" s="2">
        <f t="shared" si="11"/>
        <v>-0.13605607240944664</v>
      </c>
      <c r="AO80" s="2">
        <f t="shared" si="12"/>
        <v>-0.72118944068253743</v>
      </c>
      <c r="AP80" s="2">
        <f t="shared" si="13"/>
        <v>-0.56926983860984315</v>
      </c>
      <c r="AQ80" s="2">
        <f t="shared" si="14"/>
        <v>-1.0432550598661643</v>
      </c>
      <c r="AR80" s="2">
        <f t="shared" si="15"/>
        <v>-0.24654887136420817</v>
      </c>
      <c r="AS80" s="2">
        <f t="shared" si="16"/>
        <v>-0.74600250932850987</v>
      </c>
      <c r="AT80" s="2">
        <f t="shared" si="17"/>
        <v>-3.4623217922607097</v>
      </c>
      <c r="AU80" s="2">
        <f>輸送用機械!BA80</f>
        <v>-4.6052631578947398</v>
      </c>
      <c r="AV80" s="15">
        <f>輸送用機械!BB80</f>
        <v>-2.6112283631577498</v>
      </c>
      <c r="AW80" s="2">
        <f t="shared" si="10"/>
        <v>-4.6052631578947398</v>
      </c>
    </row>
    <row r="81" spans="1:49">
      <c r="B81">
        <v>7</v>
      </c>
      <c r="C81" s="4">
        <v>42552</v>
      </c>
      <c r="D81" s="12">
        <f>輸送用機械!B81/輸送用機械!B69*100-100</f>
        <v>-3.3673469387755119</v>
      </c>
      <c r="E81" s="12">
        <f>(輸送用機械!C81/輸送用機械!C69*100-100)*輸送用機械!C$12/輸送用機械!$B$12</f>
        <v>0</v>
      </c>
      <c r="F81" s="12">
        <f>(輸送用機械!D81/輸送用機械!D69*100-100)*輸送用機械!D$12/輸送用機械!$B$12</f>
        <v>-2.2700465095790764E-3</v>
      </c>
      <c r="G81" s="12">
        <f>(輸送用機械!E81/輸送用機械!E69*100-100)*輸送用機械!E$12/輸送用機械!$B$12</f>
        <v>-1.0966433942776035E-2</v>
      </c>
      <c r="H81" s="12">
        <f>(輸送用機械!F81/輸送用機械!F69*100-100)*輸送用機械!F$12/輸送用機械!$B$12</f>
        <v>-3.9501836949873267E-3</v>
      </c>
      <c r="I81" s="12">
        <f>(輸送用機械!G81/輸送用機械!G69*100-100)*輸送用機械!G$12/輸送用機械!$B$12</f>
        <v>-0.13277761283331541</v>
      </c>
      <c r="J81" s="12">
        <f>(輸送用機械!H81/輸送用機械!H69*100-100)*輸送用機械!H$12/輸送用機械!$B$12</f>
        <v>-9.3400945121772466E-2</v>
      </c>
      <c r="K81" s="12">
        <f>(輸送用機械!I81/輸送用機械!I69*100-100)*輸送用機械!I$12/輸送用機械!$B$12</f>
        <v>-0.13430357462693182</v>
      </c>
      <c r="L81" s="12">
        <f>(輸送用機械!J81/輸送用機械!J69*100-100)*輸送用機械!J$12/輸送用機械!$B$12</f>
        <v>-2.9017133322485161E-2</v>
      </c>
      <c r="M81" s="12">
        <f>(輸送用機械!K81/輸送用機械!K69*100-100)*輸送用機械!K$12/輸送用機械!$B$12</f>
        <v>-0.63732906256827715</v>
      </c>
      <c r="N81" s="12">
        <f>(輸送用機械!L81/輸送用機械!L69*100-100)*輸送用機械!L$12/輸送用機械!$B$12</f>
        <v>-0.47004409607847636</v>
      </c>
      <c r="O81" s="12">
        <f>(輸送用機械!M81/輸送用機械!M69*100-100)*輸送用機械!M$12/輸送用機械!$B$12</f>
        <v>-4.2110193865666397E-2</v>
      </c>
      <c r="P81" s="12">
        <f>(輸送用機械!N81/輸送用機械!N69*100-100)*輸送用機械!N$12/輸送用機械!$B$12</f>
        <v>-3.1917781023689931E-2</v>
      </c>
      <c r="Q81" s="12">
        <f>(輸送用機械!O81/輸送用機械!O69*100-100)*輸送用機械!O$12/輸送用機械!$B$12</f>
        <v>1.6494021211846579E-3</v>
      </c>
      <c r="R81" s="12">
        <f>(輸送用機械!P81/輸送用機械!P69*100-100)*輸送用機械!P$12/輸送用機械!$B$12</f>
        <v>-2.6614864093761593E-4</v>
      </c>
      <c r="S81" s="12">
        <f>(輸送用機械!Q81/輸送用機械!Q69*100-100)*輸送用機械!Q$12/輸送用機械!$B$12</f>
        <v>-9.4990265305726629E-2</v>
      </c>
      <c r="T81" s="12">
        <f>(輸送用機械!R81/輸送用機械!R69*100-100)*輸送用機械!R$12/輸送用機械!$B$12</f>
        <v>-0.17779201460852234</v>
      </c>
      <c r="U81" s="12">
        <f>(輸送用機械!S81/輸送用機械!S69*100-100)*輸送用機械!S$12/輸送用機械!$B$12</f>
        <v>-9.4886618175877277E-2</v>
      </c>
      <c r="V81" s="12">
        <f>(輸送用機械!T81/輸送用機械!T69*100-100)*輸送用機械!T$12/輸送用機械!$B$12</f>
        <v>-1.1659909492621841</v>
      </c>
      <c r="W81" s="12">
        <f>(輸送用機械!U81/輸送用機械!U69*100-100)*輸送用機械!U$12/輸送用機械!$B$12</f>
        <v>-5.531959742573876E-3</v>
      </c>
      <c r="X81" s="12">
        <f>(輸送用機械!V81/輸送用機械!V69*100-100)*輸送用機械!V$12/輸送用機械!$B$12</f>
        <v>-0.20736830875460013</v>
      </c>
      <c r="Y81" s="12">
        <f>(輸送用機械!W81/輸送用機械!W69*100-100)*輸送用機械!W$12/輸送用機械!$B$12</f>
        <v>0</v>
      </c>
      <c r="Z81" s="12">
        <f>(輸送用機械!X81/輸送用機械!X69*100-100)*輸送用機械!X$12/輸送用機械!$B$12</f>
        <v>7.1687906582443099E-4</v>
      </c>
      <c r="AA81" s="12">
        <f>(輸送用機械!Y81/輸送用機械!Y69*100-100)*輸送用機械!Y$12/輸送用機械!$B$12</f>
        <v>1.9681083661969882E-3</v>
      </c>
      <c r="AB81" s="12">
        <f>(輸送用機械!Z81/輸送用機械!Z69*100-100)*輸送用機械!Z$12/輸送用機械!$B$12</f>
        <v>9.5408317881389055E-4</v>
      </c>
      <c r="AC81" s="12">
        <f>(輸送用機械!AA81/輸送用機械!AA69*100-100)*輸送用機械!AA$12/輸送用機械!$B$12</f>
        <v>-1.4915160023296638E-3</v>
      </c>
      <c r="AD81" s="12">
        <f>(輸送用機械!AB81/輸送用機械!AB69*100-100)*輸送用機械!AB$12/輸送用機械!$B$12</f>
        <v>-4.2188157971441117E-4</v>
      </c>
      <c r="AE81" s="12">
        <f>(輸送用機械!AC81/輸送用機械!AC69*100-100)*輸送用機械!AC$12/輸送用機械!$B$12</f>
        <v>3.0859805125353108E-4</v>
      </c>
      <c r="AF81" s="12">
        <f>(輸送用機械!AD81/輸送用機械!AD69*100-100)*輸送用機械!AD$12/輸送用機械!$B$12</f>
        <v>2.7359922995048525E-2</v>
      </c>
      <c r="AG81" s="12">
        <f>(輸送用機械!AE81/輸送用機械!AE69*100-100)*輸送用機械!AE$12/輸送用機械!$B$12</f>
        <v>1.7389693406953105E-5</v>
      </c>
      <c r="AH81" s="12">
        <f>(輸送用機械!AF81/輸送用機械!AF69*100-100)*輸送用機械!AF$12/輸送用機械!$B$12</f>
        <v>-6.7198390598544923E-4</v>
      </c>
      <c r="AM81" s="4">
        <v>42552</v>
      </c>
      <c r="AN81" s="2">
        <f t="shared" si="11"/>
        <v>-0.13277761283331541</v>
      </c>
      <c r="AO81" s="2">
        <f t="shared" si="12"/>
        <v>-0.63732906256827715</v>
      </c>
      <c r="AP81" s="2">
        <f t="shared" si="13"/>
        <v>-0.47004409607847636</v>
      </c>
      <c r="AQ81" s="2">
        <f t="shared" si="14"/>
        <v>-1.1659909492621841</v>
      </c>
      <c r="AR81" s="2">
        <f t="shared" si="15"/>
        <v>-0.20736830875460013</v>
      </c>
      <c r="AS81" s="2">
        <f t="shared" si="16"/>
        <v>-0.75383690927865832</v>
      </c>
      <c r="AT81" s="2">
        <f t="shared" si="17"/>
        <v>-3.3673469387755119</v>
      </c>
      <c r="AU81" s="2">
        <f>輸送用機械!BA81</f>
        <v>-4.4297832233741588</v>
      </c>
      <c r="AV81" s="15">
        <f>輸送用機械!BB81</f>
        <v>-2.538326440710108</v>
      </c>
      <c r="AW81" s="2">
        <f t="shared" si="10"/>
        <v>-4.4297832233741588</v>
      </c>
    </row>
    <row r="82" spans="1:49">
      <c r="B82">
        <v>8</v>
      </c>
      <c r="C82" s="4">
        <v>42583</v>
      </c>
      <c r="D82" s="12">
        <f>輸送用機械!B82/輸送用機械!B70*100-100</f>
        <v>-3.4764826175869104</v>
      </c>
      <c r="E82" s="12">
        <f>(輸送用機械!C82/輸送用機械!C70*100-100)*輸送用機械!C$12/輸送用機械!$B$12</f>
        <v>0</v>
      </c>
      <c r="F82" s="12">
        <f>(輸送用機械!D82/輸送用機械!D70*100-100)*輸送用機械!D$12/輸送用機械!$B$12</f>
        <v>-2.3870799621152272E-3</v>
      </c>
      <c r="G82" s="12">
        <f>(輸送用機械!E82/輸送用機械!E70*100-100)*輸送用機械!E$12/輸送用機械!$B$12</f>
        <v>-1.1525101332313636E-2</v>
      </c>
      <c r="H82" s="12">
        <f>(輸送用機械!F82/輸送用機械!F70*100-100)*輸送用機械!F$12/輸送用機械!$B$12</f>
        <v>-4.2323396732006739E-3</v>
      </c>
      <c r="I82" s="12">
        <f>(輸送用機械!G82/輸送用機械!G70*100-100)*輸送用機械!G$12/輸送用機械!$B$12</f>
        <v>-0.12937593807806202</v>
      </c>
      <c r="J82" s="12">
        <f>(輸送用機械!H82/輸送用機械!H70*100-100)*輸送用機械!H$12/輸送用機械!$B$12</f>
        <v>-8.7358252699093086E-2</v>
      </c>
      <c r="K82" s="12">
        <f>(輸送用機械!I82/輸送用機械!I70*100-100)*輸送用機械!I$12/輸送用機械!$B$12</f>
        <v>-0.14055214350976894</v>
      </c>
      <c r="L82" s="12">
        <f>(輸送用機械!J82/輸送用機械!J70*100-100)*輸送用機械!J$12/輸送用機械!$B$12</f>
        <v>-3.4505479647574104E-2</v>
      </c>
      <c r="M82" s="12">
        <f>(輸送用機械!K82/輸送用機械!K70*100-100)*輸送用機械!K$12/輸送用機械!$B$12</f>
        <v>-0.61604360530621449</v>
      </c>
      <c r="N82" s="12">
        <f>(輸送用機械!L82/輸送用機械!L70*100-100)*輸送用機械!L$12/輸送用機械!$B$12</f>
        <v>-0.41802127984763393</v>
      </c>
      <c r="O82" s="12">
        <f>(輸送用機械!M82/輸送用機械!M70*100-100)*輸送用機械!M$12/輸送用機械!$B$12</f>
        <v>-4.0400761044989117E-2</v>
      </c>
      <c r="P82" s="12">
        <f>(輸送用機械!N82/輸送用機械!N70*100-100)*輸送用機械!N$12/輸送用機械!$B$12</f>
        <v>-3.5668867686515213E-2</v>
      </c>
      <c r="Q82" s="12">
        <f>(輸送用機械!O82/輸送用機械!O70*100-100)*輸送用機械!O$12/輸送用機械!$B$12</f>
        <v>-1.0506862181789056E-3</v>
      </c>
      <c r="R82" s="12">
        <f>(輸送用機械!P82/輸送用機械!P70*100-100)*輸送用機械!P$12/輸送用機械!$B$12</f>
        <v>-6.2101349552111222E-4</v>
      </c>
      <c r="S82" s="12">
        <f>(輸送用機械!Q82/輸送用機械!Q70*100-100)*輸送用機械!Q$12/輸送用機械!$B$12</f>
        <v>-9.6979805746190278E-2</v>
      </c>
      <c r="T82" s="12">
        <f>(輸送用機械!R82/輸送用機械!R70*100-100)*輸送用機械!R$12/輸送用機械!$B$12</f>
        <v>-0.18273068168098214</v>
      </c>
      <c r="U82" s="12">
        <f>(輸送用機械!S82/輸送用機械!S70*100-100)*輸送用機械!S$12/輸送用機械!$B$12</f>
        <v>-0.10195264293365518</v>
      </c>
      <c r="V82" s="12">
        <f>(輸送用機械!T82/輸送用機械!T70*100-100)*輸送用機械!T$12/輸送用機械!$B$12</f>
        <v>-1.3487213400364149</v>
      </c>
      <c r="W82" s="12">
        <f>(輸送用機械!U82/輸送用機械!U70*100-100)*輸送用機械!U$12/輸送用機械!$B$12</f>
        <v>-5.7778029407272178E-3</v>
      </c>
      <c r="X82" s="12">
        <f>(輸送用機械!V82/輸送用機械!V70*100-100)*輸送用機械!V$12/輸送用機械!$B$12</f>
        <v>-0.19835177572391291</v>
      </c>
      <c r="Y82" s="12">
        <f>(輸送用機械!W82/輸送用機械!W70*100-100)*輸送用機械!W$12/輸送用機械!$B$12</f>
        <v>0</v>
      </c>
      <c r="Z82" s="12">
        <f>(輸送用機械!X82/輸送用機械!X70*100-100)*輸送用機械!X$12/輸送用機械!$B$12</f>
        <v>7.1687906582443099E-4</v>
      </c>
      <c r="AA82" s="12">
        <f>(輸送用機械!Y82/輸送用機械!Y70*100-100)*輸送用機械!Y$12/輸送用機械!$B$12</f>
        <v>2.5352772475116967E-3</v>
      </c>
      <c r="AB82" s="12">
        <f>(輸送用機械!Z82/輸送用機械!Z70*100-100)*輸送用機械!Z$12/輸送用機械!$B$12</f>
        <v>6.6716470676353088E-4</v>
      </c>
      <c r="AC82" s="12">
        <f>(輸送用機械!AA82/輸送用機械!AA70*100-100)*輸送用機械!AA$12/輸送用機械!$B$12</f>
        <v>-2.0637236994259932E-3</v>
      </c>
      <c r="AD82" s="12">
        <f>(輸送用機械!AB82/輸送用機械!AB70*100-100)*輸送用機械!AB$12/輸送用機械!$B$12</f>
        <v>0</v>
      </c>
      <c r="AE82" s="12">
        <f>(輸送用機械!AC82/輸送用機械!AC70*100-100)*輸送用機械!AC$12/輸送用機械!$B$12</f>
        <v>3.0859805125353108E-4</v>
      </c>
      <c r="AF82" s="12">
        <f>(輸送用機械!AD82/輸送用機械!AD70*100-100)*輸送用機械!AD$12/輸送用機械!$B$12</f>
        <v>1.3776105805238267E-2</v>
      </c>
      <c r="AG82" s="12">
        <f>(輸送用機械!AE82/輸送用機械!AE70*100-100)*輸送用機械!AE$12/輸送用機械!$B$12</f>
        <v>1.7389693406953105E-5</v>
      </c>
      <c r="AH82" s="12">
        <f>(輸送用機械!AF82/輸送用機械!AF70*100-100)*輸送用機械!AF$12/輸送用機械!$B$12</f>
        <v>-7.1398290010954446E-4</v>
      </c>
      <c r="AM82" s="4">
        <v>42583</v>
      </c>
      <c r="AN82" s="2">
        <f t="shared" si="11"/>
        <v>-0.12937593807806202</v>
      </c>
      <c r="AO82" s="2">
        <f t="shared" si="12"/>
        <v>-0.61604360530621449</v>
      </c>
      <c r="AP82" s="2">
        <f t="shared" si="13"/>
        <v>-0.41802127984763393</v>
      </c>
      <c r="AQ82" s="2">
        <f t="shared" si="14"/>
        <v>-1.3487213400364149</v>
      </c>
      <c r="AR82" s="2">
        <f t="shared" si="15"/>
        <v>-0.19835177572391291</v>
      </c>
      <c r="AS82" s="2">
        <f t="shared" si="16"/>
        <v>-0.76596867859467244</v>
      </c>
      <c r="AT82" s="2">
        <f t="shared" si="17"/>
        <v>-3.4764826175869104</v>
      </c>
      <c r="AU82" s="2">
        <f>輸送用機械!BA82</f>
        <v>-5.2730696798493568</v>
      </c>
      <c r="AV82" s="15">
        <f>輸送用機械!BB82</f>
        <v>-2.6192748629377292</v>
      </c>
      <c r="AW82" s="2">
        <f t="shared" si="10"/>
        <v>-5.2730696798493568</v>
      </c>
    </row>
    <row r="83" spans="1:49">
      <c r="B83">
        <v>9</v>
      </c>
      <c r="C83" s="4">
        <v>42614</v>
      </c>
      <c r="D83" s="12">
        <f>輸送用機械!B83/輸送用機械!B71*100-100</f>
        <v>-3.1794871794871682</v>
      </c>
      <c r="E83" s="12">
        <f>(輸送用機械!C83/輸送用機械!C71*100-100)*輸送用機械!C$12/輸送用機械!$B$12</f>
        <v>0</v>
      </c>
      <c r="F83" s="12">
        <f>(輸送用機械!D83/輸送用機械!D71*100-100)*輸送用機械!D$12/輸送用機械!$B$12</f>
        <v>-2.3040340715715993E-3</v>
      </c>
      <c r="G83" s="12">
        <f>(輸送用機械!E83/輸送用機械!E71*100-100)*輸送用機械!E$12/輸送用機械!$B$12</f>
        <v>-1.0465082995166705E-2</v>
      </c>
      <c r="H83" s="12">
        <f>(輸送用機械!F83/輸送用機械!F71*100-100)*輸送用機械!F$12/輸送用機械!$B$12</f>
        <v>-3.3954815921231419E-3</v>
      </c>
      <c r="I83" s="12">
        <f>(輸送用機械!G83/輸送用機械!G71*100-100)*輸送用機械!G$12/輸送用機械!$B$12</f>
        <v>-0.1220001480198267</v>
      </c>
      <c r="J83" s="12">
        <f>(輸送用機械!H83/輸送用機械!H71*100-100)*輸送用機械!H$12/輸送用機械!$B$12</f>
        <v>-7.114164821745031E-2</v>
      </c>
      <c r="K83" s="12">
        <f>(輸送用機械!I83/輸送用機械!I71*100-100)*輸送用機械!I$12/輸送用機械!$B$12</f>
        <v>-0.14681352996980371</v>
      </c>
      <c r="L83" s="12">
        <f>(輸送用機械!J83/輸送用機械!J71*100-100)*輸送用機械!J$12/輸送用機械!$B$12</f>
        <v>-4.0026356391186034E-2</v>
      </c>
      <c r="M83" s="12">
        <f>(輸送用機械!K83/輸送用機械!K71*100-100)*輸送用機械!K$12/輸送用機械!$B$12</f>
        <v>-0.55314649790408676</v>
      </c>
      <c r="N83" s="12">
        <f>(輸送用機械!L83/輸送用機械!L71*100-100)*輸送用機械!L$12/輸送用機械!$B$12</f>
        <v>-0.38232413254272801</v>
      </c>
      <c r="O83" s="12">
        <f>(輸送用機械!M83/輸送用機械!M71*100-100)*輸送用機械!M$12/輸送用機械!$B$12</f>
        <v>-3.6801938331744131E-2</v>
      </c>
      <c r="P83" s="12">
        <f>(輸送用機械!N83/輸送用機械!N71*100-100)*輸送用機械!N$12/輸送用機械!$B$12</f>
        <v>-3.3272747786278298E-2</v>
      </c>
      <c r="Q83" s="12">
        <f>(輸送用機械!O83/輸送用機械!O71*100-100)*輸送用機械!O$12/輸送用機械!$B$12</f>
        <v>-1.4903780289576401E-4</v>
      </c>
      <c r="R83" s="12">
        <f>(輸送用機械!P83/輸送用機械!P71*100-100)*輸送用機械!P$12/輸送用機械!$B$12</f>
        <v>-5.3500755316788237E-4</v>
      </c>
      <c r="S83" s="12">
        <f>(輸送用機械!Q83/輸送用機械!Q71*100-100)*輸送用機械!Q$12/輸送用機械!$B$12</f>
        <v>-8.2145450396524697E-2</v>
      </c>
      <c r="T83" s="12">
        <f>(輸送用機械!R83/輸送用機械!R71*100-100)*輸送用機械!R$12/輸送用機械!$B$12</f>
        <v>-0.16842505943157998</v>
      </c>
      <c r="U83" s="12">
        <f>(輸送用機械!S83/輸送用機械!S71*100-100)*輸送用機械!S$12/輸送用機械!$B$12</f>
        <v>-9.5829200475637422E-2</v>
      </c>
      <c r="V83" s="12">
        <f>(輸送用機械!T83/輸送用機械!T71*100-100)*輸送用機械!T$12/輸送用機械!$B$12</f>
        <v>-1.2900405255477527</v>
      </c>
      <c r="W83" s="12">
        <f>(輸送用機械!U83/輸送用機械!U71*100-100)*輸送用機械!U$12/輸送用機械!$B$12</f>
        <v>-5.531959742573876E-3</v>
      </c>
      <c r="X83" s="12">
        <f>(輸送用機械!V83/輸送用機械!V71*100-100)*輸送用機械!V$12/輸送用機械!$B$12</f>
        <v>-0.18171939782042218</v>
      </c>
      <c r="Y83" s="12">
        <f>(輸送用機械!W83/輸送用機械!W71*100-100)*輸送用機械!W$12/輸送用機械!$B$12</f>
        <v>0</v>
      </c>
      <c r="Z83" s="12">
        <f>(輸送用機械!X83/輸送用機械!X71*100-100)*輸送用機械!X$12/輸送用機械!$B$12</f>
        <v>6.4400840734602893E-4</v>
      </c>
      <c r="AA83" s="12">
        <f>(輸送用機械!Y83/輸送用機械!Y71*100-100)*輸送用機械!Y$12/輸送用機械!$B$12</f>
        <v>2.5352772475116967E-3</v>
      </c>
      <c r="AB83" s="12">
        <f>(輸送用機械!Z83/輸送用機械!Z71*100-100)*輸送用機械!Z$12/輸送用機械!$B$12</f>
        <v>5.7364251126184218E-4</v>
      </c>
      <c r="AC83" s="12">
        <f>(輸送用機械!AA83/輸送用機械!AA71*100-100)*輸送用機械!AA$12/輸送用機械!$B$12</f>
        <v>-2.4053842976994809E-3</v>
      </c>
      <c r="AD83" s="12">
        <f>(輸送用機械!AB83/輸送用機械!AB71*100-100)*輸送用機械!AB$12/輸送用機械!$B$12</f>
        <v>1.268248946425404E-3</v>
      </c>
      <c r="AE83" s="12">
        <f>(輸送用機械!AC83/輸送用機械!AC71*100-100)*輸送用機械!AC$12/輸送用機械!$B$12</f>
        <v>3.0859805125353108E-4</v>
      </c>
      <c r="AF83" s="12">
        <f>(輸送用機械!AD83/輸送用機械!AD71*100-100)*輸送用機械!AD$12/輸送用機械!$B$12</f>
        <v>2.0560941131893339E-2</v>
      </c>
      <c r="AG83" s="12">
        <f>(輸送用機械!AE83/輸送用機械!AE71*100-100)*輸送用機械!AE$12/輸送用機械!$B$12</f>
        <v>1.7389693406953105E-5</v>
      </c>
      <c r="AH83" s="12">
        <f>(輸送用機械!AF83/輸送用機械!AF71*100-100)*輸送用機械!AF$12/輸送用機械!$B$12</f>
        <v>-8.8365405016070512E-4</v>
      </c>
      <c r="AM83" s="4">
        <v>42614</v>
      </c>
      <c r="AN83" s="2">
        <f t="shared" si="11"/>
        <v>-0.1220001480198267</v>
      </c>
      <c r="AO83" s="2">
        <f t="shared" si="12"/>
        <v>-0.55314649790408676</v>
      </c>
      <c r="AP83" s="2">
        <f t="shared" si="13"/>
        <v>-0.38232413254272801</v>
      </c>
      <c r="AQ83" s="2">
        <f t="shared" si="14"/>
        <v>-1.2900405255477527</v>
      </c>
      <c r="AR83" s="2">
        <f t="shared" si="15"/>
        <v>-0.18171939782042218</v>
      </c>
      <c r="AS83" s="2">
        <f t="shared" si="16"/>
        <v>-0.65025647765235206</v>
      </c>
      <c r="AT83" s="2">
        <f t="shared" si="17"/>
        <v>-3.1794871794871682</v>
      </c>
      <c r="AU83" s="2">
        <f>輸送用機械!BA83</f>
        <v>-4.3643263757115847</v>
      </c>
      <c r="AV83" s="15">
        <f>輸送用機械!BB83</f>
        <v>-2.3936945019477918</v>
      </c>
      <c r="AW83" s="2">
        <f t="shared" si="10"/>
        <v>-4.3643263757115847</v>
      </c>
    </row>
    <row r="84" spans="1:49">
      <c r="B84">
        <v>10</v>
      </c>
      <c r="C84" s="4">
        <v>42644</v>
      </c>
      <c r="D84" s="12">
        <f>輸送用機械!B84/輸送用機械!B72*100-100</f>
        <v>-2.8865979381443339</v>
      </c>
      <c r="E84" s="12">
        <f>(輸送用機械!C84/輸送用機械!C72*100-100)*輸送用機械!C$12/輸送用機械!$B$12</f>
        <v>0</v>
      </c>
      <c r="F84" s="12">
        <f>(輸送用機械!D84/輸送用機械!D72*100-100)*輸送用機械!D$12/輸送用機械!$B$12</f>
        <v>-2.3485747040167915E-3</v>
      </c>
      <c r="G84" s="12">
        <f>(輸送用機械!E84/輸送用機械!E72*100-100)*輸送用機械!E$12/輸送用機械!$B$12</f>
        <v>-9.8786582848402488E-3</v>
      </c>
      <c r="H84" s="12">
        <f>(輸送用機械!F84/輸送用機械!F72*100-100)*輸送用機械!F$12/輸送用機械!$B$12</f>
        <v>-3.953913802348029E-3</v>
      </c>
      <c r="I84" s="12">
        <f>(輸送用機械!G84/輸送用機械!G72*100-100)*輸送用機械!G$12/輸送用機械!$B$12</f>
        <v>-0.12210589237631692</v>
      </c>
      <c r="J84" s="12">
        <f>(輸送用機械!H84/輸送用機械!H72*100-100)*輸送用機械!H$12/輸送用機械!$B$12</f>
        <v>-3.8091976802213941E-2</v>
      </c>
      <c r="K84" s="12">
        <f>(輸送用機械!I84/輸送用機械!I72*100-100)*輸送用機械!I$12/輸送用機械!$B$12</f>
        <v>-0.17163452244671237</v>
      </c>
      <c r="L84" s="12">
        <f>(輸送用機械!J84/輸送用機械!J72*100-100)*輸送用機械!J$12/輸送用機械!$B$12</f>
        <v>-3.7475985201000143E-2</v>
      </c>
      <c r="M84" s="12">
        <f>(輸送用機械!K84/輸送用機械!K72*100-100)*輸送用機械!K$12/輸送用機械!$B$12</f>
        <v>-0.13582464295355867</v>
      </c>
      <c r="N84" s="12">
        <f>(輸送用機械!L84/輸送用機械!L72*100-100)*輸送用機械!L$12/輸送用機械!$B$12</f>
        <v>-0.38168530935552702</v>
      </c>
      <c r="O84" s="12">
        <f>(輸送用機械!M84/輸送用機械!M72*100-100)*輸送用機械!M$12/輸送用機械!$B$12</f>
        <v>-2.7769243741202116E-2</v>
      </c>
      <c r="P84" s="12">
        <f>(輸送用機械!N84/輸送用機械!N72*100-100)*輸送用機械!N$12/輸送用機械!$B$12</f>
        <v>-2.7163314789910156E-2</v>
      </c>
      <c r="Q84" s="12">
        <f>(輸送用機械!O84/輸送用機械!O72*100-100)*輸送用機械!O$12/輸送用機械!$B$12</f>
        <v>1.507106761935902E-3</v>
      </c>
      <c r="R84" s="12">
        <f>(輸送用機械!P84/輸送用機械!P72*100-100)*輸送用機械!P$12/輸送用機械!$B$12</f>
        <v>-7.1117078471859448E-4</v>
      </c>
      <c r="S84" s="12">
        <f>(輸送用機械!Q84/輸送用機械!Q72*100-100)*輸送用機械!Q$12/輸送用機械!$B$12</f>
        <v>-6.5525105128560898E-2</v>
      </c>
      <c r="T84" s="12">
        <f>(輸送用機械!R84/輸送用機械!R72*100-100)*輸送用機械!R$12/輸送用機械!$B$12</f>
        <v>-0.23329561307768126</v>
      </c>
      <c r="U84" s="12">
        <f>(輸送用機械!S84/輸送用機械!S72*100-100)*輸送用機械!S$12/輸送用機械!$B$12</f>
        <v>-9.2260526209453964E-2</v>
      </c>
      <c r="V84" s="12">
        <f>(輸送用機械!T84/輸送用機械!T72*100-100)*輸送用機械!T$12/輸送用機械!$B$12</f>
        <v>-1.4157879458112832</v>
      </c>
      <c r="W84" s="12">
        <f>(輸送用機械!U84/輸送用機械!U72*100-100)*輸送用機械!U$12/輸送用機械!$B$12</f>
        <v>-5.7834124581454226E-3</v>
      </c>
      <c r="X84" s="12">
        <f>(輸送用機械!V84/輸送用機械!V72*100-100)*輸送用機械!V$12/輸送用機械!$B$12</f>
        <v>-0.18637040719523604</v>
      </c>
      <c r="Y84" s="12">
        <f>(輸送用機械!W84/輸送用機械!W72*100-100)*輸送用機械!W$12/輸送用機械!$B$12</f>
        <v>0</v>
      </c>
      <c r="Z84" s="12">
        <f>(輸送用機械!X84/輸送用機械!X72*100-100)*輸送用機械!X$12/輸送用機械!$B$12</f>
        <v>6.076731751651829E-4</v>
      </c>
      <c r="AA84" s="12">
        <f>(輸送用機械!Y84/輸送用機械!Y72*100-100)*輸送用機械!Y$12/輸送用機械!$B$12</f>
        <v>2.5352772475116967E-3</v>
      </c>
      <c r="AB84" s="12">
        <f>(輸送用機械!Z84/輸送用機械!Z72*100-100)*輸送用機械!Z$12/輸送用機械!$B$12</f>
        <v>7.6168300250536525E-4</v>
      </c>
      <c r="AC84" s="12">
        <f>(輸送用機械!AA84/輸送用機械!AA72*100-100)*輸送用機械!AA$12/輸送用機械!$B$12</f>
        <v>-1.804038223274621E-3</v>
      </c>
      <c r="AD84" s="12">
        <f>(輸送用機械!AB84/輸送用機械!AB72*100-100)*輸送用機械!AB$12/輸送用機械!$B$12</f>
        <v>1.6927400973916478E-3</v>
      </c>
      <c r="AE84" s="12">
        <f>(輸送用機械!AC84/輸送用機械!AC72*100-100)*輸送用機械!AC$12/輸送用機械!$B$12</f>
        <v>0</v>
      </c>
      <c r="AF84" s="12">
        <f>(輸送用機械!AD84/輸送用機械!AD72*100-100)*輸送用機械!AD$12/輸送用機械!$B$12</f>
        <v>2.7359922995048525E-2</v>
      </c>
      <c r="AG84" s="12">
        <f>(輸送用機械!AE84/輸送用機械!AE72*100-100)*輸送用機械!AE$12/輸送用機械!$B$12</f>
        <v>2.3186257875937199E-5</v>
      </c>
      <c r="AH84" s="12">
        <f>(輸送用機械!AF84/輸送用機械!AF72*100-100)*輸送用機械!AF$12/輸送用機械!$B$12</f>
        <v>-1.0919738472263581E-3</v>
      </c>
      <c r="AM84" s="4">
        <v>42644</v>
      </c>
      <c r="AN84" s="2">
        <f t="shared" si="11"/>
        <v>-0.12210589237631692</v>
      </c>
      <c r="AO84" s="2">
        <f t="shared" si="12"/>
        <v>-0.13582464295355867</v>
      </c>
      <c r="AP84" s="2">
        <f t="shared" si="13"/>
        <v>-0.38168530935552702</v>
      </c>
      <c r="AQ84" s="2">
        <f t="shared" si="14"/>
        <v>-1.4157879458112832</v>
      </c>
      <c r="AR84" s="2">
        <f t="shared" si="15"/>
        <v>-0.18637040719523604</v>
      </c>
      <c r="AS84" s="2">
        <f t="shared" si="16"/>
        <v>-0.64482374045241198</v>
      </c>
      <c r="AT84" s="2">
        <f t="shared" si="17"/>
        <v>-2.8865979381443339</v>
      </c>
      <c r="AU84" s="2">
        <f>輸送用機械!BA84</f>
        <v>-3.8022813688212977</v>
      </c>
      <c r="AV84" s="15">
        <f>輸送用機械!BB84</f>
        <v>-2.1704262232390619</v>
      </c>
      <c r="AW84" s="2">
        <f t="shared" si="10"/>
        <v>-3.8022813688212977</v>
      </c>
    </row>
    <row r="85" spans="1:49">
      <c r="B85">
        <v>11</v>
      </c>
      <c r="C85" s="4">
        <v>42675</v>
      </c>
      <c r="D85" s="12">
        <f>輸送用機械!B85/輸送用機械!B73*100-100</f>
        <v>-2.5773195876288639</v>
      </c>
      <c r="E85" s="12">
        <f>(輸送用機械!C85/輸送用機械!C73*100-100)*輸送用機械!C$12/輸送用機械!$B$12</f>
        <v>0</v>
      </c>
      <c r="F85" s="12">
        <f>(輸送用機械!D85/輸送用機械!D73*100-100)*輸送用機械!D$12/輸送用機械!$B$12</f>
        <v>-2.1517980954319253E-3</v>
      </c>
      <c r="G85" s="12">
        <f>(輸送用機械!E85/輸送用機械!E73*100-100)*輸送用機械!E$12/輸送用機械!$B$12</f>
        <v>-9.3131087896094998E-3</v>
      </c>
      <c r="H85" s="12">
        <f>(輸送用機械!F85/輸送用機械!F73*100-100)*輸送用機械!F$12/輸送用機械!$B$12</f>
        <v>-3.3858717385605477E-3</v>
      </c>
      <c r="I85" s="12">
        <f>(輸送用機械!G85/輸送用機械!G73*100-100)*輸送用機械!G$12/輸送用機械!$B$12</f>
        <v>-0.10883018777770304</v>
      </c>
      <c r="J85" s="12">
        <f>(輸送用機械!H85/輸送用機械!H73*100-100)*輸送用機械!H$12/輸送用機械!$B$12</f>
        <v>-2.7708091132051769E-2</v>
      </c>
      <c r="K85" s="12">
        <f>(輸送用機械!I85/輸送用機械!I73*100-100)*輸送用機械!I$12/輸送用機械!$B$12</f>
        <v>-0.16567499041731332</v>
      </c>
      <c r="L85" s="12">
        <f>(輸送用機械!J85/輸送用機械!J73*100-100)*輸送用機械!J$12/輸送用機械!$B$12</f>
        <v>-3.6087985749111248E-2</v>
      </c>
      <c r="M85" s="12">
        <f>(輸送用機械!K85/輸送用機械!K73*100-100)*輸送用機械!K$12/輸送用機械!$B$12</f>
        <v>-3.4074337631909604E-2</v>
      </c>
      <c r="N85" s="12">
        <f>(輸送用機械!L85/輸送用機械!L73*100-100)*輸送用機械!L$12/輸送用機械!$B$12</f>
        <v>-0.24589941342303559</v>
      </c>
      <c r="O85" s="12">
        <f>(輸送用機械!M85/輸送用機械!M73*100-100)*輸送用機械!M$12/輸送用機械!$B$12</f>
        <v>-2.2215394992961743E-2</v>
      </c>
      <c r="P85" s="12">
        <f>(輸送用機械!N85/輸送用機械!N73*100-100)*輸送用機械!N$12/輸送用機械!$B$12</f>
        <v>-2.5853968129517114E-2</v>
      </c>
      <c r="Q85" s="12">
        <f>(輸送用機械!O85/輸送用機械!O73*100-100)*輸送用機械!O$12/輸送用機械!$B$12</f>
        <v>2.977751263502211E-4</v>
      </c>
      <c r="R85" s="12">
        <f>(輸送用機械!P85/輸送用機械!P73*100-100)*輸送用機械!P$12/輸送用機械!$B$12</f>
        <v>-2.6750377658393495E-4</v>
      </c>
      <c r="S85" s="12">
        <f>(輸送用機械!Q85/輸送用機械!Q73*100-100)*輸送用機械!Q$12/輸送用機械!$B$12</f>
        <v>-5.5511247825202253E-2</v>
      </c>
      <c r="T85" s="12">
        <f>(輸送用機械!R85/輸送用機械!R73*100-100)*輸送用機械!R$12/輸送用機械!$B$12</f>
        <v>-0.22856392121929059</v>
      </c>
      <c r="U85" s="12">
        <f>(輸送用機械!S85/輸送用機械!S73*100-100)*輸送用機械!S$12/輸送用機械!$B$12</f>
        <v>-8.43358871962058E-2</v>
      </c>
      <c r="V85" s="12">
        <f>(輸送用機械!T85/輸送用機械!T73*100-100)*輸送用機械!T$12/輸送用機械!$B$12</f>
        <v>-1.292675950523352</v>
      </c>
      <c r="W85" s="12">
        <f>(輸送用機械!U85/輸送用機械!U73*100-100)*輸送用機械!U$12/輸送用機械!$B$12</f>
        <v>-4.027153306724005E-3</v>
      </c>
      <c r="X85" s="12">
        <f>(輸送用機械!V85/輸送用機械!V73*100-100)*輸送用機械!V$12/輸送用機械!$B$12</f>
        <v>-0.18352059134850379</v>
      </c>
      <c r="Y85" s="12">
        <f>(輸送用機械!W85/輸送用機械!W73*100-100)*輸送用機械!W$12/輸送用機械!$B$12</f>
        <v>0</v>
      </c>
      <c r="Z85" s="12">
        <f>(輸送用機械!X85/輸送用機械!X73*100-100)*輸送用機械!X$12/輸送用機械!$B$12</f>
        <v>6.076731751651829E-4</v>
      </c>
      <c r="AA85" s="12">
        <f>(輸送用機械!Y85/輸送用機械!Y73*100-100)*輸送用機械!Y$12/輸送用機械!$B$12</f>
        <v>2.8142764678104337E-3</v>
      </c>
      <c r="AB85" s="12">
        <f>(輸送用機械!Z85/輸送用機械!Z73*100-100)*輸送用機械!Z$12/輸送用機械!$B$12</f>
        <v>5.700795142975063E-4</v>
      </c>
      <c r="AC85" s="12">
        <f>(輸送用機械!AA85/輸送用機械!AA73*100-100)*輸送用機械!AA$12/輸送用機械!$B$12</f>
        <v>-2.1088997406074257E-3</v>
      </c>
      <c r="AD85" s="12">
        <f>(輸送用機械!AB85/輸送用機械!AB73*100-100)*輸送用機械!AB$12/輸送用機械!$B$12</f>
        <v>1.6909985952337746E-3</v>
      </c>
      <c r="AE85" s="12">
        <f>(輸送用機械!AC85/輸送用機械!AC73*100-100)*輸送用機械!AC$12/輸送用機械!$B$12</f>
        <v>0</v>
      </c>
      <c r="AF85" s="12">
        <f>(輸送用機械!AD85/輸送用機械!AD73*100-100)*輸送用機械!AD$12/輸送用機械!$B$12</f>
        <v>2.3703605546426375E-2</v>
      </c>
      <c r="AG85" s="12">
        <f>(輸送用機械!AE85/輸送用機械!AE73*100-100)*輸送用機械!AE$12/輸送用機械!$B$12</f>
        <v>2.3186257875937199E-5</v>
      </c>
      <c r="AH85" s="12">
        <f>(輸送用機械!AF85/輸送用機械!AF73*100-100)*輸送用機械!AF$12/輸送用機械!$B$12</f>
        <v>-1.0519691073341826E-3</v>
      </c>
      <c r="AM85" s="4">
        <v>42675</v>
      </c>
      <c r="AN85" s="2">
        <f t="shared" si="11"/>
        <v>-0.10883018777770304</v>
      </c>
      <c r="AO85" s="2">
        <f t="shared" si="12"/>
        <v>-3.4074337631909604E-2</v>
      </c>
      <c r="AP85" s="2">
        <f t="shared" si="13"/>
        <v>-0.24589941342303559</v>
      </c>
      <c r="AQ85" s="2">
        <f t="shared" si="14"/>
        <v>-1.292675950523352</v>
      </c>
      <c r="AR85" s="2">
        <f t="shared" si="15"/>
        <v>-0.18352059134850379</v>
      </c>
      <c r="AS85" s="2">
        <f t="shared" si="16"/>
        <v>-0.71231910692435974</v>
      </c>
      <c r="AT85" s="2">
        <f t="shared" si="17"/>
        <v>-2.5773195876288639</v>
      </c>
      <c r="AU85" s="2">
        <f>輸送用機械!BA85</f>
        <v>-3.3175355450237021</v>
      </c>
      <c r="AV85" s="15">
        <f>輸送用機械!BB85</f>
        <v>-1.9378805564634547</v>
      </c>
      <c r="AW85" s="2">
        <f t="shared" si="10"/>
        <v>-3.3175355450237021</v>
      </c>
    </row>
    <row r="86" spans="1:49">
      <c r="B86">
        <v>12</v>
      </c>
      <c r="C86" s="4">
        <v>42705</v>
      </c>
      <c r="D86" s="12">
        <f>輸送用機械!B86/輸送用機械!B74*100-100</f>
        <v>-1.8614270941054798</v>
      </c>
      <c r="E86" s="12">
        <f>(輸送用機械!C86/輸送用機械!C74*100-100)*輸送用機械!C$12/輸送用機械!$B$12</f>
        <v>0</v>
      </c>
      <c r="F86" s="12">
        <f>(輸送用機械!D86/輸送用機械!D74*100-100)*輸送用機械!D$12/輸送用機械!$B$12</f>
        <v>-2.1070617621481683E-3</v>
      </c>
      <c r="G86" s="12">
        <f>(輸送用機械!E86/輸送用機械!E74*100-100)*輸送用機械!E$12/輸送用機械!$B$12</f>
        <v>-3.8695136599895016E-3</v>
      </c>
      <c r="H86" s="12">
        <f>(輸送用機械!F86/輸送用機械!F74*100-100)*輸送用機械!F$12/輸送用機械!$B$12</f>
        <v>-2.2551203536752356E-3</v>
      </c>
      <c r="I86" s="12">
        <f>(輸送用機械!G86/輸送用機械!G74*100-100)*輸送用機械!G$12/輸送用機械!$B$12</f>
        <v>-0.10380725603411681</v>
      </c>
      <c r="J86" s="12">
        <f>(輸送用機械!H86/輸送用機械!H74*100-100)*輸送用機械!H$12/輸送用機械!$B$12</f>
        <v>-3.8547663466876525E-3</v>
      </c>
      <c r="K86" s="12">
        <f>(輸送用機械!I86/輸送用機械!I74*100-100)*輸送用機械!I$12/輸送用機械!$B$12</f>
        <v>-0.15953887966111618</v>
      </c>
      <c r="L86" s="12">
        <f>(輸送用機械!J86/輸送用機械!J74*100-100)*輸送用機械!J$12/輸送用機械!$B$12</f>
        <v>-3.6087985749111248E-2</v>
      </c>
      <c r="M86" s="12">
        <f>(輸送用機械!K86/輸送用機械!K74*100-100)*輸送用機械!K$12/輸送用機械!$B$12</f>
        <v>9.1288512940813527E-2</v>
      </c>
      <c r="N86" s="12">
        <f>(輸送用機械!L86/輸送用機械!L74*100-100)*輸送用機械!L$12/輸送用機械!$B$12</f>
        <v>-6.6567783361163063E-2</v>
      </c>
      <c r="O86" s="12">
        <f>(輸送用機械!M86/輸送用機械!M74*100-100)*輸送用機械!M$12/輸送用機械!$B$12</f>
        <v>-1.1141562427872788E-2</v>
      </c>
      <c r="P86" s="12">
        <f>(輸送用機械!N86/輸送用機械!N74*100-100)*輸送用機械!N$12/輸送用機械!$B$12</f>
        <v>-8.6595418807319732E-3</v>
      </c>
      <c r="Q86" s="12">
        <f>(輸送用機械!O86/輸送用機械!O74*100-100)*輸送用機械!O$12/輸送用機械!$B$12</f>
        <v>-5.9735677520616408E-4</v>
      </c>
      <c r="R86" s="12">
        <f>(輸送用機械!P86/輸送用機械!P74*100-100)*輸送用機械!P$12/輸送用機械!$B$12</f>
        <v>5.3392013944192839E-4</v>
      </c>
      <c r="S86" s="12">
        <f>(輸送用機械!Q86/輸送用機械!Q74*100-100)*輸送用機械!Q$12/輸送用機械!$B$12</f>
        <v>-1.9280762184079064E-2</v>
      </c>
      <c r="T86" s="12">
        <f>(輸送用機械!R86/輸送用機械!R74*100-100)*輸送用機械!R$12/輸送用機械!$B$12</f>
        <v>-0.21409272634885773</v>
      </c>
      <c r="U86" s="12">
        <f>(輸送用機械!S86/輸送用機械!S74*100-100)*輸送用機械!S$12/輸送用機械!$B$12</f>
        <v>-5.7089736453571314E-2</v>
      </c>
      <c r="V86" s="12">
        <f>(輸送用機械!T86/輸送用機械!T74*100-100)*輸送用機械!T$12/輸送用機械!$B$12</f>
        <v>-1.1102761417420841</v>
      </c>
      <c r="W86" s="12">
        <f>(輸送用機械!U86/輸送用機械!U74*100-100)*輸送用機械!U$12/輸送用機械!$B$12</f>
        <v>-1.5145982282963784E-3</v>
      </c>
      <c r="X86" s="12">
        <f>(輸送用機械!V86/輸送用機械!V74*100-100)*輸送用機械!V$12/輸送用機械!$B$12</f>
        <v>-0.16513833548944956</v>
      </c>
      <c r="Y86" s="12">
        <f>(輸送用機械!W86/輸送用機械!W74*100-100)*輸送用機械!W$12/輸送用機械!$B$12</f>
        <v>0</v>
      </c>
      <c r="Z86" s="12">
        <f>(輸送用機械!X86/輸送用機械!X74*100-100)*輸送用機械!X$12/輸送用機械!$B$12</f>
        <v>6.076731751651829E-4</v>
      </c>
      <c r="AA86" s="12">
        <f>(輸送用機械!Y86/輸送用機械!Y74*100-100)*輸送用機械!Y$12/輸送用機械!$B$12</f>
        <v>3.3803696633488314E-3</v>
      </c>
      <c r="AB86" s="12">
        <f>(輸送用機械!Z86/輸送用機械!Z74*100-100)*輸送用機械!Z$12/輸送用機械!$B$12</f>
        <v>1.0386942590749604E-3</v>
      </c>
      <c r="AC86" s="12">
        <f>(輸送用機械!AA86/輸送用機械!AA74*100-100)*輸送用機械!AA$12/輸送用機械!$B$12</f>
        <v>-9.0291575091328838E-4</v>
      </c>
      <c r="AD86" s="12">
        <f>(輸送用機械!AB86/輸送用機械!AB74*100-100)*輸送用機械!AB$12/輸送用機械!$B$12</f>
        <v>1.268248946425404E-3</v>
      </c>
      <c r="AE86" s="12">
        <f>(輸送用機械!AC86/輸送用機械!AC74*100-100)*輸送用機械!AC$12/輸送用機械!$B$12</f>
        <v>0</v>
      </c>
      <c r="AF86" s="12">
        <f>(輸送用機械!AD86/輸送用機械!AD74*100-100)*輸送用機械!AD$12/輸送用機械!$B$12</f>
        <v>2.3774012295573917E-2</v>
      </c>
      <c r="AG86" s="12">
        <f>(輸送用機械!AE86/輸送用機械!AE74*100-100)*輸送用機械!AE$12/輸送用機械!$B$12</f>
        <v>2.3186257875937199E-5</v>
      </c>
      <c r="AH86" s="12">
        <f>(輸送用機械!AF86/輸送用機械!AF74*100-100)*輸送用機械!AF$12/輸送用機械!$B$12</f>
        <v>-1.0108503148497934E-3</v>
      </c>
      <c r="AM86" s="4">
        <v>42705</v>
      </c>
      <c r="AN86" s="2">
        <f t="shared" si="11"/>
        <v>-0.10380725603411681</v>
      </c>
      <c r="AO86" s="2">
        <f t="shared" si="12"/>
        <v>9.1288512940813527E-2</v>
      </c>
      <c r="AP86" s="2">
        <f t="shared" si="13"/>
        <v>-6.6567783361163063E-2</v>
      </c>
      <c r="AQ86" s="2">
        <f t="shared" si="14"/>
        <v>-1.1102761417420841</v>
      </c>
      <c r="AR86" s="2">
        <f t="shared" si="15"/>
        <v>-0.16513833548944956</v>
      </c>
      <c r="AS86" s="2">
        <f t="shared" si="16"/>
        <v>-0.50692609041947967</v>
      </c>
      <c r="AT86" s="2">
        <f t="shared" si="17"/>
        <v>-1.8614270941054798</v>
      </c>
      <c r="AU86" s="2">
        <f>輸送用機械!BA86</f>
        <v>-1.7110266159695868</v>
      </c>
      <c r="AV86" s="15">
        <f>輸送用機械!BB86</f>
        <v>-1.3985262127601743</v>
      </c>
      <c r="AW86" s="2">
        <f t="shared" si="10"/>
        <v>-1.7110266159695868</v>
      </c>
    </row>
    <row r="87" spans="1:49">
      <c r="A87">
        <v>17</v>
      </c>
      <c r="B87">
        <v>1</v>
      </c>
      <c r="C87" s="4">
        <v>42736</v>
      </c>
      <c r="D87" s="12">
        <f>輸送用機械!B87/輸送用機械!B75*100-100</f>
        <v>-1.2461059190031136</v>
      </c>
      <c r="E87" s="12">
        <f>(輸送用機械!C87/輸送用機械!C75*100-100)*輸送用機械!C$12/輸送用機械!$B$12</f>
        <v>0</v>
      </c>
      <c r="F87" s="12">
        <f>(輸送用機械!D87/輸送用機械!D75*100-100)*輸送用機械!D$12/輸送用機械!$B$12</f>
        <v>-1.9146195894071212E-3</v>
      </c>
      <c r="G87" s="12">
        <f>(輸送用機械!E87/輸送用機械!E75*100-100)*輸送用機械!E$12/輸送用機械!$B$12</f>
        <v>-4.1609698270614458E-3</v>
      </c>
      <c r="H87" s="12">
        <f>(輸送用機械!F87/輸送用機械!F75*100-100)*輸送用機械!F$12/輸送用機械!$B$12</f>
        <v>-1.4134467717683353E-3</v>
      </c>
      <c r="I87" s="12">
        <f>(輸送用機械!G87/輸送用機械!G75*100-100)*輸送用機械!G$12/輸送用機械!$B$12</f>
        <v>-8.9610154917339757E-2</v>
      </c>
      <c r="J87" s="12">
        <f>(輸送用機械!H87/輸送用機械!H75*100-100)*輸送用機械!H$12/輸送用機械!$B$12</f>
        <v>6.0338575134040479E-2</v>
      </c>
      <c r="K87" s="12">
        <f>(輸送用機械!I87/輸送用機械!I75*100-100)*輸送用機械!I$12/輸送用機械!$B$12</f>
        <v>-0.14171373147265964</v>
      </c>
      <c r="L87" s="12">
        <f>(輸送用機械!J87/輸送用機械!J75*100-100)*輸送用機械!J$12/輸送用機械!$B$12</f>
        <v>-2.5097167892251381E-2</v>
      </c>
      <c r="M87" s="12">
        <f>(輸送用機械!K87/輸送用機械!K75*100-100)*輸送用機械!K$12/輸送用機械!$B$12</f>
        <v>0.40362103115616255</v>
      </c>
      <c r="N87" s="12">
        <f>(輸送用機械!L87/輸送用機械!L75*100-100)*輸送用機械!L$12/輸送用機械!$B$12</f>
        <v>9.2422005925272901E-2</v>
      </c>
      <c r="O87" s="12">
        <f>(輸送用機械!M87/輸送用機械!M75*100-100)*輸送用機械!M$12/輸送用機械!$B$12</f>
        <v>0</v>
      </c>
      <c r="P87" s="12">
        <f>(輸送用機械!N87/輸送用機械!N75*100-100)*輸送用機械!N$12/輸送用機械!$B$12</f>
        <v>-9.9349411481883844E-3</v>
      </c>
      <c r="Q87" s="12">
        <f>(輸送用機械!O87/輸送用機械!O75*100-100)*輸送用機械!O$12/輸送用機械!$B$12</f>
        <v>-7.4518901447890391E-4</v>
      </c>
      <c r="R87" s="12">
        <f>(輸送用機械!P87/輸送用機械!P75*100-100)*輸送用機械!P$12/輸送用機械!$B$12</f>
        <v>1.4266868084476861E-3</v>
      </c>
      <c r="S87" s="12">
        <f>(輸送用機械!Q87/輸送用機械!Q75*100-100)*輸送用機械!Q$12/輸送用機械!$B$12</f>
        <v>-2.1367424758113592E-2</v>
      </c>
      <c r="T87" s="12">
        <f>(輸送用機械!R87/輸送用機械!R75*100-100)*輸送用機械!R$12/輸送用機械!$B$12</f>
        <v>-0.19997056857809353</v>
      </c>
      <c r="U87" s="12">
        <f>(輸送用機械!S87/輸送用機械!S75*100-100)*輸送用機械!S$12/輸送用機械!$B$12</f>
        <v>-3.6281776954921234E-2</v>
      </c>
      <c r="V87" s="12">
        <f>(輸送用機械!T87/輸送用機械!T75*100-100)*輸送用機械!T$12/輸送用機械!$B$12</f>
        <v>-1.0496685131030354</v>
      </c>
      <c r="W87" s="12">
        <f>(輸送用機械!U87/輸送用機械!U75*100-100)*輸送用機械!U$12/輸送用機械!$B$12</f>
        <v>-5.0833424345179392E-4</v>
      </c>
      <c r="X87" s="12">
        <f>(輸送用機械!V87/輸送用機械!V75*100-100)*輸送用機械!V$12/輸送用機械!$B$12</f>
        <v>-0.14692010704678449</v>
      </c>
      <c r="Y87" s="12">
        <f>(輸送用機械!W87/輸送用機械!W75*100-100)*輸送用機械!W$12/輸送用機械!$B$12</f>
        <v>0</v>
      </c>
      <c r="Z87" s="12">
        <f>(輸送用機械!X87/輸送用機械!X75*100-100)*輸送用機械!X$12/輸送用機械!$B$12</f>
        <v>5.3520198995621359E-4</v>
      </c>
      <c r="AA87" s="12">
        <f>(輸送用機械!Y87/輸送用機械!Y75*100-100)*輸送用機械!Y$12/輸送用機械!$B$12</f>
        <v>8.3389913880623585E-4</v>
      </c>
      <c r="AB87" s="12">
        <f>(輸送用機械!Z87/輸送用機械!Z75*100-100)*輸送用機械!Z$12/輸送用機械!$B$12</f>
        <v>7.5697156125275472E-4</v>
      </c>
      <c r="AC87" s="12">
        <f>(輸送用機械!AA87/輸送用機械!AA75*100-100)*輸送用機械!AA$12/輸送用機械!$B$12</f>
        <v>-3.0368881491768697E-4</v>
      </c>
      <c r="AD87" s="12">
        <f>(輸送用機械!AB87/輸送用機械!AB75*100-100)*輸送用機械!AB$12/輸送用機械!$B$12</f>
        <v>8.4463033636555235E-4</v>
      </c>
      <c r="AE87" s="12">
        <f>(輸送用機械!AC87/輸送用機械!AC75*100-100)*輸送用機械!AC$12/輸送用機械!$B$12</f>
        <v>0</v>
      </c>
      <c r="AF87" s="12">
        <f>(輸送用機械!AD87/輸送用機械!AD75*100-100)*輸送用機械!AD$12/輸送用機械!$B$12</f>
        <v>2.3987764653875969E-2</v>
      </c>
      <c r="AG87" s="12">
        <f>(輸送用機械!AE87/輸送用機械!AE75*100-100)*輸送用機械!AE$12/輸送用機械!$B$12</f>
        <v>2.3186257875937199E-5</v>
      </c>
      <c r="AH87" s="12">
        <f>(輸送用機械!AF87/輸送用機械!AF75*100-100)*輸送用機械!AF$12/輸送用機械!$B$12</f>
        <v>-8.0178079734990386E-4</v>
      </c>
      <c r="AM87" s="4">
        <v>42736</v>
      </c>
      <c r="AN87" s="2">
        <f t="shared" si="11"/>
        <v>-8.9610154917339757E-2</v>
      </c>
      <c r="AO87" s="2">
        <f t="shared" si="12"/>
        <v>0.40362103115616255</v>
      </c>
      <c r="AP87" s="2">
        <f t="shared" si="13"/>
        <v>9.2422005925272901E-2</v>
      </c>
      <c r="AQ87" s="2">
        <f t="shared" si="14"/>
        <v>-1.0496685131030354</v>
      </c>
      <c r="AR87" s="2">
        <f t="shared" si="15"/>
        <v>-0.14692010704678449</v>
      </c>
      <c r="AS87" s="2">
        <f t="shared" si="16"/>
        <v>-0.45595018101738938</v>
      </c>
      <c r="AT87" s="2">
        <f t="shared" si="17"/>
        <v>-1.2461059190031136</v>
      </c>
      <c r="AU87" s="2">
        <f>輸送用機械!BA87</f>
        <v>-1.4354066985645915</v>
      </c>
      <c r="AV87" s="15">
        <f>輸送用機械!BB87</f>
        <v>-0.93525743525988503</v>
      </c>
      <c r="AW87" s="2">
        <f t="shared" si="10"/>
        <v>-1.4354066985645915</v>
      </c>
    </row>
    <row r="88" spans="1:49">
      <c r="B88">
        <v>2</v>
      </c>
      <c r="C88" s="4">
        <v>42767</v>
      </c>
      <c r="D88" s="12">
        <f>輸送用機械!B88/輸送用機械!B76*100-100</f>
        <v>-0.93652445369406223</v>
      </c>
      <c r="E88" s="12">
        <f>(輸送用機械!C88/輸送用機械!C76*100-100)*輸送用機械!C$12/輸送用機械!$B$12</f>
        <v>0</v>
      </c>
      <c r="F88" s="12">
        <f>(輸送用機械!D88/輸送用機械!D76*100-100)*輸送用機械!D$12/輸送用機械!$B$12</f>
        <v>-1.6210111305299554E-3</v>
      </c>
      <c r="G88" s="12">
        <f>(輸送用機械!E88/輸送用機械!E76*100-100)*輸送用機械!E$12/輸送用機械!$B$12</f>
        <v>-2.7866349024298193E-3</v>
      </c>
      <c r="H88" s="12">
        <f>(輸送用機械!F88/輸送用機械!F76*100-100)*輸送用機械!F$12/輸送用機械!$B$12</f>
        <v>-8.5047963101280214E-4</v>
      </c>
      <c r="I88" s="12">
        <f>(輸送用機械!G88/輸送用機械!G76*100-100)*輸送用機械!G$12/輸送用機械!$B$12</f>
        <v>-7.2631231532054141E-2</v>
      </c>
      <c r="J88" s="12">
        <f>(輸送用機械!H88/輸送用機械!H76*100-100)*輸送用機械!H$12/輸送用機械!$B$12</f>
        <v>0.13673653486148268</v>
      </c>
      <c r="K88" s="12">
        <f>(輸送用機械!I88/輸送用機械!I76*100-100)*輸送用機械!I$12/輸送用機械!$B$12</f>
        <v>-0.13569244303051928</v>
      </c>
      <c r="L88" s="12">
        <f>(輸送用機械!J88/輸送用機械!J76*100-100)*輸送用機械!J$12/輸送用機械!$B$12</f>
        <v>-3.353885622225948E-2</v>
      </c>
      <c r="M88" s="12">
        <f>(輸送用機械!K88/輸送用機械!K76*100-100)*輸送用機械!K$12/輸送用機械!$B$12</f>
        <v>0.53235446642258721</v>
      </c>
      <c r="N88" s="12">
        <f>(輸送用機械!L88/輸送用機械!L76*100-100)*輸送用機械!L$12/輸送用機械!$B$12</f>
        <v>0.14545449660629939</v>
      </c>
      <c r="O88" s="12">
        <f>(輸送用機械!M88/輸送用機械!M76*100-100)*輸送用機械!M$12/輸送用機械!$B$12</f>
        <v>7.4732770477347384E-3</v>
      </c>
      <c r="P88" s="12">
        <f>(輸送用機械!N88/輸送用機械!N76*100-100)*輸送用機械!N$12/輸送用機械!$B$12</f>
        <v>-1.2394678992848894E-2</v>
      </c>
      <c r="Q88" s="12">
        <f>(輸送用機械!O88/輸送用機械!O76*100-100)*輸送用機械!O$12/輸送用機械!$B$12</f>
        <v>-4.4756503839310079E-4</v>
      </c>
      <c r="R88" s="12">
        <f>(輸送用機械!P88/輸送用機械!P76*100-100)*輸送用機械!P$12/輸送用機械!$B$12</f>
        <v>6.2164332665246578E-4</v>
      </c>
      <c r="S88" s="12">
        <f>(輸送用機械!Q88/輸送用機械!Q76*100-100)*輸送用機械!Q$12/輸送用機械!$B$12</f>
        <v>-9.0272784318746659E-3</v>
      </c>
      <c r="T88" s="12">
        <f>(輸送用機械!R88/輸送用機械!R76*100-100)*輸送用機械!R$12/輸送用機械!$B$12</f>
        <v>-0.2001752467444983</v>
      </c>
      <c r="U88" s="12">
        <f>(輸送用機械!S88/輸送用機械!S76*100-100)*輸送用機械!S$12/輸送用機械!$B$12</f>
        <v>-2.8468059628327911E-2</v>
      </c>
      <c r="V88" s="12">
        <f>(輸送用機械!T88/輸送用機械!T76*100-100)*輸送用機械!T$12/輸送用機械!$B$12</f>
        <v>-1.1125536312636042</v>
      </c>
      <c r="W88" s="12">
        <f>(輸送用機械!U88/輸送用機械!U76*100-100)*輸送用機械!U$12/輸送用機械!$B$12</f>
        <v>-2.5466695874012117E-4</v>
      </c>
      <c r="X88" s="12">
        <f>(輸送用機械!V88/輸送用機械!V76*100-100)*輸送用機械!V$12/輸送用機械!$B$12</f>
        <v>-0.10909002542794916</v>
      </c>
      <c r="Y88" s="12">
        <f>(輸送用機械!W88/輸送用機械!W76*100-100)*輸送用機械!W$12/輸送用機械!$B$12</f>
        <v>0</v>
      </c>
      <c r="Z88" s="12">
        <f>(輸送用機械!X88/輸送用機械!X76*100-100)*輸送用機械!X$12/輸送用機械!$B$12</f>
        <v>5.7088212261995747E-4</v>
      </c>
      <c r="AA88" s="12">
        <f>(輸送用機械!Y88/輸送用機械!Y76*100-100)*輸送用機械!Y$12/輸送用機械!$B$12</f>
        <v>1.1129184213614159E-3</v>
      </c>
      <c r="AB88" s="12">
        <f>(輸送用機械!Z88/輸送用機械!Z76*100-100)*輸送用機械!Z$12/輸送用機械!$B$12</f>
        <v>8.5867486093250673E-4</v>
      </c>
      <c r="AC88" s="12">
        <f>(輸送用機械!AA88/輸送用機械!AA76*100-100)*輸送用機械!AA$12/輸送用機械!$B$12</f>
        <v>0</v>
      </c>
      <c r="AD88" s="12">
        <f>(輸送用機械!AB88/輸送用機械!AB76*100-100)*輸送用機械!AB$12/輸送用機械!$B$12</f>
        <v>4.2188157971435278E-4</v>
      </c>
      <c r="AE88" s="12">
        <f>(輸送用機械!AC88/輸送用機械!AC76*100-100)*輸送用機械!AC$12/輸送用機械!$B$12</f>
        <v>0</v>
      </c>
      <c r="AF88" s="12">
        <f>(輸送用機械!AD88/輸送用機械!AD76*100-100)*輸送用機械!AD$12/輸送用機械!$B$12</f>
        <v>4.1121882263787164E-2</v>
      </c>
      <c r="AG88" s="12">
        <f>(輸送用機械!AE88/輸送用機械!AE76*100-100)*輸送用機械!AE$12/輸送用機械!$B$12</f>
        <v>2.3186257875937199E-5</v>
      </c>
      <c r="AH88" s="12">
        <f>(輸送用機械!AF88/輸送用機械!AF76*100-100)*輸送用機械!AF$12/輸送用機械!$B$12</f>
        <v>-8.8617877601830815E-4</v>
      </c>
      <c r="AM88" s="4">
        <v>42767</v>
      </c>
      <c r="AN88" s="2">
        <f t="shared" si="11"/>
        <v>-7.2631231532054141E-2</v>
      </c>
      <c r="AO88" s="2">
        <f t="shared" si="12"/>
        <v>0.53235446642258721</v>
      </c>
      <c r="AP88" s="2">
        <f t="shared" si="13"/>
        <v>0.14545449660629939</v>
      </c>
      <c r="AQ88" s="2">
        <f t="shared" si="14"/>
        <v>-1.1125536312636042</v>
      </c>
      <c r="AR88" s="2">
        <f t="shared" si="15"/>
        <v>-0.10909002542794916</v>
      </c>
      <c r="AS88" s="2">
        <f t="shared" si="16"/>
        <v>-0.32005852849934135</v>
      </c>
      <c r="AT88" s="2">
        <f t="shared" si="17"/>
        <v>-0.93652445369406223</v>
      </c>
      <c r="AU88" s="2">
        <f>輸送用機械!BA88</f>
        <v>-1.1560693641618514</v>
      </c>
      <c r="AV88" s="15">
        <f>輸送用機械!BB88</f>
        <v>-0.70253816651786849</v>
      </c>
      <c r="AW88" s="2">
        <f t="shared" si="10"/>
        <v>-1.1560693641618514</v>
      </c>
    </row>
    <row r="89" spans="1:49">
      <c r="B89">
        <v>3</v>
      </c>
      <c r="C89" s="4">
        <v>42795</v>
      </c>
      <c r="D89" s="12">
        <f>輸送用機械!B89/輸送用機械!B77*100-100</f>
        <v>-0.62565172054223694</v>
      </c>
      <c r="E89" s="12">
        <f>(輸送用機械!C89/輸送用機械!C77*100-100)*輸送用機械!C$12/輸送用機械!$B$12</f>
        <v>0</v>
      </c>
      <c r="F89" s="12">
        <f>(輸送用機械!D89/輸送用機械!D77*100-100)*輸送用機械!D$12/輸送用機械!$B$12</f>
        <v>-1.1233894482061745E-3</v>
      </c>
      <c r="G89" s="12">
        <f>(輸送用機械!E89/輸送用機械!E77*100-100)*輸送用機械!E$12/輸送用機械!$B$12</f>
        <v>-1.6704568020399957E-3</v>
      </c>
      <c r="H89" s="12">
        <f>(輸送用機械!F89/輸送用機械!F77*100-100)*輸送用機械!F$12/輸送用機械!$B$12</f>
        <v>0</v>
      </c>
      <c r="I89" s="12">
        <f>(輸送用機械!G89/輸送用機械!G77*100-100)*輸送用機械!G$12/輸送用機械!$B$12</f>
        <v>-7.7774851437690903E-2</v>
      </c>
      <c r="J89" s="12">
        <f>(輸送用機械!H89/輸送用機械!H77*100-100)*輸送用機械!H$12/輸送用機械!$B$12</f>
        <v>0.17601640068627342</v>
      </c>
      <c r="K89" s="12">
        <f>(輸送用機械!I89/輸送用機械!I77*100-100)*輸送用機械!I$12/輸送用機械!$B$12</f>
        <v>-0.12965868815267986</v>
      </c>
      <c r="L89" s="12">
        <f>(輸送用機械!J89/輸送用機械!J77*100-100)*輸送用機械!J$12/輸送用機械!$B$12</f>
        <v>-3.6375049272115198E-2</v>
      </c>
      <c r="M89" s="12">
        <f>(輸送用機械!K89/輸送用機械!K77*100-100)*輸送用機械!K$12/輸送用機械!$B$12</f>
        <v>0.61481840009931665</v>
      </c>
      <c r="N89" s="12">
        <f>(輸送用機械!L89/輸送用機械!L77*100-100)*輸送用機械!L$12/輸送用機械!$B$12</f>
        <v>0.1612620742464872</v>
      </c>
      <c r="O89" s="12">
        <f>(輸送用機械!M89/輸送用機械!M77*100-100)*輸送用機械!M$12/輸送用機械!$B$12</f>
        <v>1.8702315641464615E-2</v>
      </c>
      <c r="P89" s="12">
        <f>(輸送用機械!N89/輸送用機械!N77*100-100)*輸送用機械!N$12/輸送用機械!$B$12</f>
        <v>-1.1198490283063585E-2</v>
      </c>
      <c r="Q89" s="12">
        <f>(輸送用機械!O89/輸送用機械!O77*100-100)*輸送用機械!O$12/輸送用機械!$B$12</f>
        <v>0</v>
      </c>
      <c r="R89" s="12">
        <f>(輸送用機械!P89/輸送用機械!P77*100-100)*輸送用機械!P$12/輸送用機械!$B$12</f>
        <v>4.4448174044910447E-4</v>
      </c>
      <c r="S89" s="12">
        <f>(輸送用機械!Q89/輸送用機械!Q77*100-100)*輸送用機械!Q$12/輸送用機械!$B$12</f>
        <v>1.290119704042735E-2</v>
      </c>
      <c r="T89" s="12">
        <f>(輸送用機械!R89/輸送用機械!R77*100-100)*輸送用機械!R$12/輸送用機械!$B$12</f>
        <v>-0.19055656950349376</v>
      </c>
      <c r="U89" s="12">
        <f>(輸送用機械!S89/輸送用機械!S77*100-100)*輸送用機械!S$12/輸送用機械!$B$12</f>
        <v>-1.6053830458616893E-2</v>
      </c>
      <c r="V89" s="12">
        <f>(輸送用機械!T89/輸送用機械!T77*100-100)*輸送用機械!T$12/輸送用機械!$B$12</f>
        <v>-0.99096931870002281</v>
      </c>
      <c r="W89" s="12">
        <f>(輸送用機械!U89/輸送用機械!U77*100-100)*輸送用機械!U$12/輸送用機械!$B$12</f>
        <v>2.5466695874008436E-4</v>
      </c>
      <c r="X89" s="12">
        <f>(輸送用機械!V89/輸送用機械!V77*100-100)*輸送用機械!V$12/輸送用機械!$B$12</f>
        <v>-6.494785885063234E-2</v>
      </c>
      <c r="Y89" s="12">
        <f>(輸送用機械!W89/輸送用機械!W77*100-100)*輸送用機械!W$12/輸送用機械!$B$12</f>
        <v>0</v>
      </c>
      <c r="Z89" s="12">
        <f>(輸送用機械!X89/輸送用機械!X77*100-100)*輸送用機械!X$12/輸送用機械!$B$12</f>
        <v>5.7088212261995747E-4</v>
      </c>
      <c r="AA89" s="12">
        <f>(輸送用機械!Y89/輸送用機械!Y77*100-100)*輸送用機械!Y$12/輸送用機械!$B$12</f>
        <v>1.6709599805083981E-3</v>
      </c>
      <c r="AB89" s="12">
        <f>(輸送用機械!Z89/輸送用機械!Z77*100-100)*輸送用機械!Z$12/輸送用機械!$B$12</f>
        <v>1.0429863841124676E-3</v>
      </c>
      <c r="AC89" s="12">
        <f>(輸送用機械!AA89/輸送用機械!AA77*100-100)*輸送用機械!AA$12/輸送用機械!$B$12</f>
        <v>6.0194383394224964E-4</v>
      </c>
      <c r="AD89" s="12">
        <f>(輸送用機械!AB89/輸送用機械!AB77*100-100)*輸送用機械!AB$12/輸送用機械!$B$12</f>
        <v>8.4376315942876401E-4</v>
      </c>
      <c r="AE89" s="12">
        <f>(輸送用機械!AC89/輸送用機械!AC77*100-100)*輸送用機械!AC$12/輸送用機械!$B$12</f>
        <v>0</v>
      </c>
      <c r="AF89" s="12">
        <f>(輸送用機械!AD89/輸送用機械!AD77*100-100)*輸送用機械!AD$12/輸送用機械!$B$12</f>
        <v>3.0356197747825078E-2</v>
      </c>
      <c r="AG89" s="12">
        <f>(輸送用機械!AE89/輸送用機械!AE77*100-100)*輸送用機械!AE$12/輸送用機械!$B$12</f>
        <v>2.3186257875937199E-5</v>
      </c>
      <c r="AH89" s="12">
        <f>(輸送用機械!AF89/輸送用機械!AF77*100-100)*輸送用機械!AF$12/輸送用機械!$B$12</f>
        <v>-8.87869956888575E-4</v>
      </c>
      <c r="AM89" s="4">
        <v>42795</v>
      </c>
      <c r="AN89" s="2">
        <f t="shared" si="11"/>
        <v>-7.7774851437690903E-2</v>
      </c>
      <c r="AO89" s="2">
        <f t="shared" si="12"/>
        <v>0.61481840009931665</v>
      </c>
      <c r="AP89" s="2">
        <f t="shared" si="13"/>
        <v>0.1612620742464872</v>
      </c>
      <c r="AQ89" s="2">
        <f t="shared" si="14"/>
        <v>-0.99096931870002281</v>
      </c>
      <c r="AR89" s="2">
        <f t="shared" si="15"/>
        <v>-6.494785885063234E-2</v>
      </c>
      <c r="AS89" s="2">
        <f t="shared" si="16"/>
        <v>-0.2680401658996947</v>
      </c>
      <c r="AT89" s="2">
        <f t="shared" si="17"/>
        <v>-0.62565172054223694</v>
      </c>
      <c r="AU89" s="2">
        <f>輸送用機械!BA89</f>
        <v>-0.77369439071567569</v>
      </c>
      <c r="AV89" s="15">
        <f>輸送用機械!BB89</f>
        <v>-0.46909112082516913</v>
      </c>
      <c r="AW89" s="2">
        <f t="shared" si="10"/>
        <v>-0.77369439071567569</v>
      </c>
    </row>
    <row r="90" spans="1:49">
      <c r="B90">
        <v>4</v>
      </c>
      <c r="C90" s="4">
        <v>42826</v>
      </c>
      <c r="D90" s="12">
        <f>輸送用機械!B90/輸送用機械!B78*100-100</f>
        <v>0.63091482649844011</v>
      </c>
      <c r="E90" s="12">
        <f>(輸送用機械!C90/輸送用機械!C78*100-100)*輸送用機械!C$12/輸送用機械!$B$12</f>
        <v>0</v>
      </c>
      <c r="F90" s="12">
        <f>(輸送用機械!D90/輸送用機械!D78*100-100)*輸送用機械!D$12/輸送用機械!$B$12</f>
        <v>-6.661320823904039E-4</v>
      </c>
      <c r="G90" s="12">
        <f>(輸送用機械!E90/輸送用機械!E78*100-100)*輸送用機械!E$12/輸送用機械!$B$12</f>
        <v>-8.4136414684938372E-4</v>
      </c>
      <c r="H90" s="12">
        <f>(輸送用機械!F90/輸送用機械!F78*100-100)*輸送用機械!F$12/輸送用機械!$B$12</f>
        <v>2.8457215690410074E-4</v>
      </c>
      <c r="I90" s="12">
        <f>(輸送用機械!G90/輸送用機械!G78*100-100)*輸送用機械!G$12/輸送用機械!$B$12</f>
        <v>3.3506797409743098E-2</v>
      </c>
      <c r="J90" s="12">
        <f>(輸送用機械!H90/輸送用機械!H78*100-100)*輸送用機械!H$12/輸送用機械!$B$12</f>
        <v>0.13797210595962847</v>
      </c>
      <c r="K90" s="12">
        <f>(輸送用機械!I90/輸送用機械!I78*100-100)*輸送用機械!I$12/輸送用機械!$B$12</f>
        <v>-6.2192905683245668E-2</v>
      </c>
      <c r="L90" s="12">
        <f>(輸送用機械!J90/輸送用機械!J78*100-100)*輸送用機械!J$12/輸送用機械!$B$12</f>
        <v>-1.9721026537249824E-2</v>
      </c>
      <c r="M90" s="12">
        <f>(輸送用機械!K90/輸送用機械!K78*100-100)*輸送用機械!K$12/輸送用機械!$B$12</f>
        <v>0.98848342918725496</v>
      </c>
      <c r="N90" s="12">
        <f>(輸送用機械!L90/輸送用機械!L78*100-100)*輸送用機械!L$12/輸送用機械!$B$12</f>
        <v>0.21724138392854317</v>
      </c>
      <c r="O90" s="12">
        <f>(輸送用機械!M90/輸送用機械!M78*100-100)*輸送用機械!M$12/輸送用機械!$B$12</f>
        <v>3.3664168154636569E-2</v>
      </c>
      <c r="P90" s="12">
        <f>(輸送用機械!N90/輸送用機械!N78*100-100)*輸送用機械!N$12/輸送用機械!$B$12</f>
        <v>-3.7400853520695556E-3</v>
      </c>
      <c r="Q90" s="12">
        <f>(輸送用機械!O90/輸送用機械!O78*100-100)*輸送用機械!O$12/輸送用機械!$B$12</f>
        <v>-1.487376260520669E-4</v>
      </c>
      <c r="R90" s="12">
        <f>(輸送用機械!P90/輸送用機械!P78*100-100)*輸送用機械!P$12/輸送用機械!$B$12</f>
        <v>-4.4268403876883818E-4</v>
      </c>
      <c r="S90" s="12">
        <f>(輸送用機械!Q90/輸送用機械!Q78*100-100)*輸送用機械!Q$12/輸送用機械!$B$12</f>
        <v>4.0376920807568287E-2</v>
      </c>
      <c r="T90" s="12">
        <f>(輸送用機械!R90/輸送用機械!R78*100-100)*輸送用機械!R$12/輸送用機械!$B$12</f>
        <v>-0.12223201004335946</v>
      </c>
      <c r="U90" s="12">
        <f>(輸送用機械!S90/輸送用機械!S78*100-100)*輸送用機械!S$12/輸送用機械!$B$12</f>
        <v>-8.6929918028462901E-3</v>
      </c>
      <c r="V90" s="12">
        <f>(輸送用機械!T90/輸送用機械!T78*100-100)*輸送用機械!T$12/輸送用機械!$B$12</f>
        <v>-0.43669073690901722</v>
      </c>
      <c r="W90" s="12">
        <f>(輸送用機械!U90/輸送用機械!U78*100-100)*輸送用機械!U$12/輸送用機械!$B$12</f>
        <v>-2.5491761519557261E-4</v>
      </c>
      <c r="X90" s="12">
        <f>(輸送用機械!V90/輸送用機械!V78*100-100)*輸送用機械!V$12/輸送用機械!$B$12</f>
        <v>1.2628490486586068E-3</v>
      </c>
      <c r="Y90" s="12">
        <f>(輸送用機械!W90/輸送用機械!W78*100-100)*輸送用機械!W$12/輸送用機械!$B$12</f>
        <v>-1.9029276657149788E-4</v>
      </c>
      <c r="Z90" s="12">
        <f>(輸送用機械!X90/輸送用機械!X78*100-100)*輸送用機械!X$12/輸送用機械!$B$12</f>
        <v>3.5197533935196568E-5</v>
      </c>
      <c r="AA90" s="12">
        <f>(輸送用機械!Y90/輸送用機械!Y78*100-100)*輸送用機械!Y$12/輸送用機械!$B$12</f>
        <v>2.2321782582290883E-3</v>
      </c>
      <c r="AB90" s="12">
        <f>(輸送用機械!Z90/輸送用機械!Z78*100-100)*輸送用機械!Z$12/輸送用機械!$B$12</f>
        <v>1.2338949570058521E-3</v>
      </c>
      <c r="AC90" s="12">
        <f>(輸送用機械!AA90/輸送用機械!AA78*100-100)*輸送用機械!AA$12/輸送用機械!$B$12</f>
        <v>3.0308082930220466E-4</v>
      </c>
      <c r="AD90" s="12">
        <f>(輸送用機械!AB90/輸送用機械!AB78*100-100)*輸送用機械!AB$12/輸送用機械!$B$12</f>
        <v>1.2695550730437795E-3</v>
      </c>
      <c r="AE90" s="12">
        <f>(輸送用機械!AC90/輸送用機械!AC78*100-100)*輸送用機械!AC$12/輸送用機械!$B$12</f>
        <v>8.7575122653034567E-5</v>
      </c>
      <c r="AF90" s="12">
        <f>(輸送用機械!AD90/輸送用機械!AD78*100-100)*輸送用機械!AD$12/輸送用機械!$B$12</f>
        <v>3.0536353224073099E-2</v>
      </c>
      <c r="AG90" s="12">
        <f>(輸送用機械!AE90/輸送用機械!AE78*100-100)*輸送用機械!AE$12/輸送用機械!$B$12</f>
        <v>5.7792440572240882E-6</v>
      </c>
      <c r="AH90" s="12">
        <f>(輸送用機械!AF90/輸送用機械!AF78*100-100)*輸送用機械!AF$12/輸送用機械!$B$12</f>
        <v>-5.5279866066401673E-4</v>
      </c>
      <c r="AM90" s="4">
        <v>42826</v>
      </c>
      <c r="AN90" s="2">
        <f t="shared" si="11"/>
        <v>3.3506797409743098E-2</v>
      </c>
      <c r="AO90" s="2">
        <f t="shared" si="12"/>
        <v>0.98848342918725496</v>
      </c>
      <c r="AP90" s="2">
        <f t="shared" si="13"/>
        <v>0.21724138392854317</v>
      </c>
      <c r="AQ90" s="2">
        <f t="shared" si="14"/>
        <v>-0.43669073690901722</v>
      </c>
      <c r="AR90" s="2">
        <f t="shared" si="15"/>
        <v>1.2628490486586068E-3</v>
      </c>
      <c r="AS90" s="2">
        <f t="shared" si="16"/>
        <v>-0.17288889616674252</v>
      </c>
      <c r="AT90" s="2">
        <f t="shared" si="17"/>
        <v>0.63091482649844011</v>
      </c>
      <c r="AU90" s="2">
        <f>輸送用機械!BA90</f>
        <v>-0.5847953216374151</v>
      </c>
      <c r="AV90" s="15">
        <f>輸送用機械!BB90</f>
        <v>0.47204353993485881</v>
      </c>
      <c r="AW90" s="2">
        <f t="shared" si="10"/>
        <v>-0.5847953216374151</v>
      </c>
    </row>
    <row r="91" spans="1:49">
      <c r="B91">
        <v>5</v>
      </c>
      <c r="C91" s="4">
        <v>42856</v>
      </c>
      <c r="D91" s="12">
        <f>輸送用機械!B91/輸送用機械!B79*100-100</f>
        <v>0.94736842105263008</v>
      </c>
      <c r="E91" s="12">
        <f>(輸送用機械!C91/輸送用機械!C79*100-100)*輸送用機械!C$12/輸送用機械!$B$12</f>
        <v>0</v>
      </c>
      <c r="F91" s="12">
        <f>(輸送用機械!D91/輸送用機械!D79*100-100)*輸送用機械!D$12/輸送用機械!$B$12</f>
        <v>-9.5512115777007247E-5</v>
      </c>
      <c r="G91" s="12">
        <f>(輸送用機械!E91/輸送用機械!E79*100-100)*輸送用機械!E$12/輸送用機械!$B$12</f>
        <v>1.1228499459790648E-3</v>
      </c>
      <c r="H91" s="12">
        <f>(輸送用機械!F91/輸送用機械!F79*100-100)*輸送用機械!F$12/輸送用機械!$B$12</f>
        <v>8.5452953401767842E-4</v>
      </c>
      <c r="I91" s="12">
        <f>(輸送用機械!G91/輸送用機械!G79*100-100)*輸送用機械!G$12/輸送用機械!$B$12</f>
        <v>3.5090545921894159E-2</v>
      </c>
      <c r="J91" s="12">
        <f>(輸送用機械!H91/輸送用機械!H79*100-100)*輸送用機械!H$12/輸送用機械!$B$12</f>
        <v>9.8050184592815823E-2</v>
      </c>
      <c r="K91" s="12">
        <f>(輸送用機械!I91/輸送用機械!I79*100-100)*輸送用機械!I$12/輸送用機械!$B$12</f>
        <v>-4.3580477646308367E-2</v>
      </c>
      <c r="L91" s="12">
        <f>(輸送用機械!J91/輸送用機械!J79*100-100)*輸送用機械!J$12/輸送用機械!$B$12</f>
        <v>-2.6642317497361442E-2</v>
      </c>
      <c r="M91" s="12">
        <f>(輸送用機械!K91/輸送用機械!K79*100-100)*輸送用機械!K$12/輸送用機械!$B$12</f>
        <v>1.0590893884149168</v>
      </c>
      <c r="N91" s="12">
        <f>(輸送用機械!L91/輸送用機械!L79*100-100)*輸送用機械!L$12/輸送用機械!$B$12</f>
        <v>0.21796956733835957</v>
      </c>
      <c r="O91" s="12">
        <f>(輸送用機械!M91/輸送用機械!M79*100-100)*輸送用機械!M$12/輸送用機械!$B$12</f>
        <v>4.6755789103661544E-2</v>
      </c>
      <c r="P91" s="12">
        <f>(輸送用機械!N91/輸送用機械!N79*100-100)*輸送用機械!N$12/輸送用機械!$B$12</f>
        <v>2.5006808494344676E-3</v>
      </c>
      <c r="Q91" s="12">
        <f>(輸送用機械!O91/輸送用機械!O79*100-100)*輸送用機械!O$12/輸送用機械!$B$12</f>
        <v>7.4745173415851371E-4</v>
      </c>
      <c r="R91" s="12">
        <f>(輸送用機械!P91/輸送用機械!P79*100-100)*輸送用機械!P$12/輸送用機械!$B$12</f>
        <v>-3.5522475808712157E-4</v>
      </c>
      <c r="S91" s="12">
        <f>(輸送用機械!Q91/輸送用機械!Q79*100-100)*輸送用機械!Q$12/輸送用機械!$B$12</f>
        <v>5.0933281268989647E-2</v>
      </c>
      <c r="T91" s="12">
        <f>(輸送用機械!R91/輸送用機械!R79*100-100)*輸送用機械!R$12/輸送用機械!$B$12</f>
        <v>-0.10717629273112879</v>
      </c>
      <c r="U91" s="12">
        <f>(輸送用機械!S91/輸送用機械!S79*100-100)*輸送用機械!S$12/輸送用機械!$B$12</f>
        <v>0</v>
      </c>
      <c r="V91" s="12">
        <f>(輸送用機械!T91/輸送用機械!T79*100-100)*輸送用機械!T$12/輸送用機械!$B$12</f>
        <v>-0.31192195493501357</v>
      </c>
      <c r="W91" s="12">
        <f>(輸送用機械!U91/輸送用機械!U79*100-100)*輸送用機械!U$12/輸送用機械!$B$12</f>
        <v>0</v>
      </c>
      <c r="X91" s="12">
        <f>(輸送用機械!V91/輸送用機械!V79*100-100)*輸送用機械!V$12/輸送用機械!$B$12</f>
        <v>3.9298314073577117E-2</v>
      </c>
      <c r="Y91" s="12">
        <f>(輸送用機械!W91/輸送用機械!W79*100-100)*輸送用機械!W$12/輸送用機械!$B$12</f>
        <v>-1.9029276657149788E-4</v>
      </c>
      <c r="Z91" s="12">
        <f>(輸送用機械!X91/輸送用機械!X79*100-100)*輸送用機械!X$12/輸送用機械!$B$12</f>
        <v>7.0395067870404222E-5</v>
      </c>
      <c r="AA91" s="12">
        <f>(輸送用機械!Y91/輸送用機械!Y79*100-100)*輸送用機械!Y$12/輸送用機械!$B$12</f>
        <v>2.51120054050773E-3</v>
      </c>
      <c r="AB91" s="12">
        <f>(輸送用機械!Z91/輸送用機械!Z79*100-100)*輸送用機械!Z$12/輸送用機械!$B$12</f>
        <v>1.0408358967225312E-3</v>
      </c>
      <c r="AC91" s="12">
        <f>(輸送用機械!AA91/輸送用機械!AA79*100-100)*輸送用機械!AA$12/輸送用機械!$B$12</f>
        <v>1.8166664908375271E-3</v>
      </c>
      <c r="AD91" s="12">
        <f>(輸送用機械!AB91/輸送用機械!AB79*100-100)*輸送用機械!AB$12/輸送用機械!$B$12</f>
        <v>8.4549929761691656E-4</v>
      </c>
      <c r="AE91" s="12">
        <f>(輸送用機械!AC91/輸送用機械!AC79*100-100)*輸送用機械!AC$12/輸送用機械!$B$12</f>
        <v>8.7575122653034567E-5</v>
      </c>
      <c r="AF91" s="12">
        <f>(輸送用機械!AD91/輸送用機械!AD79*100-100)*輸送用機械!AD$12/輸送用機械!$B$12</f>
        <v>3.0596881178927147E-2</v>
      </c>
      <c r="AG91" s="12">
        <f>(輸送用機械!AE91/輸送用機械!AE79*100-100)*輸送用機械!AE$12/輸送用機械!$B$12</f>
        <v>5.7792440572240882E-6</v>
      </c>
      <c r="AH91" s="12">
        <f>(輸送用機械!AF91/輸送用機械!AF79*100-100)*輸送用機械!AF$12/輸送用機械!$B$12</f>
        <v>-3.8307439885517367E-4</v>
      </c>
      <c r="AM91" s="4">
        <v>42856</v>
      </c>
      <c r="AN91" s="2">
        <f t="shared" ref="AN91:AN122" si="18">I91</f>
        <v>3.5090545921894159E-2</v>
      </c>
      <c r="AO91" s="2">
        <f t="shared" ref="AO91:AO122" si="19">M91</f>
        <v>1.0590893884149168</v>
      </c>
      <c r="AP91" s="2">
        <f t="shared" ref="AP91:AP122" si="20">N91</f>
        <v>0.21796956733835957</v>
      </c>
      <c r="AQ91" s="2">
        <f t="shared" ref="AQ91:AQ122" si="21">V91</f>
        <v>-0.31192195493501357</v>
      </c>
      <c r="AR91" s="2">
        <f t="shared" ref="AR91:AR122" si="22">X91</f>
        <v>3.9298314073577117E-2</v>
      </c>
      <c r="AS91" s="2">
        <f t="shared" ref="AS91:AS122" si="23">AT91-SUM(AN91:AR91)</f>
        <v>-9.2157439761104021E-2</v>
      </c>
      <c r="AT91" s="2">
        <f t="shared" ref="AT91:AT122" si="24">D91</f>
        <v>0.94736842105263008</v>
      </c>
      <c r="AU91" s="2">
        <f>輸送用機械!BA91</f>
        <v>9.7751710654932822E-2</v>
      </c>
      <c r="AV91" s="15">
        <f>輸送用機械!BB91</f>
        <v>0.70862281126946414</v>
      </c>
      <c r="AW91" s="2">
        <f t="shared" si="10"/>
        <v>9.7751710654932822E-2</v>
      </c>
    </row>
    <row r="92" spans="1:49">
      <c r="B92">
        <v>6</v>
      </c>
      <c r="C92" s="4">
        <v>42887</v>
      </c>
      <c r="D92" s="12">
        <f>輸送用機械!B92/輸送用機械!B80*100-100</f>
        <v>1.2658227848101262</v>
      </c>
      <c r="E92" s="12">
        <f>(輸送用機械!C92/輸送用機械!C80*100-100)*輸送用機械!C$12/輸送用機械!$B$12</f>
        <v>0</v>
      </c>
      <c r="F92" s="12">
        <f>(輸送用機械!D92/輸送用機械!D80*100-100)*輸送用機械!D$12/輸送用機械!$B$12</f>
        <v>4.3347414337430856E-4</v>
      </c>
      <c r="G92" s="12">
        <f>(輸送用機械!E92/輸送用機械!E80*100-100)*輸送用機械!E$12/輸送用機械!$B$12</f>
        <v>2.8253023617605014E-3</v>
      </c>
      <c r="H92" s="12">
        <f>(輸送用機械!F92/輸送用機械!F80*100-100)*輸送用機械!F$12/輸送用機械!$B$12</f>
        <v>1.4269338592852625E-3</v>
      </c>
      <c r="I92" s="12">
        <f>(輸送用機械!G92/輸送用機械!G80*100-100)*輸送用機械!G$12/輸送用機械!$B$12</f>
        <v>5.5177796899209951E-2</v>
      </c>
      <c r="J92" s="12">
        <f>(輸送用機械!H92/輸送用機械!H80*100-100)*輸送用機械!H$12/輸送用機械!$B$12</f>
        <v>6.4480294452251938E-2</v>
      </c>
      <c r="K92" s="12">
        <f>(輸送用機械!I92/輸送用機械!I80*100-100)*輸送用機械!I$12/輸送用機械!$B$12</f>
        <v>-1.2477614341052294E-2</v>
      </c>
      <c r="L92" s="12">
        <f>(輸送用機械!J92/輸送用機械!J80*100-100)*輸送用機械!J$12/輸送用機械!$B$12</f>
        <v>-2.5384649769596691E-2</v>
      </c>
      <c r="M92" s="12">
        <f>(輸送用機械!K92/輸送用機械!K80*100-100)*輸送用機械!K$12/輸送用機械!$B$12</f>
        <v>1.0970294580721907</v>
      </c>
      <c r="N92" s="12">
        <f>(輸送用機械!L92/輸送用機械!L80*100-100)*輸送用機械!L$12/輸送用機械!$B$12</f>
        <v>0.28442598345224146</v>
      </c>
      <c r="O92" s="12">
        <f>(輸送用機械!M92/輸送用機械!M80*100-100)*輸送用機械!M$12/輸送用機械!$B$12</f>
        <v>5.2473902224400772E-2</v>
      </c>
      <c r="P92" s="12">
        <f>(輸送用機械!N92/輸送用機械!N80*100-100)*輸送用機械!N$12/輸送用機械!$B$12</f>
        <v>7.5314047500579517E-3</v>
      </c>
      <c r="Q92" s="12">
        <f>(輸送用機械!O92/輸送用機械!O80*100-100)*輸送用機械!O$12/輸送用機械!$B$12</f>
        <v>1.1983485814987445E-3</v>
      </c>
      <c r="R92" s="12">
        <f>(輸送用機械!P92/輸送用機械!P80*100-100)*輸送用機械!P$12/輸送用機械!$B$12</f>
        <v>-5.3337808853894271E-4</v>
      </c>
      <c r="S92" s="12">
        <f>(輸送用機械!Q92/輸送用機械!Q80*100-100)*輸送用機械!Q$12/輸送用機械!$B$12</f>
        <v>6.111908103342361E-2</v>
      </c>
      <c r="T92" s="12">
        <f>(輸送用機械!R92/輸送用機械!R80*100-100)*輸送用機械!R$12/輸送用機械!$B$12</f>
        <v>-0.10217931874053075</v>
      </c>
      <c r="U92" s="12">
        <f>(輸送用機械!S92/輸送用機械!S80*100-100)*輸送用機械!S$12/輸送用機械!$B$12</f>
        <v>-1.3273729998358144E-2</v>
      </c>
      <c r="V92" s="12">
        <f>(輸送用機械!T92/輸送用機械!T80*100-100)*輸送用機械!T$12/輸送用機械!$B$12</f>
        <v>-0.18734711407287949</v>
      </c>
      <c r="W92" s="12">
        <f>(輸送用機械!U92/輸送用機械!U80*100-100)*輸送用機械!U$12/輸送用機械!$B$12</f>
        <v>1.0216816451230403E-3</v>
      </c>
      <c r="X92" s="12">
        <f>(輸送用機械!V92/輸送用機械!V80*100-100)*輸送用機械!V$12/輸送用機械!$B$12</f>
        <v>0.10230954671311542</v>
      </c>
      <c r="Y92" s="12">
        <f>(輸送用機械!W92/輸送用機械!W80*100-100)*輸送用機械!W$12/輸送用機械!$B$12</f>
        <v>-1.9029276657149788E-4</v>
      </c>
      <c r="Z92" s="12">
        <f>(輸送用機械!X92/輸送用機械!X80*100-100)*輸送用機械!X$12/輸送用機械!$B$12</f>
        <v>7.0395067870404222E-5</v>
      </c>
      <c r="AA92" s="12">
        <f>(輸送用機械!Y92/輸送用機械!Y80*100-100)*輸送用機械!Y$12/輸送用機械!$B$12</f>
        <v>2.5135876132648827E-3</v>
      </c>
      <c r="AB92" s="12">
        <f>(輸送用機械!Z92/輸送用機械!Z80*100-100)*輸送用機械!Z$12/輸送用機械!$B$12</f>
        <v>9.5013252382915975E-4</v>
      </c>
      <c r="AC92" s="12">
        <f>(輸送用機械!AA92/輸送用機械!AA80*100-100)*輸送用機械!AA$12/輸送用機械!$B$12</f>
        <v>2.7359435102975458E-3</v>
      </c>
      <c r="AD92" s="12">
        <f>(輸送用機械!AB92/輸送用機械!AB80*100-100)*輸送用機械!AB$12/輸送用機械!$B$12</f>
        <v>8.4549929761691656E-4</v>
      </c>
      <c r="AE92" s="12">
        <f>(輸送用機械!AC92/輸送用機械!AC80*100-100)*輸送用機械!AC$12/輸送用機械!$B$12</f>
        <v>8.7575122653034567E-5</v>
      </c>
      <c r="AF92" s="12">
        <f>(輸送用機械!AD92/輸送用機械!AD80*100-100)*輸送用機械!AD$12/輸送用機械!$B$12</f>
        <v>2.3750496952056908E-2</v>
      </c>
      <c r="AG92" s="12">
        <f>(輸送用機械!AE92/輸送用機械!AE80*100-100)*輸送用機械!AE$12/輸送用機械!$B$12</f>
        <v>5.7792440572240882E-6</v>
      </c>
      <c r="AH92" s="12">
        <f>(輸送用機械!AF92/輸送用機械!AF80*100-100)*輸送用機械!AF$12/輸送用機械!$B$12</f>
        <v>-1.7025528838007578E-4</v>
      </c>
      <c r="AM92" s="4">
        <v>42887</v>
      </c>
      <c r="AN92" s="2">
        <f t="shared" si="18"/>
        <v>5.5177796899209951E-2</v>
      </c>
      <c r="AO92" s="2">
        <f t="shared" si="19"/>
        <v>1.0970294580721907</v>
      </c>
      <c r="AP92" s="2">
        <f t="shared" si="20"/>
        <v>0.28442598345224146</v>
      </c>
      <c r="AQ92" s="2">
        <f t="shared" si="21"/>
        <v>-0.18734711407287949</v>
      </c>
      <c r="AR92" s="2">
        <f t="shared" si="22"/>
        <v>0.10230954671311542</v>
      </c>
      <c r="AS92" s="2">
        <f t="shared" si="23"/>
        <v>-8.5772886253751901E-2</v>
      </c>
      <c r="AT92" s="2">
        <f t="shared" si="24"/>
        <v>1.2658227848101262</v>
      </c>
      <c r="AU92" s="2">
        <f>輸送用機械!BA92</f>
        <v>0.88669950738918146</v>
      </c>
      <c r="AV92" s="15">
        <f>輸送用機械!BB92</f>
        <v>0.94632060250528127</v>
      </c>
      <c r="AW92" s="2">
        <f t="shared" ref="AW92:AW149" si="25">AU92</f>
        <v>0.88669950738918146</v>
      </c>
    </row>
    <row r="93" spans="1:49">
      <c r="B93">
        <v>7</v>
      </c>
      <c r="C93" s="4">
        <v>42917</v>
      </c>
      <c r="D93" s="12">
        <f>輸送用機械!B93/輸送用機械!B81*100-100</f>
        <v>1.5839493136219573</v>
      </c>
      <c r="E93" s="12">
        <f>(輸送用機械!C93/輸送用機械!C81*100-100)*輸送用機械!C$12/輸送用機械!$B$12</f>
        <v>0</v>
      </c>
      <c r="F93" s="12">
        <f>(輸送用機械!D93/輸送用機械!D81*100-100)*輸送用機械!D$12/輸送用機械!$B$12</f>
        <v>6.4540984232522389E-4</v>
      </c>
      <c r="G93" s="12">
        <f>(輸送用機械!E93/輸送用機械!E81*100-100)*輸送用機械!E$12/輸送用機械!$B$12</f>
        <v>5.4030619374487079E-3</v>
      </c>
      <c r="H93" s="12">
        <f>(輸送用機械!F93/輸送用機械!F81*100-100)*輸送用機械!F$12/輸送用機械!$B$12</f>
        <v>2.2874595556878741E-3</v>
      </c>
      <c r="I93" s="12">
        <f>(輸送用機械!G93/輸送用機械!G81*100-100)*輸送用機械!G$12/輸送用機械!$B$12</f>
        <v>5.1511400460885572E-2</v>
      </c>
      <c r="J93" s="12">
        <f>(輸送用機械!H93/輸送用機械!H81*100-100)*輸送用機械!H$12/輸送用機械!$B$12</f>
        <v>6.5311702260375637E-2</v>
      </c>
      <c r="K93" s="12">
        <f>(輸送用機械!I93/輸送用機械!I81*100-100)*輸送用機械!I$12/輸送用機械!$B$12</f>
        <v>-6.2453399529035086E-3</v>
      </c>
      <c r="L93" s="12">
        <f>(輸送用機械!J93/輸送用機械!J81*100-100)*輸送用機械!J$12/輸送用機械!$B$12</f>
        <v>-1.9811697923627847E-2</v>
      </c>
      <c r="M93" s="12">
        <f>(輸送用機械!K93/輸送用機械!K81*100-100)*輸送用機械!K$12/輸送用機械!$B$12</f>
        <v>1.0695715056111805</v>
      </c>
      <c r="N93" s="12">
        <f>(輸送用機械!L93/輸送用機械!L81*100-100)*輸送用機械!L$12/輸送用機械!$B$12</f>
        <v>0.30673390372300618</v>
      </c>
      <c r="O93" s="12">
        <f>(輸送用機械!M93/輸送用機械!M81*100-100)*輸送用機械!M$12/輸送用機械!$B$12</f>
        <v>5.8096106034157706E-2</v>
      </c>
      <c r="P93" s="12">
        <f>(輸送用機械!N93/輸送用機械!N81*100-100)*輸送用機械!N$12/輸送用機械!$B$12</f>
        <v>1.6366084970439562E-2</v>
      </c>
      <c r="Q93" s="12">
        <f>(輸送用機械!O93/輸送用機械!O81*100-100)*輸送用機械!O$12/輸送用機械!$B$12</f>
        <v>-2.9657924230866081E-4</v>
      </c>
      <c r="R93" s="12">
        <f>(輸送用機械!P93/輸送用機械!P81*100-100)*輸送用機械!P$12/輸送用機械!$B$12</f>
        <v>-2.6696006972097043E-4</v>
      </c>
      <c r="S93" s="12">
        <f>(輸送用機械!Q93/輸送用機械!Q81*100-100)*輸送用機械!Q$12/輸送用機械!$B$12</f>
        <v>6.4056747090907265E-2</v>
      </c>
      <c r="T93" s="12">
        <f>(輸送用機械!R93/輸送用機械!R81*100-100)*輸送用機械!R$12/輸送用機械!$B$12</f>
        <v>-8.2000509882338146E-2</v>
      </c>
      <c r="U93" s="12">
        <f>(輸送用機械!S93/輸送用機械!S81*100-100)*輸送用機械!S$12/輸送用機械!$B$12</f>
        <v>6.7500393109801065E-3</v>
      </c>
      <c r="V93" s="12">
        <f>(輸送用機械!T93/輸送用機械!T81*100-100)*輸送用機械!T$12/輸送用機械!$B$12</f>
        <v>0</v>
      </c>
      <c r="W93" s="12">
        <f>(輸送用機械!U93/輸送用機械!U81*100-100)*輸送用機械!U$12/輸送用機械!$B$12</f>
        <v>3.083289250460545E-3</v>
      </c>
      <c r="X93" s="12">
        <f>(輸送用機械!V93/輸送用機械!V81*100-100)*輸送用機械!V$12/輸送用機械!$B$12</f>
        <v>0.12487955534087543</v>
      </c>
      <c r="Y93" s="12">
        <f>(輸送用機械!W93/輸送用機械!W81*100-100)*輸送用機械!W$12/輸送用機械!$B$12</f>
        <v>-1.9029276657149788E-4</v>
      </c>
      <c r="Z93" s="12">
        <f>(輸送用機械!X93/輸送用機械!X81*100-100)*輸送用機械!X$12/輸送用機械!$B$12</f>
        <v>7.0395067870404222E-5</v>
      </c>
      <c r="AA93" s="12">
        <f>(輸送用機械!Y93/輸送用機械!Y81*100-100)*輸送用機械!Y$12/輸送用機械!$B$12</f>
        <v>2.7928751258498234E-3</v>
      </c>
      <c r="AB93" s="12">
        <f>(輸送用機械!Z93/輸送用機械!Z81*100-100)*輸送用機械!Z$12/輸送用機械!$B$12</f>
        <v>9.4426750824995812E-4</v>
      </c>
      <c r="AC93" s="12">
        <f>(輸送用機械!AA93/輸送用機械!AA81*100-100)*輸送用機械!AA$12/輸送用機械!$B$12</f>
        <v>2.3982395918647468E-3</v>
      </c>
      <c r="AD93" s="12">
        <f>(輸送用機械!AB93/輸送用機械!AB81*100-100)*輸送用機械!AB$12/輸送用機械!$B$12</f>
        <v>8.4463033636555235E-4</v>
      </c>
      <c r="AE93" s="12">
        <f>(輸送用機械!AC93/輸送用機械!AC81*100-100)*輸送用機械!AC$12/輸送用機械!$B$12</f>
        <v>8.7575122653034567E-5</v>
      </c>
      <c r="AF93" s="12">
        <f>(輸送用機械!AD93/輸送用機械!AD81*100-100)*輸送用機械!AD$12/輸送用機械!$B$12</f>
        <v>1.6964640680040721E-2</v>
      </c>
      <c r="AG93" s="12">
        <f>(輸送用機械!AE93/輸送用機械!AE81*100-100)*輸送用機械!AE$12/輸送用機械!$B$12</f>
        <v>5.7792440572240882E-6</v>
      </c>
      <c r="AH93" s="12">
        <f>(輸送用機械!AF93/輸送用機械!AF81*100-100)*輸送用機械!AF$12/輸送用機械!$B$12</f>
        <v>1.7058301752036708E-4</v>
      </c>
      <c r="AM93" s="4">
        <v>42917</v>
      </c>
      <c r="AN93" s="2">
        <f t="shared" si="18"/>
        <v>5.1511400460885572E-2</v>
      </c>
      <c r="AO93" s="2">
        <f t="shared" si="19"/>
        <v>1.0695715056111805</v>
      </c>
      <c r="AP93" s="2">
        <f t="shared" si="20"/>
        <v>0.30673390372300618</v>
      </c>
      <c r="AQ93" s="2">
        <f t="shared" si="21"/>
        <v>0</v>
      </c>
      <c r="AR93" s="2">
        <f t="shared" si="22"/>
        <v>0.12487955534087543</v>
      </c>
      <c r="AS93" s="2">
        <f t="shared" si="23"/>
        <v>3.1252948486009569E-2</v>
      </c>
      <c r="AT93" s="2">
        <f t="shared" si="24"/>
        <v>1.5839493136219573</v>
      </c>
      <c r="AU93" s="2">
        <f>輸送用機械!BA93</f>
        <v>1.3806706114398253</v>
      </c>
      <c r="AV93" s="15">
        <f>輸送用機械!BB93</f>
        <v>1.1838343254750612</v>
      </c>
      <c r="AW93" s="2">
        <f t="shared" si="25"/>
        <v>1.3806706114398253</v>
      </c>
    </row>
    <row r="94" spans="1:49">
      <c r="B94">
        <v>8</v>
      </c>
      <c r="C94" s="4">
        <v>42948</v>
      </c>
      <c r="D94" s="12">
        <f>輸送用機械!B94/輸送用機械!B82*100-100</f>
        <v>1.8008474576270999</v>
      </c>
      <c r="E94" s="12">
        <f>(輸送用機械!C94/輸送用機械!C82*100-100)*輸送用機械!C$12/輸送用機械!$B$12</f>
        <v>0</v>
      </c>
      <c r="F94" s="12">
        <f>(輸送用機械!D94/輸送用機械!D82*100-100)*輸送用機械!D$12/輸送用機械!$B$12</f>
        <v>1.092821360560699E-3</v>
      </c>
      <c r="G94" s="12">
        <f>(輸送用機械!E94/輸送用機械!E82*100-100)*輸送用機械!E$12/輸送用機械!$B$12</f>
        <v>5.7033648049731244E-3</v>
      </c>
      <c r="H94" s="12">
        <f>(輸送用機械!F94/輸送用機械!F82*100-100)*輸送用機械!F$12/輸送用機械!$B$12</f>
        <v>3.4344727683006562E-3</v>
      </c>
      <c r="I94" s="12">
        <f>(輸送用機械!G94/輸送用機械!G82*100-100)*輸送用機械!G$12/輸送用機械!$B$12</f>
        <v>5.666473341461431E-2</v>
      </c>
      <c r="J94" s="12">
        <f>(輸送用機械!H94/輸送用機械!H82*100-100)*輸送用機械!H$12/輸送用機械!$B$12</f>
        <v>7.9405104875131485E-2</v>
      </c>
      <c r="K94" s="12">
        <f>(輸送用機械!I94/輸送用機械!I82*100-100)*輸送用機械!I$12/輸送用機械!$B$12</f>
        <v>6.258446647453412E-3</v>
      </c>
      <c r="L94" s="12">
        <f>(輸送用機械!J94/輸送用機械!J82*100-100)*輸送用機械!J$12/輸送用機械!$B$12</f>
        <v>-1.5620196830542034E-2</v>
      </c>
      <c r="M94" s="12">
        <f>(輸送用機械!K94/輸送用機械!K82*100-100)*輸送用機械!K$12/輸送用機械!$B$12</f>
        <v>1.0917679258991813</v>
      </c>
      <c r="N94" s="12">
        <f>(輸送用機械!L94/輸送用機械!L82*100-100)*輸送用機械!L$12/輸送用機械!$B$12</f>
        <v>0.34220653204471357</v>
      </c>
      <c r="O94" s="12">
        <f>(輸送用機械!M94/輸送用機械!M82*100-100)*輸送用機械!M$12/輸送用機械!$B$12</f>
        <v>6.3849282731570006E-2</v>
      </c>
      <c r="P94" s="12">
        <f>(輸送用機械!N94/輸送用機械!N82*100-100)*輸送用機械!N$12/輸送用機械!$B$12</f>
        <v>1.7711922939484828E-2</v>
      </c>
      <c r="Q94" s="12">
        <f>(輸送用機械!O94/輸送用機械!O82*100-100)*輸送用機械!O$12/輸送用機械!$B$12</f>
        <v>2.4187752330762555E-3</v>
      </c>
      <c r="R94" s="12">
        <f>(輸送用機械!P94/輸送用機械!P82*100-100)*輸送用機械!P$12/輸送用機械!$B$12</f>
        <v>-4.4674950443099949E-4</v>
      </c>
      <c r="S94" s="12">
        <f>(輸送用機械!Q94/輸送用機械!Q82*100-100)*輸送用機械!Q$12/輸送用機械!$B$12</f>
        <v>6.0576649189251937E-2</v>
      </c>
      <c r="T94" s="12">
        <f>(輸送用機械!R94/輸送用機械!R82*100-100)*輸送用機械!R$12/輸送用機械!$B$12</f>
        <v>-8.2086554488719765E-2</v>
      </c>
      <c r="U94" s="12">
        <f>(輸送用機械!S94/輸送用機械!S82*100-100)*輸送用機械!S$12/輸送用機械!$B$12</f>
        <v>6.8080863320816873E-3</v>
      </c>
      <c r="V94" s="12">
        <f>(輸送用機械!T94/輸送用機械!T82*100-100)*輸送用機械!T$12/輸送用機械!$B$12</f>
        <v>6.2708971585277232E-2</v>
      </c>
      <c r="W94" s="12">
        <f>(輸送用機械!U94/輸送用機械!U82*100-100)*輸送用機械!U$12/輸送用機械!$B$12</f>
        <v>2.5694077087171268E-3</v>
      </c>
      <c r="X94" s="12">
        <f>(輸送用機械!V94/輸送用機械!V82*100-100)*輸送用機械!V$12/輸送用機械!$B$12</f>
        <v>0.15950135673533475</v>
      </c>
      <c r="Y94" s="12">
        <f>(輸送用機械!W94/輸送用機械!W82*100-100)*輸送用機械!W$12/輸送用機械!$B$12</f>
        <v>-1.9029276657149788E-4</v>
      </c>
      <c r="Z94" s="12">
        <f>(輸送用機械!X94/輸送用機械!X82*100-100)*輸送用機械!X$12/輸送用機械!$B$12</f>
        <v>7.0395067870404222E-5</v>
      </c>
      <c r="AA94" s="12">
        <f>(輸送用機械!Y94/輸送用機械!Y82*100-100)*輸送用機械!Y$12/輸送用機械!$B$12</f>
        <v>2.2343001006799004E-3</v>
      </c>
      <c r="AB94" s="12">
        <f>(輸送用機械!Z94/輸送用機械!Z82*100-100)*輸送用機械!Z$12/輸送用機械!$B$12</f>
        <v>9.4621445156594351E-4</v>
      </c>
      <c r="AC94" s="12">
        <f>(輸送用機械!AA94/輸送用機械!AA82*100-100)*輸送用機械!AA$12/輸送用機械!$B$12</f>
        <v>2.6715683688787214E-3</v>
      </c>
      <c r="AD94" s="12">
        <f>(輸送用機械!AB94/輸送用機械!AB82*100-100)*輸送用機械!AB$12/輸送用機械!$B$12</f>
        <v>-4.2188157971441117E-4</v>
      </c>
      <c r="AE94" s="12">
        <f>(輸送用機械!AC94/輸送用機械!AC82*100-100)*輸送用機械!AC$12/輸送用機械!$B$12</f>
        <v>8.7575122653034567E-5</v>
      </c>
      <c r="AF94" s="12">
        <f>(輸送用機械!AD94/輸送用機械!AD82*100-100)*輸送用機械!AD$12/輸送用機械!$B$12</f>
        <v>3.4302503455042252E-2</v>
      </c>
      <c r="AG94" s="12">
        <f>(輸送用機械!AE94/輸送用機械!AE82*100-100)*輸送用機械!AE$12/輸送用機械!$B$12</f>
        <v>5.7792440572240882E-6</v>
      </c>
      <c r="AH94" s="12">
        <f>(輸送用機械!AF94/輸送用機械!AF82*100-100)*輸送用機械!AF$12/輸送用機械!$B$12</f>
        <v>2.9880787245318506E-4</v>
      </c>
      <c r="AM94" s="4">
        <v>42948</v>
      </c>
      <c r="AN94" s="2">
        <f t="shared" si="18"/>
        <v>5.666473341461431E-2</v>
      </c>
      <c r="AO94" s="2">
        <f t="shared" si="19"/>
        <v>1.0917679258991813</v>
      </c>
      <c r="AP94" s="2">
        <f t="shared" si="20"/>
        <v>0.34220653204471357</v>
      </c>
      <c r="AQ94" s="2">
        <f t="shared" si="21"/>
        <v>6.2708971585277232E-2</v>
      </c>
      <c r="AR94" s="2">
        <f t="shared" si="22"/>
        <v>0.15950135673533475</v>
      </c>
      <c r="AS94" s="2">
        <f t="shared" si="23"/>
        <v>8.79979379479785E-2</v>
      </c>
      <c r="AT94" s="2">
        <f t="shared" si="24"/>
        <v>1.8008474576270999</v>
      </c>
      <c r="AU94" s="2">
        <f>輸送用機械!BA94</f>
        <v>1.888667992047715</v>
      </c>
      <c r="AV94" s="15">
        <f>輸送用機械!BB94</f>
        <v>1.3448630923887208</v>
      </c>
      <c r="AW94" s="2">
        <f t="shared" si="25"/>
        <v>1.888667992047715</v>
      </c>
    </row>
    <row r="95" spans="1:49">
      <c r="B95">
        <v>9</v>
      </c>
      <c r="C95" s="4">
        <v>42979</v>
      </c>
      <c r="D95" s="12">
        <f>輸送用機械!B95/輸送用機械!B83*100-100</f>
        <v>2.0127118644067679</v>
      </c>
      <c r="E95" s="12">
        <f>(輸送用機械!C95/輸送用機械!C83*100-100)*輸送用機械!C$12/輸送用機械!$B$12</f>
        <v>0</v>
      </c>
      <c r="F95" s="12">
        <f>(輸送用機械!D95/輸送用機械!D83*100-100)*輸送用機械!D$12/輸送用機械!$B$12</f>
        <v>1.3714671533616764E-3</v>
      </c>
      <c r="G95" s="12">
        <f>(輸送用機械!E95/輸送用機械!E83*100-100)*輸送用機械!E$12/輸送用機械!$B$12</f>
        <v>7.9847107269624615E-3</v>
      </c>
      <c r="H95" s="12">
        <f>(輸送用機械!F95/輸送用機械!F83*100-100)*輸送用機械!F$12/輸送用機械!$B$12</f>
        <v>4.5792970244008611E-3</v>
      </c>
      <c r="I95" s="12">
        <f>(輸送用機械!G95/輸送用機械!G83*100-100)*輸送用機械!G$12/輸送用機械!$B$12</f>
        <v>5.1458295924328254E-2</v>
      </c>
      <c r="J95" s="12">
        <f>(輸送用機械!H95/輸送用機械!H83*100-100)*輸送用機械!H$12/輸送用機械!$B$12</f>
        <v>0.10974881711940686</v>
      </c>
      <c r="K95" s="12">
        <f>(輸送用機械!I95/輸送用機械!I83*100-100)*輸送用機械!I$12/輸送用機械!$B$12</f>
        <v>2.5086433880223871E-2</v>
      </c>
      <c r="L95" s="12">
        <f>(輸送用機械!J95/輸送用機械!J83*100-100)*輸送用機械!J$12/輸送用機械!$B$12</f>
        <v>-8.5595980103737798E-3</v>
      </c>
      <c r="M95" s="12">
        <f>(輸送用機械!K95/輸送用機械!K83*100-100)*輸送用機械!K$12/輸送用機械!$B$12</f>
        <v>1.102185800254875</v>
      </c>
      <c r="N95" s="12">
        <f>(輸送用機械!L95/輸送用機械!L83*100-100)*輸送用機械!L$12/輸送用機械!$B$12</f>
        <v>0.41827350507682598</v>
      </c>
      <c r="O95" s="12">
        <f>(輸送用機械!M95/輸送用機械!M83*100-100)*輸送用機械!M$12/輸送用機械!$B$12</f>
        <v>6.9483042972590808E-2</v>
      </c>
      <c r="P95" s="12">
        <f>(輸送用機械!N95/輸送用機械!N83*100-100)*輸送用機械!N$12/輸送用機械!$B$12</f>
        <v>2.1507334997946072E-2</v>
      </c>
      <c r="Q95" s="12">
        <f>(輸送用機械!O95/輸送用機械!O83*100-100)*輸送用機械!O$12/輸送用機械!$B$12</f>
        <v>0</v>
      </c>
      <c r="R95" s="12">
        <f>(輸送用機械!P95/輸送用機械!P83*100-100)*輸送用機械!P$12/輸送用機械!$B$12</f>
        <v>3.5886435601834569E-4</v>
      </c>
      <c r="S95" s="12">
        <f>(輸送用機械!Q95/輸送用機械!Q83*100-100)*輸送用機械!Q$12/輸送用機械!$B$12</f>
        <v>6.0369667472204347E-2</v>
      </c>
      <c r="T95" s="12">
        <f>(輸送用機械!R95/輸送用機械!R83*100-100)*輸送用機械!R$12/輸送用機械!$B$12</f>
        <v>-7.6956144833174908E-2</v>
      </c>
      <c r="U95" s="12">
        <f>(輸送用機械!S95/輸送用機械!S83*100-100)*輸送用機械!S$12/輸送用機械!$B$12</f>
        <v>1.4787185871528774E-2</v>
      </c>
      <c r="V95" s="12">
        <f>(輸送用機械!T95/輸送用機械!T83*100-100)*輸送用機械!T$12/輸送用機械!$B$12</f>
        <v>0.18832288029201702</v>
      </c>
      <c r="W95" s="12">
        <f>(輸送用機械!U95/輸送用機械!U83*100-100)*輸送用機械!U$12/輸送用機械!$B$12</f>
        <v>2.3124669378453994E-3</v>
      </c>
      <c r="X95" s="12">
        <f>(輸送用機械!V95/輸送用機械!V83*100-100)*輸送用機械!V$12/輸送用機械!$B$12</f>
        <v>0.17619714894715161</v>
      </c>
      <c r="Y95" s="12">
        <f>(輸送用機械!W95/輸送用機械!W83*100-100)*輸送用機械!W$12/輸送用機械!$B$12</f>
        <v>-1.9029276657149788E-4</v>
      </c>
      <c r="Z95" s="12">
        <f>(輸送用機械!X95/輸送用機械!X83*100-100)*輸送用機械!X$12/輸送用機械!$B$12</f>
        <v>7.0395067870404222E-5</v>
      </c>
      <c r="AA95" s="12">
        <f>(輸送用機械!Y95/輸送用機械!Y83*100-100)*輸送用機械!Y$12/輸送用機械!$B$12</f>
        <v>2.2343001006799004E-3</v>
      </c>
      <c r="AB95" s="12">
        <f>(輸送用機械!Z95/輸送用機械!Z83*100-100)*輸送用機械!Z$12/輸送用機械!$B$12</f>
        <v>9.5013252382915975E-4</v>
      </c>
      <c r="AC95" s="12">
        <f>(輸送用機械!AA95/輸送用機械!AA83*100-100)*輸送用機械!AA$12/輸送用機械!$B$12</f>
        <v>2.7277274637200139E-3</v>
      </c>
      <c r="AD95" s="12">
        <f>(輸送用機械!AB95/輸送用機械!AB83*100-100)*輸送用機械!AB$12/輸送用機械!$B$12</f>
        <v>-8.4289776131662064E-4</v>
      </c>
      <c r="AE95" s="12">
        <f>(輸送用機械!AC95/輸送用機械!AC83*100-100)*輸送用機械!AC$12/輸送用機械!$B$12</f>
        <v>8.7575122653034567E-5</v>
      </c>
      <c r="AF95" s="12">
        <f>(輸送用機械!AD95/輸送用機械!AD83*100-100)*輸送用機械!AD$12/輸送用機械!$B$12</f>
        <v>4.0876866083466912E-2</v>
      </c>
      <c r="AG95" s="12">
        <f>(輸送用機械!AE95/輸送用機械!AE83*100-100)*輸送用機械!AE$12/輸送用機械!$B$12</f>
        <v>5.7792440572240882E-6</v>
      </c>
      <c r="AH95" s="12">
        <f>(輸送用機械!AF95/輸送用機械!AF83*100-100)*輸送用機械!AF$12/輸送用機械!$B$12</f>
        <v>5.5815523683323972E-4</v>
      </c>
      <c r="AM95" s="4">
        <v>42979</v>
      </c>
      <c r="AN95" s="2">
        <f t="shared" si="18"/>
        <v>5.1458295924328254E-2</v>
      </c>
      <c r="AO95" s="2">
        <f t="shared" si="19"/>
        <v>1.102185800254875</v>
      </c>
      <c r="AP95" s="2">
        <f t="shared" si="20"/>
        <v>0.41827350507682598</v>
      </c>
      <c r="AQ95" s="2">
        <f t="shared" si="21"/>
        <v>0.18832288029201702</v>
      </c>
      <c r="AR95" s="2">
        <f t="shared" si="22"/>
        <v>0.17619714894715161</v>
      </c>
      <c r="AS95" s="2">
        <f t="shared" si="23"/>
        <v>7.6274233911570066E-2</v>
      </c>
      <c r="AT95" s="2">
        <f t="shared" si="24"/>
        <v>2.0127118644067679</v>
      </c>
      <c r="AU95" s="2">
        <f>輸送用機械!BA95</f>
        <v>1.8849206349206469</v>
      </c>
      <c r="AV95" s="15">
        <f>輸送用機械!BB95</f>
        <v>1.5030822797285737</v>
      </c>
      <c r="AW95" s="2">
        <f t="shared" si="25"/>
        <v>1.8849206349206469</v>
      </c>
    </row>
    <row r="96" spans="1:49">
      <c r="B96">
        <v>10</v>
      </c>
      <c r="C96" s="4">
        <v>43009</v>
      </c>
      <c r="D96" s="12">
        <f>輸送用機械!B96/輸送用機械!B84*100-100</f>
        <v>2.4416135881103855</v>
      </c>
      <c r="E96" s="12">
        <f>(輸送用機械!C96/輸送用機械!C84*100-100)*輸送用機械!C$12/輸送用機械!$B$12</f>
        <v>0</v>
      </c>
      <c r="F96" s="12">
        <f>(輸送用機械!D96/輸送用機械!D84*100-100)*輸送用機械!D$12/輸送用機械!$B$12</f>
        <v>1.4655791358894545E-3</v>
      </c>
      <c r="G96" s="12">
        <f>(輸送用機械!E96/輸送用機械!E84*100-100)*輸送用機械!E$12/輸送用機械!$B$12</f>
        <v>7.3730685403566153E-3</v>
      </c>
      <c r="H96" s="12">
        <f>(輸送用機械!F96/輸送用機械!F84*100-100)*輸送用機械!F$12/輸送用機械!$B$12</f>
        <v>6.2965334085511894E-3</v>
      </c>
      <c r="I96" s="12">
        <f>(輸送用機械!G96/輸送用機械!G84*100-100)*輸送用機械!G$12/輸送用機械!$B$12</f>
        <v>0.13503069645415042</v>
      </c>
      <c r="J96" s="12">
        <f>(輸送用機械!H96/輸送用機械!H84*100-100)*輸送用機械!H$12/輸送用機械!$B$12</f>
        <v>0.1195478186479251</v>
      </c>
      <c r="K96" s="12">
        <f>(輸送用機械!I96/輸送用機械!I84*100-100)*輸送用機械!I$12/輸送用機械!$B$12</f>
        <v>3.7868569238242798E-2</v>
      </c>
      <c r="L96" s="12">
        <f>(輸送用機械!J96/輸送用機械!J84*100-100)*輸送用機械!J$12/輸送用機械!$B$12</f>
        <v>-1.8610490325268306E-2</v>
      </c>
      <c r="M96" s="12">
        <f>(輸送用機械!K96/輸送用機械!K84*100-100)*輸送用機械!K$12/輸送用機械!$B$12</f>
        <v>0.88380230010959093</v>
      </c>
      <c r="N96" s="12">
        <f>(輸送用機械!L96/輸送用機械!L84*100-100)*輸送用機械!L$12/輸送用機械!$B$12</f>
        <v>0.51438537806469675</v>
      </c>
      <c r="O96" s="12">
        <f>(輸送用機械!M96/輸送用機械!M84*100-100)*輸送用機械!M$12/輸送用機械!$B$12</f>
        <v>7.8953788069121414E-2</v>
      </c>
      <c r="P96" s="12">
        <f>(輸送用機械!N96/輸送用機械!N84*100-100)*輸送用機械!N$12/輸送用機械!$B$12</f>
        <v>2.3966702300331391E-2</v>
      </c>
      <c r="Q96" s="12">
        <f>(輸送用機械!O96/輸送用機械!O84*100-100)*輸送用機械!O$12/輸送用機械!$B$12</f>
        <v>2.9837669226206721E-4</v>
      </c>
      <c r="R96" s="12">
        <f>(輸送用機械!P96/輸送用機械!P84*100-100)*輸送用機械!P$12/輸送用機械!$B$12</f>
        <v>6.2736982607916613E-4</v>
      </c>
      <c r="S96" s="12">
        <f>(輸送用機械!Q96/輸送用機械!Q84*100-100)*輸送用機械!Q$12/輸送用機械!$B$12</f>
        <v>6.3479659279277484E-2</v>
      </c>
      <c r="T96" s="12">
        <f>(輸送用機械!R96/輸送用機械!R84*100-100)*輸送用機械!R$12/輸送用機械!$B$12</f>
        <v>1.0424904907748797E-2</v>
      </c>
      <c r="U96" s="12">
        <f>(輸送用機械!S96/輸送用機械!S84*100-100)*輸送用機械!S$12/輸送用機械!$B$12</f>
        <v>1.4805419146339684E-2</v>
      </c>
      <c r="V96" s="12">
        <f>(輸送用機械!T96/輸送用機械!T84*100-100)*輸送用機械!T$12/輸送用機械!$B$12</f>
        <v>0.50429557902465971</v>
      </c>
      <c r="W96" s="12">
        <f>(輸送用機械!U96/輸送用機械!U84*100-100)*輸送用機械!U$12/輸送用機械!$B$12</f>
        <v>3.0863511067172463E-3</v>
      </c>
      <c r="X96" s="12">
        <f>(輸送用機械!V96/輸送用機械!V84*100-100)*輸送用機械!V$12/輸送用機械!$B$12</f>
        <v>0.17710278898986342</v>
      </c>
      <c r="Y96" s="12">
        <f>(輸送用機械!W96/輸送用機械!W84*100-100)*輸送用機械!W$12/輸送用機械!$B$12</f>
        <v>-1.9029276657149788E-4</v>
      </c>
      <c r="Z96" s="12">
        <f>(輸送用機械!X96/輸送用機械!X84*100-100)*輸送用機械!X$12/輸送用機械!$B$12</f>
        <v>2.1118520361121821E-4</v>
      </c>
      <c r="AA96" s="12">
        <f>(輸送用機械!Y96/輸送用機械!Y84*100-100)*輸送用機械!Y$12/輸送用機械!$B$12</f>
        <v>2.5135876132648827E-3</v>
      </c>
      <c r="AB96" s="12">
        <f>(輸送用機械!Z96/輸送用機械!Z84*100-100)*輸送用機械!Z$12/輸送用機械!$B$12</f>
        <v>1.0386942590749604E-3</v>
      </c>
      <c r="AC96" s="12">
        <f>(輸送用機械!AA96/輸送用機械!AA84*100-100)*輸送用機械!AA$12/輸送用機械!$B$12</f>
        <v>3.6297032783967143E-3</v>
      </c>
      <c r="AD96" s="12">
        <f>(輸送用機械!AB96/輸送用機械!AB84*100-100)*輸送用機械!AB$12/輸送用機械!$B$12</f>
        <v>-8.4289776131662064E-4</v>
      </c>
      <c r="AE96" s="12">
        <f>(輸送用機械!AC96/輸送用機械!AC84*100-100)*輸送用機械!AC$12/輸送用機械!$B$12</f>
        <v>8.7575122653034567E-5</v>
      </c>
      <c r="AF96" s="12">
        <f>(輸送用機械!AD96/輸送用機械!AD84*100-100)*輸送用機械!AD$12/輸送用機械!$B$12</f>
        <v>3.3929281360081442E-2</v>
      </c>
      <c r="AG96" s="12">
        <f>(輸送用機械!AE96/輸送用機械!AE84*100-100)*輸送用機械!AE$12/輸送用機械!$B$12</f>
        <v>0</v>
      </c>
      <c r="AH96" s="12">
        <f>(輸送用機械!AF96/輸送用機械!AF84*100-100)*輸送用機械!AF$12/輸送用機械!$B$12</f>
        <v>7.7508347756703342E-4</v>
      </c>
      <c r="AM96" s="4">
        <v>43009</v>
      </c>
      <c r="AN96" s="2">
        <f t="shared" si="18"/>
        <v>0.13503069645415042</v>
      </c>
      <c r="AO96" s="2">
        <f t="shared" si="19"/>
        <v>0.88380230010959093</v>
      </c>
      <c r="AP96" s="2">
        <f t="shared" si="20"/>
        <v>0.51438537806469675</v>
      </c>
      <c r="AQ96" s="2">
        <f t="shared" si="21"/>
        <v>0.50429557902465971</v>
      </c>
      <c r="AR96" s="2">
        <f t="shared" si="22"/>
        <v>0.17710278898986342</v>
      </c>
      <c r="AS96" s="2">
        <f t="shared" si="23"/>
        <v>0.22699684546742471</v>
      </c>
      <c r="AT96" s="2">
        <f t="shared" si="24"/>
        <v>2.4416135881103855</v>
      </c>
      <c r="AU96" s="2">
        <f>輸送用機械!BA96</f>
        <v>1.8774703557312193</v>
      </c>
      <c r="AV96" s="15">
        <f>輸送用機械!BB96</f>
        <v>1.8224040472819496</v>
      </c>
      <c r="AW96" s="2">
        <f t="shared" si="25"/>
        <v>1.8774703557312193</v>
      </c>
    </row>
    <row r="97" spans="1:49">
      <c r="B97">
        <v>11</v>
      </c>
      <c r="C97" s="4">
        <v>43040</v>
      </c>
      <c r="D97" s="12">
        <f>輸送用機械!B97/輸送用機械!B85*100-100</f>
        <v>2.1164021164021136</v>
      </c>
      <c r="E97" s="12">
        <f>(輸送用機械!C97/輸送用機械!C85*100-100)*輸送用機械!C$12/輸送用機械!$B$12</f>
        <v>0</v>
      </c>
      <c r="F97" s="12">
        <f>(輸送用機械!D97/輸送用機械!D85*100-100)*輸送用機械!D$12/輸送用機械!$B$12</f>
        <v>1.3142380596723098E-3</v>
      </c>
      <c r="G97" s="12">
        <f>(輸送用機械!E97/輸送用機械!E85*100-100)*輸送用機械!E$12/輸送用機械!$B$12</f>
        <v>5.9331349596971348E-3</v>
      </c>
      <c r="H97" s="12">
        <f>(輸送用機械!F97/輸送用機械!F85*100-100)*輸送用機械!F$12/輸送用機械!$B$12</f>
        <v>5.4223486652838354E-3</v>
      </c>
      <c r="I97" s="12">
        <f>(輸送用機械!G97/輸送用機械!G85*100-100)*輸送用機械!G$12/輸送用機械!$B$12</f>
        <v>0.13583648711073396</v>
      </c>
      <c r="J97" s="12">
        <f>(輸送用機械!H97/輸送用機械!H85*100-100)*輸送用機械!H$12/輸送用機械!$B$12</f>
        <v>0.12304336890078862</v>
      </c>
      <c r="K97" s="12">
        <f>(輸送用機械!I97/輸送用機械!I85*100-100)*輸送用機械!I$12/輸送用機械!$B$12</f>
        <v>2.5245712825495769E-2</v>
      </c>
      <c r="L97" s="12">
        <f>(輸送用機械!J97/輸送用機械!J85*100-100)*輸送用機械!J$12/輸送用機械!$B$12</f>
        <v>-2.7168356286508037E-2</v>
      </c>
      <c r="M97" s="12">
        <f>(輸送用機械!K97/輸送用機械!K85*100-100)*輸送用機械!K$12/輸送用機械!$B$12</f>
        <v>0.83203793939682325</v>
      </c>
      <c r="N97" s="12">
        <f>(輸送用機械!L97/輸送用機械!L85*100-100)*輸送用機械!L$12/輸送用機械!$B$12</f>
        <v>0.4446612295581831</v>
      </c>
      <c r="O97" s="12">
        <f>(輸送用機械!M97/輸送用機械!M85*100-100)*輸送用機械!M$12/輸送用機械!$B$12</f>
        <v>8.0584921273186755E-2</v>
      </c>
      <c r="P97" s="12">
        <f>(輸送用機械!N97/輸送用機械!N85*100-100)*輸送用機械!N$12/輸送用機械!$B$12</f>
        <v>1.8846953120859617E-2</v>
      </c>
      <c r="Q97" s="12">
        <f>(輸送用機械!O97/輸送用機械!O85*100-100)*輸送用機械!O$12/輸送用機械!$B$12</f>
        <v>-2.9717598122680944E-4</v>
      </c>
      <c r="R97" s="12">
        <f>(輸送用機械!P97/輸送用機械!P85*100-100)*輸送用機械!P$12/輸送用機械!$B$12</f>
        <v>9.8385284121884102E-4</v>
      </c>
      <c r="S97" s="12">
        <f>(輸送用機械!Q97/輸送用機械!Q85*100-100)*輸送用機械!Q$12/輸送用機械!$B$12</f>
        <v>4.7360330951861866E-2</v>
      </c>
      <c r="T97" s="12">
        <f>(輸送用機械!R97/輸送用機械!R85*100-100)*輸送用機械!R$12/輸送用機械!$B$12</f>
        <v>-1.0424904907749492E-2</v>
      </c>
      <c r="U97" s="12">
        <f>(輸送用機械!S97/輸送用機械!S85*100-100)*輸送用機械!S$12/輸送用機械!$B$12</f>
        <v>-3.3545897544276795E-3</v>
      </c>
      <c r="V97" s="12">
        <f>(輸送用機械!T97/輸送用機械!T85*100-100)*輸送用機械!T$12/輸送用機械!$B$12</f>
        <v>0.31452673117664703</v>
      </c>
      <c r="W97" s="12">
        <f>(輸送用機械!U97/輸送用機械!U85*100-100)*輸送用機械!U$12/輸送用機械!$B$12</f>
        <v>1.278362769193927E-3</v>
      </c>
      <c r="X97" s="12">
        <f>(輸送用機械!V97/輸送用機械!V85*100-100)*輸送用機械!V$12/輸送用機械!$B$12</f>
        <v>0.15979927652249729</v>
      </c>
      <c r="Y97" s="12">
        <f>(輸送用機械!W97/輸送用機械!W85*100-100)*輸送用機械!W$12/輸送用機械!$B$12</f>
        <v>-1.9029276657149788E-4</v>
      </c>
      <c r="Z97" s="12">
        <f>(輸送用機械!X97/輸送用機械!X85*100-100)*輸送用機械!X$12/輸送用機械!$B$12</f>
        <v>2.1118520361121821E-4</v>
      </c>
      <c r="AA97" s="12">
        <f>(輸送用機械!Y97/輸送用機械!Y85*100-100)*輸送用機械!Y$12/輸送用機械!$B$12</f>
        <v>1.951302886789199E-3</v>
      </c>
      <c r="AB97" s="12">
        <f>(輸送用機械!Z97/輸送用機械!Z85*100-100)*輸送用機械!Z$12/輸送用機械!$B$12</f>
        <v>1.2275477607249521E-3</v>
      </c>
      <c r="AC97" s="12">
        <f>(輸送用機械!AA97/輸送用機械!AA85*100-100)*輸送用機械!AA$12/輸送用機械!$B$12</f>
        <v>3.9439987276032448E-3</v>
      </c>
      <c r="AD97" s="12">
        <f>(輸送用機械!AB97/輸送用機械!AB85*100-100)*輸送用機械!AB$12/輸送用機械!$B$12</f>
        <v>-4.2101706828054461E-4</v>
      </c>
      <c r="AE97" s="12">
        <f>(輸送用機械!AC97/輸送用機械!AC85*100-100)*輸送用機械!AC$12/輸送用機械!$B$12</f>
        <v>8.7575122653034567E-5</v>
      </c>
      <c r="AF97" s="12">
        <f>(輸送用機械!AD97/輸送用機械!AD85*100-100)*輸送用機械!AD$12/輸送用機械!$B$12</f>
        <v>2.0177943208848557E-2</v>
      </c>
      <c r="AG97" s="12">
        <f>(輸送用機械!AE97/輸送用機械!AE85*100-100)*輸送用機械!AE$12/輸送用機械!$B$12</f>
        <v>0</v>
      </c>
      <c r="AH97" s="12">
        <f>(輸送用機械!AF97/輸送用機械!AF85*100-100)*輸送用機械!AF$12/輸送用機械!$B$12</f>
        <v>7.7583744982148185E-4</v>
      </c>
      <c r="AM97" s="4">
        <v>43040</v>
      </c>
      <c r="AN97" s="2">
        <f t="shared" si="18"/>
        <v>0.13583648711073396</v>
      </c>
      <c r="AO97" s="2">
        <f t="shared" si="19"/>
        <v>0.83203793939682325</v>
      </c>
      <c r="AP97" s="2">
        <f t="shared" si="20"/>
        <v>0.4446612295581831</v>
      </c>
      <c r="AQ97" s="2">
        <f t="shared" si="21"/>
        <v>0.31452673117664703</v>
      </c>
      <c r="AR97" s="2">
        <f t="shared" si="22"/>
        <v>0.15979927652249729</v>
      </c>
      <c r="AS97" s="2">
        <f t="shared" si="23"/>
        <v>0.22954045263722889</v>
      </c>
      <c r="AT97" s="2">
        <f t="shared" si="24"/>
        <v>2.1164021164021136</v>
      </c>
      <c r="AU97" s="2">
        <f>輸送用機械!BA97</f>
        <v>0.98039215686273451</v>
      </c>
      <c r="AV97" s="15">
        <f>輸送用機械!BB97</f>
        <v>1.5809411972412164</v>
      </c>
      <c r="AW97" s="2">
        <f t="shared" si="25"/>
        <v>0.98039215686273451</v>
      </c>
    </row>
    <row r="98" spans="1:49">
      <c r="B98">
        <v>12</v>
      </c>
      <c r="C98" s="4">
        <v>43070</v>
      </c>
      <c r="D98" s="12">
        <f>輸送用機械!B98/輸送用機械!B86*100-100</f>
        <v>1.7913593256058817</v>
      </c>
      <c r="E98" s="12">
        <f>(輸送用機械!C98/輸送用機械!C86*100-100)*輸送用機械!C$12/輸送用機械!$B$12</f>
        <v>0</v>
      </c>
      <c r="F98" s="12">
        <f>(輸送用機械!D98/輸送用機械!D86*100-100)*輸送用機械!D$12/輸送用機械!$B$12</f>
        <v>1.1772906444687758E-3</v>
      </c>
      <c r="G98" s="12">
        <f>(輸送用機械!E98/輸送用機械!E86*100-100)*輸送用機械!E$12/輸送用機械!$B$12</f>
        <v>3.3592870977779345E-3</v>
      </c>
      <c r="H98" s="12">
        <f>(輸送用機械!F98/輸送用機械!F86*100-100)*輸送用機械!F$12/輸送用機械!$B$12</f>
        <v>4.260474884703447E-3</v>
      </c>
      <c r="I98" s="12">
        <f>(輸送用機械!G98/輸送用機械!G86*100-100)*輸送用機械!G$12/輸送用機械!$B$12</f>
        <v>0.13363286315752376</v>
      </c>
      <c r="J98" s="12">
        <f>(輸送用機械!H98/輸送用機械!H86*100-100)*輸送用機械!H$12/輸送用機械!$B$12</f>
        <v>9.7224144865760878E-2</v>
      </c>
      <c r="K98" s="12">
        <f>(輸送用機械!I98/輸送用機械!I86*100-100)*輸送用機械!I$12/輸送用機械!$B$12</f>
        <v>1.8914269519102501E-2</v>
      </c>
      <c r="L98" s="12">
        <f>(輸送用機械!J98/輸送用機械!J86*100-100)*輸送用機械!J$12/輸送用機械!$B$12</f>
        <v>-2.1448702331453715E-2</v>
      </c>
      <c r="M98" s="12">
        <f>(輸送用機械!K98/輸送用機械!K86*100-100)*輸送用機械!K$12/輸送用機械!$B$12</f>
        <v>0.78008985899568428</v>
      </c>
      <c r="N98" s="12">
        <f>(輸送用機械!L98/輸送用機械!L86*100-100)*輸送用機械!L$12/輸送用機械!$B$12</f>
        <v>0.33099346490586556</v>
      </c>
      <c r="O98" s="12">
        <f>(輸送用機械!M98/輸送用機械!M86*100-100)*輸送用機械!M$12/輸送用機械!$B$12</f>
        <v>7.6601089739279052E-2</v>
      </c>
      <c r="P98" s="12">
        <f>(輸送用機械!N98/輸送用機械!N86*100-100)*輸送用機械!N$12/輸送用機械!$B$12</f>
        <v>8.7183931362320131E-3</v>
      </c>
      <c r="Q98" s="12">
        <f>(輸送用機械!O98/輸送用機械!O86*100-100)*輸送用機械!O$12/輸送用機械!$B$12</f>
        <v>1.4994564738042499E-3</v>
      </c>
      <c r="R98" s="12">
        <f>(輸送用機械!P98/輸送用機械!P86*100-100)*輸送用機械!P$12/輸送用機械!$B$12</f>
        <v>-2.6534212990448122E-4</v>
      </c>
      <c r="S98" s="12">
        <f>(輸送用機械!Q98/輸送用機械!Q86*100-100)*輸送用機械!Q$12/輸送用機械!$B$12</f>
        <v>1.7939069293192476E-2</v>
      </c>
      <c r="T98" s="12">
        <f>(輸送用機械!R98/輸送用機械!R86*100-100)*輸送用機械!R$12/輸送用機械!$B$12</f>
        <v>-1.0413802772597248E-2</v>
      </c>
      <c r="U98" s="12">
        <f>(輸送用機械!S98/輸送用機械!S86*100-100)*輸送用機械!S$12/輸送用機械!$B$12</f>
        <v>-3.1512095285317995E-2</v>
      </c>
      <c r="V98" s="12">
        <f>(輸送用機械!T98/輸送用機械!T86*100-100)*輸送用機械!T$12/輸送用機械!$B$12</f>
        <v>0.31419875752579279</v>
      </c>
      <c r="W98" s="12">
        <f>(輸送用機械!U98/輸送用機械!U86*100-100)*輸送用機械!U$12/輸送用機械!$B$12</f>
        <v>0</v>
      </c>
      <c r="X98" s="12">
        <f>(輸送用機械!V98/輸送用機械!V86*100-100)*輸送用機械!V$12/輸送用機械!$B$12</f>
        <v>0.13207703532934184</v>
      </c>
      <c r="Y98" s="12">
        <f>(輸送用機械!W98/輸送用機械!W86*100-100)*輸送用機械!W$12/輸送用機械!$B$12</f>
        <v>-1.9029276657149788E-4</v>
      </c>
      <c r="Z98" s="12">
        <f>(輸送用機械!X98/輸送用機械!X86*100-100)*輸送用機械!X$12/輸送用機械!$B$12</f>
        <v>2.1118520361121821E-4</v>
      </c>
      <c r="AA98" s="12">
        <f>(輸送用機械!Y98/輸送用機械!Y86*100-100)*輸送用機械!Y$12/輸送用機械!$B$12</f>
        <v>1.6709599805083981E-3</v>
      </c>
      <c r="AB98" s="12">
        <f>(輸送用機械!Z98/輸送用機械!Z86*100-100)*輸送用機械!Z$12/輸送用機械!$B$12</f>
        <v>1.0270710272847021E-3</v>
      </c>
      <c r="AC98" s="12">
        <f>(輸送用機械!AA98/輸送用機械!AA86*100-100)*輸送用機械!AA$12/輸送用機械!$B$12</f>
        <v>4.2262098490737383E-3</v>
      </c>
      <c r="AD98" s="12">
        <f>(輸送用機械!AB98/輸送用機械!AB86*100-100)*輸送用機械!AB$12/輸送用機械!$B$12</f>
        <v>-4.214488806582811E-4</v>
      </c>
      <c r="AE98" s="12">
        <f>(輸送用機械!AC98/輸送用機械!AC86*100-100)*輸送用機械!AC$12/輸送用機械!$B$12</f>
        <v>8.7575122653034567E-5</v>
      </c>
      <c r="AF98" s="12">
        <f>(輸送用機械!AD98/輸送用機械!AD86*100-100)*輸送用機械!AD$12/輸送用機械!$B$12</f>
        <v>4.0474930330433111E-2</v>
      </c>
      <c r="AG98" s="12">
        <f>(輸送用機械!AE98/輸送用機械!AE86*100-100)*輸送用機械!AE$12/輸送用機械!$B$12</f>
        <v>0</v>
      </c>
      <c r="AH98" s="12">
        <f>(輸送用機械!AF98/輸送用機械!AF86*100-100)*輸送用機械!AF$12/輸送用機械!$B$12</f>
        <v>7.7583744982148185E-4</v>
      </c>
      <c r="AM98" s="4">
        <v>43070</v>
      </c>
      <c r="AN98" s="2">
        <f t="shared" si="18"/>
        <v>0.13363286315752376</v>
      </c>
      <c r="AO98" s="2">
        <f t="shared" si="19"/>
        <v>0.78008985899568428</v>
      </c>
      <c r="AP98" s="2">
        <f t="shared" si="20"/>
        <v>0.33099346490586556</v>
      </c>
      <c r="AQ98" s="2">
        <f t="shared" si="21"/>
        <v>0.31419875752579279</v>
      </c>
      <c r="AR98" s="2">
        <f t="shared" si="22"/>
        <v>0.13207703532934184</v>
      </c>
      <c r="AS98" s="2">
        <f t="shared" si="23"/>
        <v>0.1003673456916736</v>
      </c>
      <c r="AT98" s="2">
        <f t="shared" si="24"/>
        <v>1.7913593256058817</v>
      </c>
      <c r="AU98" s="2">
        <f>輸送用機械!BA98</f>
        <v>-0.38684719535784495</v>
      </c>
      <c r="AV98" s="15">
        <f>輸送用機械!BB98</f>
        <v>1.3395644723336773</v>
      </c>
      <c r="AW98" s="2">
        <f t="shared" si="25"/>
        <v>-0.38684719535784495</v>
      </c>
    </row>
    <row r="99" spans="1:49">
      <c r="A99">
        <v>18</v>
      </c>
      <c r="B99">
        <v>1</v>
      </c>
      <c r="C99" s="4">
        <v>43101</v>
      </c>
      <c r="D99" s="12">
        <f>輸送用機械!B99/輸送用機械!B87*100-100</f>
        <v>1.6824395373291452</v>
      </c>
      <c r="E99" s="12">
        <f>(輸送用機械!C99/輸送用機械!C87*100-100)*輸送用機械!C$12/輸送用機械!$B$12</f>
        <v>0</v>
      </c>
      <c r="F99" s="12">
        <f>(輸送用機械!D99/輸送用機械!D87*100-100)*輸送用機械!D$12/輸送用機械!$B$12</f>
        <v>9.8086015274621266E-4</v>
      </c>
      <c r="G99" s="12">
        <f>(輸送用機械!E99/輸送用機械!E87*100-100)*輸送用機械!E$12/輸送用機械!$B$12</f>
        <v>3.6559828811989666E-3</v>
      </c>
      <c r="H99" s="12">
        <f>(輸送用機械!F99/輸送用機械!F87*100-100)*輸送用機械!F$12/輸送用機械!$B$12</f>
        <v>3.9764432257232149E-3</v>
      </c>
      <c r="I99" s="12">
        <f>(輸送用機械!G99/輸送用機械!G87*100-100)*輸送用機械!G$12/輸送用機械!$B$12</f>
        <v>0.14625666813725408</v>
      </c>
      <c r="J99" s="12">
        <f>(輸送用機械!H99/輸送用機械!H87*100-100)*輸送用機械!H$12/輸送用機械!$B$12</f>
        <v>7.3316989609700262E-2</v>
      </c>
      <c r="K99" s="12">
        <f>(輸送用機械!I99/輸送用機械!I87*100-100)*輸送用機械!I$12/輸送用機械!$B$12</f>
        <v>3.1557141031869282E-2</v>
      </c>
      <c r="L99" s="12">
        <f>(輸送用機械!J99/輸送用機械!J87*100-100)*輸送用機械!J$12/輸送用機械!$B$12</f>
        <v>-2.2772818752840436E-2</v>
      </c>
      <c r="M99" s="12">
        <f>(輸送用機械!K99/輸送用機械!K87*100-100)*輸送用機械!K$12/輸送用機械!$B$12</f>
        <v>0.60914945216021377</v>
      </c>
      <c r="N99" s="12">
        <f>(輸送用機械!L99/輸送用機械!L87*100-100)*輸送用機械!L$12/輸送用機械!$B$12</f>
        <v>0.31751368947684905</v>
      </c>
      <c r="O99" s="12">
        <f>(輸送用機械!M99/輸送用機械!M87*100-100)*輸送用機械!M$12/輸送用機械!$B$12</f>
        <v>7.4504229894845828E-2</v>
      </c>
      <c r="P99" s="12">
        <f>(輸送用機械!N99/輸送用機械!N87*100-100)*輸送用機械!N$12/輸送用機械!$B$12</f>
        <v>1.7521843766476045E-2</v>
      </c>
      <c r="Q99" s="12">
        <f>(輸送用機械!O99/輸送用機械!O87*100-100)*輸送用機械!O$12/輸送用機械!$B$12</f>
        <v>7.4896786343669694E-4</v>
      </c>
      <c r="R99" s="12">
        <f>(輸送用機械!P99/輸送用機械!P87*100-100)*輸送用機械!P$12/輸送用機械!$B$12</f>
        <v>-1.2283373147882347E-3</v>
      </c>
      <c r="S99" s="12">
        <f>(輸送用機械!Q99/輸送用機械!Q87*100-100)*輸送用機械!Q$12/輸送用機械!$B$12</f>
        <v>1.3702644134376586E-2</v>
      </c>
      <c r="T99" s="12">
        <f>(輸送用機械!R99/輸送用機械!R87*100-100)*輸送用機械!R$12/輸送用機械!$B$12</f>
        <v>5.2124524538747462E-3</v>
      </c>
      <c r="U99" s="12">
        <f>(輸送用機械!S99/輸送用機械!S87*100-100)*輸送用機械!S$12/輸送用機械!$B$12</f>
        <v>-4.4239305538725772E-2</v>
      </c>
      <c r="V99" s="12">
        <f>(輸送用機械!T99/輸送用機械!T87*100-100)*輸送用機械!T$12/輸送用機械!$B$12</f>
        <v>0.25135900602062394</v>
      </c>
      <c r="W99" s="12">
        <f>(輸送用機械!U99/輸送用機械!U87*100-100)*輸送用機械!U$12/輸送用機械!$B$12</f>
        <v>7.6400087622028982E-4</v>
      </c>
      <c r="X99" s="12">
        <f>(輸送用機械!V99/輸送用機械!V87*100-100)*輸送用機械!V$12/輸送用機械!$B$12</f>
        <v>0.12394996946469652</v>
      </c>
      <c r="Y99" s="12">
        <f>(輸送用機械!W99/輸送用機械!W87*100-100)*輸送用機械!W$12/輸送用機械!$B$12</f>
        <v>-1.9029276657149788E-4</v>
      </c>
      <c r="Z99" s="12">
        <f>(輸送用機械!X99/輸送用機械!X87*100-100)*輸送用機械!X$12/輸送用機械!$B$12</f>
        <v>2.1118520361121821E-4</v>
      </c>
      <c r="AA99" s="12">
        <f>(輸送用機械!Y99/輸送用機械!Y87*100-100)*輸送用機械!Y$12/輸送用機械!$B$12</f>
        <v>8.3153904690396894E-4</v>
      </c>
      <c r="AB99" s="12">
        <f>(輸送用機械!Z99/輸送用機械!Z87*100-100)*輸送用機械!Z$12/輸送用機械!$B$12</f>
        <v>9.384744560521198E-4</v>
      </c>
      <c r="AC99" s="12">
        <f>(輸送用機械!AA99/輸送用機械!AA87*100-100)*輸送用機械!AA$12/輸送用機械!$B$12</f>
        <v>3.3439309570303436E-3</v>
      </c>
      <c r="AD99" s="12">
        <f>(輸送用機械!AB99/輸送用機械!AB87*100-100)*輸送用機械!AB$12/輸送用機械!$B$12</f>
        <v>-4.214488806582811E-4</v>
      </c>
      <c r="AE99" s="12">
        <f>(輸送用機械!AC99/輸送用機械!AC87*100-100)*輸送用機械!AC$12/輸送用機械!$B$12</f>
        <v>8.7575122653034567E-5</v>
      </c>
      <c r="AF99" s="12">
        <f>(輸送用機械!AD99/輸送用機械!AD87*100-100)*輸送用機械!AD$12/輸送用機械!$B$12</f>
        <v>3.7433287500542894E-2</v>
      </c>
      <c r="AG99" s="12">
        <f>(輸送用機械!AE99/輸送用機械!AE87*100-100)*輸送用機械!AE$12/輸送用機械!$B$12</f>
        <v>0</v>
      </c>
      <c r="AH99" s="12">
        <f>(輸送用機械!AF99/輸送用機械!AF87*100-100)*輸送用機械!AF$12/輸送用機械!$B$12</f>
        <v>7.3060325859900324E-4</v>
      </c>
      <c r="AM99" s="4">
        <v>43101</v>
      </c>
      <c r="AN99" s="2">
        <f t="shared" si="18"/>
        <v>0.14625666813725408</v>
      </c>
      <c r="AO99" s="2">
        <f t="shared" si="19"/>
        <v>0.60914945216021377</v>
      </c>
      <c r="AP99" s="2">
        <f t="shared" si="20"/>
        <v>0.31751368947684905</v>
      </c>
      <c r="AQ99" s="2">
        <f t="shared" si="21"/>
        <v>0.25135900602062394</v>
      </c>
      <c r="AR99" s="2">
        <f t="shared" si="22"/>
        <v>0.12394996946469652</v>
      </c>
      <c r="AS99" s="2">
        <f t="shared" si="23"/>
        <v>0.23421075206950781</v>
      </c>
      <c r="AT99" s="2">
        <f t="shared" si="24"/>
        <v>1.6824395373291452</v>
      </c>
      <c r="AU99" s="2">
        <f>輸送用機械!BA99</f>
        <v>-0.29126213592233796</v>
      </c>
      <c r="AV99" s="15">
        <f>輸送用機械!BB99</f>
        <v>1.2587827731596093</v>
      </c>
      <c r="AW99" s="2">
        <f t="shared" si="25"/>
        <v>-0.29126213592233796</v>
      </c>
    </row>
    <row r="100" spans="1:49">
      <c r="B100">
        <v>2</v>
      </c>
      <c r="C100" s="4">
        <v>43132</v>
      </c>
      <c r="D100" s="12">
        <f>輸送用機械!B100/輸送用機械!B88*100-100</f>
        <v>1.470588235294116</v>
      </c>
      <c r="E100" s="12">
        <f>(輸送用機械!C100/輸送用機械!C88*100-100)*輸送用機械!C$12/輸送用機械!$B$12</f>
        <v>0</v>
      </c>
      <c r="F100" s="12">
        <f>(輸送用機械!D100/輸送用機械!D88*100-100)*輸送用機械!D$12/輸送用機械!$B$12</f>
        <v>8.9843009550243764E-4</v>
      </c>
      <c r="G100" s="12">
        <f>(輸送用機械!E100/輸送用機械!E88*100-100)*輸送用機械!E$12/輸送用機械!$B$12</f>
        <v>3.937212333598907E-3</v>
      </c>
      <c r="H100" s="12">
        <f>(輸送用機械!F100/輸送用機械!F88*100-100)*輸送用機械!F$12/輸送用機械!$B$12</f>
        <v>4.8331280678755688E-3</v>
      </c>
      <c r="I100" s="12">
        <f>(輸送用機械!G100/輸送用機械!G88*100-100)*輸送用機械!G$12/輸送用機械!$B$12</f>
        <v>0.13402718963897239</v>
      </c>
      <c r="J100" s="12">
        <f>(輸送用機械!H100/輸送用機械!H88*100-100)*輸送用機械!H$12/輸送用機械!$B$12</f>
        <v>4.5380116217888879E-2</v>
      </c>
      <c r="K100" s="12">
        <f>(輸送用機械!I100/輸送用機械!I88*100-100)*輸送用機械!I$12/輸送用機械!$B$12</f>
        <v>3.7868569238242798E-2</v>
      </c>
      <c r="L100" s="12">
        <f>(輸送用機械!J100/輸送用機械!J88*100-100)*輸送用機械!J$12/輸送用機械!$B$12</f>
        <v>-8.6195251843088697E-3</v>
      </c>
      <c r="M100" s="12">
        <f>(輸送用機械!K100/輸送用機械!K88*100-100)*輸送用機械!K$12/輸送用機械!$B$12</f>
        <v>0.53782954891503809</v>
      </c>
      <c r="N100" s="12">
        <f>(輸送用機械!L100/輸送用機械!L88*100-100)*輸送用機械!L$12/輸送用機械!$B$12</f>
        <v>0.26430292020905194</v>
      </c>
      <c r="O100" s="12">
        <f>(輸送用機械!M100/輸送用機械!M88*100-100)*輸送用機械!M$12/輸送用機械!$B$12</f>
        <v>7.4428360006969133E-2</v>
      </c>
      <c r="P100" s="12">
        <f>(輸送用機械!N100/輸送用機械!N88*100-100)*輸送用機械!N$12/輸送用機械!$B$12</f>
        <v>1.2515602690339876E-2</v>
      </c>
      <c r="Q100" s="12">
        <f>(輸送用機械!O100/輸送用機械!O88*100-100)*輸送用機械!O$12/輸送用機械!$B$12</f>
        <v>1.4964180614966498E-3</v>
      </c>
      <c r="R100" s="12">
        <f>(輸送用機械!P100/輸送用機械!P88*100-100)*輸送用機械!P$12/輸送用機械!$B$12</f>
        <v>-1.7636032803318988E-4</v>
      </c>
      <c r="S100" s="12">
        <f>(輸送用機械!Q100/輸送用機械!Q88*100-100)*輸送用機械!Q$12/輸送用機械!$B$12</f>
        <v>2.7375564528764242E-3</v>
      </c>
      <c r="T100" s="12">
        <f>(輸送用機械!R100/輸送用機械!R88*100-100)*輸送用機械!R$12/輸送用機械!$B$12</f>
        <v>1.5654046110141283E-2</v>
      </c>
      <c r="U100" s="12">
        <f>(輸送用機械!S100/輸送用機械!S88*100-100)*輸送用機械!S$12/輸送用機械!$B$12</f>
        <v>-3.8076635178839531E-2</v>
      </c>
      <c r="V100" s="12">
        <f>(輸送用機械!T100/輸送用機械!T88*100-100)*輸送用機械!T$12/輸送用機械!$B$12</f>
        <v>0.25188431219830143</v>
      </c>
      <c r="W100" s="12">
        <f>(輸送用機械!U100/輸送用機械!U88*100-100)*輸送用機械!U$12/輸送用機械!$B$12</f>
        <v>1.0196704607822172E-3</v>
      </c>
      <c r="X100" s="12">
        <f>(輸送用機械!V100/輸送用機械!V88*100-100)*輸送用機械!V$12/輸送用機械!$B$12</f>
        <v>0.10321204189193227</v>
      </c>
      <c r="Y100" s="12">
        <f>(輸送用機械!W100/輸送用機械!W88*100-100)*輸送用機械!W$12/輸送用機械!$B$12</f>
        <v>-1.9029276657149788E-4</v>
      </c>
      <c r="Z100" s="12">
        <f>(輸送用機械!X100/輸送用機械!X88*100-100)*輸送用機械!X$12/輸送用機械!$B$12</f>
        <v>1.7582912222585456E-4</v>
      </c>
      <c r="AA100" s="12">
        <f>(輸送用機械!Y100/輸送用機械!Y88*100-100)*輸送用機械!Y$12/輸送用機械!$B$12</f>
        <v>5.5435936460267383E-4</v>
      </c>
      <c r="AB100" s="12">
        <f>(輸送用機械!Z100/輸送用機械!Z88*100-100)*輸送用機械!Z$12/輸送用機械!$B$12</f>
        <v>7.5619198188999165E-4</v>
      </c>
      <c r="AC100" s="12">
        <f>(輸送用機械!AA100/輸送用機械!AA88*100-100)*輸送用機械!AA$12/輸送用機械!$B$12</f>
        <v>3.9519184037630981E-3</v>
      </c>
      <c r="AD100" s="12">
        <f>(輸送用機械!AB100/輸送用機械!AB88*100-100)*輸送用機械!AB$12/輸送用機械!$B$12</f>
        <v>0</v>
      </c>
      <c r="AE100" s="12">
        <f>(輸送用機械!AC100/輸送用機械!AC88*100-100)*輸送用機械!AC$12/輸送用機械!$B$12</f>
        <v>8.7575122653034567E-5</v>
      </c>
      <c r="AF100" s="12">
        <f>(輸送用機械!AD100/輸送用機械!AD88*100-100)*輸送用機械!AD$12/輸送用機械!$B$12</f>
        <v>4.0634752365301383E-2</v>
      </c>
      <c r="AG100" s="12">
        <f>(輸送用機械!AE100/輸送用機械!AE88*100-100)*輸送用機械!AE$12/輸送用機械!$B$12</f>
        <v>0</v>
      </c>
      <c r="AH100" s="12">
        <f>(輸送用機械!AF100/輸送用機械!AF88*100-100)*輸送用機械!AF$12/輸送用機械!$B$12</f>
        <v>6.0284270477436498E-4</v>
      </c>
      <c r="AM100" s="4">
        <v>43132</v>
      </c>
      <c r="AN100" s="2">
        <f t="shared" si="18"/>
        <v>0.13402718963897239</v>
      </c>
      <c r="AO100" s="2">
        <f t="shared" si="19"/>
        <v>0.53782954891503809</v>
      </c>
      <c r="AP100" s="2">
        <f t="shared" si="20"/>
        <v>0.26430292020905194</v>
      </c>
      <c r="AQ100" s="2">
        <f t="shared" si="21"/>
        <v>0.25188431219830143</v>
      </c>
      <c r="AR100" s="2">
        <f t="shared" si="22"/>
        <v>0.10321204189193227</v>
      </c>
      <c r="AS100" s="2">
        <f t="shared" si="23"/>
        <v>0.17933222244081981</v>
      </c>
      <c r="AT100" s="2">
        <f t="shared" si="24"/>
        <v>1.470588235294116</v>
      </c>
      <c r="AU100" s="2">
        <f>輸送用機械!BA100</f>
        <v>-0.5847953216374151</v>
      </c>
      <c r="AV100" s="15">
        <f>輸送用機械!BB100</f>
        <v>1.100569065651797</v>
      </c>
      <c r="AW100" s="2">
        <f t="shared" si="25"/>
        <v>-0.5847953216374151</v>
      </c>
    </row>
    <row r="101" spans="1:49">
      <c r="B101">
        <v>3</v>
      </c>
      <c r="C101" s="4">
        <v>43160</v>
      </c>
      <c r="D101" s="12">
        <f>輸送用機械!B101/輸送用機械!B89*100-100</f>
        <v>1.364113326337872</v>
      </c>
      <c r="E101" s="12">
        <f>(輸送用機械!C101/輸送用機械!C89*100-100)*輸送用機械!C$12/輸送用機械!$B$12</f>
        <v>0</v>
      </c>
      <c r="F101" s="12">
        <f>(輸送用機械!D101/輸送用機械!D89*100-100)*輸送用機械!D$12/輸送用機械!$B$12</f>
        <v>7.2454039959874176E-4</v>
      </c>
      <c r="G101" s="12">
        <f>(輸送用機械!E101/輸送用機械!E89*100-100)*輸送用機械!E$12/輸送用機械!$B$12</f>
        <v>3.0793465062964832E-3</v>
      </c>
      <c r="H101" s="12">
        <f>(輸送用機械!F101/輸送用機械!F89*100-100)*輸送用機械!F$12/輸送用機械!$B$12</f>
        <v>4.260474884703447E-3</v>
      </c>
      <c r="I101" s="12">
        <f>(輸送用機械!G101/輸送用機械!G89*100-100)*輸送用機械!G$12/輸送用機械!$B$12</f>
        <v>0.13280796894050168</v>
      </c>
      <c r="J101" s="12">
        <f>(輸送用機械!H101/輸送用機械!H89*100-100)*輸送用機械!H$12/輸送用機械!$B$12</f>
        <v>1.3576964654705341E-2</v>
      </c>
      <c r="K101" s="12">
        <f>(輸送用機械!I101/輸送用機械!I89*100-100)*輸送用機械!I$12/輸送用機械!$B$12</f>
        <v>3.7868569238242798E-2</v>
      </c>
      <c r="L101" s="12">
        <f>(輸送用機械!J101/輸送用機械!J89*100-100)*輸送用機械!J$12/輸送用機械!$B$12</f>
        <v>5.7665363645220133E-3</v>
      </c>
      <c r="M101" s="12">
        <f>(輸送用機械!K101/輸送用機械!K89*100-100)*輸送用機械!K$12/輸送用機械!$B$12</f>
        <v>0.52391668296467342</v>
      </c>
      <c r="N101" s="12">
        <f>(輸送用機械!L101/輸送用機械!L89*100-100)*輸送用機械!L$12/輸送用機械!$B$12</f>
        <v>0.19697917007185725</v>
      </c>
      <c r="O101" s="12">
        <f>(輸送用機械!M101/輸送用機械!M89*100-100)*輸送用機械!M$12/輸送用機械!$B$12</f>
        <v>6.2943619146724639E-2</v>
      </c>
      <c r="P101" s="12">
        <f>(輸送用機械!N101/輸送用機械!N89*100-100)*輸送用機械!N$12/輸送用機械!$B$12</f>
        <v>1.0041873000077146E-2</v>
      </c>
      <c r="Q101" s="12">
        <f>(輸送用機械!O101/輸送用機械!O89*100-100)*輸送用機械!O$12/輸送用機械!$B$12</f>
        <v>2.0949852860953182E-3</v>
      </c>
      <c r="R101" s="12">
        <f>(輸送用機械!P101/輸送用機械!P89*100-100)*輸送用機械!P$12/輸送用機械!$B$12</f>
        <v>4.4223688317411044E-4</v>
      </c>
      <c r="S101" s="12">
        <f>(輸送用機械!Q101/輸送用機械!Q89*100-100)*輸送用機械!Q$12/輸送用機械!$B$12</f>
        <v>-8.1683723286478781E-3</v>
      </c>
      <c r="T101" s="12">
        <f>(輸送用機械!R101/輸送用機械!R89*100-100)*輸送用機械!R$12/輸送用機械!$B$12</f>
        <v>1.5654046110141283E-2</v>
      </c>
      <c r="U101" s="12">
        <f>(輸送用機械!S101/輸送用機械!S89*100-100)*輸送用機械!S$12/輸送用機械!$B$12</f>
        <v>-5.2280964852023847E-2</v>
      </c>
      <c r="V101" s="12">
        <f>(輸送用機械!T101/輸送用機械!T89*100-100)*輸送用機械!T$12/輸送用機械!$B$12</f>
        <v>0.25188431219830143</v>
      </c>
      <c r="W101" s="12">
        <f>(輸送用機械!U101/輸送用機械!U89*100-100)*輸送用機械!U$12/輸送用機械!$B$12</f>
        <v>-1.0176671789339344E-3</v>
      </c>
      <c r="X101" s="12">
        <f>(輸送用機械!V101/輸送用機械!V89*100-100)*輸送用機械!V$12/輸送用機械!$B$12</f>
        <v>0.10309373343672962</v>
      </c>
      <c r="Y101" s="12">
        <f>(輸送用機械!W101/輸送用機械!W89*100-100)*輸送用機械!W$12/輸送用機械!$B$12</f>
        <v>-1.9029276657149788E-4</v>
      </c>
      <c r="Z101" s="12">
        <f>(輸送用機械!X101/輸送用機械!X89*100-100)*輸送用機械!X$12/輸送用機械!$B$12</f>
        <v>1.7582912222585456E-4</v>
      </c>
      <c r="AA101" s="12">
        <f>(輸送用機械!Y101/輸送用機械!Y89*100-100)*輸送用機械!Y$12/輸送用機械!$B$12</f>
        <v>0</v>
      </c>
      <c r="AB101" s="12">
        <f>(輸送用機械!Z101/輸送用機械!Z89*100-100)*輸送用機械!Z$12/輸送用機械!$B$12</f>
        <v>9.3751585088761296E-4</v>
      </c>
      <c r="AC101" s="12">
        <f>(輸送用機械!AA101/輸送用機械!AA89*100-100)*輸送用機械!AA$12/輸送用機械!$B$12</f>
        <v>3.3041222551609441E-3</v>
      </c>
      <c r="AD101" s="12">
        <f>(輸送用機械!AB101/輸送用機械!AB89*100-100)*輸送用機械!AB$12/輸送用機械!$B$12</f>
        <v>-4.2101706828054461E-4</v>
      </c>
      <c r="AE101" s="12">
        <f>(輸送用機械!AC101/輸送用機械!AC89*100-100)*輸送用機械!AC$12/輸送用機械!$B$12</f>
        <v>8.7575122653034567E-5</v>
      </c>
      <c r="AF101" s="12">
        <f>(輸送用機械!AD101/輸送用機械!AD89*100-100)*輸送用機械!AD$12/輸送用機械!$B$12</f>
        <v>3.6776563158427436E-2</v>
      </c>
      <c r="AG101" s="12">
        <f>(輸送用機械!AE101/輸送用機械!AE89*100-100)*輸送用機械!AE$12/輸送用機械!$B$12</f>
        <v>0</v>
      </c>
      <c r="AH101" s="12">
        <f>(輸送用機械!AF101/輸送用機械!AF89*100-100)*輸送用機械!AF$12/輸送用機械!$B$12</f>
        <v>6.4716074198027131E-4</v>
      </c>
      <c r="AM101" s="4">
        <v>43160</v>
      </c>
      <c r="AN101" s="2">
        <f t="shared" si="18"/>
        <v>0.13280796894050168</v>
      </c>
      <c r="AO101" s="2">
        <f t="shared" si="19"/>
        <v>0.52391668296467342</v>
      </c>
      <c r="AP101" s="2">
        <f t="shared" si="20"/>
        <v>0.19697917007185725</v>
      </c>
      <c r="AQ101" s="2">
        <f t="shared" si="21"/>
        <v>0.25188431219830143</v>
      </c>
      <c r="AR101" s="2">
        <f t="shared" si="22"/>
        <v>0.10309373343672962</v>
      </c>
      <c r="AS101" s="2">
        <f t="shared" si="23"/>
        <v>0.15543145872580855</v>
      </c>
      <c r="AT101" s="2">
        <f t="shared" si="24"/>
        <v>1.364113326337872</v>
      </c>
      <c r="AU101" s="2">
        <f>輸送用機械!BA101</f>
        <v>-1.0721247563352847</v>
      </c>
      <c r="AV101" s="15">
        <f>輸送用機械!BB101</f>
        <v>1.0211542389861847</v>
      </c>
      <c r="AW101" s="2">
        <f t="shared" si="25"/>
        <v>-1.0721247563352847</v>
      </c>
    </row>
    <row r="102" spans="1:49">
      <c r="B102">
        <v>4</v>
      </c>
      <c r="C102" s="4">
        <v>43191</v>
      </c>
      <c r="D102" s="12">
        <f>輸送用機械!B102/輸送用機械!B90*100-100</f>
        <v>1.1494252873563084</v>
      </c>
      <c r="E102" s="12">
        <f>(輸送用機械!C102/輸送用機械!C90*100-100)*輸送用機械!C$12/輸送用機械!$B$12</f>
        <v>0</v>
      </c>
      <c r="F102" s="12">
        <f>(輸送用機械!D102/輸送用機械!D90*100-100)*輸送用機械!D$12/輸送用機械!$B$12</f>
        <v>1.2770153556531732E-3</v>
      </c>
      <c r="G102" s="12">
        <f>(輸送用機械!E102/輸送用機械!E90*100-100)*輸送用機械!E$12/輸送用機械!$B$12</f>
        <v>5.0621301431985821E-3</v>
      </c>
      <c r="H102" s="12">
        <f>(輸送用機械!F102/輸送用機械!F90*100-100)*輸送用機械!F$12/輸送用機械!$B$12</f>
        <v>5.9703346720815648E-3</v>
      </c>
      <c r="I102" s="12">
        <f>(輸送用機械!G102/輸送用機械!G90*100-100)*輸送用機械!G$12/輸送用機械!$B$12</f>
        <v>0.16260500510761516</v>
      </c>
      <c r="J102" s="12">
        <f>(輸送用機械!H102/輸送用機械!H90*100-100)*輸送用機械!H$12/輸送用機械!$B$12</f>
        <v>2.8118158185231761E-2</v>
      </c>
      <c r="K102" s="12">
        <f>(輸送用機械!I102/輸送用機械!I90*100-100)*輸送用機械!I$12/輸送用機械!$B$12</f>
        <v>3.7708954615531337E-2</v>
      </c>
      <c r="L102" s="12">
        <f>(輸送用機械!J102/輸送用機械!J90*100-100)*輸送用機械!J$12/輸送用機械!$B$12</f>
        <v>-2.8631523577336395E-3</v>
      </c>
      <c r="M102" s="12">
        <f>(輸送用機械!K102/輸送用機械!K90*100-100)*輸送用機械!K$12/輸送用機械!$B$12</f>
        <v>0.42754117960272353</v>
      </c>
      <c r="N102" s="12">
        <f>(輸送用機械!L102/輸送用機械!L90*100-100)*輸送用機械!L$12/輸送用機械!$B$12</f>
        <v>0.24770939859018767</v>
      </c>
      <c r="O102" s="12">
        <f>(輸送用機械!M102/輸送用機械!M90*100-100)*輸送用機械!M$12/輸送用機械!$B$12</f>
        <v>5.8764743338165892E-2</v>
      </c>
      <c r="P102" s="12">
        <f>(輸送用機械!N102/輸送用機械!N90*100-100)*輸送用機械!N$12/輸送用機械!$B$12</f>
        <v>1.2503404247171973E-2</v>
      </c>
      <c r="Q102" s="12">
        <f>(輸送用機械!O102/輸送用機械!O90*100-100)*輸送用機械!O$12/輸送用機械!$B$12</f>
        <v>5.9555025270046323E-4</v>
      </c>
      <c r="R102" s="12">
        <f>(輸送用機械!P102/輸送用機械!P90*100-100)*輸送用機械!P$12/輸送用機械!$B$12</f>
        <v>-1.7797337981397614E-4</v>
      </c>
      <c r="S102" s="12">
        <f>(輸送用機械!Q102/輸送用機械!Q90*100-100)*輸送用機械!Q$12/輸送用機械!$B$12</f>
        <v>0</v>
      </c>
      <c r="T102" s="12">
        <f>(輸送用機械!R102/輸送用機械!R90*100-100)*輸送用機械!R$12/輸送用機械!$B$12</f>
        <v>4.1788721382346357E-2</v>
      </c>
      <c r="U102" s="12">
        <f>(輸送用機械!S102/輸送用機械!S90*100-100)*輸送用機械!S$12/輸送用機械!$B$12</f>
        <v>-5.8138254263394744E-2</v>
      </c>
      <c r="V102" s="12">
        <f>(輸送用機械!T102/輸送用機械!T90*100-100)*輸送用機械!T$12/輸送用機械!$B$12</f>
        <v>6.2839751505151711E-2</v>
      </c>
      <c r="W102" s="12">
        <f>(輸送用機械!U102/輸送用機械!U90*100-100)*輸送用機械!U$12/輸送用機械!$B$12</f>
        <v>0</v>
      </c>
      <c r="X102" s="12">
        <f>(輸送用機械!V102/輸送用機械!V90*100-100)*輸送用機械!V$12/輸送用機械!$B$12</f>
        <v>8.9576808400929686E-2</v>
      </c>
      <c r="Y102" s="12">
        <f>(輸送用機械!W102/輸送用機械!W90*100-100)*輸送用機械!W$12/輸送用機械!$B$12</f>
        <v>0</v>
      </c>
      <c r="Z102" s="12">
        <f>(輸送用機械!X102/輸送用機械!X90*100-100)*輸送用機械!X$12/輸送用機械!$B$12</f>
        <v>2.8132659556136952E-4</v>
      </c>
      <c r="AA102" s="12">
        <f>(輸送用機械!Y102/輸送用機械!Y90*100-100)*輸送用機械!Y$12/輸送用機械!$B$12</f>
        <v>0</v>
      </c>
      <c r="AB102" s="12">
        <f>(輸送用機械!Z102/輸送用機械!Z90*100-100)*輸送用機械!Z$12/輸送用機械!$B$12</f>
        <v>5.6193552123609276E-4</v>
      </c>
      <c r="AC102" s="12">
        <f>(輸送用機械!AA102/輸送用機械!AA90*100-100)*輸送用機械!AA$12/輸送用機械!$B$12</f>
        <v>4.5416662270938175E-3</v>
      </c>
      <c r="AD102" s="12">
        <f>(輸送用機械!AB102/輸送用機械!AB90*100-100)*輸送用機械!AB$12/輸送用機械!$B$12</f>
        <v>2.1094078985719974E-3</v>
      </c>
      <c r="AE102" s="12">
        <f>(輸送用機械!AC102/輸送用機械!AC90*100-100)*輸送用機械!AC$12/輸送用機械!$B$12</f>
        <v>0</v>
      </c>
      <c r="AF102" s="12">
        <f>(輸送用機械!AD102/輸送用機械!AD90*100-100)*輸送用機械!AD$12/輸送用機械!$B$12</f>
        <v>3.3629905348080275E-2</v>
      </c>
      <c r="AG102" s="12">
        <f>(輸送用機械!AE102/輸送用機械!AE90*100-100)*輸送用機械!AE$12/輸送用機械!$B$12</f>
        <v>2.3093974262500903E-5</v>
      </c>
      <c r="AH102" s="12">
        <f>(輸送用機械!AF102/輸送用機械!AF90*100-100)*輸送用機械!AF$12/輸送用機械!$B$12</f>
        <v>5.1672231837802441E-4</v>
      </c>
      <c r="AM102" s="4">
        <v>43191</v>
      </c>
      <c r="AN102" s="2">
        <f t="shared" si="18"/>
        <v>0.16260500510761516</v>
      </c>
      <c r="AO102" s="2">
        <f t="shared" si="19"/>
        <v>0.42754117960272353</v>
      </c>
      <c r="AP102" s="2">
        <f t="shared" si="20"/>
        <v>0.24770939859018767</v>
      </c>
      <c r="AQ102" s="2">
        <f t="shared" si="21"/>
        <v>6.2839751505151711E-2</v>
      </c>
      <c r="AR102" s="2">
        <f t="shared" si="22"/>
        <v>8.9576808400929686E-2</v>
      </c>
      <c r="AS102" s="2">
        <f t="shared" si="23"/>
        <v>0.15915314414970072</v>
      </c>
      <c r="AT102" s="2">
        <f t="shared" si="24"/>
        <v>1.1494252873563084</v>
      </c>
      <c r="AU102" s="2">
        <f>輸送用機械!BA102</f>
        <v>-0.29411764705882604</v>
      </c>
      <c r="AV102" s="15">
        <f>輸送用機械!BB102</f>
        <v>0.86134722262639229</v>
      </c>
      <c r="AW102" s="2">
        <f t="shared" si="25"/>
        <v>-0.29411764705882604</v>
      </c>
    </row>
    <row r="103" spans="1:49">
      <c r="B103">
        <v>5</v>
      </c>
      <c r="C103" s="4">
        <v>43221</v>
      </c>
      <c r="D103" s="12">
        <f>輸送用機械!B103/輸送用機械!B91*100-100</f>
        <v>1.0427528675703854</v>
      </c>
      <c r="E103" s="12">
        <f>(輸送用機械!C103/輸送用機械!C91*100-100)*輸送用機械!C$12/輸送用機械!$B$12</f>
        <v>0</v>
      </c>
      <c r="F103" s="12">
        <f>(輸送用機械!D103/輸送用機械!D91*100-100)*輸送用機械!D$12/輸送用機械!$B$12</f>
        <v>1.2760379036224965E-3</v>
      </c>
      <c r="G103" s="12">
        <f>(輸送用機械!E103/輸送用機械!E91*100-100)*輸送用機械!E$12/輸送用機械!$B$12</f>
        <v>4.1952635344273351E-3</v>
      </c>
      <c r="H103" s="12">
        <f>(輸送用機械!F103/輸送用機械!F91*100-100)*輸送用機械!F$12/輸送用機械!$B$12</f>
        <v>6.2486964975650332E-3</v>
      </c>
      <c r="I103" s="12">
        <f>(輸送用機械!G103/輸送用機械!G91*100-100)*輸送用機械!G$12/輸送用機械!$B$12</f>
        <v>0.16506929334367121</v>
      </c>
      <c r="J103" s="12">
        <f>(輸送用機械!H103/輸送用機械!H91*100-100)*輸送用機械!H$12/輸送用機械!$B$12</f>
        <v>6.8605498475372367E-2</v>
      </c>
      <c r="K103" s="12">
        <f>(輸送用機械!I103/輸送用機械!I91*100-100)*輸送用機械!I$12/輸送用機械!$B$12</f>
        <v>2.5086433880223871E-2</v>
      </c>
      <c r="L103" s="12">
        <f>(輸送用機械!J103/輸送用機械!J91*100-100)*輸送用機械!J$12/輸送用機械!$B$12</f>
        <v>-1.7198912882311308E-2</v>
      </c>
      <c r="M103" s="12">
        <f>(輸送用機械!K103/輸送用機械!K91*100-100)*輸送用機械!K$12/輸送用機械!$B$12</f>
        <v>0.39290199726397607</v>
      </c>
      <c r="N103" s="12">
        <f>(輸送用機械!L103/輸送用機械!L91*100-100)*輸送用機械!L$12/輸送用機械!$B$12</f>
        <v>0.27955495022856219</v>
      </c>
      <c r="O103" s="12">
        <f>(輸送用機械!M103/輸送用機械!M91*100-100)*輸送用機械!M$12/輸送用機械!$B$12</f>
        <v>5.105993479919245E-2</v>
      </c>
      <c r="P103" s="12">
        <f>(輸送用機械!N103/輸送用機械!N91*100-100)*輸送用機械!N$12/輸送用機械!$B$12</f>
        <v>1.6222802125367683E-2</v>
      </c>
      <c r="Q103" s="12">
        <f>(輸送用機械!O103/輸送用機械!O91*100-100)*輸送用機械!O$12/輸送用機械!$B$12</f>
        <v>2.9747525210417576E-4</v>
      </c>
      <c r="R103" s="12">
        <f>(輸送用機械!P103/輸送用機械!P91*100-100)*輸送用機械!P$12/輸送用機械!$B$12</f>
        <v>-8.9167925527986602E-5</v>
      </c>
      <c r="S103" s="12">
        <f>(輸送用機械!Q103/輸送用機械!Q91*100-100)*輸送用機械!Q$12/輸送用機械!$B$12</f>
        <v>-1.7787364690288866E-3</v>
      </c>
      <c r="T103" s="12">
        <f>(輸送用機械!R103/輸送用機械!R91*100-100)*輸送用機械!R$12/輸送用機械!$B$12</f>
        <v>3.6526107590331515E-2</v>
      </c>
      <c r="U103" s="12">
        <f>(輸送用機械!S103/輸送用機械!S91*100-100)*輸送用機械!S$12/輸送用機械!$B$12</f>
        <v>-5.2591053611525683E-2</v>
      </c>
      <c r="V103" s="12">
        <f>(輸送用機械!T103/輸送用機械!T91*100-100)*輸送用機械!T$12/輸送用機械!$B$12</f>
        <v>-6.2708971585268669E-2</v>
      </c>
      <c r="W103" s="12">
        <f>(輸送用機械!U103/輸送用機械!U91*100-100)*輸送用機械!U$12/輸送用機械!$B$12</f>
        <v>-1.0176671789339344E-3</v>
      </c>
      <c r="X103" s="12">
        <f>(輸送用機械!V103/輸送用機械!V91*100-100)*輸送用機械!V$12/輸送用機械!$B$12</f>
        <v>7.5098989751288509E-2</v>
      </c>
      <c r="Y103" s="12">
        <f>(輸送用機械!W103/輸送用機械!W91*100-100)*輸送用機械!W$12/輸送用機械!$B$12</f>
        <v>0</v>
      </c>
      <c r="Z103" s="12">
        <f>(輸送用機械!X103/輸送用機械!X91*100-100)*輸送用機械!X$12/輸送用機械!$B$12</f>
        <v>2.4593920426551464E-4</v>
      </c>
      <c r="AA103" s="12">
        <f>(輸送用機械!Y103/輸送用機械!Y91*100-100)*輸送用機械!Y$12/輸送用機械!$B$12</f>
        <v>2.7665768666609272E-4</v>
      </c>
      <c r="AB103" s="12">
        <f>(輸送用機械!Z103/輸送用機械!Z91*100-100)*輸送用機械!Z$12/輸送用機械!$B$12</f>
        <v>4.6780225179356291E-4</v>
      </c>
      <c r="AC103" s="12">
        <f>(輸送用機械!AA103/輸送用機械!AA91*100-100)*輸送用機械!AA$12/輸送用機械!$B$12</f>
        <v>3.6116630036531535E-3</v>
      </c>
      <c r="AD103" s="12">
        <f>(輸送用機械!AB103/輸送用機械!AB91*100-100)*輸送用機械!AB$12/輸送用機械!$B$12</f>
        <v>2.1094078985719974E-3</v>
      </c>
      <c r="AE103" s="12">
        <f>(輸送用機械!AC103/輸送用機械!AC91*100-100)*輸送用機械!AC$12/輸送用機械!$B$12</f>
        <v>0</v>
      </c>
      <c r="AF103" s="12">
        <f>(輸送用機械!AD103/輸送用機械!AD91*100-100)*輸送用機械!AD$12/輸送用機械!$B$12</f>
        <v>1.6847987944519915E-2</v>
      </c>
      <c r="AG103" s="12">
        <f>(輸送用機械!AE103/輸送用機械!AE91*100-100)*輸送用機械!AE$12/輸送用機械!$B$12</f>
        <v>2.3093974262500903E-5</v>
      </c>
      <c r="AH103" s="12">
        <f>(輸送用機械!AF103/輸送用機械!AF91*100-100)*輸送用機械!AF$12/輸送用機械!$B$12</f>
        <v>2.1467509108970953E-4</v>
      </c>
      <c r="AM103" s="4">
        <v>43221</v>
      </c>
      <c r="AN103" s="2">
        <f t="shared" si="18"/>
        <v>0.16506929334367121</v>
      </c>
      <c r="AO103" s="2">
        <f t="shared" si="19"/>
        <v>0.39290199726397607</v>
      </c>
      <c r="AP103" s="2">
        <f t="shared" si="20"/>
        <v>0.27955495022856219</v>
      </c>
      <c r="AQ103" s="2">
        <f t="shared" si="21"/>
        <v>-6.2708971585268669E-2</v>
      </c>
      <c r="AR103" s="2">
        <f t="shared" si="22"/>
        <v>7.5098989751288509E-2</v>
      </c>
      <c r="AS103" s="2">
        <f t="shared" si="23"/>
        <v>0.19283660856815621</v>
      </c>
      <c r="AT103" s="2">
        <f t="shared" si="24"/>
        <v>1.0427528675703854</v>
      </c>
      <c r="AU103" s="2">
        <f>輸送用機械!BA103</f>
        <v>-0.48828125</v>
      </c>
      <c r="AV103" s="15">
        <f>輸送用機械!BB103</f>
        <v>0.78181853470860574</v>
      </c>
      <c r="AW103" s="2">
        <f t="shared" si="25"/>
        <v>-0.48828125</v>
      </c>
    </row>
    <row r="104" spans="1:49">
      <c r="B104">
        <v>6</v>
      </c>
      <c r="C104" s="4">
        <v>43252</v>
      </c>
      <c r="D104" s="12">
        <f>輸送用機械!B104/輸送用機械!B92*100-100</f>
        <v>0.93750000000001421</v>
      </c>
      <c r="E104" s="12">
        <f>(輸送用機械!C104/輸送用機械!C92*100-100)*輸送用機械!C$12/輸送用機械!$B$12</f>
        <v>0</v>
      </c>
      <c r="F104" s="12">
        <f>(輸送用機械!D104/輸送用機械!D92*100-100)*輸送用機械!D$12/輸送用機械!$B$12</f>
        <v>1.1103283459077201E-3</v>
      </c>
      <c r="G104" s="12">
        <f>(輸送用機械!E104/輸送用機械!E92*100-100)*輸送用機械!E$12/輸送用機械!$B$12</f>
        <v>4.479049463703956E-3</v>
      </c>
      <c r="H104" s="12">
        <f>(輸送用機械!F104/輸送用機械!F92*100-100)*輸送用機械!F$12/輸送用機械!$B$12</f>
        <v>6.2486964975650332E-3</v>
      </c>
      <c r="I104" s="12">
        <f>(輸送用機械!G104/輸送用機械!G92*100-100)*輸送用機械!G$12/輸送用機械!$B$12</f>
        <v>0.17418869641719401</v>
      </c>
      <c r="J104" s="12">
        <f>(輸送用機械!H104/輸送用機械!H92*100-100)*輸送用機械!H$12/輸送用機械!$B$12</f>
        <v>0.10755864160308606</v>
      </c>
      <c r="K104" s="12">
        <f>(輸送用機械!I104/輸送用機械!I92*100-100)*輸送用機械!I$12/輸送用機械!$B$12</f>
        <v>1.2503772861683544E-2</v>
      </c>
      <c r="L104" s="12">
        <f>(輸送用機械!J104/輸送用機械!J92*100-100)*輸送用機械!J$12/輸送用機械!$B$12</f>
        <v>-7.1997398469324497E-3</v>
      </c>
      <c r="M104" s="12">
        <f>(輸送用機械!K104/輸送用機械!K92*100-100)*輸送用機械!K$12/輸送用機械!$B$12</f>
        <v>0.40308378601331446</v>
      </c>
      <c r="N104" s="12">
        <f>(輸送用機械!L104/輸送用機械!L92*100-100)*輸送用機械!L$12/輸送用機械!$B$12</f>
        <v>0.2950857807968163</v>
      </c>
      <c r="O104" s="12">
        <f>(輸送用機械!M104/輸送用機械!M92*100-100)*輸送用機械!M$12/輸送用機械!$B$12</f>
        <v>5.1009027586032603E-2</v>
      </c>
      <c r="P104" s="12">
        <f>(輸送用機械!N104/輸送用機械!N92*100-100)*輸送用機械!N$12/輸送用機械!$B$12</f>
        <v>1.8718617836962614E-2</v>
      </c>
      <c r="Q104" s="12">
        <f>(輸送用機械!O104/輸送用機械!O92*100-100)*輸送用機械!O$12/輸送用機械!$B$12</f>
        <v>2.9717598122678841E-4</v>
      </c>
      <c r="R104" s="12">
        <f>(輸送用機械!P104/輸送用機械!P92*100-100)*輸送用機械!P$12/輸送用機械!$B$12</f>
        <v>5.3664700430118041E-4</v>
      </c>
      <c r="S104" s="12">
        <f>(輸送用機械!Q104/輸送用機械!Q92*100-100)*輸送用機械!Q$12/輸送用機械!$B$12</f>
        <v>-7.1224749193710786E-3</v>
      </c>
      <c r="T104" s="12">
        <f>(輸送用機械!R104/輸送用機械!R92*100-100)*輸送用機械!R$12/輸送用機械!$B$12</f>
        <v>3.1308092220283953E-2</v>
      </c>
      <c r="U104" s="12">
        <f>(輸送用機械!S104/輸送用機械!S92*100-100)*輸送用機械!S$12/輸送用機械!$B$12</f>
        <v>-3.3668179066309478E-2</v>
      </c>
      <c r="V104" s="12">
        <f>(輸送用機械!T104/輸送用機械!T92*100-100)*輸送用機械!T$12/輸送用機械!$B$12</f>
        <v>-0.12528757108824509</v>
      </c>
      <c r="W104" s="12">
        <f>(輸送用機械!U104/輸送用機械!U92*100-100)*輸送用機械!U$12/輸送用機械!$B$12</f>
        <v>-1.2720839736674271E-3</v>
      </c>
      <c r="X104" s="12">
        <f>(輸送用機械!V104/輸送用機械!V92*100-100)*輸送用機械!V$12/輸送用機械!$B$12</f>
        <v>6.6964691043855593E-2</v>
      </c>
      <c r="Y104" s="12">
        <f>(輸送用機械!W104/輸送用機械!W92*100-100)*輸送用機械!W$12/輸送用機械!$B$12</f>
        <v>0</v>
      </c>
      <c r="Z104" s="12">
        <f>(輸送用機械!X104/輸送用機械!X92*100-100)*輸送用機械!X$12/輸送用機械!$B$12</f>
        <v>2.4593920426551464E-4</v>
      </c>
      <c r="AA104" s="12">
        <f>(輸送用機械!Y104/輸送用機械!Y92*100-100)*輸送用機械!Y$12/輸送用機械!$B$12</f>
        <v>0</v>
      </c>
      <c r="AB104" s="12">
        <f>(輸送用機械!Z104/輸送用機械!Z92*100-100)*輸送用機械!Z$12/輸送用機械!$B$12</f>
        <v>9.4039755944567147E-4</v>
      </c>
      <c r="AC104" s="12">
        <f>(輸送用機械!AA104/輸送用機械!AA92*100-100)*輸送用機械!AA$12/輸送用機械!$B$12</f>
        <v>3.6152566981841891E-3</v>
      </c>
      <c r="AD104" s="12">
        <f>(輸送用機械!AB104/輸送用機械!AB92*100-100)*輸送用機械!AB$12/輸送用機械!$B$12</f>
        <v>2.1094078985719974E-3</v>
      </c>
      <c r="AE104" s="12">
        <f>(輸送用機械!AC104/輸送用機械!AC92*100-100)*輸送用機械!AC$12/輸送用機械!$B$12</f>
        <v>0</v>
      </c>
      <c r="AF104" s="12">
        <f>(輸送用機械!AD104/輸送用機械!AD92*100-100)*輸送用機械!AD$12/輸送用機械!$B$12</f>
        <v>2.358718312232759E-2</v>
      </c>
      <c r="AG104" s="12">
        <f>(輸送用機械!AE104/輸送用機械!AE92*100-100)*輸送用機械!AE$12/輸送用機械!$B$12</f>
        <v>2.3093974262500903E-5</v>
      </c>
      <c r="AH104" s="12">
        <f>(輸送用機械!AF104/輸送用機械!AF92*100-100)*輸送用機械!AF$12/輸送用機械!$B$12</f>
        <v>-2.1364001350489528E-4</v>
      </c>
      <c r="AM104" s="4">
        <v>43252</v>
      </c>
      <c r="AN104" s="2">
        <f t="shared" si="18"/>
        <v>0.17418869641719401</v>
      </c>
      <c r="AO104" s="2">
        <f t="shared" si="19"/>
        <v>0.40308378601331446</v>
      </c>
      <c r="AP104" s="2">
        <f t="shared" si="20"/>
        <v>0.2950857807968163</v>
      </c>
      <c r="AQ104" s="2">
        <f t="shared" si="21"/>
        <v>-0.12528757108824509</v>
      </c>
      <c r="AR104" s="2">
        <f t="shared" si="22"/>
        <v>6.6964691043855593E-2</v>
      </c>
      <c r="AS104" s="2">
        <f t="shared" si="23"/>
        <v>0.12346461681707888</v>
      </c>
      <c r="AT104" s="2">
        <f t="shared" si="24"/>
        <v>0.93750000000001421</v>
      </c>
      <c r="AU104" s="2">
        <f>輸送用機械!BA104</f>
        <v>-0.48828125</v>
      </c>
      <c r="AV104" s="15">
        <f>輸送用機械!BB104</f>
        <v>0.70308699479370773</v>
      </c>
      <c r="AW104" s="2">
        <f t="shared" si="25"/>
        <v>-0.48828125</v>
      </c>
    </row>
    <row r="105" spans="1:49">
      <c r="B105">
        <v>7</v>
      </c>
      <c r="C105" s="4">
        <v>43282</v>
      </c>
      <c r="D105" s="12">
        <f>輸送用機械!B105/輸送用機械!B93*100-100</f>
        <v>0.83160083160083786</v>
      </c>
      <c r="E105" s="12">
        <f>(輸送用機械!C105/輸送用機械!C93*100-100)*輸送用機械!C$12/輸送用機械!$B$12</f>
        <v>0</v>
      </c>
      <c r="F105" s="12">
        <f>(輸送用機械!D105/輸送用機械!D93*100-100)*輸送用機械!D$12/輸送用機械!$B$12</f>
        <v>1.1748582257818572E-3</v>
      </c>
      <c r="G105" s="12">
        <f>(輸送用機械!E105/輸送用機械!E93*100-100)*輸送用機械!E$12/輸送用機械!$B$12</f>
        <v>4.7502819306563032E-3</v>
      </c>
      <c r="H105" s="12">
        <f>(輸送用機械!F105/輸送用機械!F93*100-100)*輸送用機械!F$12/輸送用機械!$B$12</f>
        <v>7.0940544806969022E-3</v>
      </c>
      <c r="I105" s="12">
        <f>(輸送用機械!G105/輸送用機械!G93*100-100)*輸送用機械!G$12/輸送用機械!$B$12</f>
        <v>0.18281189921012411</v>
      </c>
      <c r="J105" s="12">
        <f>(輸送用機械!H105/輸送用機械!H93*100-100)*輸送用機械!H$12/輸送用機械!$B$12</f>
        <v>0.12352280846165502</v>
      </c>
      <c r="K105" s="12">
        <f>(輸送用機械!I105/輸送用機械!I93*100-100)*輸送用機械!I$12/輸送用機械!$B$12</f>
        <v>1.2503772861683544E-2</v>
      </c>
      <c r="L105" s="12">
        <f>(輸送用機械!J105/輸送用機械!J93*100-100)*輸送用機械!J$12/輸送用機械!$B$12</f>
        <v>-4.3147973615378357E-3</v>
      </c>
      <c r="M105" s="12">
        <f>(輸送用機械!K105/輸送用機械!K93*100-100)*輸送用機械!K$12/輸送用機械!$B$12</f>
        <v>0.40264754814966286</v>
      </c>
      <c r="N105" s="12">
        <f>(輸送用機械!L105/輸送用機械!L93*100-100)*輸送用機械!L$12/輸送用機械!$B$12</f>
        <v>0.16070050673221889</v>
      </c>
      <c r="O105" s="12">
        <f>(輸送用機械!M105/輸送用機械!M93*100-100)*輸送用機械!M$12/輸送用機械!$B$12</f>
        <v>4.7224276533248878E-2</v>
      </c>
      <c r="P105" s="12">
        <f>(輸送用機械!N105/輸送用機械!N93*100-100)*輸送用機械!N$12/輸送用機械!$B$12</f>
        <v>1.6159923047362367E-2</v>
      </c>
      <c r="Q105" s="12">
        <f>(輸送用機械!O105/輸送用機械!O93*100-100)*輸送用機械!O$12/輸送用機械!$B$12</f>
        <v>8.9152794368038636E-4</v>
      </c>
      <c r="R105" s="12">
        <f>(輸送用機械!P105/輸送用機械!P93*100-100)*輸送用機械!P$12/輸送用機械!$B$12</f>
        <v>1.6959175886860941E-3</v>
      </c>
      <c r="S105" s="12">
        <f>(輸送用機械!Q105/輸送用機械!Q93*100-100)*輸送用機械!Q$12/輸送用機械!$B$12</f>
        <v>-7.9958618254029248E-3</v>
      </c>
      <c r="T105" s="12">
        <f>(輸送用機械!R105/輸送用機械!R93*100-100)*輸送用機械!R$12/輸送用機械!$B$12</f>
        <v>3.1274714723247783E-2</v>
      </c>
      <c r="U105" s="12">
        <f>(輸送用機械!S105/輸送用機械!S93*100-100)*輸送用機械!S$12/輸送用機械!$B$12</f>
        <v>-3.2388489712841965E-2</v>
      </c>
      <c r="V105" s="12">
        <f>(輸送用機械!T105/輸送用機械!T93*100-100)*輸送用機械!T$12/輸送用機械!$B$12</f>
        <v>-0.18773620465247989</v>
      </c>
      <c r="W105" s="12">
        <f>(輸送用機械!U105/輸送用機械!U93*100-100)*輸送用機械!U$12/輸送用機械!$B$12</f>
        <v>-1.0156717530929191E-3</v>
      </c>
      <c r="X105" s="12">
        <f>(輸送用機械!V105/輸送用機械!V93*100-100)*輸送用機械!V$12/輸送用機械!$B$12</f>
        <v>5.8820702355289863E-2</v>
      </c>
      <c r="Y105" s="12">
        <f>(輸送用機械!W105/輸送用機械!W93*100-100)*輸送用機械!W$12/輸送用機械!$B$12</f>
        <v>0</v>
      </c>
      <c r="Z105" s="12">
        <f>(輸送用機械!X105/輸送用機械!X93*100-100)*輸送用機械!X$12/輸送用機械!$B$12</f>
        <v>2.8107337630344138E-4</v>
      </c>
      <c r="AA105" s="12">
        <f>(輸送用機械!Y105/輸送用機械!Y93*100-100)*輸送用機械!Y$12/輸送用機械!$B$12</f>
        <v>0</v>
      </c>
      <c r="AB105" s="12">
        <f>(輸送用機械!Z105/輸送用機械!Z93*100-100)*輸送用機械!Z$12/輸送用機械!$B$12</f>
        <v>6.5425622465710247E-4</v>
      </c>
      <c r="AC105" s="12">
        <f>(輸送用機械!AA105/輸送用機械!AA93*100-100)*輸送用機械!AA$12/輸送用機械!$B$12</f>
        <v>4.1639376017887668E-3</v>
      </c>
      <c r="AD105" s="12">
        <f>(輸送用機械!AB105/輸送用機械!AB93*100-100)*輸送用機械!AB$12/輸送用機械!$B$12</f>
        <v>1.685795522633183E-3</v>
      </c>
      <c r="AE105" s="12">
        <f>(輸送用機械!AC105/輸送用機械!AC93*100-100)*輸送用機械!AC$12/輸送用機械!$B$12</f>
        <v>0</v>
      </c>
      <c r="AF105" s="12">
        <f>(輸送用機械!AD105/輸送用機械!AD93*100-100)*輸送用機械!AD$12/輸送用機械!$B$12</f>
        <v>3.7138537205262119E-2</v>
      </c>
      <c r="AG105" s="12">
        <f>(輸送用機械!AE105/輸送用機械!AE93*100-100)*輸送用機械!AE$12/輸送用機械!$B$12</f>
        <v>2.3093974262500903E-5</v>
      </c>
      <c r="AH105" s="12">
        <f>(輸送用機械!AF105/輸送用機械!AF93*100-100)*輸送用機械!AF$12/輸送用機械!$B$12</f>
        <v>-5.5226865236040427E-4</v>
      </c>
      <c r="AM105" s="4">
        <v>43282</v>
      </c>
      <c r="AN105" s="2">
        <f t="shared" si="18"/>
        <v>0.18281189921012411</v>
      </c>
      <c r="AO105" s="2">
        <f t="shared" si="19"/>
        <v>0.40264754814966286</v>
      </c>
      <c r="AP105" s="2">
        <f t="shared" si="20"/>
        <v>0.16070050673221889</v>
      </c>
      <c r="AQ105" s="2">
        <f t="shared" si="21"/>
        <v>-0.18773620465247989</v>
      </c>
      <c r="AR105" s="2">
        <f t="shared" si="22"/>
        <v>5.8820702355289863E-2</v>
      </c>
      <c r="AS105" s="2">
        <f t="shared" si="23"/>
        <v>0.21435637980602196</v>
      </c>
      <c r="AT105" s="2">
        <f t="shared" si="24"/>
        <v>0.83160083160083786</v>
      </c>
      <c r="AU105" s="2">
        <f>輸送用機械!BA105</f>
        <v>-0.58365758754862895</v>
      </c>
      <c r="AV105" s="15">
        <f>輸送用機械!BB105</f>
        <v>0.62399128391308523</v>
      </c>
      <c r="AW105" s="2">
        <f t="shared" si="25"/>
        <v>-0.58365758754862895</v>
      </c>
    </row>
    <row r="106" spans="1:49">
      <c r="B106">
        <v>8</v>
      </c>
      <c r="C106" s="4">
        <v>43313</v>
      </c>
      <c r="D106" s="12">
        <f>輸送用機械!B106/輸送用機械!B94*100-100</f>
        <v>0.83246618106140602</v>
      </c>
      <c r="E106" s="12">
        <f>(輸送用機械!C106/輸送用機械!C94*100-100)*輸送用機械!C$12/輸送用機械!$B$12</f>
        <v>0</v>
      </c>
      <c r="F106" s="12">
        <f>(輸送用機械!D106/輸送用機械!D94*100-100)*輸送用機械!D$12/輸送用機械!$B$12</f>
        <v>1.296019165259025E-3</v>
      </c>
      <c r="G106" s="12">
        <f>(輸送用機械!E106/輸送用機械!E94*100-100)*輸送用機械!E$12/輸送用機械!$B$12</f>
        <v>5.3188712381484404E-3</v>
      </c>
      <c r="H106" s="12">
        <f>(輸送用機械!F106/輸送用機械!F94*100-100)*輸送用機械!F$12/輸送用機械!$B$12</f>
        <v>5.9420927862154759E-3</v>
      </c>
      <c r="I106" s="12">
        <f>(輸送用機械!G106/輸送用機械!G94*100-100)*輸送用機械!G$12/輸送用機械!$B$12</f>
        <v>0.17143339417020939</v>
      </c>
      <c r="J106" s="12">
        <f>(輸送用機械!H106/輸送用機械!H94*100-100)*輸送用機械!H$12/輸送用機械!$B$12</f>
        <v>0.12516249175981853</v>
      </c>
      <c r="K106" s="12">
        <f>(輸送用機械!I106/輸送用機械!I94*100-100)*輸送用機械!I$12/輸送用機械!$B$12</f>
        <v>1.2503772861683544E-2</v>
      </c>
      <c r="L106" s="12">
        <f>(輸送用機械!J106/輸送用機械!J94*100-100)*輸送用機械!J$12/輸送用機械!$B$12</f>
        <v>-4.3147973615378357E-3</v>
      </c>
      <c r="M106" s="12">
        <f>(輸送用機械!K106/輸送用機械!K94*100-100)*輸送用機械!K$12/輸送用機械!$B$12</f>
        <v>0.39078278476525036</v>
      </c>
      <c r="N106" s="12">
        <f>(輸送用機械!L106/輸送用機械!L94*100-100)*輸送用機械!L$12/輸送用機械!$B$12</f>
        <v>9.1638344680731704E-2</v>
      </c>
      <c r="O106" s="12">
        <f>(輸送用機械!M106/輸送用機械!M94*100-100)*輸送用機械!M$12/輸送用機械!$B$12</f>
        <v>4.7177380528746891E-2</v>
      </c>
      <c r="P106" s="12">
        <f>(輸送用機械!N106/輸送用機械!N94*100-100)*輸送用機械!N$12/輸送用機械!$B$12</f>
        <v>1.8718617836962614E-2</v>
      </c>
      <c r="Q106" s="12">
        <f>(輸送用機械!O106/輸送用機械!O94*100-100)*輸送用機械!O$12/輸送用機械!$B$12</f>
        <v>3.8671782773541797E-3</v>
      </c>
      <c r="R106" s="12">
        <f>(輸送用機械!P106/輸送用機械!P94*100-100)*輸送用機械!P$12/輸送用機械!$B$12</f>
        <v>1.077697266073563E-3</v>
      </c>
      <c r="S106" s="12">
        <f>(輸送用機械!Q106/輸送用機械!Q94*100-100)*輸送用機械!Q$12/輸送用機械!$B$12</f>
        <v>-1.7939069293192837E-3</v>
      </c>
      <c r="T106" s="12">
        <f>(輸送用機械!R106/輸送用機械!R94*100-100)*輸送用機械!R$12/輸送用機械!$B$12</f>
        <v>3.6526107590331515E-2</v>
      </c>
      <c r="U106" s="12">
        <f>(輸送用機械!S106/輸送用機械!S94*100-100)*輸送用機械!S$12/輸送用機械!$B$12</f>
        <v>-4.0549626397423259E-2</v>
      </c>
      <c r="V106" s="12">
        <f>(輸送用機械!T106/輸送用機械!T94*100-100)*輸送用機械!T$12/輸送用機械!$B$12</f>
        <v>-0.12528757108824509</v>
      </c>
      <c r="W106" s="12">
        <f>(輸送用機械!U106/輸送用機械!U94*100-100)*輸送用機械!U$12/輸送用機械!$B$12</f>
        <v>0</v>
      </c>
      <c r="X106" s="12">
        <f>(輸送用機械!V106/輸送用機械!V94*100-100)*輸送用機械!V$12/輸送用機械!$B$12</f>
        <v>7.4114084967665139E-2</v>
      </c>
      <c r="Y106" s="12">
        <f>(輸送用機械!W106/輸送用機械!W94*100-100)*輸送用機械!W$12/輸送用機械!$B$12</f>
        <v>0</v>
      </c>
      <c r="Z106" s="12">
        <f>(輸送用機械!X106/輸送用機械!X94*100-100)*輸送用機械!X$12/輸送用機械!$B$12</f>
        <v>2.8107337630344138E-4</v>
      </c>
      <c r="AA106" s="12">
        <f>(輸送用機械!Y106/輸送用機械!Y94*100-100)*輸送用機械!Y$12/輸送用機械!$B$12</f>
        <v>8.3153904690396894E-4</v>
      </c>
      <c r="AB106" s="12">
        <f>(輸送用機械!Z106/輸送用機械!Z94*100-100)*輸送用機械!Z$12/輸送用機械!$B$12</f>
        <v>1.0302151222661895E-3</v>
      </c>
      <c r="AC106" s="12">
        <f>(輸送用機械!AA106/輸送用機械!AA94*100-100)*輸送用機械!AA$12/輸送用機械!$B$12</f>
        <v>3.8251804957706416E-3</v>
      </c>
      <c r="AD106" s="12">
        <f>(輸送用機械!AB106/輸送用機械!AB94*100-100)*輸送用機械!AB$12/輸送用機械!$B$12</f>
        <v>3.3785213454620927E-3</v>
      </c>
      <c r="AE106" s="12">
        <f>(輸送用機械!AC106/輸送用機械!AC94*100-100)*輸送用機械!AC$12/輸送用機械!$B$12</f>
        <v>0</v>
      </c>
      <c r="AF106" s="12">
        <f>(輸送用機械!AD106/輸送用機械!AD94*100-100)*輸送用機械!AD$12/輸送用機械!$B$12</f>
        <v>3.3962874707962533E-2</v>
      </c>
      <c r="AG106" s="12">
        <f>(輸送用機械!AE106/輸送用機械!AE94*100-100)*輸送用機械!AE$12/輸送用機械!$B$12</f>
        <v>2.3093974262500903E-5</v>
      </c>
      <c r="AH106" s="12">
        <f>(輸送用機械!AF106/輸送用機械!AF94*100-100)*輸送用機械!AF$12/輸送用機械!$B$12</f>
        <v>-6.7841437398531289E-4</v>
      </c>
      <c r="AM106" s="4">
        <v>43313</v>
      </c>
      <c r="AN106" s="2">
        <f t="shared" si="18"/>
        <v>0.17143339417020939</v>
      </c>
      <c r="AO106" s="2">
        <f t="shared" si="19"/>
        <v>0.39078278476525036</v>
      </c>
      <c r="AP106" s="2">
        <f t="shared" si="20"/>
        <v>9.1638344680731704E-2</v>
      </c>
      <c r="AQ106" s="2">
        <f t="shared" si="21"/>
        <v>-0.12528757108824509</v>
      </c>
      <c r="AR106" s="2">
        <f t="shared" si="22"/>
        <v>7.4114084967665139E-2</v>
      </c>
      <c r="AS106" s="2">
        <f t="shared" si="23"/>
        <v>0.22978514356579449</v>
      </c>
      <c r="AT106" s="2">
        <f t="shared" si="24"/>
        <v>0.83246618106140602</v>
      </c>
      <c r="AU106" s="2">
        <f>輸送用機械!BA106</f>
        <v>-0.48780487804877737</v>
      </c>
      <c r="AV106" s="15">
        <f>輸送用機械!BB106</f>
        <v>0.62447837023815111</v>
      </c>
      <c r="AW106" s="2">
        <f t="shared" si="25"/>
        <v>-0.48780487804877737</v>
      </c>
    </row>
    <row r="107" spans="1:49">
      <c r="B107">
        <v>9</v>
      </c>
      <c r="C107" s="4">
        <v>43344</v>
      </c>
      <c r="D107" s="12">
        <f>輸送用機械!B107/輸送用機械!B95*100-100</f>
        <v>0.83073727933540908</v>
      </c>
      <c r="E107" s="12">
        <f>(輸送用機械!C107/輸送用機械!C95*100-100)*輸送用機械!C$12/輸送用機械!$B$12</f>
        <v>0</v>
      </c>
      <c r="F107" s="12">
        <f>(輸送用機械!D107/輸送用機械!D95*100-100)*輸送用機械!D$12/輸送用機械!$B$12</f>
        <v>1.4505902583633119E-3</v>
      </c>
      <c r="G107" s="12">
        <f>(輸送用機械!E107/輸送用機械!E95*100-100)*輸送用機械!E$12/輸送用機械!$B$12</f>
        <v>3.8906393032651027E-3</v>
      </c>
      <c r="H107" s="12">
        <f>(輸送用機械!F107/輸送用機械!F95*100-100)*輸送用機械!F$12/輸送用機械!$B$12</f>
        <v>5.0740207957693335E-3</v>
      </c>
      <c r="I107" s="12">
        <f>(輸送用機械!G107/輸送用機械!G95*100-100)*輸送用機械!G$12/輸送用機械!$B$12</f>
        <v>0.17918307593269844</v>
      </c>
      <c r="J107" s="12">
        <f>(輸送用機械!H107/輸送用機械!H95*100-100)*輸送用機械!H$12/輸送用機械!$B$12</f>
        <v>0.1128508609882679</v>
      </c>
      <c r="K107" s="12">
        <f>(輸送用機械!I107/輸送用機械!I95*100-100)*輸送用機械!I$12/輸送用機械!$B$12</f>
        <v>0</v>
      </c>
      <c r="L107" s="12">
        <f>(輸送用機械!J107/輸送用機械!J95*100-100)*輸送用機械!J$12/輸送用機械!$B$12</f>
        <v>-5.7463501228726382E-3</v>
      </c>
      <c r="M107" s="12">
        <f>(輸送用機械!K107/輸送用機械!K95*100-100)*輸送用機械!K$12/輸送用機械!$B$12</f>
        <v>0.38994148705854076</v>
      </c>
      <c r="N107" s="12">
        <f>(輸送用機械!L107/輸送用機械!L95*100-100)*輸送用機械!L$12/輸送用機械!$B$12</f>
        <v>3.0047402813681647E-2</v>
      </c>
      <c r="O107" s="12">
        <f>(輸送用機械!M107/輸送用機械!M95*100-100)*輸送用機械!M$12/輸送用機械!$B$12</f>
        <v>4.5228124707205344E-2</v>
      </c>
      <c r="P107" s="12">
        <f>(輸送用機械!N107/輸送用機械!N95*100-100)*輸送用機械!N$12/輸送用機械!$B$12</f>
        <v>1.7419873773654525E-2</v>
      </c>
      <c r="Q107" s="12">
        <f>(輸送用機械!O107/輸送用機械!O95*100-100)*輸送用機械!O$12/輸送用機械!$B$12</f>
        <v>3.5805203071447226E-3</v>
      </c>
      <c r="R107" s="12">
        <f>(輸送用機械!P107/輸送用機械!P95*100-100)*輸送用機械!P$12/輸送用機械!$B$12</f>
        <v>8.9349900886199899E-4</v>
      </c>
      <c r="S107" s="12">
        <f>(輸送用機械!Q107/輸送用機械!Q95*100-100)*輸送用機械!Q$12/輸送用機械!$B$12</f>
        <v>-6.2586572252442867E-3</v>
      </c>
      <c r="T107" s="12">
        <f>(輸送用機械!R107/輸送用機械!R95*100-100)*輸送用機械!R$12/輸送用機械!$B$12</f>
        <v>2.0849809815498985E-2</v>
      </c>
      <c r="U107" s="12">
        <f>(輸送用機械!S107/輸送用機械!S95*100-100)*輸送用機械!S$12/輸送用機械!$B$12</f>
        <v>-3.6945215162096735E-2</v>
      </c>
      <c r="V107" s="12">
        <f>(輸送用機械!T107/輸送用機械!T95*100-100)*輸送用機械!T$12/輸送用機械!$B$12</f>
        <v>-0.12515746976832279</v>
      </c>
      <c r="W107" s="12">
        <f>(輸送用機械!U107/輸送用機械!U95*100-100)*輸送用機械!U$12/輸送用機械!$B$12</f>
        <v>1.0186678349604112E-3</v>
      </c>
      <c r="X107" s="12">
        <f>(輸送用機械!V107/輸送用機械!V95*100-100)*輸送用機械!V$12/輸送用機械!$B$12</f>
        <v>8.067061873373424E-2</v>
      </c>
      <c r="Y107" s="12">
        <f>(輸送用機械!W107/輸送用機械!W95*100-100)*輸送用機械!W$12/輸送用機械!$B$12</f>
        <v>0</v>
      </c>
      <c r="Z107" s="12">
        <f>(輸送用機械!X107/輸送用機械!X95*100-100)*輸送用機械!X$12/輸送用機械!$B$12</f>
        <v>2.8107337630344138E-4</v>
      </c>
      <c r="AA107" s="12">
        <f>(輸送用機械!Y107/輸送用機械!Y95*100-100)*輸送用機械!Y$12/輸送用機械!$B$12</f>
        <v>8.3153904690396894E-4</v>
      </c>
      <c r="AB107" s="12">
        <f>(輸送用機械!Z107/輸送用機械!Z95*100-100)*輸送用機械!Z$12/輸送用機械!$B$12</f>
        <v>8.4635780350109503E-4</v>
      </c>
      <c r="AC107" s="12">
        <f>(輸送用機械!AA107/輸送用機械!AA95*100-100)*輸送用機械!AA$12/輸送用機械!$B$12</f>
        <v>4.5056212570375254E-3</v>
      </c>
      <c r="AD107" s="12">
        <f>(輸送用機械!AB107/輸送用機械!AB95*100-100)*輸送用機械!AB$12/輸送用機械!$B$12</f>
        <v>3.3785213454620927E-3</v>
      </c>
      <c r="AE107" s="12">
        <f>(輸送用機械!AC107/輸送用機械!AC95*100-100)*輸送用機械!AC$12/輸送用機械!$B$12</f>
        <v>0</v>
      </c>
      <c r="AF107" s="12">
        <f>(輸送用機械!AD107/輸送用機械!AD95*100-100)*輸送用機械!AD$12/輸送用機械!$B$12</f>
        <v>3.0296617379330374E-2</v>
      </c>
      <c r="AG107" s="12">
        <f>(輸送用機械!AE107/輸送用機械!AE95*100-100)*輸送用機械!AE$12/輸送用機械!$B$12</f>
        <v>2.3093974262500903E-5</v>
      </c>
      <c r="AH107" s="12">
        <f>(輸送用機械!AF107/輸送用機械!AF95*100-100)*輸送用機械!AF$12/輸送用機械!$B$12</f>
        <v>-1.2296260528483823E-3</v>
      </c>
      <c r="AM107" s="4">
        <v>43344</v>
      </c>
      <c r="AN107" s="2">
        <f t="shared" si="18"/>
        <v>0.17918307593269844</v>
      </c>
      <c r="AO107" s="2">
        <f t="shared" si="19"/>
        <v>0.38994148705854076</v>
      </c>
      <c r="AP107" s="2">
        <f t="shared" si="20"/>
        <v>3.0047402813681647E-2</v>
      </c>
      <c r="AQ107" s="2">
        <f t="shared" si="21"/>
        <v>-0.12515746976832279</v>
      </c>
      <c r="AR107" s="2">
        <f t="shared" si="22"/>
        <v>8.067061873373424E-2</v>
      </c>
      <c r="AS107" s="2">
        <f t="shared" si="23"/>
        <v>0.27605216456507675</v>
      </c>
      <c r="AT107" s="2">
        <f t="shared" si="24"/>
        <v>0.83073727933540908</v>
      </c>
      <c r="AU107" s="2">
        <f>輸送用機械!BA107</f>
        <v>-0.48685491723466612</v>
      </c>
      <c r="AV107" s="15">
        <f>輸送用機械!BB107</f>
        <v>0.62350495683990914</v>
      </c>
      <c r="AW107" s="2">
        <f t="shared" si="25"/>
        <v>-0.48685491723466612</v>
      </c>
    </row>
    <row r="108" spans="1:49">
      <c r="B108">
        <v>10</v>
      </c>
      <c r="C108" s="4">
        <v>43374</v>
      </c>
      <c r="D108" s="12">
        <f>輸送用機械!B108/輸送用機械!B96*100-100</f>
        <v>0.72538860103628622</v>
      </c>
      <c r="E108" s="12">
        <f>(輸送用機械!C108/輸送用機械!C96*100-100)*輸送用機械!C$12/輸送用機械!$B$12</f>
        <v>0</v>
      </c>
      <c r="F108" s="12">
        <f>(輸送用機械!D108/輸送用機械!D96*100-100)*輸送用機械!D$12/輸送用機械!$B$12</f>
        <v>1.8572287099942113E-3</v>
      </c>
      <c r="G108" s="12">
        <f>(輸送用機械!E108/輸送用機械!E96*100-100)*輸送用機械!E$12/輸送用機械!$B$12</f>
        <v>3.0458450030548096E-3</v>
      </c>
      <c r="H108" s="12">
        <f>(輸送用機械!F108/輸送用機械!F96*100-100)*輸送用機械!F$12/輸送用機械!$B$12</f>
        <v>3.6439638048550321E-3</v>
      </c>
      <c r="I108" s="12">
        <f>(輸送用機械!G108/輸送用機械!G96*100-100)*輸送用機械!G$12/輸送用機械!$B$12</f>
        <v>0.14858004238092398</v>
      </c>
      <c r="J108" s="12">
        <f>(輸送用機械!H108/輸送用機械!H96*100-100)*輸送用機械!H$12/輸送用機械!$B$12</f>
        <v>9.9311859762208812E-2</v>
      </c>
      <c r="K108" s="12">
        <f>(輸送用機械!I108/輸送用機械!I96*100-100)*輸送用機械!I$12/輸送用機械!$B$12</f>
        <v>5.6444476230504768E-2</v>
      </c>
      <c r="L108" s="12">
        <f>(輸送用機械!J108/輸送用機械!J96*100-100)*輸送用機械!J$12/輸送用機械!$B$12</f>
        <v>1.1628387379697252E-2</v>
      </c>
      <c r="M108" s="12">
        <f>(輸送用機械!K108/輸送用機械!K96*100-100)*輸送用機械!K$12/輸送用機械!$B$12</f>
        <v>0.400049822032568</v>
      </c>
      <c r="N108" s="12">
        <f>(輸送用機械!L108/輸送用機械!L96*100-100)*輸送用機械!L$12/輸送用機械!$B$12</f>
        <v>-1.479721344593421E-2</v>
      </c>
      <c r="O108" s="12">
        <f>(輸送用機械!M108/輸送用機械!M96*100-100)*輸送用機械!M$12/輸送用機械!$B$12</f>
        <v>3.7841756411827486E-2</v>
      </c>
      <c r="P108" s="12">
        <f>(輸送用機械!N108/輸送用機械!N96*100-100)*輸送用機械!N$12/輸送用機械!$B$12</f>
        <v>1.4859258020384292E-2</v>
      </c>
      <c r="Q108" s="12">
        <f>(輸送用機械!O108/輸送用機械!O96*100-100)*輸送用機械!O$12/輸送用機械!$B$12</f>
        <v>7.4443781587561569E-4</v>
      </c>
      <c r="R108" s="12">
        <f>(輸送用機械!P108/輸送用機械!P96*100-100)*輸送用機械!P$12/輸送用機械!$B$12</f>
        <v>1.5127737284187782E-3</v>
      </c>
      <c r="S108" s="12">
        <f>(輸送用機械!Q108/輸送用機械!Q96*100-100)*輸送用機械!Q$12/輸送用機械!$B$12</f>
        <v>-1.7619735075407754E-2</v>
      </c>
      <c r="T108" s="12">
        <f>(輸送用機械!R108/輸送用機械!R96*100-100)*輸送用機械!R$12/輸送用機械!$B$12</f>
        <v>0</v>
      </c>
      <c r="U108" s="12">
        <f>(輸送用機械!S108/輸送用機械!S96*100-100)*輸送用機械!S$12/輸送用機械!$B$12</f>
        <v>-2.9143677008935699E-2</v>
      </c>
      <c r="V108" s="12">
        <f>(輸送用機械!T108/輸送用機械!T96*100-100)*輸送用機械!T$12/輸送用機械!$B$12</f>
        <v>-0.2500552767362958</v>
      </c>
      <c r="W108" s="12">
        <f>(輸送用機械!U108/輸送用機械!U96*100-100)*輸送用機械!U$12/輸送用機械!$B$12</f>
        <v>1.5250027303553451E-3</v>
      </c>
      <c r="X108" s="12">
        <f>(輸送用機械!V108/輸送用機械!V96*100-100)*輸送用機械!V$12/輸送用機械!$B$12</f>
        <v>0.11260962459143961</v>
      </c>
      <c r="Y108" s="12">
        <f>(輸送用機械!W108/輸送用機械!W96*100-100)*輸送用機械!W$12/輸送用機械!$B$12</f>
        <v>0</v>
      </c>
      <c r="Z108" s="12">
        <f>(輸送用機械!X108/輸送用機械!X96*100-100)*輸送用機械!X$12/輸送用機械!$B$12</f>
        <v>1.4003252066059941E-4</v>
      </c>
      <c r="AA108" s="12">
        <f>(輸送用機械!Y108/輸送用機械!Y96*100-100)*輸送用機械!Y$12/輸送用機械!$B$12</f>
        <v>8.3075531547429249E-4</v>
      </c>
      <c r="AB108" s="12">
        <f>(輸送用機械!Z108/輸送用機械!Z96*100-100)*輸送用機械!Z$12/輸送用機械!$B$12</f>
        <v>7.4696074711615059E-4</v>
      </c>
      <c r="AC108" s="12">
        <f>(輸送用機械!AA108/輸送用機械!AA96*100-100)*輸送用機械!AA$12/輸送用機械!$B$12</f>
        <v>4.184490107226959E-3</v>
      </c>
      <c r="AD108" s="12">
        <f>(輸送用機械!AB108/輸送用機械!AB96*100-100)*輸送用機械!AB$12/輸送用機械!$B$12</f>
        <v>2.5338910090965988E-3</v>
      </c>
      <c r="AE108" s="12">
        <f>(輸送用機械!AC108/輸送用機械!AC96*100-100)*輸送用機械!AC$12/輸送用機械!$B$12</f>
        <v>0</v>
      </c>
      <c r="AF108" s="12">
        <f>(輸送用機械!AD108/輸送用機械!AD96*100-100)*輸送用機械!AD$12/輸送用機械!$B$12</f>
        <v>6.047454086099599E-2</v>
      </c>
      <c r="AG108" s="12">
        <f>(輸送用機械!AE108/輸送用機械!AE96*100-100)*輸送用機械!AE$12/輸送用機械!$B$12</f>
        <v>2.3093974262500903E-5</v>
      </c>
      <c r="AH108" s="12">
        <f>(輸送用機械!AF108/輸送用機械!AF96*100-100)*輸送用機械!AF$12/輸送用機械!$B$12</f>
        <v>-1.269597100312776E-3</v>
      </c>
      <c r="AM108" s="4">
        <v>43374</v>
      </c>
      <c r="AN108" s="2">
        <f t="shared" si="18"/>
        <v>0.14858004238092398</v>
      </c>
      <c r="AO108" s="2">
        <f t="shared" si="19"/>
        <v>0.400049822032568</v>
      </c>
      <c r="AP108" s="2">
        <f t="shared" si="20"/>
        <v>-1.479721344593421E-2</v>
      </c>
      <c r="AQ108" s="2">
        <f t="shared" si="21"/>
        <v>-0.2500552767362958</v>
      </c>
      <c r="AR108" s="2">
        <f t="shared" si="22"/>
        <v>0.11260962459143961</v>
      </c>
      <c r="AS108" s="2">
        <f t="shared" si="23"/>
        <v>0.32900160221358465</v>
      </c>
      <c r="AT108" s="2">
        <f t="shared" si="24"/>
        <v>0.72538860103628622</v>
      </c>
      <c r="AU108" s="2">
        <f>輸送用機械!BA108</f>
        <v>-0.67895247332685926</v>
      </c>
      <c r="AV108" s="15">
        <f>輸送用機械!BB108</f>
        <v>0.54471775168929071</v>
      </c>
      <c r="AW108" s="2">
        <f t="shared" si="25"/>
        <v>-0.67895247332685926</v>
      </c>
    </row>
    <row r="109" spans="1:49">
      <c r="B109">
        <v>11</v>
      </c>
      <c r="C109" s="4">
        <v>43405</v>
      </c>
      <c r="D109" s="12">
        <f>輸送用機械!B109/輸送用機械!B97*100-100</f>
        <v>0.72538860103628622</v>
      </c>
      <c r="E109" s="12">
        <f>(輸送用機械!C109/輸送用機械!C97*100-100)*輸送用機械!C$12/輸送用機械!$B$12</f>
        <v>0</v>
      </c>
      <c r="F109" s="12">
        <f>(輸送用機械!D109/輸送用機械!D97*100-100)*輸送用機械!D$12/輸送用機械!$B$12</f>
        <v>2.2548340943836643E-3</v>
      </c>
      <c r="G109" s="12">
        <f>(輸送用機械!E109/輸送用機械!E97*100-100)*輸送用機械!E$12/輸送用機械!$B$12</f>
        <v>4.1571939923726459E-3</v>
      </c>
      <c r="H109" s="12">
        <f>(輸送用機械!F109/輸送用機械!F97*100-100)*輸送用機械!F$12/輸送用機械!$B$12</f>
        <v>5.8864030693812682E-3</v>
      </c>
      <c r="I109" s="12">
        <f>(輸送用機械!G109/輸送用機械!G97*100-100)*輸送用機械!G$12/輸送用機械!$B$12</f>
        <v>0.12590042068107477</v>
      </c>
      <c r="J109" s="12">
        <f>(輸送用機械!H109/輸送用機械!H97*100-100)*輸送用機械!H$12/輸送用機械!$B$12</f>
        <v>5.5427861122325672E-2</v>
      </c>
      <c r="K109" s="12">
        <f>(輸送用機械!I109/輸送用機械!I97*100-100)*輸送用機械!I$12/輸送用機械!$B$12</f>
        <v>7.5417909231062674E-2</v>
      </c>
      <c r="L109" s="12">
        <f>(輸送用機械!J109/輸送用機械!J97*100-100)*輸送用機械!J$12/輸送用機械!$B$12</f>
        <v>1.7546159341930354E-2</v>
      </c>
      <c r="M109" s="12">
        <f>(輸送用機械!K109/輸送用機械!K97*100-100)*輸送用機械!K$12/輸送用機械!$B$12</f>
        <v>0.37818127517648431</v>
      </c>
      <c r="N109" s="12">
        <f>(輸送用機械!L109/輸送用機械!L97*100-100)*輸送用機械!L$12/輸送用機械!$B$12</f>
        <v>-2.5714219473785258E-2</v>
      </c>
      <c r="O109" s="12">
        <f>(輸送用機械!M109/輸送用機械!M97*100-100)*輸送用機械!M$12/輸送用機械!$B$12</f>
        <v>3.7693065816889124E-2</v>
      </c>
      <c r="P109" s="12">
        <f>(輸送用機械!N109/輸送用機械!N97*100-100)*輸送用機械!N$12/輸送用機械!$B$12</f>
        <v>1.8574072525480458E-2</v>
      </c>
      <c r="Q109" s="12">
        <f>(輸送用機械!O109/輸送用機械!O97*100-100)*輸送用機械!O$12/輸送用機械!$B$12</f>
        <v>1.7866507581014526E-3</v>
      </c>
      <c r="R109" s="12">
        <f>(輸送用機械!P109/輸送用機械!P97*100-100)*輸送用機械!P$12/輸送用機械!$B$12</f>
        <v>7.9602638971341868E-4</v>
      </c>
      <c r="S109" s="12">
        <f>(輸送用機械!Q109/輸送用機械!Q97*100-100)*輸送用機械!Q$12/輸送用機械!$B$12</f>
        <v>-1.9341203444844177E-2</v>
      </c>
      <c r="T109" s="12">
        <f>(輸送用機械!R109/輸送用機械!R97*100-100)*輸送用機械!R$12/輸送用機械!$B$12</f>
        <v>1.5670770518380665E-2</v>
      </c>
      <c r="U109" s="12">
        <f>(輸送用機械!S109/輸送用機械!S97*100-100)*輸送用機械!S$12/輸送用機械!$B$12</f>
        <v>-2.5812270617503814E-2</v>
      </c>
      <c r="V109" s="12">
        <f>(輸送用機械!T109/輸送用機械!T97*100-100)*輸送用機械!T$12/輸送用機械!$B$12</f>
        <v>-0.18773620465247989</v>
      </c>
      <c r="W109" s="12">
        <f>(輸送用機械!U109/輸送用機械!U97*100-100)*輸送用機械!U$12/輸送用機械!$B$12</f>
        <v>2.5441679473348542E-3</v>
      </c>
      <c r="X109" s="12">
        <f>(輸送用機械!V109/輸送用機械!V97*100-100)*輸送用機械!V$12/輸送用機械!$B$12</f>
        <v>0.13649002756476061</v>
      </c>
      <c r="Y109" s="12">
        <f>(輸送用機械!W109/輸送用機械!W97*100-100)*輸送用機械!W$12/輸送用機械!$B$12</f>
        <v>0</v>
      </c>
      <c r="Z109" s="12">
        <f>(輸送用機械!X109/輸送用機械!X97*100-100)*輸送用機械!X$12/輸送用機械!$B$12</f>
        <v>2.100487809908852E-4</v>
      </c>
      <c r="AA109" s="12">
        <f>(輸送用機械!Y109/輸送用機械!Y97*100-100)*輸送用機械!Y$12/輸送用機械!$B$12</f>
        <v>8.3075531547429249E-4</v>
      </c>
      <c r="AB109" s="12">
        <f>(輸送用機械!Z109/輸送用機械!Z97*100-100)*輸送用機械!Z$12/輸送用機械!$B$12</f>
        <v>8.3862458499194556E-4</v>
      </c>
      <c r="AC109" s="12">
        <f>(輸送用機械!AA109/輸送用機械!AA97*100-100)*輸送用機械!AA$12/輸送用機械!$B$12</f>
        <v>4.192768030287764E-3</v>
      </c>
      <c r="AD109" s="12">
        <f>(輸送用機械!AB109/輸送用機械!AB97*100-100)*輸送用機械!AB$12/輸送用機械!$B$12</f>
        <v>1.685795522633183E-3</v>
      </c>
      <c r="AE109" s="12">
        <f>(輸送用機械!AC109/輸送用機械!AC97*100-100)*輸送用機械!AC$12/輸送用機械!$B$12</f>
        <v>0</v>
      </c>
      <c r="AF109" s="12">
        <f>(輸送用機械!AD109/輸送用機械!AD97*100-100)*輸送用機械!AD$12/輸送用機械!$B$12</f>
        <v>6.3523154546374888E-2</v>
      </c>
      <c r="AG109" s="12">
        <f>(輸送用機械!AE109/輸送用機械!AE97*100-100)*輸送用機械!AE$12/輸送用機械!$B$12</f>
        <v>2.3093974262500903E-5</v>
      </c>
      <c r="AH109" s="12">
        <f>(輸送用機械!AF109/輸送用機械!AF97*100-100)*輸送用機械!AF$12/輸送用機械!$B$12</f>
        <v>-1.1860901399862738E-3</v>
      </c>
      <c r="AM109" s="4">
        <v>43405</v>
      </c>
      <c r="AN109" s="2">
        <f t="shared" si="18"/>
        <v>0.12590042068107477</v>
      </c>
      <c r="AO109" s="2">
        <f t="shared" si="19"/>
        <v>0.37818127517648431</v>
      </c>
      <c r="AP109" s="2">
        <f t="shared" si="20"/>
        <v>-2.5714219473785258E-2</v>
      </c>
      <c r="AQ109" s="2">
        <f t="shared" si="21"/>
        <v>-0.18773620465247989</v>
      </c>
      <c r="AR109" s="2">
        <f t="shared" si="22"/>
        <v>0.13649002756476061</v>
      </c>
      <c r="AS109" s="2">
        <f t="shared" si="23"/>
        <v>0.29826730174023164</v>
      </c>
      <c r="AT109" s="2">
        <f t="shared" si="24"/>
        <v>0.72538860103628622</v>
      </c>
      <c r="AU109" s="2">
        <f>輸送用機械!BA109</f>
        <v>-0.5825242718446475</v>
      </c>
      <c r="AV109" s="15">
        <f>輸送用機械!BB109</f>
        <v>0.54471775168929071</v>
      </c>
      <c r="AW109" s="2">
        <f t="shared" si="25"/>
        <v>-0.5825242718446475</v>
      </c>
    </row>
    <row r="110" spans="1:49">
      <c r="B110">
        <v>12</v>
      </c>
      <c r="C110" s="4">
        <v>43435</v>
      </c>
      <c r="D110" s="12">
        <f>輸送用機械!B110/輸送用機械!B98*100-100</f>
        <v>0.51759834368529312</v>
      </c>
      <c r="E110" s="12">
        <f>(輸送用機械!C110/輸送用機械!C98*100-100)*輸送用機械!C$12/輸送用機械!$B$12</f>
        <v>0</v>
      </c>
      <c r="F110" s="12">
        <f>(輸送用機械!D110/輸送用機械!D98*100-100)*輸送用機械!D$12/輸送用機械!$B$12</f>
        <v>2.6075387640215005E-3</v>
      </c>
      <c r="G110" s="12">
        <f>(輸送用機械!E110/輸送用機械!E98*100-100)*輸送用機械!E$12/輸送用機械!$B$12</f>
        <v>3.599635003610162E-3</v>
      </c>
      <c r="H110" s="12">
        <f>(輸送用機械!F110/輸送用機械!F98*100-100)*輸送用機械!F$12/輸送用機械!$B$12</f>
        <v>7.2811037074538999E-3</v>
      </c>
      <c r="I110" s="12">
        <f>(輸送用機械!G110/輸送用機械!G98*100-100)*輸送用機械!G$12/輸送用機械!$B$12</f>
        <v>0.13061874247842825</v>
      </c>
      <c r="J110" s="12">
        <f>(輸送用機械!H110/輸送用機械!H98*100-100)*輸送用機械!H$12/輸送用機械!$B$12</f>
        <v>4.5471162003015813E-4</v>
      </c>
      <c r="K110" s="12">
        <f>(輸送用機械!I110/輸送用機械!I98*100-100)*輸送用機械!I$12/輸送用機械!$B$12</f>
        <v>8.1702735000318882E-2</v>
      </c>
      <c r="L110" s="12">
        <f>(輸送用機械!J110/輸送用機械!J98*100-100)*輸送用機械!J$12/輸送用機械!$B$12</f>
        <v>1.3097399083249566E-2</v>
      </c>
      <c r="M110" s="12">
        <f>(輸送用機械!K110/輸送用機械!K98*100-100)*輸送用機械!K$12/輸送用機械!$B$12</f>
        <v>0.34555387104361079</v>
      </c>
      <c r="N110" s="12">
        <f>(輸送用機械!L110/輸送用機械!L98*100-100)*輸送用機械!L$12/輸送用機械!$B$12</f>
        <v>-5.4882805835130555E-2</v>
      </c>
      <c r="O110" s="12">
        <f>(輸送用機械!M110/輸送用機械!M98*100-100)*輸送用機械!M$12/輸送用機械!$B$12</f>
        <v>3.2276636199293281E-2</v>
      </c>
      <c r="P110" s="12">
        <f>(輸送用機械!N110/輸送用機械!N98*100-100)*輸送用機械!N$12/輸送用機械!$B$12</f>
        <v>1.1133696703798044E-2</v>
      </c>
      <c r="Q110" s="12">
        <f>(輸送用機械!O110/輸送用機械!O98*100-100)*輸送用機械!O$12/輸送用機械!$B$12</f>
        <v>-5.9375462379787603E-4</v>
      </c>
      <c r="R110" s="12">
        <f>(輸送用機械!P110/輸送用機械!P98*100-100)*輸送用機械!P$12/輸送用機械!$B$12</f>
        <v>7.9844592281283532E-4</v>
      </c>
      <c r="S110" s="12">
        <f>(輸送用機械!Q110/輸送用機械!Q98*100-100)*輸送用機械!Q$12/輸送用機械!$B$12</f>
        <v>-2.3712153910197781E-2</v>
      </c>
      <c r="T110" s="12">
        <f>(輸送用機械!R110/輸送用機械!R98*100-100)*輸送用機械!R$12/輸送用機械!$B$12</f>
        <v>5.2180153700468624E-3</v>
      </c>
      <c r="U110" s="12">
        <f>(輸送用機械!S110/輸送用機械!S98*100-100)*輸送用機械!S$12/輸送用機械!$B$12</f>
        <v>-2.9250170347579676E-2</v>
      </c>
      <c r="V110" s="12">
        <f>(輸送用機械!T110/輸送用機械!T98*100-100)*輸送用機械!T$12/輸送用機械!$B$12</f>
        <v>-0.3125690959203612</v>
      </c>
      <c r="W110" s="12">
        <f>(輸送用機械!U110/輸送用機械!U98*100-100)*輸送用機械!U$12/輸送用機械!$B$12</f>
        <v>1.7774255679125534E-3</v>
      </c>
      <c r="X110" s="12">
        <f>(輸送用機械!V110/輸送用機械!V98*100-100)*輸送用機械!V$12/輸送用機械!$B$12</f>
        <v>0.16175693147704676</v>
      </c>
      <c r="Y110" s="12">
        <f>(輸送用機械!W110/輸送用機械!W98*100-100)*輸送用機械!W$12/輸送用機械!$B$12</f>
        <v>0</v>
      </c>
      <c r="Z110" s="12">
        <f>(輸送用機械!X110/輸送用機械!X98*100-100)*輸送用機械!X$12/輸送用機械!$B$12</f>
        <v>2.100487809908852E-4</v>
      </c>
      <c r="AA110" s="12">
        <f>(輸送用機械!Y110/輸送用機械!Y98*100-100)*輸送用機械!Y$12/輸送用機械!$B$12</f>
        <v>5.5383687698286159E-4</v>
      </c>
      <c r="AB110" s="12">
        <f>(輸送用機械!Z110/輸送用機械!Z98*100-100)*輸送用機械!Z$12/輸送用機械!$B$12</f>
        <v>9.2336822738326135E-4</v>
      </c>
      <c r="AC110" s="12">
        <f>(輸送用機械!AA110/輸送用機械!AA98*100-100)*輸送用機械!AA$12/輸送用機械!$B$12</f>
        <v>2.977165668366985E-3</v>
      </c>
      <c r="AD110" s="12">
        <f>(輸送用機械!AB110/輸送用機械!AB98*100-100)*輸送用機械!AB$12/輸送用機械!$B$12</f>
        <v>2.5312894782863501E-3</v>
      </c>
      <c r="AE110" s="12">
        <f>(輸送用機械!AC110/輸送用機械!AC98*100-100)*輸送用機械!AC$12/輸送用機械!$B$12</f>
        <v>3.9332873006593281E-4</v>
      </c>
      <c r="AF110" s="12">
        <f>(輸送用機械!AD110/輸送用機械!AD98*100-100)*輸送用機械!AD$12/輸送用機械!$B$12</f>
        <v>4.6670072727948757E-2</v>
      </c>
      <c r="AG110" s="12">
        <f>(輸送用機械!AE110/輸送用機械!AE98*100-100)*輸送用機械!AE$12/輸送用機械!$B$12</f>
        <v>5.1961442090626205E-5</v>
      </c>
      <c r="AH110" s="12">
        <f>(輸送用機械!AF110/輸送用機械!AF98*100-100)*輸送用機械!AF$12/輸送用機械!$B$12</f>
        <v>-1.0590090535591728E-3</v>
      </c>
      <c r="AM110" s="4">
        <v>43435</v>
      </c>
      <c r="AN110" s="2">
        <f t="shared" si="18"/>
        <v>0.13061874247842825</v>
      </c>
      <c r="AO110" s="2">
        <f t="shared" si="19"/>
        <v>0.34555387104361079</v>
      </c>
      <c r="AP110" s="2">
        <f t="shared" si="20"/>
        <v>-5.4882805835130555E-2</v>
      </c>
      <c r="AQ110" s="2">
        <f t="shared" si="21"/>
        <v>-0.3125690959203612</v>
      </c>
      <c r="AR110" s="2">
        <f t="shared" si="22"/>
        <v>0.16175693147704676</v>
      </c>
      <c r="AS110" s="2">
        <f t="shared" si="23"/>
        <v>0.24712070044169909</v>
      </c>
      <c r="AT110" s="2">
        <f t="shared" si="24"/>
        <v>0.51759834368529312</v>
      </c>
      <c r="AU110" s="2">
        <f>輸送用機械!BA110</f>
        <v>-0.97087378640776478</v>
      </c>
      <c r="AV110" s="15">
        <f>輸送用機械!BB110</f>
        <v>0.38878157088777243</v>
      </c>
      <c r="AW110" s="2">
        <f t="shared" si="25"/>
        <v>-0.97087378640776478</v>
      </c>
    </row>
    <row r="111" spans="1:49">
      <c r="A111">
        <v>19</v>
      </c>
      <c r="B111">
        <v>1</v>
      </c>
      <c r="C111" s="4">
        <v>43466</v>
      </c>
      <c r="D111" s="12">
        <f>輸送用機械!B111/輸送用機械!B99*100-100</f>
        <v>0.20682523267838349</v>
      </c>
      <c r="E111" s="12">
        <f>(輸送用機械!C111/輸送用機械!C99*100-100)*輸送用機械!C$12/輸送用機械!$B$12</f>
        <v>0</v>
      </c>
      <c r="F111" s="12">
        <f>(輸送用機械!D111/輸送用機械!D99*100-100)*輸送用機械!D$12/輸送用機械!$B$12</f>
        <v>2.842452166185601E-3</v>
      </c>
      <c r="G111" s="12">
        <f>(輸送用機械!E111/輸送用機械!E99*100-100)*輸送用機械!E$12/輸送用機械!$B$12</f>
        <v>2.5011252663846902E-3</v>
      </c>
      <c r="H111" s="12">
        <f>(輸送用機械!F111/輸送用機械!F99*100-100)*輸送用機械!F$12/輸送用機械!$B$12</f>
        <v>7.0076227016443639E-3</v>
      </c>
      <c r="I111" s="12">
        <f>(輸送用機械!G111/輸送用機械!G99*100-100)*輸送用機械!G$12/輸送用機械!$B$12</f>
        <v>0.10192345673645845</v>
      </c>
      <c r="J111" s="12">
        <f>(輸送用機械!H111/輸送用機械!H99*100-100)*輸送用機械!H$12/輸送用機械!$B$12</f>
        <v>-3.6528500142421629E-2</v>
      </c>
      <c r="K111" s="12">
        <f>(輸送用機械!I111/輸送用機械!I99*100-100)*輸送用機械!I$12/輸送用機械!$B$12</f>
        <v>6.9060311795005616E-2</v>
      </c>
      <c r="L111" s="12">
        <f>(輸送用機械!J111/輸送用機械!J99*100-100)*輸送用機械!J$12/輸送用機械!$B$12</f>
        <v>8.700745680744899E-3</v>
      </c>
      <c r="M111" s="12">
        <f>(輸送用機械!K111/輸送用機械!K99*100-100)*輸送用機械!K$12/輸送用機械!$B$12</f>
        <v>0.30237497057951823</v>
      </c>
      <c r="N111" s="12">
        <f>(輸送用機械!L111/輸送用機械!L99*100-100)*輸送用機械!L$12/輸送用機械!$B$12</f>
        <v>-0.15156263478077958</v>
      </c>
      <c r="O111" s="12">
        <f>(輸送用機械!M111/輸送用機械!M99*100-100)*輸送用機械!M$12/輸送用機械!$B$12</f>
        <v>2.8634142811692312E-2</v>
      </c>
      <c r="P111" s="12">
        <f>(輸送用機械!N111/輸送用機械!N99*100-100)*輸送用機械!N$12/輸送用機械!$B$12</f>
        <v>8.642872887698461E-3</v>
      </c>
      <c r="Q111" s="12">
        <f>(輸送用機械!O111/輸送用機械!O99*100-100)*輸送用機械!O$12/輸送用機械!$B$12</f>
        <v>1.4903780289578078E-3</v>
      </c>
      <c r="R111" s="12">
        <f>(輸送用機械!P111/輸送用機械!P99*100-100)*輸送用機械!P$12/輸送用機械!$B$12</f>
        <v>8.0088020916288635E-4</v>
      </c>
      <c r="S111" s="12">
        <f>(輸送用機械!Q111/輸送用機械!Q99*100-100)*輸送用機械!Q$12/輸送用機械!$B$12</f>
        <v>-2.8763841020537369E-2</v>
      </c>
      <c r="T111" s="12">
        <f>(輸送用機械!R111/輸送用機械!R99*100-100)*輸送用機械!R$12/輸送用機械!$B$12</f>
        <v>-1.5620704158896218E-2</v>
      </c>
      <c r="U111" s="12">
        <f>(輸送用機械!S111/輸送用機械!S99*100-100)*輸送用機械!S$12/輸送用機械!$B$12</f>
        <v>-3.853181949421159E-2</v>
      </c>
      <c r="V111" s="12">
        <f>(輸送用機械!T111/輸送用機械!T99*100-100)*輸送用機械!T$12/輸送用機械!$B$12</f>
        <v>-0.31289367442080268</v>
      </c>
      <c r="W111" s="12">
        <f>(輸送用機械!U111/輸送用機械!U99*100-100)*輸送用機械!U$12/輸送用機械!$B$12</f>
        <v>0</v>
      </c>
      <c r="X111" s="12">
        <f>(輸送用機械!V111/輸送用機械!V99*100-100)*輸送用機械!V$12/輸送用機械!$B$12</f>
        <v>0.17304985637675005</v>
      </c>
      <c r="Y111" s="12">
        <f>(輸送用機械!W111/輸送用機械!W99*100-100)*輸送用機械!W$12/輸送用機械!$B$12</f>
        <v>0</v>
      </c>
      <c r="Z111" s="12">
        <f>(輸送用機械!X111/輸送用機械!X99*100-100)*輸送用機械!X$12/輸送用機械!$B$12</f>
        <v>2.100487809908852E-4</v>
      </c>
      <c r="AA111" s="12">
        <f>(輸送用機械!Y111/輸送用機械!Y99*100-100)*輸送用機械!Y$12/輸送用機械!$B$12</f>
        <v>0</v>
      </c>
      <c r="AB111" s="12">
        <f>(輸送用機械!Z111/輸送用機械!Z99*100-100)*輸送用機械!Z$12/輸送用機械!$B$12</f>
        <v>6.5028300871788599E-4</v>
      </c>
      <c r="AC111" s="12">
        <f>(輸送用機械!AA111/輸送用機械!AA99*100-100)*輸送用機械!AA$12/輸送用機械!$B$12</f>
        <v>3.00673037212434E-3</v>
      </c>
      <c r="AD111" s="12">
        <f>(輸送用機械!AB111/輸送用機械!AB99*100-100)*輸送用機械!AB$12/輸送用機械!$B$12</f>
        <v>1.6875263188575866E-3</v>
      </c>
      <c r="AE111" s="12">
        <f>(輸送用機械!AC111/輸送用機械!AC99*100-100)*輸送用機械!AC$12/輸送用機械!$B$12</f>
        <v>3.9332873006593281E-4</v>
      </c>
      <c r="AF111" s="12">
        <f>(輸送用機械!AD111/輸送用機械!AD99*100-100)*輸送用機械!AD$12/輸送用機械!$B$12</f>
        <v>6.3959525578587167E-2</v>
      </c>
      <c r="AG111" s="12">
        <f>(輸送用機械!AE111/輸送用機械!AE99*100-100)*輸送用機械!AE$12/輸送用機械!$B$12</f>
        <v>5.1961442090626205E-5</v>
      </c>
      <c r="AH111" s="12">
        <f>(輸送用機械!AF111/輸送用機械!AF99*100-100)*輸送用機械!AF$12/輸送用機械!$B$12</f>
        <v>1.099267565671577E-3</v>
      </c>
      <c r="AM111" s="4">
        <v>43466</v>
      </c>
      <c r="AN111" s="2">
        <f t="shared" si="18"/>
        <v>0.10192345673645845</v>
      </c>
      <c r="AO111" s="2">
        <f t="shared" si="19"/>
        <v>0.30237497057951823</v>
      </c>
      <c r="AP111" s="2">
        <f t="shared" si="20"/>
        <v>-0.15156263478077958</v>
      </c>
      <c r="AQ111" s="2">
        <f t="shared" si="21"/>
        <v>-0.31289367442080268</v>
      </c>
      <c r="AR111" s="2">
        <f t="shared" si="22"/>
        <v>0.17304985637675005</v>
      </c>
      <c r="AS111" s="2">
        <f t="shared" si="23"/>
        <v>9.3933258187239049E-2</v>
      </c>
      <c r="AT111" s="2">
        <f t="shared" si="24"/>
        <v>0.20682523267838349</v>
      </c>
      <c r="AU111" s="2">
        <f>輸送用機械!BA111</f>
        <v>-1.4605647517039984</v>
      </c>
      <c r="AV111" s="15">
        <f>輸送用機械!BB111</f>
        <v>0.15539180141782083</v>
      </c>
      <c r="AW111" s="2">
        <f t="shared" si="25"/>
        <v>-1.4605647517039984</v>
      </c>
    </row>
    <row r="112" spans="1:49">
      <c r="B112">
        <v>2</v>
      </c>
      <c r="C112" s="4">
        <v>43497</v>
      </c>
      <c r="D112" s="12">
        <f>輸送用機械!B112/輸送用機械!B100*100-100</f>
        <v>0.41407867494824302</v>
      </c>
      <c r="E112" s="12">
        <f>(輸送用機械!C112/輸送用機械!C100*100-100)*輸送用機械!C$12/輸送用機械!$B$12</f>
        <v>0</v>
      </c>
      <c r="F112" s="12">
        <f>(輸送用機械!D112/輸送用機械!D100*100-100)*輸送用機械!D$12/輸送用機械!$B$12</f>
        <v>2.8490635014560835E-3</v>
      </c>
      <c r="G112" s="12">
        <f>(輸送用機械!E112/輸送用機械!E100*100-100)*輸送用機械!E$12/輸送用機械!$B$12</f>
        <v>3.3318020215234103E-3</v>
      </c>
      <c r="H112" s="12">
        <f>(輸送用機械!F112/輸送用機械!F100*100-100)*輸送用機械!F$12/輸送用機械!$B$12</f>
        <v>7.2742925720867191E-3</v>
      </c>
      <c r="I112" s="12">
        <f>(輸送用機械!G112/輸送用機械!G100*100-100)*輸送用機械!G$12/輸送用機械!$B$12</f>
        <v>0.10798348318721264</v>
      </c>
      <c r="J112" s="12">
        <f>(輸送用機械!H112/輸送用機械!H100*100-100)*輸送用機械!H$12/輸送用機械!$B$12</f>
        <v>-2.8017736191713081E-2</v>
      </c>
      <c r="K112" s="12">
        <f>(輸送用機械!I112/輸送用機械!I100*100-100)*輸送用機械!I$12/輸送用機械!$B$12</f>
        <v>6.898769317061712E-2</v>
      </c>
      <c r="L112" s="12">
        <f>(輸送用機械!J112/輸送用機械!J100*100-100)*輸送用機械!J$12/輸送用機械!$B$12</f>
        <v>1.30204460921612E-2</v>
      </c>
      <c r="M112" s="12">
        <f>(輸送用機械!K112/輸送用機械!K100*100-100)*輸送用機械!K$12/輸送用機械!$B$12</f>
        <v>0.28092317890368079</v>
      </c>
      <c r="N112" s="12">
        <f>(輸送用機械!L112/輸送用機械!L100*100-100)*輸送用機械!L$12/輸送用機械!$B$12</f>
        <v>-0.11241873121670734</v>
      </c>
      <c r="O112" s="12">
        <f>(輸送用機械!M112/輸送用機械!M100*100-100)*輸送用機械!M$12/輸送用機械!$B$12</f>
        <v>3.0394007875644367E-2</v>
      </c>
      <c r="P112" s="12">
        <f>(輸送用機械!N112/輸送用機械!N100*100-100)*輸送用機械!N$12/輸送用機械!$B$12</f>
        <v>1.8592018489273162E-2</v>
      </c>
      <c r="Q112" s="12">
        <f>(輸送用機械!O112/輸送用機械!O100*100-100)*輸送用機械!O$12/輸送用機械!$B$12</f>
        <v>1.6295497385826268E-3</v>
      </c>
      <c r="R112" s="12">
        <f>(輸送用機械!P112/輸送用機械!P100*100-100)*輸送用機械!P$12/輸送用機械!$B$12</f>
        <v>8.8358126002498606E-4</v>
      </c>
      <c r="S112" s="12">
        <f>(輸送用機械!Q112/輸送用機械!Q100*100-100)*輸送用機械!Q$12/輸送用機械!$B$12</f>
        <v>-1.9100745239854236E-2</v>
      </c>
      <c r="T112" s="12">
        <f>(輸送用機械!R112/輸送用機械!R100*100-100)*輸送用機械!R$12/輸送用機械!$B$12</f>
        <v>-1.5604086388513754E-2</v>
      </c>
      <c r="U112" s="12">
        <f>(輸送用機械!S112/輸送用機械!S100*100-100)*輸送用機械!S$12/輸送用機械!$B$12</f>
        <v>-3.5175112715755671E-2</v>
      </c>
      <c r="V112" s="12">
        <f>(輸送用機械!T112/輸送用機械!T100*100-100)*輸送用機械!T$12/輸送用機械!$B$12</f>
        <v>-0.12541794317053734</v>
      </c>
      <c r="W112" s="12">
        <f>(輸送用機械!U112/輸送用機械!U100*100-100)*輸送用機械!U$12/輸送用機械!$B$12</f>
        <v>2.5391793827321139E-4</v>
      </c>
      <c r="X112" s="12">
        <f>(輸送用機械!V112/輸送用機械!V100*100-100)*輸送用機械!V$12/輸送用機械!$B$12</f>
        <v>0.18543064822168931</v>
      </c>
      <c r="Y112" s="12">
        <f>(輸送用機械!W112/輸送用機械!W100*100-100)*輸送用機械!W$12/輸送用機械!$B$12</f>
        <v>0</v>
      </c>
      <c r="Z112" s="12">
        <f>(輸送用機械!X112/輸送用機械!X100*100-100)*輸送用機械!X$12/輸送用機械!$B$12</f>
        <v>2.100487809908852E-4</v>
      </c>
      <c r="AA112" s="12">
        <f>(輸送用機械!Y112/輸送用機械!Y100*100-100)*輸送用機械!Y$12/輸送用機械!$B$12</f>
        <v>2.7665768666609272E-4</v>
      </c>
      <c r="AB112" s="12">
        <f>(輸送用機械!Z112/輸送用機械!Z100*100-100)*輸送用機械!Z$12/輸送用機械!$B$12</f>
        <v>9.3751585088761296E-4</v>
      </c>
      <c r="AC112" s="12">
        <f>(輸送用機械!AA112/輸送用機械!AA100*100-100)*輸送用機械!AA$12/輸送用機械!$B$12</f>
        <v>2.7006934948030415E-3</v>
      </c>
      <c r="AD112" s="12">
        <f>(輸送用機械!AB112/輸送用機械!AB100*100-100)*輸送用機械!AB$12/輸送用機械!$B$12</f>
        <v>1.685795522633183E-3</v>
      </c>
      <c r="AE112" s="12">
        <f>(輸送用機械!AC112/輸送用機械!AC100*100-100)*輸送用機械!AC$12/輸送用機械!$B$12</f>
        <v>3.9332873006593281E-4</v>
      </c>
      <c r="AF112" s="12">
        <f>(輸送用機械!AD112/輸送用機械!AD100*100-100)*輸送用機械!AD$12/輸送用機械!$B$12</f>
        <v>5.0198785543964432E-2</v>
      </c>
      <c r="AG112" s="12">
        <f>(輸送用機械!AE112/輸送用機械!AE100*100-100)*輸送用機械!AE$12/輸送用機械!$B$12</f>
        <v>5.1961442090626205E-5</v>
      </c>
      <c r="AH112" s="12">
        <f>(輸送用機械!AF112/輸送用機械!AF100*100-100)*輸送用機械!AF$12/輸送用機械!$B$12</f>
        <v>1.614323753053493E-3</v>
      </c>
      <c r="AM112" s="4">
        <v>43497</v>
      </c>
      <c r="AN112" s="2">
        <f t="shared" si="18"/>
        <v>0.10798348318721264</v>
      </c>
      <c r="AO112" s="2">
        <f t="shared" si="19"/>
        <v>0.28092317890368079</v>
      </c>
      <c r="AP112" s="2">
        <f t="shared" si="20"/>
        <v>-0.11241873121670734</v>
      </c>
      <c r="AQ112" s="2">
        <f t="shared" si="21"/>
        <v>-0.12541794317053734</v>
      </c>
      <c r="AR112" s="2">
        <f t="shared" si="22"/>
        <v>0.18543064822168931</v>
      </c>
      <c r="AS112" s="2">
        <f t="shared" si="23"/>
        <v>7.7578039022904943E-2</v>
      </c>
      <c r="AT112" s="2">
        <f t="shared" si="24"/>
        <v>0.41407867494824302</v>
      </c>
      <c r="AU112" s="2">
        <f>輸送用機械!BA112</f>
        <v>-0.49019607843136725</v>
      </c>
      <c r="AV112" s="15">
        <f>輸送用機械!BB112</f>
        <v>0.31102525671025205</v>
      </c>
      <c r="AW112" s="2">
        <f t="shared" si="25"/>
        <v>-0.49019607843136725</v>
      </c>
    </row>
    <row r="113" spans="1:49">
      <c r="B113">
        <v>3</v>
      </c>
      <c r="C113" s="4">
        <v>43525</v>
      </c>
      <c r="D113" s="12">
        <f>輸送用機械!B113/輸送用機械!B101*100-100</f>
        <v>0.51759834368529312</v>
      </c>
      <c r="E113" s="12">
        <f>(輸送用機械!C113/輸送用機械!C101*100-100)*輸送用機械!C$12/輸送用機械!$B$12</f>
        <v>0</v>
      </c>
      <c r="F113" s="12">
        <f>(輸送用機械!D113/輸送用機械!D101*100-100)*輸送用機械!D$12/輸送用機械!$B$12</f>
        <v>3.114293679071871E-3</v>
      </c>
      <c r="G113" s="12">
        <f>(輸送用機械!E113/輸送用機械!E101*100-100)*輸送用機械!E$12/輸送用機械!$B$12</f>
        <v>3.8800477262144776E-3</v>
      </c>
      <c r="H113" s="12">
        <f>(輸送用機械!F113/輸送用機械!F101*100-100)*輸送用機械!F$12/輸送用機械!$B$12</f>
        <v>7.561146157740571E-3</v>
      </c>
      <c r="I113" s="12">
        <f>(輸送用機械!G113/輸送用機械!G101*100-100)*輸送用機械!G$12/輸送用機械!$B$12</f>
        <v>0.10849916362268142</v>
      </c>
      <c r="J113" s="12">
        <f>(輸送用機械!H113/輸送用機械!H101*100-100)*輸送用機械!H$12/輸送用機械!$B$12</f>
        <v>5.643888434022205E-3</v>
      </c>
      <c r="K113" s="12">
        <f>(輸送用機械!I113/輸送用機械!I101*100-100)*輸送用機械!I$12/輸送用機械!$B$12</f>
        <v>6.898769317061712E-2</v>
      </c>
      <c r="L113" s="12">
        <f>(輸送用機械!J113/輸送用機械!J101*100-100)*輸送用機械!J$12/輸送用機械!$B$12</f>
        <v>5.7396527451070876E-3</v>
      </c>
      <c r="M113" s="12">
        <f>(輸送用機械!K113/輸送用機械!K101*100-100)*輸送用機械!K$12/輸送用機械!$B$12</f>
        <v>0.25901304266937408</v>
      </c>
      <c r="N113" s="12">
        <f>(輸送用機械!L113/輸送用機械!L101*100-100)*輸送用機械!L$12/輸送用機械!$B$12</f>
        <v>-3.2995280480164563E-2</v>
      </c>
      <c r="O113" s="12">
        <f>(輸送用機械!M113/輸送用機械!M101*100-100)*輸送用機械!M$12/輸送用機械!$B$12</f>
        <v>3.4003044588884243E-2</v>
      </c>
      <c r="P113" s="12">
        <f>(輸送用機械!N113/輸送用機械!N101*100-100)*輸送用機械!N$12/輸送用機械!$B$12</f>
        <v>2.7400664142443312E-2</v>
      </c>
      <c r="Q113" s="12">
        <f>(輸送用機械!O113/輸送用機械!O101*100-100)*輸送用機械!O$12/輸送用機械!$B$12</f>
        <v>8.852934825357736E-4</v>
      </c>
      <c r="R113" s="12">
        <f>(輸送用機械!P113/輸送用機械!P101*100-100)*輸送用機械!P$12/輸送用機械!$B$12</f>
        <v>8.8002917455753528E-5</v>
      </c>
      <c r="S113" s="12">
        <f>(輸送用機械!Q113/輸送用機械!Q101*100-100)*輸送用機械!Q$12/輸送用機械!$B$12</f>
        <v>-1.6496908820602316E-2</v>
      </c>
      <c r="T113" s="12">
        <f>(輸送用機械!R113/輸送用機械!R101*100-100)*輸送用機械!R$12/輸送用機械!$B$12</f>
        <v>-2.6006810647523616E-2</v>
      </c>
      <c r="U113" s="12">
        <f>(輸送用機械!S113/輸送用機械!S101*100-100)*輸送用機械!S$12/輸送用機械!$B$12</f>
        <v>-2.4245297450125939E-2</v>
      </c>
      <c r="V113" s="12">
        <f>(輸送用機械!T113/輸送用機械!T101*100-100)*輸送用機械!T$12/輸送用機械!$B$12</f>
        <v>-0.12541794317053734</v>
      </c>
      <c r="W113" s="12">
        <f>(輸送用機械!U113/輸送用機械!U101*100-100)*輸送用機械!U$12/輸送用機械!$B$12</f>
        <v>2.5542041128075641E-3</v>
      </c>
      <c r="X113" s="12">
        <f>(輸送用機械!V113/輸送用機械!V101*100-100)*輸送用機械!V$12/輸送用機械!$B$12</f>
        <v>0.16498489685020279</v>
      </c>
      <c r="Y113" s="12">
        <f>(輸送用機械!W113/輸送用機械!W101*100-100)*輸送用機械!W$12/輸送用機械!$B$12</f>
        <v>0</v>
      </c>
      <c r="Z113" s="12">
        <f>(輸送用機械!X113/輸送用機械!X101*100-100)*輸送用機械!X$12/輸送用機械!$B$12</f>
        <v>2.100487809908852E-4</v>
      </c>
      <c r="AA113" s="12">
        <f>(輸送用機械!Y113/輸送用機械!Y101*100-100)*輸送用機械!Y$12/輸送用機械!$B$12</f>
        <v>5.5383687698286159E-4</v>
      </c>
      <c r="AB113" s="12">
        <f>(輸送用機械!Z113/輸送用機械!Z101*100-100)*輸送用機械!Z$12/輸送用機械!$B$12</f>
        <v>1.1136437023485822E-3</v>
      </c>
      <c r="AC113" s="12">
        <f>(輸送用機械!AA113/輸送用機械!AA101*100-100)*輸送用機械!AA$12/輸送用機械!$B$12</f>
        <v>3.268454595880454E-3</v>
      </c>
      <c r="AD113" s="12">
        <f>(輸送用機械!AB113/輸送用機械!AB101*100-100)*輸送用機械!AB$12/輸送用機械!$B$12</f>
        <v>1.685795522633183E-3</v>
      </c>
      <c r="AE113" s="12">
        <f>(輸送用機械!AC113/輸送用機械!AC101*100-100)*輸送用機械!AC$12/輸送用機械!$B$12</f>
        <v>3.9332873006593281E-4</v>
      </c>
      <c r="AF113" s="12">
        <f>(輸送用機械!AD113/輸送用機械!AD101*100-100)*輸送用機械!AD$12/輸送用機械!$B$12</f>
        <v>5.954147176381519E-2</v>
      </c>
      <c r="AG113" s="12">
        <f>(輸送用機械!AE113/輸送用機械!AE101*100-100)*輸送用機械!AE$12/輸送用機械!$B$12</f>
        <v>5.1961442090626205E-5</v>
      </c>
      <c r="AH113" s="12">
        <f>(輸送用機械!AF113/輸送用機械!AF101*100-100)*輸送用機械!AF$12/輸送用機械!$B$12</f>
        <v>1.743441929786505E-3</v>
      </c>
      <c r="AM113" s="4">
        <v>43525</v>
      </c>
      <c r="AN113" s="2">
        <f t="shared" si="18"/>
        <v>0.10849916362268142</v>
      </c>
      <c r="AO113" s="2">
        <f t="shared" si="19"/>
        <v>0.25901304266937408</v>
      </c>
      <c r="AP113" s="2">
        <f t="shared" si="20"/>
        <v>-3.2995280480164563E-2</v>
      </c>
      <c r="AQ113" s="2">
        <f t="shared" si="21"/>
        <v>-0.12541794317053734</v>
      </c>
      <c r="AR113" s="2">
        <f t="shared" si="22"/>
        <v>0.16498489685020279</v>
      </c>
      <c r="AS113" s="2">
        <f t="shared" si="23"/>
        <v>0.1435144641937367</v>
      </c>
      <c r="AT113" s="2">
        <f t="shared" si="24"/>
        <v>0.51759834368529312</v>
      </c>
      <c r="AU113" s="2">
        <f>輸送用機械!BA113</f>
        <v>9.8522167487672618E-2</v>
      </c>
      <c r="AV113" s="15">
        <f>輸送用機械!BB113</f>
        <v>0.38878157088777243</v>
      </c>
      <c r="AW113" s="2">
        <f t="shared" si="25"/>
        <v>9.8522167487672618E-2</v>
      </c>
    </row>
    <row r="114" spans="1:49">
      <c r="B114">
        <v>4</v>
      </c>
      <c r="C114" s="4">
        <v>43556</v>
      </c>
      <c r="D114" s="12">
        <f>輸送用機械!B114/輸送用機械!B102*100-100</f>
        <v>0.20661157024792942</v>
      </c>
      <c r="E114" s="12">
        <f>(輸送用機械!C114/輸送用機械!C102*100-100)*輸送用機械!C$12/輸送用機械!$B$12</f>
        <v>0</v>
      </c>
      <c r="F114" s="12">
        <f>(輸送用機械!D114/輸送用機械!D102*100-100)*輸送用機械!D$12/輸送用機械!$B$12</f>
        <v>2.4125312477880669E-3</v>
      </c>
      <c r="G114" s="12">
        <f>(輸送用機械!E114/輸送用機械!E102*100-100)*輸送用機械!E$12/輸送用機械!$B$12</f>
        <v>5.5328837917806978E-4</v>
      </c>
      <c r="H114" s="12">
        <f>(輸送用機械!F114/輸送用機械!F102*100-100)*輸送用機械!F$12/輸送用機械!$B$12</f>
        <v>6.9684374861645618E-3</v>
      </c>
      <c r="I114" s="12">
        <f>(輸送用機械!G114/輸送用機械!G102*100-100)*輸送用機械!G$12/輸送用機械!$B$12</f>
        <v>8.6928852397419681E-2</v>
      </c>
      <c r="J114" s="12">
        <f>(輸送用機械!H114/輸送用機械!H102*100-100)*輸送用機械!H$12/輸送用機械!$B$12</f>
        <v>2.3592142180250818E-2</v>
      </c>
      <c r="K114" s="12">
        <f>(輸送用機械!I114/輸送用機械!I102*100-100)*輸送用機械!I$12/輸送用機械!$B$12</f>
        <v>3.122669976451924E-2</v>
      </c>
      <c r="L114" s="12">
        <f>(輸送用機械!J114/輸送用機械!J102*100-100)*輸送用機械!J$12/輸送用機械!$B$12</f>
        <v>-1.1479305490213998E-2</v>
      </c>
      <c r="M114" s="12">
        <f>(輸送用機械!K114/輸送用機械!K102*100-100)*輸送用機械!K$12/輸送用機械!$B$12</f>
        <v>0.21506752434199647</v>
      </c>
      <c r="N114" s="12">
        <f>(輸送用機械!L114/輸送用機械!L102*100-100)*輸送用機械!L$12/輸送用機械!$B$12</f>
        <v>-7.978103505701839E-2</v>
      </c>
      <c r="O114" s="12">
        <f>(輸送用機械!M114/輸送用機械!M102*100-100)*輸送用機械!M$12/輸送用機械!$B$12</f>
        <v>2.6687676312138801E-2</v>
      </c>
      <c r="P114" s="12">
        <f>(輸送用機械!N114/輸送用機械!N102*100-100)*輸送用機械!N$12/輸送用機械!$B$12</f>
        <v>2.8480244539069863E-2</v>
      </c>
      <c r="Q114" s="12">
        <f>(輸送用機械!O114/輸送用機械!O102*100-100)*輸送用機械!O$12/輸送用機械!$B$12</f>
        <v>3.4106612865497563E-3</v>
      </c>
      <c r="R114" s="12">
        <f>(輸送用機械!P114/輸送用機械!P102*100-100)*輸送用機械!P$12/輸送用機械!$B$12</f>
        <v>8.9167925527980385E-4</v>
      </c>
      <c r="S114" s="12">
        <f>(輸送用機械!Q114/輸送用機械!Q102*100-100)*輸送用機械!Q$12/輸送用機械!$B$12</f>
        <v>-3.4047933220796044E-2</v>
      </c>
      <c r="T114" s="12">
        <f>(輸送用機械!R114/輸送用機械!R102*100-100)*輸送用機械!R$12/輸送用機械!$B$12</f>
        <v>-5.1793224594643458E-2</v>
      </c>
      <c r="U114" s="12">
        <f>(輸送用機械!S114/輸送用機械!S102*100-100)*輸送用機械!S$12/輸送用機械!$B$12</f>
        <v>-1.1706341939827921E-2</v>
      </c>
      <c r="V114" s="12">
        <f>(輸送用機械!T114/輸送用機械!T102*100-100)*輸送用機械!T$12/輸送用機械!$B$12</f>
        <v>-0.25109717372269219</v>
      </c>
      <c r="W114" s="12">
        <f>(輸送用機械!U114/輸送用機械!U102*100-100)*輸送用機械!U$12/輸送用機械!$B$12</f>
        <v>3.5723627177749809E-3</v>
      </c>
      <c r="X114" s="12">
        <f>(輸送用機械!V114/輸送用機械!V102*100-100)*輸送用機械!V$12/輸送用機械!$B$12</f>
        <v>0.13234658029940202</v>
      </c>
      <c r="Y114" s="12">
        <f>(輸送用機械!W114/輸送用機械!W102*100-100)*輸送用機械!W$12/輸送用機械!$B$12</f>
        <v>0</v>
      </c>
      <c r="Z114" s="12">
        <f>(輸送用機械!X114/輸送用機械!X102*100-100)*輸送用機械!X$12/輸送用機械!$B$12</f>
        <v>5.9354124085902083E-4</v>
      </c>
      <c r="AA114" s="12">
        <f>(輸送用機械!Y114/輸送用機械!Y102*100-100)*輸送用機械!Y$12/輸送用機械!$B$12</f>
        <v>5.5383687698286159E-4</v>
      </c>
      <c r="AB114" s="12">
        <f>(輸送用機械!Z114/輸送用機械!Z102*100-100)*輸送用機械!Z$12/輸送用機械!$B$12</f>
        <v>1.1170320706113228E-3</v>
      </c>
      <c r="AC114" s="12">
        <f>(輸送用機械!AA114/輸送用機械!AA102*100-100)*輸送用機械!AA$12/輸送用機械!$B$12</f>
        <v>4.1762448065230931E-3</v>
      </c>
      <c r="AD114" s="12">
        <f>(輸送用機械!AB114/輸送用機械!AB102*100-100)*輸送用機械!AB$12/輸送用機械!$B$12</f>
        <v>8.3945384809357452E-4</v>
      </c>
      <c r="AE114" s="12">
        <f>(輸送用機械!AC114/輸送用機械!AC102*100-100)*輸送用機械!AC$12/輸送用機械!$B$12</f>
        <v>3.9332873006593281E-4</v>
      </c>
      <c r="AF114" s="12">
        <f>(輸送用機械!AD114/輸送用機械!AD102*100-100)*輸送用機械!AD$12/輸送用機械!$B$12</f>
        <v>5.3285442260259788E-2</v>
      </c>
      <c r="AG114" s="12">
        <f>(輸送用機械!AE114/輸送用機械!AE102*100-100)*輸送用機械!AE$12/輸送用機械!$B$12</f>
        <v>2.8753027916022003E-5</v>
      </c>
      <c r="AH114" s="12">
        <f>(輸送用機械!AF114/輸送用機械!AF102*100-100)*輸送用機械!AF$12/輸送用機械!$B$12</f>
        <v>2.1281911047509976E-3</v>
      </c>
      <c r="AM114" s="4">
        <v>43556</v>
      </c>
      <c r="AN114" s="2">
        <f t="shared" si="18"/>
        <v>8.6928852397419681E-2</v>
      </c>
      <c r="AO114" s="2">
        <f t="shared" si="19"/>
        <v>0.21506752434199647</v>
      </c>
      <c r="AP114" s="2">
        <f t="shared" si="20"/>
        <v>-7.978103505701839E-2</v>
      </c>
      <c r="AQ114" s="2">
        <f t="shared" si="21"/>
        <v>-0.25109717372269219</v>
      </c>
      <c r="AR114" s="2">
        <f t="shared" si="22"/>
        <v>0.13234658029940202</v>
      </c>
      <c r="AS114" s="2">
        <f t="shared" si="23"/>
        <v>0.10314682198882183</v>
      </c>
      <c r="AT114" s="2">
        <f t="shared" si="24"/>
        <v>0.20661157024792942</v>
      </c>
      <c r="AU114" s="2">
        <f>輸送用機械!BA114</f>
        <v>-0.19665683382498855</v>
      </c>
      <c r="AV114" s="15">
        <f>輸送用機械!BB114</f>
        <v>0.155271162089889</v>
      </c>
      <c r="AW114" s="2">
        <f t="shared" si="25"/>
        <v>-0.19665683382498855</v>
      </c>
    </row>
    <row r="115" spans="1:49">
      <c r="B115">
        <v>5</v>
      </c>
      <c r="C115" s="4">
        <v>43586</v>
      </c>
      <c r="D115" s="12">
        <f>輸送用機械!B115/輸送用機械!B103*100-100</f>
        <v>-0.10319917440661186</v>
      </c>
      <c r="E115" s="12">
        <f>(輸送用機械!C115/輸送用機械!C103*100-100)*輸送用機械!C$12/輸送用機械!$B$12</f>
        <v>0</v>
      </c>
      <c r="F115" s="12">
        <f>(輸送用機械!D115/輸送用機械!D103*100-100)*輸送用機械!D$12/輸送用機械!$B$12</f>
        <v>1.6919034041471147E-3</v>
      </c>
      <c r="G115" s="12">
        <f>(輸送用機械!E115/輸送用機械!E103*100-100)*輸送用機械!E$12/輸送用機械!$B$12</f>
        <v>-1.3794723816906388E-3</v>
      </c>
      <c r="H115" s="12">
        <f>(輸送用機械!F115/輸送用機械!F103*100-100)*輸送用機械!F$12/輸送用機械!$B$12</f>
        <v>6.3990351152019608E-3</v>
      </c>
      <c r="I115" s="12">
        <f>(輸送用機械!G115/輸送用機械!G103*100-100)*輸送用機械!G$12/輸送用機械!$B$12</f>
        <v>6.1190938761428705E-2</v>
      </c>
      <c r="J115" s="12">
        <f>(輸送用機械!H115/輸送用機械!H103*100-100)*輸送用機械!H$12/輸送用機械!$B$12</f>
        <v>1.1773648806235113E-2</v>
      </c>
      <c r="K115" s="12">
        <f>(輸送用機械!I115/輸送用機械!I103*100-100)*輸送用機械!I$12/輸送用機械!$B$12</f>
        <v>2.4981359811616581E-2</v>
      </c>
      <c r="L115" s="12">
        <f>(輸送用機械!J115/輸送用機械!J103*100-100)*輸送用機械!J$12/輸送用機械!$B$12</f>
        <v>5.8141936898485373E-3</v>
      </c>
      <c r="M115" s="12">
        <f>(輸送用機械!K115/輸送用機械!K103*100-100)*輸送用機械!K$12/輸送用機械!$B$12</f>
        <v>0.18376691786469482</v>
      </c>
      <c r="N115" s="12">
        <f>(輸送用機械!L115/輸送用機械!L103*100-100)*輸送用機械!L$12/輸送用機械!$B$12</f>
        <v>-0.14795400061933209</v>
      </c>
      <c r="O115" s="12">
        <f>(輸送用機械!M115/輸送用機械!M103*100-100)*輸送用機械!M$12/輸送用機械!$B$12</f>
        <v>2.128795617286719E-2</v>
      </c>
      <c r="P115" s="12">
        <f>(輸送用機械!N115/輸送用機械!N103*100-100)*輸送用機械!N$12/輸送用機械!$B$12</f>
        <v>1.4787887905012662E-2</v>
      </c>
      <c r="Q115" s="12">
        <f>(輸送用機械!O115/輸送用機械!O103*100-100)*輸送用機械!O$12/輸送用機械!$B$12</f>
        <v>4.1562823665850695E-3</v>
      </c>
      <c r="R115" s="12">
        <f>(輸送用機械!P115/輸送用機械!P103*100-100)*輸送用機械!P$12/輸送用機械!$B$12</f>
        <v>9.8184702502878362E-4</v>
      </c>
      <c r="S115" s="12">
        <f>(輸送用機械!Q115/輸送用機械!Q103*100-100)*輸送用機械!Q$12/輸送用機械!$B$12</f>
        <v>-4.3671371973183673E-2</v>
      </c>
      <c r="T115" s="12">
        <f>(輸送用機械!R115/輸送用機械!R103*100-100)*輸送用機械!R$12/輸送用機械!$B$12</f>
        <v>-6.2151869513573266E-2</v>
      </c>
      <c r="U115" s="12">
        <f>(輸送用機械!S115/輸送用機械!S103*100-100)*輸送用機械!S$12/輸送用機械!$B$12</f>
        <v>-1.9750586721875636E-2</v>
      </c>
      <c r="V115" s="12">
        <f>(輸送用機械!T115/輸送用機械!T103*100-100)*輸送用機械!T$12/輸送用機械!$B$12</f>
        <v>-0.31387146715336733</v>
      </c>
      <c r="W115" s="12">
        <f>(輸送用機械!U115/輸送用機械!U103*100-100)*輸送用機械!U$12/輸送用機械!$B$12</f>
        <v>2.2987837015267859E-3</v>
      </c>
      <c r="X115" s="12">
        <f>(輸送用機械!V115/輸送用機械!V103*100-100)*輸送用機械!V$12/輸送用機械!$B$12</f>
        <v>9.9026930681770542E-2</v>
      </c>
      <c r="Y115" s="12">
        <f>(輸送用機械!W115/輸送用機械!W103*100-100)*輸送用機械!W$12/輸送用機械!$B$12</f>
        <v>-9.5525075358526457E-5</v>
      </c>
      <c r="Z115" s="12">
        <f>(輸送用機械!X115/輸送用機械!X103*100-100)*輸送用機械!X$12/輸送用機械!$B$12</f>
        <v>6.284554314977828E-4</v>
      </c>
      <c r="AA115" s="12">
        <f>(輸送用機械!Y115/輸送用機械!Y103*100-100)*輸送用機械!Y$12/輸送用機械!$B$12</f>
        <v>0</v>
      </c>
      <c r="AB115" s="12">
        <f>(輸送用機械!Z115/輸送用機械!Z103*100-100)*輸送用機械!Z$12/輸送用機械!$B$12</f>
        <v>1.3962900882641537E-3</v>
      </c>
      <c r="AC115" s="12">
        <f>(輸送用機械!AA115/輸送用機械!AA103*100-100)*輸送用機械!AA$12/輸送用機械!$B$12</f>
        <v>2.379392915307811E-3</v>
      </c>
      <c r="AD115" s="12">
        <f>(輸送用機械!AB115/輸送用機械!AB103*100-100)*輸送用機械!AB$12/輸送用機械!$B$12</f>
        <v>8.3945384809357452E-4</v>
      </c>
      <c r="AE115" s="12">
        <f>(輸送用機械!AC115/輸送用機械!AC103*100-100)*輸送用機械!AC$12/輸送用機械!$B$12</f>
        <v>4.8073511452502682E-4</v>
      </c>
      <c r="AF115" s="12">
        <f>(輸送用機械!AD115/輸送用機械!AD103*100-100)*輸送用機械!AD$12/輸送用機械!$B$12</f>
        <v>5.3650054279635921E-2</v>
      </c>
      <c r="AG115" s="12">
        <f>(輸送用機械!AE115/輸送用機械!AE103*100-100)*輸送用機械!AE$12/輸送用機械!$B$12</f>
        <v>2.8753027916022003E-5</v>
      </c>
      <c r="AH115" s="12">
        <f>(輸送用機械!AF115/輸送用機械!AF103*100-100)*輸送用機械!AF$12/輸送用機械!$B$12</f>
        <v>2.3927681512548502E-3</v>
      </c>
      <c r="AM115" s="4">
        <v>43586</v>
      </c>
      <c r="AN115" s="2">
        <f t="shared" si="18"/>
        <v>6.1190938761428705E-2</v>
      </c>
      <c r="AO115" s="2">
        <f t="shared" si="19"/>
        <v>0.18376691786469482</v>
      </c>
      <c r="AP115" s="2">
        <f t="shared" si="20"/>
        <v>-0.14795400061933209</v>
      </c>
      <c r="AQ115" s="2">
        <f t="shared" si="21"/>
        <v>-0.31387146715336733</v>
      </c>
      <c r="AR115" s="2">
        <f t="shared" si="22"/>
        <v>9.9026930681770542E-2</v>
      </c>
      <c r="AS115" s="2">
        <f t="shared" si="23"/>
        <v>1.4641506058193504E-2</v>
      </c>
      <c r="AT115" s="2">
        <f t="shared" si="24"/>
        <v>-0.10319917440661186</v>
      </c>
      <c r="AU115" s="2">
        <f>輸送用機械!BA115</f>
        <v>-0.68694798822374992</v>
      </c>
      <c r="AV115" s="15">
        <f>輸送用機械!BB115</f>
        <v>-7.757535496737944E-2</v>
      </c>
      <c r="AW115" s="2">
        <f t="shared" si="25"/>
        <v>-0.68694798822374992</v>
      </c>
    </row>
    <row r="116" spans="1:49">
      <c r="B116">
        <v>6</v>
      </c>
      <c r="C116" s="4">
        <v>43617</v>
      </c>
      <c r="D116" s="12">
        <f>輸送用機械!B116/輸送用機械!B104*100-100</f>
        <v>-0.30959752321983558</v>
      </c>
      <c r="E116" s="12">
        <f>(輸送用機械!C116/輸送用機械!C104*100-100)*輸送用機械!C$12/輸送用機械!$B$12</f>
        <v>0</v>
      </c>
      <c r="F116" s="12">
        <f>(輸送用機械!D116/輸送用機械!D104*100-100)*輸送用機械!D$12/輸送用機械!$B$12</f>
        <v>1.2748849594629687E-3</v>
      </c>
      <c r="G116" s="12">
        <f>(輸送用機械!E116/輸送用機械!E104*100-100)*輸送用機械!E$12/輸送用機械!$B$12</f>
        <v>-2.2071558107050484E-3</v>
      </c>
      <c r="H116" s="12">
        <f>(輸送用機械!F116/輸送用機械!F104*100-100)*輸送用機械!F$12/輸送用機械!$B$12</f>
        <v>6.1208161971498063E-3</v>
      </c>
      <c r="I116" s="12">
        <f>(輸送用機械!G116/輸送用機械!G104*100-100)*輸送用機械!G$12/輸送用機械!$B$12</f>
        <v>4.5418150178887916E-2</v>
      </c>
      <c r="J116" s="12">
        <f>(輸送用機械!H116/輸送用機械!H104*100-100)*輸送用機械!H$12/輸送用機械!$B$12</f>
        <v>-2.6474120895299588E-2</v>
      </c>
      <c r="K116" s="12">
        <f>(輸送用機械!I116/輸送用機械!I104*100-100)*輸送用機械!I$12/輸送用機械!$B$12</f>
        <v>6.238807170526571E-3</v>
      </c>
      <c r="L116" s="12">
        <f>(輸送用機械!J116/輸送用機械!J104*100-100)*輸送用機械!J$12/輸送用機械!$B$12</f>
        <v>0</v>
      </c>
      <c r="M116" s="12">
        <f>(輸送用機械!K116/輸送用機械!K104*100-100)*輸送用機械!K$12/輸送用機械!$B$12</f>
        <v>0.15282039041991016</v>
      </c>
      <c r="N116" s="12">
        <f>(輸送用機械!L116/輸送用機械!L104*100-100)*輸送用機械!L$12/輸送用機械!$B$12</f>
        <v>-0.20848320018673105</v>
      </c>
      <c r="O116" s="12">
        <f>(輸送用機械!M116/輸送用機械!M104*100-100)*輸送用機械!M$12/輸送用機械!$B$12</f>
        <v>1.7722756917275512E-2</v>
      </c>
      <c r="P116" s="12">
        <f>(輸送用機械!N116/輸送用機械!N104*100-100)*輸送用機械!N$12/輸送用機械!$B$12</f>
        <v>9.8396876376591925E-3</v>
      </c>
      <c r="Q116" s="12">
        <f>(輸送用機械!O116/輸送用機械!O104*100-100)*輸送用機械!O$12/輸送用機械!$B$12</f>
        <v>3.2623716653954159E-3</v>
      </c>
      <c r="R116" s="12">
        <f>(輸送用機械!P116/輸送用機械!P104*100-100)*輸送用機械!P$12/輸送用機械!$B$12</f>
        <v>1.3334452213473508E-3</v>
      </c>
      <c r="S116" s="12">
        <f>(輸送用機械!Q116/輸送用機械!Q104*100-100)*輸送用機械!Q$12/輸送用機械!$B$12</f>
        <v>-4.3997625552492439E-2</v>
      </c>
      <c r="T116" s="12">
        <f>(輸送用機械!R116/輸送用機械!R104*100-100)*輸送用機械!R$12/輸送用機械!$B$12</f>
        <v>-6.2217778176895916E-2</v>
      </c>
      <c r="U116" s="12">
        <f>(輸送用機械!S116/輸送用機械!S104*100-100)*輸送用機械!S$12/輸送用機械!$B$12</f>
        <v>-2.3294587113554172E-2</v>
      </c>
      <c r="V116" s="12">
        <f>(輸送用機械!T116/輸送用機械!T104*100-100)*輸送用機械!T$12/輸送用機械!$B$12</f>
        <v>-0.37664576058403404</v>
      </c>
      <c r="W116" s="12">
        <f>(輸送用機械!U116/輸送用機械!U104*100-100)*輸送用機械!U$12/輸送用機械!$B$12</f>
        <v>2.3010529845490686E-3</v>
      </c>
      <c r="X116" s="12">
        <f>(輸送用機械!V116/輸送用機械!V104*100-100)*輸送用機械!V$12/輸送用機械!$B$12</f>
        <v>6.2580694712501675E-2</v>
      </c>
      <c r="Y116" s="12">
        <f>(輸送用機械!W116/輸送用機械!W104*100-100)*輸送用機械!W$12/輸送用機械!$B$12</f>
        <v>-9.5525075358526457E-5</v>
      </c>
      <c r="Z116" s="12">
        <f>(輸送用機械!X116/輸送用機械!X104*100-100)*輸送用機械!X$12/輸送用機械!$B$12</f>
        <v>6.284554314977828E-4</v>
      </c>
      <c r="AA116" s="12">
        <f>(輸送用機械!Y116/輸送用機械!Y104*100-100)*輸送用機械!Y$12/輸送用機械!$B$12</f>
        <v>5.5383687698286159E-4</v>
      </c>
      <c r="AB116" s="12">
        <f>(輸送用機械!Z116/輸送用機械!Z104*100-100)*輸送用機械!Z$12/輸送用機械!$B$12</f>
        <v>1.2101180764955953E-3</v>
      </c>
      <c r="AC116" s="12">
        <f>(輸送用機械!AA116/輸送用機械!AA104*100-100)*輸送用機械!AA$12/輸送用機械!$B$12</f>
        <v>1.4885828341835142E-3</v>
      </c>
      <c r="AD116" s="12">
        <f>(輸送用機械!AB116/輸送用機械!AB104*100-100)*輸送用機械!AB$12/輸送用機械!$B$12</f>
        <v>8.3945384809357452E-4</v>
      </c>
      <c r="AE116" s="12">
        <f>(輸送用機械!AC116/輸送用機械!AC104*100-100)*輸送用機械!AC$12/輸送用機械!$B$12</f>
        <v>4.8073511452502682E-4</v>
      </c>
      <c r="AF116" s="12">
        <f>(輸送用機械!AD116/輸送用機械!AD104*100-100)*輸送用機械!AD$12/輸送用機械!$B$12</f>
        <v>4.6852199841033608E-2</v>
      </c>
      <c r="AG116" s="12">
        <f>(輸送用機械!AE116/輸送用機械!AE104*100-100)*輸送用機械!AE$12/輸送用機械!$B$12</f>
        <v>2.8753027916022003E-5</v>
      </c>
      <c r="AH116" s="12">
        <f>(輸送用機械!AF116/輸送用機械!AF104*100-100)*輸送用機械!AF$12/輸送用機械!$B$12</f>
        <v>2.5761010930765017E-3</v>
      </c>
      <c r="AM116" s="4">
        <v>43617</v>
      </c>
      <c r="AN116" s="2">
        <f t="shared" si="18"/>
        <v>4.5418150178887916E-2</v>
      </c>
      <c r="AO116" s="2">
        <f t="shared" si="19"/>
        <v>0.15282039041991016</v>
      </c>
      <c r="AP116" s="2">
        <f t="shared" si="20"/>
        <v>-0.20848320018673105</v>
      </c>
      <c r="AQ116" s="2">
        <f t="shared" si="21"/>
        <v>-0.37664576058403404</v>
      </c>
      <c r="AR116" s="2">
        <f t="shared" si="22"/>
        <v>6.2580694712501675E-2</v>
      </c>
      <c r="AS116" s="2">
        <f t="shared" si="23"/>
        <v>1.4712202239629768E-2</v>
      </c>
      <c r="AT116" s="2">
        <f t="shared" si="24"/>
        <v>-0.30959752321983558</v>
      </c>
      <c r="AU116" s="2">
        <f>輸送用機械!BA116</f>
        <v>-1.0794896957801825</v>
      </c>
      <c r="AV116" s="15">
        <f>輸送用機械!BB116</f>
        <v>-0.23272606490209569</v>
      </c>
      <c r="AW116" s="2">
        <f t="shared" si="25"/>
        <v>-1.0794896957801825</v>
      </c>
    </row>
    <row r="117" spans="1:49">
      <c r="B117">
        <v>7</v>
      </c>
      <c r="C117" s="4">
        <v>43647</v>
      </c>
      <c r="D117" s="12">
        <f>輸送用機械!B117/輸送用機械!B105*100-100</f>
        <v>-0.30927835051545571</v>
      </c>
      <c r="E117" s="12">
        <f>(輸送用機械!C117/輸送用機械!C105*100-100)*輸送用機械!C$12/輸送用機械!$B$12</f>
        <v>0</v>
      </c>
      <c r="F117" s="12">
        <f>(輸送用機械!D117/輸送用機械!D105*100-100)*輸送用機械!D$12/輸送用機械!$B$12</f>
        <v>9.6887454404754052E-4</v>
      </c>
      <c r="G117" s="12">
        <f>(輸送用機械!E117/輸送用機械!E105*100-100)*輸送用機械!E$12/輸送用機械!$B$12</f>
        <v>-3.5769346026865234E-3</v>
      </c>
      <c r="H117" s="12">
        <f>(輸送用機械!F117/輸送用機械!F105*100-100)*輸送用機械!F$12/輸送用機械!$B$12</f>
        <v>6.0981254976236561E-3</v>
      </c>
      <c r="I117" s="12">
        <f>(輸送用機械!G117/輸送用機械!G105*100-100)*輸送用機械!G$12/輸送用機械!$B$12</f>
        <v>7.327535329804187E-2</v>
      </c>
      <c r="J117" s="12">
        <f>(輸送用機械!H117/輸送用機械!H105*100-100)*輸送用機械!H$12/輸送用機械!$B$12</f>
        <v>-5.585875702712715E-2</v>
      </c>
      <c r="K117" s="12">
        <f>(輸送用機械!I117/輸送用機械!I105*100-100)*輸送用機械!I$12/輸送用機械!$B$12</f>
        <v>0</v>
      </c>
      <c r="L117" s="12">
        <f>(輸送用機械!J117/輸送用機械!J105*100-100)*輸送用機械!J$12/輸送用機械!$B$12</f>
        <v>-1.4433241662664804E-3</v>
      </c>
      <c r="M117" s="12">
        <f>(輸送用機械!K117/輸送用機械!K105*100-100)*輸送用機械!K$12/輸送用機械!$B$12</f>
        <v>0.15266153346521366</v>
      </c>
      <c r="N117" s="12">
        <f>(輸送用機械!L117/輸送用機械!L105*100-100)*輸送用機械!L$12/輸送用機械!$B$12</f>
        <v>-0.15031183329852524</v>
      </c>
      <c r="O117" s="12">
        <f>(輸送用機械!M117/輸送用機械!M105*100-100)*輸送用機械!M$12/輸送用機械!$B$12</f>
        <v>1.4164466962566531E-2</v>
      </c>
      <c r="P117" s="12">
        <f>(輸送用機械!N117/輸送用機械!N105*100-100)*輸送用機械!N$12/輸送用機械!$B$12</f>
        <v>1.1048462662046649E-2</v>
      </c>
      <c r="Q117" s="12">
        <f>(輸送用機械!O117/輸送用機械!O105*100-100)*輸送用機械!O$12/輸送用機械!$B$12</f>
        <v>3.6924115667429556E-3</v>
      </c>
      <c r="R117" s="12">
        <f>(輸送用機械!P117/輸送用機械!P105*100-100)*輸送用機械!P$12/輸送用機械!$B$12</f>
        <v>-1.7512580573695509E-4</v>
      </c>
      <c r="S117" s="12">
        <f>(輸送用機械!Q117/輸送用機械!Q105*100-100)*輸送用機械!Q$12/輸送用機械!$B$12</f>
        <v>-5.0229394020938505E-2</v>
      </c>
      <c r="T117" s="12">
        <f>(輸送用機械!R117/輸送用機械!R105*100-100)*輸送用機械!R$12/輸送用機械!$B$12</f>
        <v>-6.2151869513573266E-2</v>
      </c>
      <c r="U117" s="12">
        <f>(輸送用機械!S117/輸送用機械!S105*100-100)*輸送用機械!S$12/輸送用機械!$B$12</f>
        <v>-3.009322037012898E-2</v>
      </c>
      <c r="V117" s="12">
        <f>(輸送用機械!T117/輸送用機械!T105*100-100)*輸送用機械!T$12/輸送用機械!$B$12</f>
        <v>-0.31387146715336733</v>
      </c>
      <c r="W117" s="12">
        <f>(輸送用機械!U117/輸送用機械!U105*100-100)*輸送用機械!U$12/輸送用機械!$B$12</f>
        <v>2.2942585367600066E-3</v>
      </c>
      <c r="X117" s="12">
        <f>(輸送用機械!V117/輸送用機械!V105*100-100)*輸送用機械!V$12/輸送用機械!$B$12</f>
        <v>5.4064985994649241E-2</v>
      </c>
      <c r="Y117" s="12">
        <f>(輸送用機械!W117/輸送用機械!W105*100-100)*輸送用機械!W$12/輸送用機械!$B$12</f>
        <v>-9.5525075358526457E-5</v>
      </c>
      <c r="Z117" s="12">
        <f>(輸送用機械!X117/輸送用機械!X105*100-100)*輸送用機械!X$12/輸送用機械!$B$12</f>
        <v>5.9301081973223862E-4</v>
      </c>
      <c r="AA117" s="12">
        <f>(輸送用機械!Y117/輸送用機械!Y105*100-100)*輸送用機械!Y$12/輸送用機械!$B$12</f>
        <v>2.7665768666609272E-4</v>
      </c>
      <c r="AB117" s="12">
        <f>(輸送用機械!Z117/輸送用機械!Z105*100-100)*輸送用機械!Z$12/輸送用機械!$B$12</f>
        <v>1.2064473442109781E-3</v>
      </c>
      <c r="AC117" s="12">
        <f>(輸送用機械!AA117/輸送用機械!AA105*100-100)*輸送用機械!AA$12/輸送用機械!$B$12</f>
        <v>5.8677858231186391E-4</v>
      </c>
      <c r="AD117" s="12">
        <f>(輸送用機械!AB117/輸送用機械!AB105*100-100)*輸送用機械!AB$12/輸送用機械!$B$12</f>
        <v>8.3945384809357452E-4</v>
      </c>
      <c r="AE117" s="12">
        <f>(輸送用機械!AC117/輸送用機械!AC105*100-100)*輸送用機械!AC$12/輸送用機械!$B$12</f>
        <v>4.8073511452502682E-4</v>
      </c>
      <c r="AF117" s="12">
        <f>(輸送用機械!AD117/輸送用機械!AD105*100-100)*輸送用機械!AD$12/輸送用機械!$B$12</f>
        <v>3.3400684961092886E-2</v>
      </c>
      <c r="AG117" s="12">
        <f>(輸送用機械!AE117/輸送用機械!AE105*100-100)*輸送用機械!AE$12/輸送用機械!$B$12</f>
        <v>2.8753027916022003E-5</v>
      </c>
      <c r="AH117" s="12">
        <f>(輸送用機械!AF117/輸送用機械!AF105*100-100)*輸送用機械!AF$12/輸送用機械!$B$12</f>
        <v>2.7961951670480794E-3</v>
      </c>
      <c r="AM117" s="4">
        <v>43647</v>
      </c>
      <c r="AN117" s="2">
        <f t="shared" si="18"/>
        <v>7.327535329804187E-2</v>
      </c>
      <c r="AO117" s="2">
        <f t="shared" si="19"/>
        <v>0.15266153346521366</v>
      </c>
      <c r="AP117" s="2">
        <f t="shared" si="20"/>
        <v>-0.15031183329852524</v>
      </c>
      <c r="AQ117" s="2">
        <f t="shared" si="21"/>
        <v>-0.31387146715336733</v>
      </c>
      <c r="AR117" s="2">
        <f t="shared" si="22"/>
        <v>5.4064985994649241E-2</v>
      </c>
      <c r="AS117" s="2">
        <f t="shared" si="23"/>
        <v>-0.12509692282146789</v>
      </c>
      <c r="AT117" s="2">
        <f t="shared" si="24"/>
        <v>-0.30927835051545571</v>
      </c>
      <c r="AU117" s="2">
        <f>輸送用機械!BA117</f>
        <v>-1.2720156555772917</v>
      </c>
      <c r="AV117" s="15">
        <f>輸送用機械!BB117</f>
        <v>-0.23254566677560717</v>
      </c>
      <c r="AW117" s="2">
        <f t="shared" si="25"/>
        <v>-1.2720156555772917</v>
      </c>
    </row>
    <row r="118" spans="1:49">
      <c r="B118">
        <v>8</v>
      </c>
      <c r="C118" s="4">
        <v>43678</v>
      </c>
      <c r="D118" s="12">
        <f>輸送用機械!B118/輸送用機械!B106*100-100</f>
        <v>-0.41279669762643323</v>
      </c>
      <c r="E118" s="12">
        <f>(輸送用機械!C118/輸送用機械!C106*100-100)*輸送用機械!C$12/輸送用機械!$B$12</f>
        <v>0</v>
      </c>
      <c r="F118" s="12">
        <f>(輸送用機械!D118/輸送用機械!D106*100-100)*輸送用機械!D$12/輸送用機械!$B$12</f>
        <v>3.3156348762589869E-4</v>
      </c>
      <c r="G118" s="12">
        <f>(輸送用機械!E118/輸送用機械!E106*100-100)*輸送用機械!E$12/輸送用機械!$B$12</f>
        <v>-4.4023810494603502E-3</v>
      </c>
      <c r="H118" s="12">
        <f>(輸送用機械!F118/輸送用機械!F106*100-100)*輸送用機械!F$12/輸送用機械!$B$12</f>
        <v>6.103782385840445E-3</v>
      </c>
      <c r="I118" s="12">
        <f>(輸送用機械!G118/輸送用機械!G106*100-100)*輸送用機械!G$12/輸送用機械!$B$12</f>
        <v>7.6393453438384176E-2</v>
      </c>
      <c r="J118" s="12">
        <f>(輸送用機械!H118/輸送用機械!H106*100-100)*輸送用機械!H$12/輸送用機械!$B$12</f>
        <v>-6.8876240811704653E-2</v>
      </c>
      <c r="K118" s="12">
        <f>(輸送用機械!I118/輸送用機械!I106*100-100)*輸送用機械!I$12/輸送用機械!$B$12</f>
        <v>6.238807170526571E-3</v>
      </c>
      <c r="L118" s="12">
        <f>(輸送用機械!J118/輸送用機械!J106*100-100)*輸送用機械!J$12/輸送用機械!$B$12</f>
        <v>4.3299724987999662E-3</v>
      </c>
      <c r="M118" s="12">
        <f>(輸送用機械!K118/輸送用機械!K106*100-100)*輸送用機械!K$12/輸送用機械!$B$12</f>
        <v>0.13203216718644223</v>
      </c>
      <c r="N118" s="12">
        <f>(輸送用機械!L118/輸送用機械!L106*100-100)*輸送用機械!L$12/輸送用機械!$B$12</f>
        <v>-0.11176539002052827</v>
      </c>
      <c r="O118" s="12">
        <f>(輸送用機械!M118/輸送用機械!M106*100-100)*輸送用機械!M$12/輸送用機械!$B$12</f>
        <v>1.0613066243007358E-2</v>
      </c>
      <c r="P118" s="12">
        <f>(輸送用機械!N118/輸送用機械!N106*100-100)*輸送用機械!N$12/輸送用機械!$B$12</f>
        <v>7.3797657282445774E-3</v>
      </c>
      <c r="Q118" s="12">
        <f>(輸送用機械!O118/輸送用機械!O106*100-100)*輸送用機械!O$12/輸送用機械!$B$12</f>
        <v>7.2471277070519484E-4</v>
      </c>
      <c r="R118" s="12">
        <f>(輸送用機械!P118/輸送用機械!P106*100-100)*輸送用機械!P$12/輸送用機械!$B$12</f>
        <v>5.3229728187523186E-4</v>
      </c>
      <c r="S118" s="12">
        <f>(輸送用機械!Q118/輸送用機械!Q106*100-100)*輸送用機械!Q$12/輸送用機械!$B$12</f>
        <v>-5.3033331881615881E-2</v>
      </c>
      <c r="T118" s="12">
        <f>(輸送用機械!R118/輸送用機械!R106*100-100)*輸送用機械!R$12/輸送用機械!$B$12</f>
        <v>-8.8048481810894308E-2</v>
      </c>
      <c r="U118" s="12">
        <f>(輸送用機械!S118/輸送用機械!S106*100-100)*輸送用機械!S$12/輸送用機械!$B$12</f>
        <v>-2.1205799519060868E-2</v>
      </c>
      <c r="V118" s="12">
        <f>(輸送用機械!T118/輸送用機械!T106*100-100)*輸送用機械!T$12/輸送用機械!$B$12</f>
        <v>-0.37664576058403404</v>
      </c>
      <c r="W118" s="12">
        <f>(輸送用機械!U118/輸送用機械!U106*100-100)*輸送用機械!U$12/輸送用機械!$B$12</f>
        <v>1.2720839736674271E-3</v>
      </c>
      <c r="X118" s="12">
        <f>(輸送用機械!V118/輸送用機械!V106*100-100)*輸送用機械!V$12/輸送用機械!$B$12</f>
        <v>2.0052512166576039E-2</v>
      </c>
      <c r="Y118" s="12">
        <f>(輸送用機械!W118/輸送用機械!W106*100-100)*輸送用機械!W$12/輸送用機械!$B$12</f>
        <v>-9.5525075358526457E-5</v>
      </c>
      <c r="Z118" s="12">
        <f>(輸送用機械!X118/輸送用機械!X106*100-100)*輸送用機械!X$12/輸送用機械!$B$12</f>
        <v>5.9301081973223862E-4</v>
      </c>
      <c r="AA118" s="12">
        <f>(輸送用機械!Y118/輸送用機械!Y106*100-100)*輸送用機械!Y$12/輸送用機械!$B$12</f>
        <v>0</v>
      </c>
      <c r="AB118" s="12">
        <f>(輸送用機械!Z118/輸送用機械!Z106*100-100)*輸送用機械!Z$12/輸送用機械!$B$12</f>
        <v>1.2040125362509355E-3</v>
      </c>
      <c r="AC118" s="12">
        <f>(輸送用機械!AA118/輸送用機械!AA106*100-100)*輸送用機械!AA$12/輸送用機械!$B$12</f>
        <v>8.7172096489322715E-4</v>
      </c>
      <c r="AD118" s="12">
        <f>(輸送用機械!AB118/輸送用機械!AB106*100-100)*輸送用機械!AB$12/輸送用機械!$B$12</f>
        <v>4.1887121166346672E-4</v>
      </c>
      <c r="AE118" s="12">
        <f>(輸送用機械!AC118/輸送用機械!AC106*100-100)*輸送用機械!AC$12/輸送用機械!$B$12</f>
        <v>4.8073511452502682E-4</v>
      </c>
      <c r="AF118" s="12">
        <f>(輸送用機械!AD118/輸送用機械!AD106*100-100)*輸送用機械!AD$12/輸送用機械!$B$12</f>
        <v>3.6992895882888691E-2</v>
      </c>
      <c r="AG118" s="12">
        <f>(輸送用機械!AE118/輸送用機械!AE106*100-100)*輸送用機械!AE$12/輸送用機械!$B$12</f>
        <v>2.8753027916022003E-5</v>
      </c>
      <c r="AH118" s="12">
        <f>(輸送用機械!AF118/輸送用機械!AF106*100-100)*輸送用機械!AF$12/輸送用機械!$B$12</f>
        <v>2.9280931374754782E-3</v>
      </c>
      <c r="AM118" s="4">
        <v>43678</v>
      </c>
      <c r="AN118" s="2">
        <f t="shared" si="18"/>
        <v>7.6393453438384176E-2</v>
      </c>
      <c r="AO118" s="2">
        <f t="shared" si="19"/>
        <v>0.13203216718644223</v>
      </c>
      <c r="AP118" s="2">
        <f t="shared" si="20"/>
        <v>-0.11176539002052827</v>
      </c>
      <c r="AQ118" s="2">
        <f t="shared" si="21"/>
        <v>-0.37664576058403404</v>
      </c>
      <c r="AR118" s="2">
        <f t="shared" si="22"/>
        <v>2.0052512166576039E-2</v>
      </c>
      <c r="AS118" s="2">
        <f t="shared" si="23"/>
        <v>-0.15286367981327337</v>
      </c>
      <c r="AT118" s="2">
        <f t="shared" si="24"/>
        <v>-0.41279669762643323</v>
      </c>
      <c r="AU118" s="2">
        <f>輸送用機械!BA118</f>
        <v>-1.7647058823529278</v>
      </c>
      <c r="AV118" s="15">
        <f>輸送用機械!BB118</f>
        <v>-0.3103014198694467</v>
      </c>
      <c r="AW118" s="2">
        <f t="shared" si="25"/>
        <v>-1.7647058823529278</v>
      </c>
    </row>
    <row r="119" spans="1:49">
      <c r="B119">
        <v>9</v>
      </c>
      <c r="C119" s="4">
        <v>43709</v>
      </c>
      <c r="D119" s="12">
        <f>輸送用機械!B119/輸送用機械!B107*100-100</f>
        <v>-0.61791967044283069</v>
      </c>
      <c r="E119" s="12">
        <f>(輸送用機械!C119/輸送用機械!C107*100-100)*輸送用機械!C$12/輸送用機械!$B$12</f>
        <v>0</v>
      </c>
      <c r="F119" s="12">
        <f>(輸送用機械!D119/輸送用機械!D107*100-100)*輸送用機械!D$12/輸送用機械!$B$12</f>
        <v>-2.2014377904700714E-4</v>
      </c>
      <c r="G119" s="12">
        <f>(輸送用機械!E119/輸送用機械!E107*100-100)*輸送用機械!E$12/輸送用機械!$B$12</f>
        <v>-4.9393291424201244E-3</v>
      </c>
      <c r="H119" s="12">
        <f>(輸送用機械!F119/輸送用機械!F107*100-100)*輸送用機械!F$12/輸送用機械!$B$12</f>
        <v>6.0981254976236561E-3</v>
      </c>
      <c r="I119" s="12">
        <f>(輸送用機械!G119/輸送用機械!G107*100-100)*輸送用機械!G$12/輸送用機械!$B$12</f>
        <v>6.2418541340667655E-2</v>
      </c>
      <c r="J119" s="12">
        <f>(輸送用機械!H119/輸送用機械!H107*100-100)*輸送用機械!H$12/輸送用機械!$B$12</f>
        <v>-7.9358599361545254E-2</v>
      </c>
      <c r="K119" s="12">
        <f>(輸送用機械!I119/輸送用機械!I107*100-100)*輸送用機械!I$12/輸送用機械!$B$12</f>
        <v>6.2453399529026621E-3</v>
      </c>
      <c r="L119" s="12">
        <f>(輸送用機械!J119/輸送用機械!J107*100-100)*輸送用機械!J$12/輸送用機械!$B$12</f>
        <v>5.7732966650666214E-3</v>
      </c>
      <c r="M119" s="12">
        <f>(輸送用機械!K119/輸送用機械!K107*100-100)*輸送用機械!K$12/輸送用機械!$B$12</f>
        <v>0.12162351568822868</v>
      </c>
      <c r="N119" s="12">
        <f>(輸送用機械!L119/輸送用機械!L107*100-100)*輸送用機械!L$12/輸送用機械!$B$12</f>
        <v>-7.4510260013685686E-2</v>
      </c>
      <c r="O119" s="12">
        <f>(輸送用機械!M119/輸送用機械!M107*100-100)*輸送用機械!M$12/輸送用機械!$B$12</f>
        <v>1.2357984219514647E-2</v>
      </c>
      <c r="P119" s="12">
        <f>(輸送用機械!N119/輸送用機械!N107*100-100)*輸送用機械!N$12/輸送用機械!$B$12</f>
        <v>1.1048462662046649E-2</v>
      </c>
      <c r="Q119" s="12">
        <f>(輸送用機械!O119/輸送用機械!O107*100-100)*輸送用機械!O$12/輸送用機械!$B$12</f>
        <v>2.9131452203096754E-4</v>
      </c>
      <c r="R119" s="12">
        <f>(輸送用機械!P119/輸送用機械!P107*100-100)*輸送用機械!P$12/輸送用機械!$B$12</f>
        <v>3.5378950653929583E-4</v>
      </c>
      <c r="S119" s="12">
        <f>(輸送用機械!Q119/輸送用機械!Q107*100-100)*輸送用機械!Q$12/輸送用機械!$B$12</f>
        <v>-5.0444509198758522E-2</v>
      </c>
      <c r="T119" s="12">
        <f>(輸送用機械!R119/輸送用機械!R107*100-100)*輸送用機械!R$12/輸送用機械!$B$12</f>
        <v>-8.8235421262722283E-2</v>
      </c>
      <c r="U119" s="12">
        <f>(輸送用機械!S119/輸送用機械!S107*100-100)*輸送用機械!S$12/輸送用機械!$B$12</f>
        <v>-3.1487399285878119E-2</v>
      </c>
      <c r="V119" s="12">
        <f>(輸送用機械!T119/輸送用機械!T107*100-100)*輸送用機械!T$12/輸送用機械!$B$12</f>
        <v>-0.50167177268216656</v>
      </c>
      <c r="W119" s="12">
        <f>(輸送用機械!U119/輸送用機械!U107*100-100)*輸送用機械!U$12/輸送用機械!$B$12</f>
        <v>5.0733848587403672E-4</v>
      </c>
      <c r="X119" s="12">
        <f>(輸送用機械!V119/輸送用機械!V107*100-100)*輸送用機械!V$12/輸送用機械!$B$12</f>
        <v>0</v>
      </c>
      <c r="Y119" s="12">
        <f>(輸送用機械!W119/輸送用機械!W107*100-100)*輸送用機械!W$12/輸送用機械!$B$12</f>
        <v>-9.5525075358526457E-5</v>
      </c>
      <c r="Z119" s="12">
        <f>(輸送用機械!X119/輸送用機械!X107*100-100)*輸送用機械!X$12/輸送用機械!$B$12</f>
        <v>5.9301081973223862E-4</v>
      </c>
      <c r="AA119" s="12">
        <f>(輸送用機械!Y119/輸送用機械!Y107*100-100)*輸送用機械!Y$12/輸送用機械!$B$12</f>
        <v>0</v>
      </c>
      <c r="AB119" s="12">
        <f>(輸送用機械!Z119/輸送用機械!Z107*100-100)*輸送用機械!Z$12/輸送用機械!$B$12</f>
        <v>1.3977076416532468E-3</v>
      </c>
      <c r="AC119" s="12">
        <f>(輸送用機械!AA119/輸送用機械!AA107*100-100)*輸送用機械!AA$12/輸送用機械!$B$12</f>
        <v>8.8791128584436198E-4</v>
      </c>
      <c r="AD119" s="12">
        <f>(輸送用機械!AB119/輸送用機械!AB107*100-100)*輸送用機械!AB$12/輸送用機械!$B$12</f>
        <v>4.1887121166346672E-4</v>
      </c>
      <c r="AE119" s="12">
        <f>(輸送用機械!AC119/輸送用機械!AC107*100-100)*輸送用機械!AC$12/輸送用機械!$B$12</f>
        <v>4.8073511452502682E-4</v>
      </c>
      <c r="AF119" s="12">
        <f>(輸送用機械!AD119/輸送用機械!AD107*100-100)*輸送用機械!AD$12/輸送用機械!$B$12</f>
        <v>2.6694555217931619E-2</v>
      </c>
      <c r="AG119" s="12">
        <f>(輸送用機械!AE119/輸送用機械!AE107*100-100)*輸送用機械!AE$12/輸送用機械!$B$12</f>
        <v>2.8753027916022003E-5</v>
      </c>
      <c r="AH119" s="12">
        <f>(輸送用機械!AF119/輸送用機械!AF107*100-100)*輸送用機械!AF$12/輸送用機械!$B$12</f>
        <v>3.532503979206866E-3</v>
      </c>
      <c r="AM119" s="4">
        <v>43709</v>
      </c>
      <c r="AN119" s="2">
        <f t="shared" si="18"/>
        <v>6.2418541340667655E-2</v>
      </c>
      <c r="AO119" s="2">
        <f t="shared" si="19"/>
        <v>0.12162351568822868</v>
      </c>
      <c r="AP119" s="2">
        <f t="shared" si="20"/>
        <v>-7.4510260013685686E-2</v>
      </c>
      <c r="AQ119" s="2">
        <f t="shared" si="21"/>
        <v>-0.50167177268216656</v>
      </c>
      <c r="AR119" s="2">
        <f t="shared" si="22"/>
        <v>0</v>
      </c>
      <c r="AS119" s="2">
        <f t="shared" si="23"/>
        <v>-0.22577969477587478</v>
      </c>
      <c r="AT119" s="2">
        <f t="shared" si="24"/>
        <v>-0.61791967044283069</v>
      </c>
      <c r="AU119" s="2">
        <f>輸送用機械!BA119</f>
        <v>-1.7612524461839456</v>
      </c>
      <c r="AV119" s="15">
        <f>輸送用機械!BB119</f>
        <v>-0.46473109620907849</v>
      </c>
      <c r="AW119" s="2">
        <f t="shared" si="25"/>
        <v>-1.7612524461839456</v>
      </c>
    </row>
    <row r="120" spans="1:49">
      <c r="B120">
        <v>10</v>
      </c>
      <c r="C120" s="4">
        <v>43739</v>
      </c>
      <c r="D120" s="12">
        <f>輸送用機械!B120/輸送用機械!B108*100-100</f>
        <v>-0.61728395061729202</v>
      </c>
      <c r="E120" s="12">
        <f>(輸送用機械!C120/輸送用機械!C108*100-100)*輸送用機械!C$12/輸送用機械!$B$12</f>
        <v>0</v>
      </c>
      <c r="F120" s="12">
        <f>(輸送用機械!D120/輸送用機械!D108*100-100)*輸送用機械!D$12/輸送用機械!$B$12</f>
        <v>-5.3026849514862813E-4</v>
      </c>
      <c r="G120" s="12">
        <f>(輸送用機械!E120/輸送用機械!E108*100-100)*輸送用機械!E$12/輸送用機械!$B$12</f>
        <v>-4.386573577110431E-3</v>
      </c>
      <c r="H120" s="12">
        <f>(輸送用機械!F120/輸送用機械!F108*100-100)*輸送用機械!F$12/輸送用機械!$B$12</f>
        <v>5.8155482176201825E-3</v>
      </c>
      <c r="I120" s="12">
        <f>(輸送用機械!G120/輸送用機械!G108*100-100)*輸送用機械!G$12/輸送用機械!$B$12</f>
        <v>0.12601578995754475</v>
      </c>
      <c r="J120" s="12">
        <f>(輸送用機械!H120/輸送用機械!H108*100-100)*輸送用機械!H$12/輸送用機械!$B$12</f>
        <v>-9.2534435301639378E-2</v>
      </c>
      <c r="K120" s="12">
        <f>(輸送用機械!I120/輸送用機械!I108*100-100)*輸送用機械!I$12/輸送用機械!$B$12</f>
        <v>-5.5915309265843087E-2</v>
      </c>
      <c r="L120" s="12">
        <f>(輸送用機械!J120/輸送用機械!J108*100-100)*輸送用機械!J$12/輸送用機械!$B$12</f>
        <v>1.4399479693863501E-3</v>
      </c>
      <c r="M120" s="12">
        <f>(輸送用機械!K120/輸送用機械!K108*100-100)*輸送用機械!K$12/輸送用機械!$B$12</f>
        <v>8.0914818288448737E-2</v>
      </c>
      <c r="N120" s="12">
        <f>(輸送用機械!L120/輸送用機械!L108*100-100)*輸送用機械!L$12/輸送用機械!$B$12</f>
        <v>-0.10399857886067562</v>
      </c>
      <c r="O120" s="12">
        <f>(輸送用機械!M120/輸送用機械!M108*100-100)*輸送用機械!M$12/輸送用機械!$B$12</f>
        <v>1.5888836853661579E-2</v>
      </c>
      <c r="P120" s="12">
        <f>(輸送用機械!N120/輸送用機械!N108*100-100)*輸送用機械!N$12/輸送用機械!$B$12</f>
        <v>1.1016835383433825E-2</v>
      </c>
      <c r="Q120" s="12">
        <f>(輸送用機械!O120/輸送用機械!O108*100-100)*輸送用機械!O$12/輸送用機械!$B$12</f>
        <v>3.7035221331423989E-3</v>
      </c>
      <c r="R120" s="12">
        <f>(輸送用機械!P120/輸送用機械!P108*100-100)*輸送用機械!P$12/輸送用機械!$B$12</f>
        <v>-8.7475427441032695E-5</v>
      </c>
      <c r="S120" s="12">
        <f>(輸送用機械!Q120/輸送用機械!Q108*100-100)*輸送用機械!Q$12/輸送用機械!$B$12</f>
        <v>-5.0390557852021761E-2</v>
      </c>
      <c r="T120" s="12">
        <f>(輸送用機械!R120/輸送用機械!R108*100-100)*輸送用機械!R$12/輸送用機械!$B$12</f>
        <v>-9.8825880460589183E-2</v>
      </c>
      <c r="U120" s="12">
        <f>(輸送用機械!S120/輸送用機械!S108*100-100)*輸送用機械!S$12/輸送用機械!$B$12</f>
        <v>-3.7037809686312609E-2</v>
      </c>
      <c r="V120" s="12">
        <f>(輸送用機械!T120/輸送用機械!T108*100-100)*輸送用機械!T$12/輸送用機械!$B$12</f>
        <v>-0.37664576058403404</v>
      </c>
      <c r="W120" s="12">
        <f>(輸送用機械!U120/輸送用機械!U108*100-100)*輸送用機械!U$12/輸送用機械!$B$12</f>
        <v>5.0535862836814964E-4</v>
      </c>
      <c r="X120" s="12">
        <f>(輸送用機械!V120/輸送用機械!V108*100-100)*輸送用機械!V$12/輸送用機械!$B$12</f>
        <v>-2.6781770043723761E-2</v>
      </c>
      <c r="Y120" s="12">
        <f>(輸送用機械!W120/輸送用機械!W108*100-100)*輸送用機械!W$12/輸送用機械!$B$12</f>
        <v>-9.5525075358526457E-5</v>
      </c>
      <c r="Z120" s="12">
        <f>(輸送用機械!X120/輸送用機械!X108*100-100)*輸送用機械!X$12/輸送用機械!$B$12</f>
        <v>4.185958727521736E-4</v>
      </c>
      <c r="AA120" s="12">
        <f>(輸送用機械!Y120/輸送用機械!Y108*100-100)*輸送用機械!Y$12/輸送用機械!$B$12</f>
        <v>5.5227530684096753E-4</v>
      </c>
      <c r="AB120" s="12">
        <f>(輸送用機械!Z120/輸送用機械!Z108*100-100)*輸送用機械!Z$12/輸送用機械!$B$12</f>
        <v>1.0187798383661613E-3</v>
      </c>
      <c r="AC120" s="12">
        <f>(輸送用機械!AA120/輸送用機械!AA108*100-100)*輸送用機械!AA$12/輸送用機械!$B$12</f>
        <v>5.8963534269311014E-4</v>
      </c>
      <c r="AD120" s="12">
        <f>(輸送用機械!AB120/輸送用機械!AB108*100-100)*輸送用機械!AB$12/輸送用機械!$B$12</f>
        <v>8.3945384809357452E-4</v>
      </c>
      <c r="AE120" s="12">
        <f>(輸送用機械!AC120/輸送用機械!AC108*100-100)*輸送用機械!AC$12/輸送用機械!$B$12</f>
        <v>4.8073511452502682E-4</v>
      </c>
      <c r="AF120" s="12">
        <f>(輸送用機械!AD120/輸送用機械!AD108*100-100)*輸送用機械!AD$12/輸送用機械!$B$12</f>
        <v>3.3014921515919825E-3</v>
      </c>
      <c r="AG120" s="12">
        <f>(輸送用機械!AE120/輸送用機械!AE108*100-100)*輸送用機械!AE$12/輸送用機械!$B$12</f>
        <v>5.1755450248838777E-5</v>
      </c>
      <c r="AH120" s="12">
        <f>(輸送用機械!AF120/輸送用機械!AF108*100-100)*輸送用機械!AF$12/輸送用機械!$B$12</f>
        <v>3.4854622458930684E-3</v>
      </c>
      <c r="AM120" s="4">
        <v>43739</v>
      </c>
      <c r="AN120" s="2">
        <f t="shared" si="18"/>
        <v>0.12601578995754475</v>
      </c>
      <c r="AO120" s="2">
        <f t="shared" si="19"/>
        <v>8.0914818288448737E-2</v>
      </c>
      <c r="AP120" s="2">
        <f t="shared" si="20"/>
        <v>-0.10399857886067562</v>
      </c>
      <c r="AQ120" s="2">
        <f t="shared" si="21"/>
        <v>-0.37664576058403404</v>
      </c>
      <c r="AR120" s="2">
        <f t="shared" si="22"/>
        <v>-2.6781770043723761E-2</v>
      </c>
      <c r="AS120" s="2">
        <f t="shared" si="23"/>
        <v>-0.31678844937485207</v>
      </c>
      <c r="AT120" s="2">
        <f t="shared" si="24"/>
        <v>-0.61728395061729202</v>
      </c>
      <c r="AU120" s="2">
        <f>輸送用機械!BA120</f>
        <v>-1.7578125000000142</v>
      </c>
      <c r="AV120" s="15">
        <f>輸送用機械!BB120</f>
        <v>-0.46437141648006275</v>
      </c>
      <c r="AW120" s="2">
        <f t="shared" si="25"/>
        <v>-1.7578125000000142</v>
      </c>
    </row>
    <row r="121" spans="1:49">
      <c r="B121">
        <v>11</v>
      </c>
      <c r="C121" s="4">
        <v>43770</v>
      </c>
      <c r="D121" s="12">
        <f>輸送用機械!B121/輸送用機械!B109*100-100</f>
        <v>-0.41152263374486608</v>
      </c>
      <c r="E121" s="12">
        <f>(輸送用機械!C121/輸送用機械!C109*100-100)*輸送用機械!C$12/輸送用機械!$B$12</f>
        <v>0</v>
      </c>
      <c r="F121" s="12">
        <f>(輸送用機械!D121/輸送用機械!D109*100-100)*輸送用機械!D$12/輸送用機械!$B$12</f>
        <v>-8.3032082931869364E-4</v>
      </c>
      <c r="G121" s="12">
        <f>(輸送用機械!E121/輸送用機械!E109*100-100)*輸送用機械!E$12/輸送用機械!$B$12</f>
        <v>-6.0153393704018461E-3</v>
      </c>
      <c r="H121" s="12">
        <f>(輸送用機械!F121/輸送用機械!F109*100-100)*輸送用機械!F$12/輸送用機械!$B$12</f>
        <v>4.3983137780321119E-3</v>
      </c>
      <c r="I121" s="12">
        <f>(輸送用機械!G121/輸送用機械!G109*100-100)*輸送用機械!G$12/輸送用機械!$B$12</f>
        <v>0.1327555604146417</v>
      </c>
      <c r="J121" s="12">
        <f>(輸送用機械!H121/輸送用機械!H109*100-100)*輸送用機械!H$12/輸送用機械!$B$12</f>
        <v>-6.9708269682450974E-2</v>
      </c>
      <c r="K121" s="12">
        <f>(輸送用機械!I121/輸送用機械!I109*100-100)*輸送用機械!I$12/輸送用機械!$B$12</f>
        <v>-6.2063471956537823E-2</v>
      </c>
      <c r="L121" s="12">
        <f>(輸送用機械!J121/輸送用機械!J109*100-100)*輸送用機械!J$12/輸送用機械!$B$12</f>
        <v>5.7665363645220133E-3</v>
      </c>
      <c r="M121" s="12">
        <f>(輸送用機械!K121/輸送用機械!K109*100-100)*輸送用機械!K$12/輸送用機械!$B$12</f>
        <v>9.1029170574507434E-2</v>
      </c>
      <c r="N121" s="12">
        <f>(輸送用機械!L121/輸送用機械!L109*100-100)*輸送用機械!L$12/輸送用機械!$B$12</f>
        <v>-0.10358049412153737</v>
      </c>
      <c r="O121" s="12">
        <f>(輸送用機械!M121/輸送用機械!M109*100-100)*輸送用機械!M$12/輸送用機械!$B$12</f>
        <v>8.793148403133404E-3</v>
      </c>
      <c r="P121" s="12">
        <f>(輸送用機械!N121/輸送用機械!N109*100-100)*輸送用機械!N$12/輸送用機械!$B$12</f>
        <v>8.5441911801322715E-3</v>
      </c>
      <c r="Q121" s="12">
        <f>(輸送用機械!O121/輸送用機械!O109*100-100)*輸送用機械!O$12/輸送用機械!$B$12</f>
        <v>3.6777007636882245E-3</v>
      </c>
      <c r="R121" s="12">
        <f>(輸送用機械!P121/輸送用機械!P109*100-100)*輸送用機械!P$12/輸送用機械!$B$12</f>
        <v>8.7650553421891948E-5</v>
      </c>
      <c r="S121" s="12">
        <f>(輸送用機械!Q121/輸送用機械!Q109*100-100)*輸送用機械!Q$12/輸送用機械!$B$12</f>
        <v>-4.9490726461807182E-2</v>
      </c>
      <c r="T121" s="12">
        <f>(輸送用機械!R121/輸送用機械!R109*100-100)*輸送用機械!R$12/輸送用機械!$B$12</f>
        <v>-9.3724224953375235E-2</v>
      </c>
      <c r="U121" s="12">
        <f>(輸送用機械!S121/輸送用機械!S109*100-100)*輸送用機械!S$12/輸送用機械!$B$12</f>
        <v>-4.5026980978805559E-2</v>
      </c>
      <c r="V121" s="12">
        <f>(輸送用機械!T121/輸送用機械!T109*100-100)*輸送用機械!T$12/輸送用機械!$B$12</f>
        <v>-0.25109717372269219</v>
      </c>
      <c r="W121" s="12">
        <f>(輸送用機械!U121/輸送用機械!U109*100-100)*輸送用機械!U$12/輸送用機械!$B$12</f>
        <v>2.5194192318939146E-4</v>
      </c>
      <c r="X121" s="12">
        <f>(輸送用機械!V121/輸送用機械!V109*100-100)*輸送用機械!V$12/輸送用機械!$B$12</f>
        <v>-4.529390477692382E-2</v>
      </c>
      <c r="Y121" s="12">
        <f>(輸送用機械!W121/輸送用機械!W109*100-100)*輸送用機械!W$12/輸送用機械!$B$12</f>
        <v>-9.5525075358526457E-5</v>
      </c>
      <c r="Z121" s="12">
        <f>(輸送用機械!X121/輸送用機械!X109*100-100)*輸送用機械!X$12/輸送用機械!$B$12</f>
        <v>3.4820753910918661E-4</v>
      </c>
      <c r="AA121" s="12">
        <f>(輸送用機械!Y121/輸送用機械!Y109*100-100)*輸送用機械!Y$12/輸送用機械!$B$12</f>
        <v>8.284129602614932E-4</v>
      </c>
      <c r="AB121" s="12">
        <f>(輸送用機械!Z121/輸送用機械!Z109*100-100)*輸送用機械!Z$12/輸送用機械!$B$12</f>
        <v>1.2003786955982385E-3</v>
      </c>
      <c r="AC121" s="12">
        <f>(輸送用機械!AA121/輸送用機械!AA109*100-100)*輸送用機械!AA$12/輸送用機械!$B$12</f>
        <v>5.9078585067885519E-4</v>
      </c>
      <c r="AD121" s="12">
        <f>(輸送用機械!AB121/輸送用機械!AB109*100-100)*輸送用機械!AB$12/輸送用機械!$B$12</f>
        <v>0</v>
      </c>
      <c r="AE121" s="12">
        <f>(輸送用機械!AC121/輸送用機械!AC109*100-100)*輸送用機械!AC$12/輸送用機械!$B$12</f>
        <v>4.8073511452502682E-4</v>
      </c>
      <c r="AF121" s="12">
        <f>(輸送用機械!AD121/輸送用機械!AD109*100-100)*輸送用機械!AD$12/輸送用機械!$B$12</f>
        <v>6.5650724315867324E-3</v>
      </c>
      <c r="AG121" s="12">
        <f>(輸送用機械!AE121/輸送用機械!AE109*100-100)*輸送用機械!AE$12/輸送用機械!$B$12</f>
        <v>5.1755450248838777E-5</v>
      </c>
      <c r="AH121" s="12">
        <f>(輸送用機械!AF121/輸送用機械!AF109*100-100)*輸送用機械!AF$12/輸送用機械!$B$12</f>
        <v>3.4385129324875688E-3</v>
      </c>
      <c r="AM121" s="4">
        <v>43770</v>
      </c>
      <c r="AN121" s="2">
        <f t="shared" si="18"/>
        <v>0.1327555604146417</v>
      </c>
      <c r="AO121" s="2">
        <f t="shared" si="19"/>
        <v>9.1029170574507434E-2</v>
      </c>
      <c r="AP121" s="2">
        <f t="shared" si="20"/>
        <v>-0.10358049412153737</v>
      </c>
      <c r="AQ121" s="2">
        <f t="shared" si="21"/>
        <v>-0.25109717372269219</v>
      </c>
      <c r="AR121" s="2">
        <f t="shared" si="22"/>
        <v>-4.529390477692382E-2</v>
      </c>
      <c r="AS121" s="2">
        <f t="shared" si="23"/>
        <v>-0.23533579211286185</v>
      </c>
      <c r="AT121" s="2">
        <f t="shared" si="24"/>
        <v>-0.41152263374486608</v>
      </c>
      <c r="AU121" s="2">
        <f>輸送用機械!BA121</f>
        <v>-1.46484375</v>
      </c>
      <c r="AV121" s="15">
        <f>輸送用機械!BB121</f>
        <v>-0.30958094432004657</v>
      </c>
      <c r="AW121" s="2">
        <f t="shared" si="25"/>
        <v>-1.46484375</v>
      </c>
    </row>
    <row r="122" spans="1:49">
      <c r="B122">
        <v>12</v>
      </c>
      <c r="C122" s="4">
        <v>43800</v>
      </c>
      <c r="D122" s="12">
        <f>輸送用機械!B122/輸送用機械!B110*100-100</f>
        <v>-0.30895983522142956</v>
      </c>
      <c r="E122" s="12">
        <f>(輸送用機械!C122/輸送用機械!C110*100-100)*輸送用機械!C$12/輸送用機械!$B$12</f>
        <v>0</v>
      </c>
      <c r="F122" s="12">
        <f>(輸送用機械!D122/輸送用機械!D110*100-100)*輸送用機械!D$12/輸送用機械!$B$12</f>
        <v>-1.1317001685082365E-3</v>
      </c>
      <c r="G122" s="12">
        <f>(輸送用機械!E122/輸送用機械!E110*100-100)*輸送用機械!E$12/輸送用機械!$B$12</f>
        <v>-7.1154075429785742E-3</v>
      </c>
      <c r="H122" s="12">
        <f>(輸送用機械!F122/輸送用機械!F110*100-100)*輸送用機械!F$12/輸送用機械!$B$12</f>
        <v>2.1870956994967713E-3</v>
      </c>
      <c r="I122" s="12">
        <f>(輸送用機械!G122/輸送用機械!G110*100-100)*輸送用機械!G$12/輸送用機械!$B$12</f>
        <v>0.13523645751541374</v>
      </c>
      <c r="J122" s="12">
        <f>(輸送用機械!H122/輸送用機械!H110*100-100)*輸送用機械!H$12/輸送用機械!$B$12</f>
        <v>-2.0895059148825626E-2</v>
      </c>
      <c r="K122" s="12">
        <f>(輸送用機械!I122/輸送用機械!I110*100-100)*輸送用機械!I$12/輸送用機械!$B$12</f>
        <v>-7.4398748295508188E-2</v>
      </c>
      <c r="L122" s="12">
        <f>(輸送用機械!J122/輸送用機械!J110*100-100)*輸送用機械!J$12/輸送用機械!$B$12</f>
        <v>4.3198439081594004E-3</v>
      </c>
      <c r="M122" s="12">
        <f>(輸送用機械!K122/輸送用機械!K110*100-100)*輸送用機械!K$12/輸送用機械!$B$12</f>
        <v>9.1029170574507434E-2</v>
      </c>
      <c r="N122" s="12">
        <f>(輸送用機械!L122/輸送用機械!L110*100-100)*輸送用機械!L$12/輸送用機械!$B$12</f>
        <v>-5.1999289430337811E-2</v>
      </c>
      <c r="O122" s="12">
        <f>(輸送用機械!M122/輸送用機械!M110*100-100)*輸送用機械!M$12/輸送用機械!$B$12</f>
        <v>8.8101072235828252E-3</v>
      </c>
      <c r="P122" s="12">
        <f>(輸送用機械!N122/輸送用機械!N110*100-100)*輸送用機械!N$12/輸送用機械!$B$12</f>
        <v>1.3490766762292938E-2</v>
      </c>
      <c r="Q122" s="12">
        <f>(輸送用機械!O122/輸送用機械!O110*100-100)*輸送用機械!O$12/輸送用機械!$B$12</f>
        <v>5.3653609042481343E-3</v>
      </c>
      <c r="R122" s="12">
        <f>(輸送用機械!P122/輸送用機械!P110*100-100)*輸送用機械!P$12/輸送用機械!$B$12</f>
        <v>8.7914561112930668E-5</v>
      </c>
      <c r="S122" s="12">
        <f>(輸送用機械!Q122/輸送用機械!Q110*100-100)*輸送用機械!Q$12/輸送用機械!$B$12</f>
        <v>-4.699226873494896E-2</v>
      </c>
      <c r="T122" s="12">
        <f>(輸送用機械!R122/輸送用機械!R110*100-100)*輸送用機械!R$12/輸送用機械!$B$12</f>
        <v>-8.8611691715868607E-2</v>
      </c>
      <c r="U122" s="12">
        <f>(輸送用機械!S122/輸送用機械!S110*100-100)*輸送用機械!S$12/輸送用機械!$B$12</f>
        <v>-3.9501173443751404E-2</v>
      </c>
      <c r="V122" s="12">
        <f>(輸送用機械!T122/輸送用機械!T110*100-100)*輸送用機械!T$12/輸送用機械!$B$12</f>
        <v>-0.18851925451548082</v>
      </c>
      <c r="W122" s="12">
        <f>(輸送用機械!U122/輸送用機械!U110*100-100)*輸送用機械!U$12/輸送用機械!$B$12</f>
        <v>2.5218724151771622E-4</v>
      </c>
      <c r="X122" s="12">
        <f>(輸送用機械!V122/輸送用機械!V110*100-100)*輸送用機械!V$12/輸送用機械!$B$12</f>
        <v>-6.9885982996383988E-2</v>
      </c>
      <c r="Y122" s="12">
        <f>(輸送用機械!W122/輸送用機械!W110*100-100)*輸送用機械!W$12/輸送用機械!$B$12</f>
        <v>-9.5525075358526457E-5</v>
      </c>
      <c r="Z122" s="12">
        <f>(輸送用機械!X122/輸送用機械!X110*100-100)*輸送用機械!X$12/輸送用機械!$B$12</f>
        <v>3.4820753910918661E-4</v>
      </c>
      <c r="AA122" s="12">
        <f>(輸送用機械!Y122/輸送用機械!Y110*100-100)*輸送用機械!Y$12/輸送用機械!$B$12</f>
        <v>2.2111794034950362E-3</v>
      </c>
      <c r="AB122" s="12">
        <f>(輸送用機械!Z122/輸送用機械!Z110*100-100)*輸送用機械!Z$12/輸送用機械!$B$12</f>
        <v>1.0970055992258608E-3</v>
      </c>
      <c r="AC122" s="12">
        <f>(輸送用機械!AA122/輸送用機械!AA110*100-100)*輸送用機械!AA$12/輸送用機械!$B$12</f>
        <v>2.9481767134657659E-4</v>
      </c>
      <c r="AD122" s="12">
        <f>(輸送用機械!AB122/輸送用機械!AB110*100-100)*輸送用機械!AB$12/輸送用機械!$B$12</f>
        <v>4.1929863126713196E-4</v>
      </c>
      <c r="AE122" s="12">
        <f>(輸送用機械!AC122/輸送用機械!AC110*100-100)*輸送用機械!AC$12/輸送用機械!$B$12</f>
        <v>8.6655040180079197E-5</v>
      </c>
      <c r="AF122" s="12">
        <f>(輸送用機械!AD122/輸送用機械!AD110*100-100)*輸送用機械!AD$12/輸送用機械!$B$12</f>
        <v>6.5776612569595477E-3</v>
      </c>
      <c r="AG122" s="12">
        <f>(輸送用機械!AE122/輸送用機械!AE110*100-100)*輸送用機械!AE$12/輸送用機械!$B$12</f>
        <v>2.2888998159579315E-5</v>
      </c>
      <c r="AH122" s="12">
        <f>(輸送用機械!AF122/輸送用機械!AF110*100-100)*輸送用機械!AF$12/輸送用機械!$B$12</f>
        <v>3.2982167961504412E-3</v>
      </c>
      <c r="AM122" s="4">
        <v>43800</v>
      </c>
      <c r="AN122" s="2">
        <f t="shared" si="18"/>
        <v>0.13523645751541374</v>
      </c>
      <c r="AO122" s="2">
        <f t="shared" si="19"/>
        <v>9.1029170574507434E-2</v>
      </c>
      <c r="AP122" s="2">
        <f t="shared" si="20"/>
        <v>-5.1999289430337811E-2</v>
      </c>
      <c r="AQ122" s="2">
        <f t="shared" si="21"/>
        <v>-0.18851925451548082</v>
      </c>
      <c r="AR122" s="2">
        <f t="shared" si="22"/>
        <v>-6.9885982996383988E-2</v>
      </c>
      <c r="AS122" s="2">
        <f t="shared" si="23"/>
        <v>-0.2248209363691481</v>
      </c>
      <c r="AT122" s="2">
        <f t="shared" si="24"/>
        <v>-0.30895983522142956</v>
      </c>
      <c r="AU122" s="2">
        <f>輸送用機械!BA122</f>
        <v>-0.98039215686273451</v>
      </c>
      <c r="AV122" s="15">
        <f>輸送用機械!BB122</f>
        <v>-0.23236554810453924</v>
      </c>
      <c r="AW122" s="2">
        <f t="shared" si="25"/>
        <v>-0.98039215686273451</v>
      </c>
    </row>
    <row r="123" spans="1:49">
      <c r="A123">
        <v>20</v>
      </c>
      <c r="B123">
        <v>1</v>
      </c>
      <c r="C123" s="4">
        <v>43831</v>
      </c>
      <c r="D123" s="12">
        <f>輸送用機械!B123/輸送用機械!B111*100-100</f>
        <v>-0.10319917440661186</v>
      </c>
      <c r="E123" s="12">
        <f>(輸送用機械!C123/輸送用機械!C111*100-100)*輸送用機械!C$12/輸送用機械!$B$12</f>
        <v>0</v>
      </c>
      <c r="F123" s="12">
        <f>(輸送用機械!D123/輸送用機械!D111*100-100)*輸送用機械!D$12/輸送用機械!$B$12</f>
        <v>-1.3019932075065824E-3</v>
      </c>
      <c r="G123" s="12">
        <f>(輸送用機械!E123/輸送用機械!E111*100-100)*輸送用機械!E$12/輸送用機械!$B$12</f>
        <v>-5.5129094820633839E-3</v>
      </c>
      <c r="H123" s="12">
        <f>(輸送用機械!F123/輸送用機械!F111*100-100)*輸送用機械!F$12/輸送用機械!$B$12</f>
        <v>3.0127643827545496E-3</v>
      </c>
      <c r="I123" s="12">
        <f>(輸送用機械!G123/輸送用機械!G111*100-100)*輸送用機械!G$12/輸送用機械!$B$12</f>
        <v>0.1691702878666462</v>
      </c>
      <c r="J123" s="12">
        <f>(輸送用機械!H123/輸送用機械!H111*100-100)*輸送用機械!H$12/輸送用機械!$B$12</f>
        <v>2.4298337123562046E-2</v>
      </c>
      <c r="K123" s="12">
        <f>(輸送用機械!I123/輸送用機械!I111*100-100)*輸送用機械!I$12/輸送用機械!$B$12</f>
        <v>-9.3095207934806301E-2</v>
      </c>
      <c r="L123" s="12">
        <f>(輸送用機械!J123/輸送用機械!J111*100-100)*輸送用機械!J$12/輸送用機械!$B$12</f>
        <v>2.8798959387728749E-3</v>
      </c>
      <c r="M123" s="12">
        <f>(輸送用機械!K123/輸送用機械!K111*100-100)*輸送用機械!K$12/輸送用機械!$B$12</f>
        <v>4.0457409144225069E-2</v>
      </c>
      <c r="N123" s="12">
        <f>(輸送用機械!L123/輸送用機械!L111*100-100)*輸送用機械!L$12/輸送用機械!$B$12</f>
        <v>5.6454092709755439E-2</v>
      </c>
      <c r="O123" s="12">
        <f>(輸送用機械!M123/輸送用機械!M111*100-100)*輸送用機械!M$12/輸送用機械!$B$12</f>
        <v>1.4096171557732469E-2</v>
      </c>
      <c r="P123" s="12">
        <f>(輸送用機械!N123/輸送用機械!N111*100-100)*輸送用機械!N$12/輸送用機械!$B$12</f>
        <v>1.594363344634625E-2</v>
      </c>
      <c r="Q123" s="12">
        <f>(輸送用機械!O123/輸送用機械!O111*100-100)*輸送用機械!O$12/輸送用機械!$B$12</f>
        <v>2.9509782751192593E-3</v>
      </c>
      <c r="R123" s="12">
        <f>(輸送用機械!P123/輸送用機械!P111*100-100)*輸送用機械!P$12/輸送用機械!$B$12</f>
        <v>2.6454049204976E-4</v>
      </c>
      <c r="S123" s="12">
        <f>(輸送用機械!Q123/輸送用機械!Q111*100-100)*輸送用機械!Q$12/輸送用機械!$B$12</f>
        <v>-3.7227537604014184E-2</v>
      </c>
      <c r="T123" s="12">
        <f>(輸送用機械!R123/輸送用機械!R111*100-100)*輸送用機械!R$12/輸送用機械!$B$12</f>
        <v>-8.3577442764689938E-2</v>
      </c>
      <c r="U123" s="12">
        <f>(輸送用機械!S123/輸送用機械!S111*100-100)*輸送用機械!S$12/輸送用機械!$B$12</f>
        <v>-2.1287255855241449E-2</v>
      </c>
      <c r="V123" s="12">
        <f>(輸送用機械!T123/輸送用機械!T111*100-100)*輸送用機械!T$12/輸送用機械!$B$12</f>
        <v>-6.2905346235327689E-2</v>
      </c>
      <c r="W123" s="12">
        <f>(輸送用機械!U123/輸送用機械!U111*100-100)*輸送用機械!U$12/輸送用機械!$B$12</f>
        <v>2.0313435061857649E-3</v>
      </c>
      <c r="X123" s="12">
        <f>(輸送用機械!V123/輸送用機械!V111*100-100)*輸送用機械!V$12/輸送用機械!$B$12</f>
        <v>-8.7297011435273117E-2</v>
      </c>
      <c r="Y123" s="12">
        <f>(輸送用機械!W123/輸送用機械!W111*100-100)*輸送用機械!W$12/輸送用機械!$B$12</f>
        <v>-9.5525075358526457E-5</v>
      </c>
      <c r="Z123" s="12">
        <f>(輸送用機械!X123/輸送用機械!X111*100-100)*輸送用機械!X$12/輸送用機械!$B$12</f>
        <v>7.6605658604021493E-4</v>
      </c>
      <c r="AA123" s="12">
        <f>(輸送用機械!Y123/輸送用機械!Y111*100-100)*輸送用機械!Y$12/輸送用機械!$B$12</f>
        <v>1.6583845526213399E-3</v>
      </c>
      <c r="AB123" s="12">
        <f>(輸送用機械!Z123/輸送用機械!Z111*100-100)*輸送用機械!Z$12/輸送用機械!$B$12</f>
        <v>1.2914163067603737E-3</v>
      </c>
      <c r="AC123" s="12">
        <f>(輸送用機械!AA123/輸送用機械!AA111*100-100)*輸送用機械!AA$12/輸送用機械!$B$12</f>
        <v>2.97716566836677E-4</v>
      </c>
      <c r="AD123" s="12">
        <f>(輸送用機械!AB123/輸送用機械!AB111*100-100)*輸送用機械!AB$12/輸送用機械!$B$12</f>
        <v>8.4031218536165752E-4</v>
      </c>
      <c r="AE123" s="12">
        <f>(輸送用機械!AC123/輸送用機械!AC111*100-100)*輸送用機械!AC$12/輸送用機械!$B$12</f>
        <v>8.6655040180079197E-5</v>
      </c>
      <c r="AF123" s="12">
        <f>(輸送用機械!AD123/輸送用機械!AD111*100-100)*輸送用機械!AD$12/輸送用機械!$B$12</f>
        <v>1.3218691119476964E-2</v>
      </c>
      <c r="AG123" s="12">
        <f>(輸送用機械!AE123/輸送用機械!AE111*100-100)*輸送用機械!AE$12/輸送用機械!$B$12</f>
        <v>2.2888998159579315E-5</v>
      </c>
      <c r="AH123" s="12">
        <f>(輸送用機械!AF123/輸送用機械!AF111*100-100)*輸送用機械!AF$12/輸送用機械!$B$12</f>
        <v>9.901438838193419E-4</v>
      </c>
      <c r="AM123" s="4">
        <v>43831</v>
      </c>
      <c r="AN123" s="2">
        <f t="shared" ref="AN123:AN148" si="26">I123</f>
        <v>0.1691702878666462</v>
      </c>
      <c r="AO123" s="2">
        <f t="shared" ref="AO123:AO148" si="27">M123</f>
        <v>4.0457409144225069E-2</v>
      </c>
      <c r="AP123" s="2">
        <f t="shared" ref="AP123:AP148" si="28">N123</f>
        <v>5.6454092709755439E-2</v>
      </c>
      <c r="AQ123" s="2">
        <f t="shared" ref="AQ123:AQ148" si="29">V123</f>
        <v>-6.2905346235327689E-2</v>
      </c>
      <c r="AR123" s="2">
        <f t="shared" ref="AR123:AR148" si="30">X123</f>
        <v>-8.7297011435273117E-2</v>
      </c>
      <c r="AS123" s="2">
        <f t="shared" ref="AS123:AS148" si="31">AT123-SUM(AN123:AR123)</f>
        <v>-0.21907860645663779</v>
      </c>
      <c r="AT123" s="2">
        <f t="shared" ref="AT123:AT148" si="32">D123</f>
        <v>-0.10319917440661186</v>
      </c>
      <c r="AU123" s="2">
        <f>輸送用機械!BA123</f>
        <v>-0.19762845849801636</v>
      </c>
      <c r="AV123" s="15">
        <f>輸送用機械!BB123</f>
        <v>-7.757535496737944E-2</v>
      </c>
      <c r="AW123" s="2">
        <f t="shared" si="25"/>
        <v>-0.19762845849801636</v>
      </c>
    </row>
    <row r="124" spans="1:49">
      <c r="B124">
        <v>2</v>
      </c>
      <c r="C124" s="4">
        <v>43862</v>
      </c>
      <c r="D124" s="12">
        <f>輸送用機械!B124/輸送用機械!B112*100-100</f>
        <v>-0.10309278350516138</v>
      </c>
      <c r="E124" s="12">
        <f>(輸送用機械!C124/輸送用機械!C112*100-100)*輸送用機械!C$12/輸送用機械!$B$12</f>
        <v>0</v>
      </c>
      <c r="F124" s="12">
        <f>(輸送用機械!D124/輸送用機械!D112*100-100)*輸送用機械!D$12/輸送用機械!$B$12</f>
        <v>-1.5342781578842717E-3</v>
      </c>
      <c r="G124" s="12">
        <f>(輸送用機械!E124/輸送用機械!E112*100-100)*輸送用機械!E$12/輸送用機械!$B$12</f>
        <v>-6.0423867596572523E-3</v>
      </c>
      <c r="H124" s="12">
        <f>(輸送用機械!F124/輸送用機械!F112*100-100)*輸送用機械!F$12/輸送用機械!$B$12</f>
        <v>2.1850983518259749E-3</v>
      </c>
      <c r="I124" s="12">
        <f>(輸送用機械!G124/輸送用機械!G112*100-100)*輸送用機械!G$12/輸送用機械!$B$12</f>
        <v>0.18320372273595678</v>
      </c>
      <c r="J124" s="12">
        <f>(輸送用機械!H124/輸送用機械!H112*100-100)*輸送用機械!H$12/輸送用機械!$B$12</f>
        <v>1.8827464831116043E-2</v>
      </c>
      <c r="K124" s="12">
        <f>(輸送用機械!I124/輸送用機械!I112*100-100)*輸送用機械!I$12/輸送用機械!$B$12</f>
        <v>-9.9198331060678713E-2</v>
      </c>
      <c r="L124" s="12">
        <f>(輸送用機械!J124/輸送用機械!J112*100-100)*輸送用機械!J$12/輸送用機械!$B$12</f>
        <v>-7.157880894333923E-3</v>
      </c>
      <c r="M124" s="12">
        <f>(輸送用機械!K124/輸送用機械!K112*100-100)*輸送用機械!K$12/輸送用機械!$B$12</f>
        <v>4.0457409144225069E-2</v>
      </c>
      <c r="N124" s="12">
        <f>(輸送用機械!L124/輸送用機械!L112*100-100)*輸送用機械!L$12/輸送用機械!$B$12</f>
        <v>3.7406573624757307E-2</v>
      </c>
      <c r="O124" s="12">
        <f>(輸送用機械!M124/輸送用機械!M112*100-100)*輸送用機械!M$12/輸送用機械!$B$12</f>
        <v>1.0551778083759979E-2</v>
      </c>
      <c r="P124" s="12">
        <f>(輸送用機械!N124/輸送用機械!N112*100-100)*輸送用機械!N$12/輸送用機械!$B$12</f>
        <v>1.0995850935084442E-2</v>
      </c>
      <c r="Q124" s="12">
        <f>(輸送用機械!O124/輸送用機械!O112*100-100)*輸送用機械!O$12/輸送用機械!$B$12</f>
        <v>7.3262134260773475E-4</v>
      </c>
      <c r="R124" s="12">
        <f>(輸送用機械!P124/輸送用機械!P112*100-100)*輸送用機械!P$12/輸送用機械!$B$12</f>
        <v>-8.7475427441032695E-5</v>
      </c>
      <c r="S124" s="12">
        <f>(輸送用機械!Q124/輸送用機械!Q112*100-100)*輸送用機械!Q$12/輸送用機械!$B$12</f>
        <v>-3.350478384361287E-2</v>
      </c>
      <c r="T124" s="12">
        <f>(輸送用機械!R124/輸送用機械!R112*100-100)*輸送用機械!R$12/輸送用機械!$B$12</f>
        <v>-0.10957832277099454</v>
      </c>
      <c r="U124" s="12">
        <f>(輸送用機械!S124/輸送用機械!S112*100-100)*輸送用機械!S$12/輸送用機械!$B$12</f>
        <v>-2.0053277706118987E-2</v>
      </c>
      <c r="V124" s="12">
        <f>(輸送用機械!T124/輸送用機械!T112*100-100)*輸送用機械!T$12/輸送用機械!$B$12</f>
        <v>-6.2839751505160274E-2</v>
      </c>
      <c r="W124" s="12">
        <f>(輸送用機械!U124/輸送用機械!U112*100-100)*輸送用機械!U$12/輸送用機械!$B$12</f>
        <v>1.7756847005590919E-3</v>
      </c>
      <c r="X124" s="12">
        <f>(輸送用機械!V124/輸送用機械!V112*100-100)*輸送用機械!V$12/輸送用機械!$B$12</f>
        <v>-0.1073654988774263</v>
      </c>
      <c r="Y124" s="12">
        <f>(輸送用機械!W124/輸送用機械!W112*100-100)*輸送用機械!W$12/輸送用機械!$B$12</f>
        <v>-9.5525075358526457E-5</v>
      </c>
      <c r="Z124" s="12">
        <f>(輸送用機械!X124/輸送用機械!X112*100-100)*輸送用機械!X$12/輸送用機械!$B$12</f>
        <v>7.6605658604021493E-4</v>
      </c>
      <c r="AA124" s="12">
        <f>(輸送用機械!Y124/輸送用機械!Y112*100-100)*輸送用機械!Y$12/輸送用機械!$B$12</f>
        <v>1.3819871271844291E-3</v>
      </c>
      <c r="AB124" s="12">
        <f>(輸送用機械!Z124/輸送用機械!Z112*100-100)*輸送用機械!Z$12/輸送用機械!$B$12</f>
        <v>9.2803641862384233E-4</v>
      </c>
      <c r="AC124" s="12">
        <f>(輸送用機械!AA124/輸送用機械!AA112*100-100)*輸送用機械!AA$12/輸送用機械!$B$12</f>
        <v>1.1896964576539272E-3</v>
      </c>
      <c r="AD124" s="12">
        <f>(輸送用機械!AB124/輸送用機械!AB112*100-100)*輸送用機械!AB$12/輸送用機械!$B$12</f>
        <v>4.1972692404675815E-4</v>
      </c>
      <c r="AE124" s="12">
        <f>(輸送用機械!AC124/輸送用機械!AC112*100-100)*輸送用機械!AC$12/輸送用機械!$B$12</f>
        <v>8.6655040180079197E-5</v>
      </c>
      <c r="AF124" s="12">
        <f>(輸送用機械!AD124/輸送用機械!AD112*100-100)*輸送用機械!AD$12/輸送用機械!$B$12</f>
        <v>9.8949529197235389E-3</v>
      </c>
      <c r="AG124" s="12">
        <f>(輸送用機械!AE124/輸送用機械!AE112*100-100)*輸送用機械!AE$12/輸送用機械!$B$12</f>
        <v>2.2888998159579315E-5</v>
      </c>
      <c r="AH124" s="12">
        <f>(輸送用機械!AF124/輸送用機械!AF112*100-100)*輸送用機械!AF$12/輸送用機械!$B$12</f>
        <v>6.1483263831057871E-4</v>
      </c>
      <c r="AM124" s="4">
        <v>43862</v>
      </c>
      <c r="AN124" s="2">
        <f t="shared" si="26"/>
        <v>0.18320372273595678</v>
      </c>
      <c r="AO124" s="2">
        <f t="shared" si="27"/>
        <v>4.0457409144225069E-2</v>
      </c>
      <c r="AP124" s="2">
        <f t="shared" si="28"/>
        <v>3.7406573624757307E-2</v>
      </c>
      <c r="AQ124" s="2">
        <f t="shared" si="29"/>
        <v>-6.2839751505160274E-2</v>
      </c>
      <c r="AR124" s="2">
        <f t="shared" si="30"/>
        <v>-0.1073654988774263</v>
      </c>
      <c r="AS124" s="2">
        <f t="shared" si="31"/>
        <v>-0.19395523862751399</v>
      </c>
      <c r="AT124" s="2">
        <f t="shared" si="32"/>
        <v>-0.10309278350516138</v>
      </c>
      <c r="AU124" s="2">
        <f>輸送用機械!BA124</f>
        <v>-0.39408866995074732</v>
      </c>
      <c r="AV124" s="15">
        <f>輸送用機械!BB124</f>
        <v>-7.7515222258526251E-2</v>
      </c>
      <c r="AW124" s="2">
        <f t="shared" si="25"/>
        <v>-0.39408866995074732</v>
      </c>
    </row>
    <row r="125" spans="1:49">
      <c r="B125">
        <v>3</v>
      </c>
      <c r="C125" s="4">
        <v>43891</v>
      </c>
      <c r="D125" s="12">
        <f>輸送用機械!B125/輸送用機械!B113*100-100</f>
        <v>-0.51493305870236838</v>
      </c>
      <c r="E125" s="12">
        <f>(輸送用機械!C125/輸送用機械!C113*100-100)*輸送用機械!C$12/輸送用機械!$B$12</f>
        <v>0</v>
      </c>
      <c r="F125" s="12">
        <f>(輸送用機械!D125/輸送用機械!D113*100-100)*輸送用機械!D$12/輸送用機械!$B$12</f>
        <v>-1.9176915230254756E-3</v>
      </c>
      <c r="G125" s="12">
        <f>(輸送用機械!E125/輸送用機械!E113*100-100)*輸送用機械!E$12/輸送用機械!$B$12</f>
        <v>-7.6627465847461662E-3</v>
      </c>
      <c r="H125" s="12">
        <f>(輸送用機械!F125/輸送用機械!F113*100-100)*輸送用機械!F$12/輸送用機械!$B$12</f>
        <v>1.6388237638694811E-3</v>
      </c>
      <c r="I125" s="12">
        <f>(輸送用機械!G125/輸送用機械!G113*100-100)*輸送用機械!G$12/輸送用機械!$B$12</f>
        <v>0.20722338830263548</v>
      </c>
      <c r="J125" s="12">
        <f>(輸送用機械!H125/輸送用機械!H113*100-100)*輸送用機械!H$12/輸送用機械!$B$12</f>
        <v>-4.0398044649034036E-2</v>
      </c>
      <c r="K125" s="12">
        <f>(輸送用機械!I125/輸送用機械!I113*100-100)*輸送用機械!I$12/輸送用機械!$B$12</f>
        <v>-0.10539822675197071</v>
      </c>
      <c r="L125" s="12">
        <f>(輸送用機械!J125/輸送用機械!J113*100-100)*輸送用機械!J$12/輸送用機械!$B$12</f>
        <v>-1.1426037251280148E-2</v>
      </c>
      <c r="M125" s="12">
        <f>(輸送用機械!K125/輸送用機械!K113*100-100)*輸送用機械!K$12/輸送用機械!$B$12</f>
        <v>0</v>
      </c>
      <c r="N125" s="12">
        <f>(輸送用機械!L125/輸送用機械!L113*100-100)*輸送用機械!L$12/輸送用機械!$B$12</f>
        <v>-0.1516714378208229</v>
      </c>
      <c r="O125" s="12">
        <f>(輸送用機械!M125/輸送用機械!M113*100-100)*輸送用機械!M$12/輸送用機械!$B$12</f>
        <v>5.2708160716472916E-3</v>
      </c>
      <c r="P125" s="12">
        <f>(輸送用機械!N125/輸送用機械!N113*100-100)*輸送用機械!N$12/輸送用機械!$B$12</f>
        <v>6.0971923752845356E-3</v>
      </c>
      <c r="Q125" s="12">
        <f>(輸送用機械!O125/輸送用機械!O113*100-100)*輸送用機械!O$12/輸送用機械!$B$12</f>
        <v>2.4933861622494697E-3</v>
      </c>
      <c r="R125" s="12">
        <f>(輸送用機械!P125/輸送用機械!P113*100-100)*輸送用機械!P$12/輸送用機械!$B$12</f>
        <v>4.3957280556464093E-4</v>
      </c>
      <c r="S125" s="12">
        <f>(輸送用機械!Q125/輸送用機械!Q113*100-100)*輸送用機械!Q$12/輸送用機械!$B$12</f>
        <v>-3.5523343660363707E-2</v>
      </c>
      <c r="T125" s="12">
        <f>(輸送用機械!R125/輸送用機械!R113*100-100)*輸送用機械!R$12/輸送用機械!$B$12</f>
        <v>-0.10981271490526361</v>
      </c>
      <c r="U125" s="12">
        <f>(輸送用機械!S125/輸送用機械!S113*100-100)*輸送用機械!S$12/輸送用機械!$B$12</f>
        <v>-1.422793908681521E-2</v>
      </c>
      <c r="V125" s="12">
        <f>(輸送用機械!T125/輸送用機械!T113*100-100)*輸送用機械!T$12/輸送用機械!$B$12</f>
        <v>-0.18851925451548082</v>
      </c>
      <c r="W125" s="12">
        <f>(輸送用機械!U125/輸送用機械!U113*100-100)*輸送用機械!U$12/輸送用機械!$B$12</f>
        <v>1.0117042853073669E-3</v>
      </c>
      <c r="X125" s="12">
        <f>(輸送用機械!V125/輸送用機械!V113*100-100)*輸送用機械!V$12/輸送用機械!$B$12</f>
        <v>-0.10523944939470516</v>
      </c>
      <c r="Y125" s="12">
        <f>(輸送用機械!W125/輸送用機械!W113*100-100)*輸送用機械!W$12/輸送用機械!$B$12</f>
        <v>-1.4328761303778286E-4</v>
      </c>
      <c r="Z125" s="12">
        <f>(輸送用機械!X125/輸送用機械!X113*100-100)*輸送用機械!X$12/輸送用機械!$B$12</f>
        <v>7.6605658604021493E-4</v>
      </c>
      <c r="AA125" s="12">
        <f>(輸送用機械!Y125/輸送用機械!Y113*100-100)*輸送用機械!Y$12/輸送用機械!$B$12</f>
        <v>1.3819871271844291E-3</v>
      </c>
      <c r="AB125" s="12">
        <f>(輸送用機械!Z125/輸送用機械!Z113*100-100)*輸送用機械!Z$12/輸送用機械!$B$12</f>
        <v>-6.4183777483843357E-4</v>
      </c>
      <c r="AC125" s="12">
        <f>(輸送用機械!AA125/輸送用機械!AA113*100-100)*輸送用機械!AA$12/輸送用機械!$B$12</f>
        <v>0</v>
      </c>
      <c r="AD125" s="12">
        <f>(輸送用機械!AB125/輸送用機械!AB113*100-100)*輸送用機械!AB$12/輸送用機械!$B$12</f>
        <v>0</v>
      </c>
      <c r="AE125" s="12">
        <f>(輸送用機械!AC125/輸送用機械!AC113*100-100)*輸送用機械!AC$12/輸送用機械!$B$12</f>
        <v>8.6655040180079197E-5</v>
      </c>
      <c r="AF125" s="12">
        <f>(輸送用機械!AD125/輸送用機械!AD113*100-100)*輸送用機械!AD$12/輸送用機械!$B$12</f>
        <v>-2.2759954899080205E-2</v>
      </c>
      <c r="AG125" s="12">
        <f>(輸送用機械!AE125/輸送用機械!AE113*100-100)*輸送用機械!AE$12/輸送用機械!$B$12</f>
        <v>2.2888998159579315E-5</v>
      </c>
      <c r="AH125" s="12">
        <f>(輸送用機械!AF125/輸送用機械!AF113*100-100)*輸送用機械!AF$12/輸送用機械!$B$12</f>
        <v>5.7278406575514949E-4</v>
      </c>
      <c r="AM125" s="4">
        <v>43891</v>
      </c>
      <c r="AN125" s="2">
        <f t="shared" si="26"/>
        <v>0.20722338830263548</v>
      </c>
      <c r="AO125" s="2">
        <f t="shared" si="27"/>
        <v>0</v>
      </c>
      <c r="AP125" s="2">
        <f t="shared" si="28"/>
        <v>-0.1516714378208229</v>
      </c>
      <c r="AQ125" s="2">
        <f t="shared" si="29"/>
        <v>-0.18851925451548082</v>
      </c>
      <c r="AR125" s="2">
        <f t="shared" si="30"/>
        <v>-0.10523944939470516</v>
      </c>
      <c r="AS125" s="2">
        <f t="shared" si="31"/>
        <v>-0.276726305273995</v>
      </c>
      <c r="AT125" s="2">
        <f t="shared" si="32"/>
        <v>-0.51493305870236838</v>
      </c>
      <c r="AU125" s="2">
        <f>輸送用機械!BA125</f>
        <v>-1.1811023622047117</v>
      </c>
      <c r="AV125" s="15">
        <f>輸送用機械!BB125</f>
        <v>-0.38727591350757962</v>
      </c>
      <c r="AW125" s="2">
        <f t="shared" si="25"/>
        <v>-1.1811023622047117</v>
      </c>
    </row>
    <row r="126" spans="1:49">
      <c r="B126">
        <v>4</v>
      </c>
      <c r="C126" s="4">
        <v>43922</v>
      </c>
      <c r="D126" s="12">
        <f>輸送用機械!B126/輸送用機械!B114*100-100</f>
        <v>-0.4123711340206313</v>
      </c>
      <c r="E126" s="12">
        <f>(輸送用機械!C126/輸送用機械!C114*100-100)*輸送用機械!C$12/輸送用機械!$B$12</f>
        <v>0</v>
      </c>
      <c r="F126" s="12">
        <f>(輸送用機械!D126/輸送用機械!D114*100-100)*輸送用機械!D$12/輸送用機械!$B$12</f>
        <v>-1.3407846212760493E-3</v>
      </c>
      <c r="G126" s="12">
        <f>(輸送用機械!E126/輸送用機械!E114*100-100)*輸送用機械!E$12/輸送用機械!$B$12</f>
        <v>-3.8660150038773641E-3</v>
      </c>
      <c r="H126" s="12">
        <f>(輸送用機械!F126/輸送用機械!F114*100-100)*輸送用機械!F$12/輸送用機械!$B$12</f>
        <v>1.0895640688749868E-3</v>
      </c>
      <c r="I126" s="12">
        <f>(輸送用機械!G126/輸送用機械!G114*100-100)*輸送用機械!G$12/輸送用機械!$B$12</f>
        <v>0.29338487684129061</v>
      </c>
      <c r="J126" s="12">
        <f>(輸送用機械!H126/輸送用機械!H114*100-100)*輸送用機械!H$12/輸送用機械!$B$12</f>
        <v>-0.12447300967836412</v>
      </c>
      <c r="K126" s="12">
        <f>(輸送用機械!I126/輸送用機械!I114*100-100)*輸送用機械!I$12/輸送用機械!$B$12</f>
        <v>-9.3192182109738481E-2</v>
      </c>
      <c r="L126" s="12">
        <f>(輸送用機械!J126/輸送用機械!J114*100-100)*輸送用機械!J$12/輸送用機械!$B$12</f>
        <v>1.1587346012474549E-2</v>
      </c>
      <c r="M126" s="12">
        <f>(輸送用機械!K126/輸送用機械!K114*100-100)*輸送用機械!K$12/輸送用機械!$B$12</f>
        <v>-0.17036006266053316</v>
      </c>
      <c r="N126" s="12">
        <f>(輸送用機械!L126/輸送用機械!L114*100-100)*輸送用機械!L$12/輸送用機械!$B$12</f>
        <v>-0.1705106896828795</v>
      </c>
      <c r="O126" s="12">
        <f>(輸送用機械!M126/輸送用機械!M114*100-100)*輸送用機械!M$12/輸送用機械!$B$12</f>
        <v>0</v>
      </c>
      <c r="P126" s="12">
        <f>(輸送用機械!N126/輸送用機械!N114*100-100)*輸送用機械!N$12/輸送用機械!$B$12</f>
        <v>1.2113779752217697E-3</v>
      </c>
      <c r="Q126" s="12">
        <f>(輸送用機械!O126/輸送用機械!O114*100-100)*輸送用機械!O$12/輸送用機械!$B$12</f>
        <v>-8.6965532484624647E-4</v>
      </c>
      <c r="R126" s="12">
        <f>(輸送用機械!P126/輸送用機械!P114*100-100)*輸送用機械!P$12/輸送用機械!$B$12</f>
        <v>1.3240358296644629E-3</v>
      </c>
      <c r="S126" s="12">
        <f>(輸送用機械!Q126/輸送用機械!Q114*100-100)*輸送用機械!Q$12/輸送用機械!$B$12</f>
        <v>-2.1477107709840744E-2</v>
      </c>
      <c r="T126" s="12">
        <f>(輸送用機械!R126/輸送用機械!R114*100-100)*輸送用機械!R$12/輸送用機械!$B$12</f>
        <v>-0.12039983858660744</v>
      </c>
      <c r="U126" s="12">
        <f>(輸送用機械!S126/輸送用機械!S114*100-100)*輸送用機械!S$12/輸送用機械!$B$12</f>
        <v>-3.556984771703809E-2</v>
      </c>
      <c r="V126" s="12">
        <f>(輸送用機械!T126/輸送用機械!T114*100-100)*輸送用機械!T$12/輸送用機械!$B$12</f>
        <v>6.3036947378082464E-2</v>
      </c>
      <c r="W126" s="12">
        <f>(輸送用機械!U126/輸送用機械!U114*100-100)*輸送用機械!U$12/輸送用機械!$B$12</f>
        <v>2.5169708167027558E-4</v>
      </c>
      <c r="X126" s="12">
        <f>(輸送用機械!V126/輸送用機械!V114*100-100)*輸送用機械!V$12/輸送用機械!$B$12</f>
        <v>-9.3459029919220477E-2</v>
      </c>
      <c r="Y126" s="12">
        <f>(輸送用機械!W126/輸送用機械!W114*100-100)*輸送用機械!W$12/輸送用機械!$B$12</f>
        <v>-2.8657522607557256E-4</v>
      </c>
      <c r="Z126" s="12">
        <f>(輸送用機械!X126/輸送用機械!X114*100-100)*輸送用機械!X$12/輸送用機械!$B$12</f>
        <v>3.4391246814220494E-4</v>
      </c>
      <c r="AA126" s="12">
        <f>(輸送用機械!Y126/輸送用機械!Y114*100-100)*輸送用機械!Y$12/輸送用機械!$B$12</f>
        <v>0</v>
      </c>
      <c r="AB126" s="12">
        <f>(輸送用機械!Z126/輸送用機械!Z114*100-100)*輸送用機械!Z$12/輸送用機械!$B$12</f>
        <v>-3.4947359403527754E-3</v>
      </c>
      <c r="AC126" s="12">
        <f>(輸送用機械!AA126/輸送用機械!AA114*100-100)*輸送用機械!AA$12/輸送用機械!$B$12</f>
        <v>4.7079144563330682E-3</v>
      </c>
      <c r="AD126" s="12">
        <f>(輸送用機械!AB126/輸送用機械!AB114*100-100)*輸送用機械!AB$12/輸送用機械!$B$12</f>
        <v>-4.1887121166340839E-4</v>
      </c>
      <c r="AE126" s="12">
        <f>(輸送用機械!AC126/輸送用機械!AC114*100-100)*輸送用機械!AC$12/輸送用機械!$B$12</f>
        <v>8.6655040180079197E-5</v>
      </c>
      <c r="AF126" s="12">
        <f>(輸送用機械!AD126/輸送用機械!AD114*100-100)*輸送用機械!AD$12/輸送用機械!$B$12</f>
        <v>-2.6235184286838967E-2</v>
      </c>
      <c r="AG126" s="12">
        <f>(輸送用機械!AE126/輸送用機械!AE114*100-100)*輸送用機械!AE$12/輸送用機械!$B$12</f>
        <v>2.2888998159579315E-5</v>
      </c>
      <c r="AH126" s="12">
        <f>(輸送用機械!AF126/輸送用機械!AF114*100-100)*輸送用機械!AF$12/輸送用機械!$B$12</f>
        <v>2.0306571402802716E-4</v>
      </c>
      <c r="AM126" s="4">
        <v>43922</v>
      </c>
      <c r="AN126" s="2">
        <f t="shared" si="26"/>
        <v>0.29338487684129061</v>
      </c>
      <c r="AO126" s="2">
        <f t="shared" si="27"/>
        <v>-0.17036006266053316</v>
      </c>
      <c r="AP126" s="2">
        <f t="shared" si="28"/>
        <v>-0.1705106896828795</v>
      </c>
      <c r="AQ126" s="2">
        <f t="shared" si="29"/>
        <v>6.3036947378082464E-2</v>
      </c>
      <c r="AR126" s="2">
        <f t="shared" si="30"/>
        <v>-9.3459029919220477E-2</v>
      </c>
      <c r="AS126" s="2">
        <f t="shared" si="31"/>
        <v>-0.33446317597737124</v>
      </c>
      <c r="AT126" s="2">
        <f t="shared" si="32"/>
        <v>-0.4123711340206313</v>
      </c>
      <c r="AU126" s="2">
        <f>輸送用機械!BA126</f>
        <v>-0.98522167487683987</v>
      </c>
      <c r="AV126" s="15">
        <f>輸送用機械!BB126</f>
        <v>-0.31006088903416185</v>
      </c>
      <c r="AW126" s="2">
        <f t="shared" si="25"/>
        <v>-0.98522167487683987</v>
      </c>
    </row>
    <row r="127" spans="1:49">
      <c r="B127">
        <v>5</v>
      </c>
      <c r="C127" s="4">
        <v>43952</v>
      </c>
      <c r="D127" s="12">
        <f>輸送用機械!B127/輸送用機械!B115*100-100</f>
        <v>-0.41322314049585884</v>
      </c>
      <c r="E127" s="12">
        <f>(輸送用機械!C127/輸送用機械!C115*100-100)*輸送用機械!C$12/輸送用機械!$B$12</f>
        <v>0</v>
      </c>
      <c r="F127" s="12">
        <f>(輸送用機械!D127/輸送用機械!D115*100-100)*輸送用機械!D$12/輸送用機械!$B$12</f>
        <v>-1.2305170217763821E-3</v>
      </c>
      <c r="G127" s="12">
        <f>(輸送用機械!E127/輸送用機械!E115*100-100)*輸送用機械!E$12/輸送用機械!$B$12</f>
        <v>-3.0486089277399742E-3</v>
      </c>
      <c r="H127" s="12">
        <f>(輸送用機械!F127/輸送用機械!F115*100-100)*輸送用機械!F$12/輸送用機械!$B$12</f>
        <v>5.4478203443745078E-4</v>
      </c>
      <c r="I127" s="12">
        <f>(輸送用機械!G127/輸送用機械!G115*100-100)*輸送用機械!G$12/輸送用機械!$B$12</f>
        <v>0.2909055680229139</v>
      </c>
      <c r="J127" s="12">
        <f>(輸送用機械!H127/輸送用機械!H115*100-100)*輸送用機械!H$12/輸送用機械!$B$12</f>
        <v>-0.16801640105749649</v>
      </c>
      <c r="K127" s="12">
        <f>(輸送用機械!I127/輸送用機械!I115*100-100)*輸送用機械!I$12/輸送用機械!$B$12</f>
        <v>-9.3289358524868513E-2</v>
      </c>
      <c r="L127" s="12">
        <f>(輸送用機械!J127/輸送用機械!J115*100-100)*輸送用機械!J$12/輸送用機械!$B$12</f>
        <v>1.0127013627236335E-2</v>
      </c>
      <c r="M127" s="12">
        <f>(輸送用機械!K127/輸送用機械!K115*100-100)*輸送用機械!K$12/輸送用機械!$B$12</f>
        <v>-0.20042360313003738</v>
      </c>
      <c r="N127" s="12">
        <f>(輸送用機械!L127/輸送用機械!L115*100-100)*輸送用機械!L$12/輸送用機械!$B$12</f>
        <v>-0.12407214083177791</v>
      </c>
      <c r="O127" s="12">
        <f>(輸送用機械!M127/輸送用機械!M115*100-100)*輸送用機械!M$12/輸送用機械!$B$12</f>
        <v>0</v>
      </c>
      <c r="P127" s="12">
        <f>(輸送用機械!N127/輸送用機械!N115*100-100)*輸送用機械!N$12/輸送用機械!$B$12</f>
        <v>3.6548412414810889E-3</v>
      </c>
      <c r="Q127" s="12">
        <f>(輸送用機械!O127/輸送用機械!O115*100-100)*輸送用機械!O$12/輸送用機械!$B$12</f>
        <v>4.3312745650944494E-4</v>
      </c>
      <c r="R127" s="12">
        <f>(輸送用機械!P127/輸送用機械!P115*100-100)*輸送用機械!P$12/輸送用機械!$B$12</f>
        <v>1.0592286637315755E-3</v>
      </c>
      <c r="S127" s="12">
        <f>(輸送用機械!Q127/輸送用機械!Q115*100-100)*輸送用機械!Q$12/輸送用機械!$B$12</f>
        <v>-2.162108832018602E-2</v>
      </c>
      <c r="T127" s="12">
        <f>(輸送用機械!R127/輸送用機械!R115*100-100)*輸送用機械!R$12/輸送用機械!$B$12</f>
        <v>-0.11016618930946567</v>
      </c>
      <c r="U127" s="12">
        <f>(輸送用機械!S127/輸送用機械!S115*100-100)*輸送用機械!S$12/輸送用機械!$B$12</f>
        <v>-3.3241196161269651E-2</v>
      </c>
      <c r="V127" s="12">
        <f>(輸送用機械!T127/輸送用機械!T115*100-100)*輸送用機械!T$12/輸送用機械!$B$12</f>
        <v>0.12620590930564476</v>
      </c>
      <c r="W127" s="12">
        <f>(輸送用機械!U127/輸送用機械!U115*100-100)*輸送用機械!U$12/輸送用機械!$B$12</f>
        <v>2.2785597979942929E-3</v>
      </c>
      <c r="X127" s="12">
        <f>(輸送用機械!V127/輸送用機械!V115*100-100)*輸送用機械!V$12/輸送用機械!$B$12</f>
        <v>-8.9965324855449183E-2</v>
      </c>
      <c r="Y127" s="12">
        <f>(輸送用機械!W127/輸送用機械!W115*100-100)*輸送用機械!W$12/輸送用機械!$B$12</f>
        <v>-5.7429332443858583E-4</v>
      </c>
      <c r="Z127" s="12">
        <f>(輸送用機械!X127/輸送用機械!X115*100-100)*輸送用機械!X$12/輸送用機械!$B$12</f>
        <v>3.0924875546414017E-4</v>
      </c>
      <c r="AA127" s="12">
        <f>(輸送用機械!Y127/輸送用機械!Y115*100-100)*輸送用機械!Y$12/輸送用機械!$B$12</f>
        <v>0</v>
      </c>
      <c r="AB127" s="12">
        <f>(輸送用機械!Z127/輸送用機械!Z115*100-100)*輸送用機械!Z$12/輸送用機械!$B$12</f>
        <v>-4.951319977325102E-3</v>
      </c>
      <c r="AC127" s="12">
        <f>(輸送用機械!AA127/輸送用機械!AA115*100-100)*輸送用機械!AA$12/輸送用機械!$B$12</f>
        <v>5.0167853060816012E-3</v>
      </c>
      <c r="AD127" s="12">
        <f>(輸送用機械!AB127/輸送用機械!AB115*100-100)*輸送用機械!AB$12/輸送用機械!$B$12</f>
        <v>-8.3774242332681679E-4</v>
      </c>
      <c r="AE127" s="12">
        <f>(輸送用機械!AC127/輸送用機械!AC115*100-100)*輸送用機械!AC$12/輸送用機械!$B$12</f>
        <v>0</v>
      </c>
      <c r="AF127" s="12">
        <f>(輸送用機械!AD127/輸送用機械!AD115*100-100)*輸送用機械!AD$12/輸送用機械!$B$12</f>
        <v>-3.3014921515921294E-2</v>
      </c>
      <c r="AG127" s="12">
        <f>(輸送用機械!AE127/輸送用機械!AE115*100-100)*輸送用機械!AE$12/輸送用機械!$B$12</f>
        <v>2.2888998159579315E-5</v>
      </c>
      <c r="AH127" s="12">
        <f>(輸送用機械!AF127/輸送用機械!AF115*100-100)*輸送用機械!AF$12/輸送用機械!$B$12</f>
        <v>1.2161648344258784E-4</v>
      </c>
      <c r="AM127" s="4">
        <v>43952</v>
      </c>
      <c r="AN127" s="2">
        <f t="shared" si="26"/>
        <v>0.2909055680229139</v>
      </c>
      <c r="AO127" s="2">
        <f t="shared" si="27"/>
        <v>-0.20042360313003738</v>
      </c>
      <c r="AP127" s="2">
        <f t="shared" si="28"/>
        <v>-0.12407214083177791</v>
      </c>
      <c r="AQ127" s="2">
        <f t="shared" si="29"/>
        <v>0.12620590930564476</v>
      </c>
      <c r="AR127" s="2">
        <f t="shared" si="30"/>
        <v>-8.9965324855449183E-2</v>
      </c>
      <c r="AS127" s="2">
        <f t="shared" si="31"/>
        <v>-0.41587354900715301</v>
      </c>
      <c r="AT127" s="2">
        <f t="shared" si="32"/>
        <v>-0.41322314049585884</v>
      </c>
      <c r="AU127" s="2">
        <f>輸送用機械!BA127</f>
        <v>-0.69169960474309278</v>
      </c>
      <c r="AV127" s="15">
        <f>輸送用機械!BB127</f>
        <v>-0.31054232417972116</v>
      </c>
      <c r="AW127" s="2">
        <f t="shared" si="25"/>
        <v>-0.69169960474309278</v>
      </c>
    </row>
    <row r="128" spans="1:49">
      <c r="B128">
        <v>6</v>
      </c>
      <c r="C128" s="4">
        <v>43983</v>
      </c>
      <c r="D128" s="12">
        <f>輸送用機械!B128/輸送用機械!B116*100-100</f>
        <v>-0.2070393374741144</v>
      </c>
      <c r="E128" s="12">
        <f>(輸送用機械!C128/輸送用機械!C116*100-100)*輸送用機械!C$12/輸送用機械!$B$12</f>
        <v>0</v>
      </c>
      <c r="F128" s="12">
        <f>(輸送用機械!D128/輸送用機械!D116*100-100)*輸送用機械!D$12/輸送用機械!$B$12</f>
        <v>-9.9160484666459942E-4</v>
      </c>
      <c r="G128" s="12">
        <f>(輸送用機械!E128/輸送用機械!E116*100-100)*輸送用機械!E$12/輸送用機械!$B$12</f>
        <v>-3.0569308811368725E-3</v>
      </c>
      <c r="H128" s="12">
        <f>(輸送用機械!F128/輸送用機械!F116*100-100)*輸送用機械!F$12/輸送用機械!$B$12</f>
        <v>5.4527864522553333E-4</v>
      </c>
      <c r="I128" s="12">
        <f>(輸送用機械!G128/輸送用機械!G116*100-100)*輸送用機械!G$12/輸送用機械!$B$12</f>
        <v>0.29907224324814291</v>
      </c>
      <c r="J128" s="12">
        <f>(輸送用機械!H128/輸送用機械!H116*100-100)*輸送用機械!H$12/輸送用機械!$B$12</f>
        <v>-0.12609838405329105</v>
      </c>
      <c r="K128" s="12">
        <f>(輸送用機械!I128/輸送用機械!I116*100-100)*輸送用機械!I$12/輸送用機械!$B$12</f>
        <v>-8.1019744530096235E-2</v>
      </c>
      <c r="L128" s="12">
        <f>(輸送用機械!J128/輸送用機械!J116*100-100)*輸送用機械!J$12/輸送用機械!$B$12</f>
        <v>0</v>
      </c>
      <c r="M128" s="12">
        <f>(輸送用機械!K128/輸送用機械!K116*100-100)*輸送用機械!K$12/輸送用機械!$B$12</f>
        <v>-0.20062895518242513</v>
      </c>
      <c r="N128" s="12">
        <f>(輸送用機械!L128/輸送用機械!L116*100-100)*輸送用機械!L$12/輸送用機械!$B$12</f>
        <v>-4.1913949577056332E-2</v>
      </c>
      <c r="O128" s="12">
        <f>(輸送用機械!M128/輸送用機械!M116*100-100)*輸送用機械!M$12/輸送用機械!$B$12</f>
        <v>0</v>
      </c>
      <c r="P128" s="12">
        <f>(輸送用機械!N128/輸送用機械!N116*100-100)*輸送用機械!N$12/輸送用機械!$B$12</f>
        <v>6.1029937000946352E-3</v>
      </c>
      <c r="Q128" s="12">
        <f>(輸送用機械!O128/輸送用機械!O116*100-100)*輸送用機械!O$12/輸送用機械!$B$12</f>
        <v>-1.3057644047420995E-3</v>
      </c>
      <c r="R128" s="12">
        <f>(輸送用機械!P128/輸送用機械!P116*100-100)*輸送用機械!P$12/輸送用機械!$B$12</f>
        <v>1.7512580573695509E-4</v>
      </c>
      <c r="S128" s="12">
        <f>(輸送用機械!Q128/輸送用機械!Q116*100-100)*輸送用機械!Q$12/輸送用機械!$B$12</f>
        <v>-1.4211864017748698E-2</v>
      </c>
      <c r="T128" s="12">
        <f>(輸送用機械!R128/輸送用機械!R116*100-100)*輸送用機械!R$12/輸送用機械!$B$12</f>
        <v>-0.11028452033987267</v>
      </c>
      <c r="U128" s="12">
        <f>(輸送用機械!S128/輸送用機械!S116*100-100)*輸送用機械!S$12/輸送用機械!$B$12</f>
        <v>-2.9871616398849377E-2</v>
      </c>
      <c r="V128" s="12">
        <f>(輸送用機械!T128/輸送用機械!T116*100-100)*輸送用機械!T$12/輸送用機械!$B$12</f>
        <v>0.12633820061518511</v>
      </c>
      <c r="W128" s="12">
        <f>(輸送用機械!U128/輸送用機械!U116*100-100)*輸送用機械!U$12/輸送用機械!$B$12</f>
        <v>2.7876313771287077E-3</v>
      </c>
      <c r="X128" s="12">
        <f>(輸送用機械!V128/輸送用機械!V116*100-100)*輸送用機械!V$12/輸送用機械!$B$12</f>
        <v>-5.9755144951234872E-2</v>
      </c>
      <c r="Y128" s="12">
        <f>(輸送用機械!W128/輸送用機械!W116*100-100)*輸送用機械!W$12/輸送用機械!$B$12</f>
        <v>-1.3878755340599191E-3</v>
      </c>
      <c r="Z128" s="12">
        <f>(輸送用機械!X128/輸送用機械!X116*100-100)*輸送用機械!X$12/輸送用機械!$B$12</f>
        <v>3.0924875546414017E-4</v>
      </c>
      <c r="AA128" s="12">
        <f>(輸送用機械!Y128/輸送用機械!Y116*100-100)*輸送用機械!Y$12/輸送用機械!$B$12</f>
        <v>-2.7639742543686911E-4</v>
      </c>
      <c r="AB128" s="12">
        <f>(輸送用機械!Z128/輸送用機械!Z116*100-100)*輸送用機械!Z$12/輸送用機械!$B$12</f>
        <v>-1.9293682060458853E-3</v>
      </c>
      <c r="AC128" s="12">
        <f>(輸送用機械!AA128/輸送用機械!AA116*100-100)*輸送用機械!AA$12/輸送用機械!$B$12</f>
        <v>3.5551203343200753E-3</v>
      </c>
      <c r="AD128" s="12">
        <f>(輸送用機械!AB128/輸送用機械!AB116*100-100)*輸送用機械!AB$12/輸送用機械!$B$12</f>
        <v>-4.1887121166340839E-4</v>
      </c>
      <c r="AE128" s="12">
        <f>(輸送用機械!AC128/輸送用機械!AC116*100-100)*輸送用機械!AC$12/輸送用機械!$B$12</f>
        <v>0</v>
      </c>
      <c r="AF128" s="12">
        <f>(輸送用機械!AD128/輸送用機械!AD116*100-100)*輸送用機械!AD$12/輸送用機械!$B$12</f>
        <v>-1.6507460757960401E-2</v>
      </c>
      <c r="AG128" s="12">
        <f>(輸送用機械!AE128/輸送用機械!AE116*100-100)*輸送用機械!AE$12/輸送用機械!$B$12</f>
        <v>2.2888998159579315E-5</v>
      </c>
      <c r="AH128" s="12">
        <f>(輸送用機械!AF128/輸送用機械!AF116*100-100)*輸送用機械!AF$12/輸送用機械!$B$12</f>
        <v>8.1151902565782566E-5</v>
      </c>
      <c r="AM128" s="4">
        <v>43983</v>
      </c>
      <c r="AN128" s="2">
        <f t="shared" si="26"/>
        <v>0.29907224324814291</v>
      </c>
      <c r="AO128" s="2">
        <f t="shared" si="27"/>
        <v>-0.20062895518242513</v>
      </c>
      <c r="AP128" s="2">
        <f t="shared" si="28"/>
        <v>-4.1913949577056332E-2</v>
      </c>
      <c r="AQ128" s="2">
        <f t="shared" si="29"/>
        <v>0.12633820061518511</v>
      </c>
      <c r="AR128" s="2">
        <f t="shared" si="30"/>
        <v>-5.9755144951234872E-2</v>
      </c>
      <c r="AS128" s="2">
        <f t="shared" si="31"/>
        <v>-0.33015173162672606</v>
      </c>
      <c r="AT128" s="2">
        <f t="shared" si="32"/>
        <v>-0.2070393374741144</v>
      </c>
      <c r="AU128" s="2">
        <f>輸送用機械!BA128</f>
        <v>-9.9206349206355071E-2</v>
      </c>
      <c r="AV128" s="15">
        <f>輸送用機械!BB128</f>
        <v>-0.1555126283550976</v>
      </c>
      <c r="AW128" s="2">
        <f t="shared" si="25"/>
        <v>-9.9206349206355071E-2</v>
      </c>
    </row>
    <row r="129" spans="1:49">
      <c r="B129">
        <v>7</v>
      </c>
      <c r="C129" s="4">
        <v>44013</v>
      </c>
      <c r="D129" s="12">
        <f>輸送用機械!B129/輸送用機械!B117*100-100</f>
        <v>-0.20682523267838349</v>
      </c>
      <c r="E129" s="12">
        <f>(輸送用機械!C129/輸送用機械!C117*100-100)*輸送用機械!C$12/輸送用機械!$B$12</f>
        <v>0</v>
      </c>
      <c r="F129" s="12">
        <f>(輸送用機械!D129/輸送用機械!D117*100-100)*輸送用機械!D$12/輸送用機械!$B$12</f>
        <v>-1.0851168685938541E-3</v>
      </c>
      <c r="G129" s="12">
        <f>(輸送用機械!E129/輸送用機械!E117*100-100)*輸送用機械!E$12/輸送用機械!$B$12</f>
        <v>-2.7840946700666593E-3</v>
      </c>
      <c r="H129" s="12">
        <f>(輸送用機械!F129/輸送用機械!F117*100-100)*輸送用機械!F$12/輸送用機械!$B$12</f>
        <v>-8.1494642208767361E-4</v>
      </c>
      <c r="I129" s="12">
        <f>(輸送用機械!G129/輸送用機械!G117*100-100)*輸送用機械!G$12/輸送用機械!$B$12</f>
        <v>0.25122513867487062</v>
      </c>
      <c r="J129" s="12">
        <f>(輸送用機械!H129/輸送用機械!H117*100-100)*輸送用機械!H$12/輸送用機械!$B$12</f>
        <v>-9.089365921726314E-2</v>
      </c>
      <c r="K129" s="12">
        <f>(輸送用機械!I129/輸送用機械!I117*100-100)*輸送用機械!I$12/輸送用機械!$B$12</f>
        <v>-9.3582107557896865E-2</v>
      </c>
      <c r="L129" s="12">
        <f>(輸送用機械!J129/輸送用機械!J117*100-100)*輸送用機械!J$12/輸送用機械!$B$12</f>
        <v>5.7800728348610933E-3</v>
      </c>
      <c r="M129" s="12">
        <f>(輸送用機械!K129/輸送用機械!K117*100-100)*輸送用機械!K$12/輸送用機械!$B$12</f>
        <v>-0.24050832375604625</v>
      </c>
      <c r="N129" s="12">
        <f>(輸送用機械!L129/輸送用機械!L117*100-100)*輸送用機械!L$12/輸送用機械!$B$12</f>
        <v>6.1155669278107519E-2</v>
      </c>
      <c r="O129" s="12">
        <f>(輸送用機械!M129/輸送用機械!M117*100-100)*輸送用機械!M$12/輸送用機械!$B$12</f>
        <v>-3.5138773810982813E-3</v>
      </c>
      <c r="P129" s="12">
        <f>(輸送用機械!N129/輸送用機械!N117*100-100)*輸送用機械!N$12/輸送用機械!$B$12</f>
        <v>6.0856227502838313E-3</v>
      </c>
      <c r="Q129" s="12">
        <f>(輸送用機械!O129/輸送用機械!O117*100-100)*輸送用機械!O$12/輸送用機械!$B$12</f>
        <v>-1.4409410992165104E-4</v>
      </c>
      <c r="R129" s="12">
        <f>(輸送用機械!P129/輸送用機械!P117*100-100)*輸送用機械!P$12/輸送用機械!$B$12</f>
        <v>-8.7738379627726613E-5</v>
      </c>
      <c r="S129" s="12">
        <f>(輸送用機械!Q129/輸送用機械!Q117*100-100)*輸送用機械!Q$12/輸送用機械!$B$12</f>
        <v>-1.3354640473821041E-2</v>
      </c>
      <c r="T129" s="12">
        <f>(輸送用機械!R129/輸送用機械!R117*100-100)*輸送用機械!R$12/輸送用機械!$B$12</f>
        <v>-0.12065820733893856</v>
      </c>
      <c r="U129" s="12">
        <f>(輸送用機械!S129/輸送用機械!S117*100-100)*輸送用機械!S$12/輸送用機械!$B$12</f>
        <v>-3.2303135018672796E-2</v>
      </c>
      <c r="V129" s="12">
        <f>(輸送用機械!T129/輸送用機械!T117*100-100)*輸送用機械!T$12/輸送用機械!$B$12</f>
        <v>0</v>
      </c>
      <c r="W129" s="12">
        <f>(輸送用機械!U129/輸送用機械!U117*100-100)*輸送用機械!U$12/輸送用機械!$B$12</f>
        <v>2.5267931418408219E-3</v>
      </c>
      <c r="X129" s="12">
        <f>(輸送用機械!V129/輸送用機械!V117*100-100)*輸送用機械!V$12/輸送用機械!$B$12</f>
        <v>-6.1682380025068824E-2</v>
      </c>
      <c r="Y129" s="12">
        <f>(輸送用機械!W129/輸送用機械!W117*100-100)*輸送用機械!W$12/輸送用機械!$B$12</f>
        <v>-2.488604405900552E-3</v>
      </c>
      <c r="Z129" s="12">
        <f>(輸送用機械!X129/輸送用機械!X117*100-100)*輸送用機械!X$12/輸送用機械!$B$12</f>
        <v>3.0924875546414017E-4</v>
      </c>
      <c r="AA129" s="12">
        <f>(輸送用機械!Y129/輸送用機械!Y117*100-100)*輸送用機械!Y$12/輸送用機械!$B$12</f>
        <v>1.3819871271844291E-3</v>
      </c>
      <c r="AB129" s="12">
        <f>(輸送用機械!Z129/輸送用機械!Z117*100-100)*輸送用機械!Z$12/輸送用機械!$B$12</f>
        <v>-4.5799801298352315E-4</v>
      </c>
      <c r="AC129" s="12">
        <f>(輸送用機械!AA129/輸送用機械!AA117*100-100)*輸送用機械!AA$12/輸送用機械!$B$12</f>
        <v>2.0497526492364356E-3</v>
      </c>
      <c r="AD129" s="12">
        <f>(輸送用機械!AB129/輸送用機械!AB117*100-100)*輸送用機械!AB$12/輸送用機械!$B$12</f>
        <v>0</v>
      </c>
      <c r="AE129" s="12">
        <f>(輸送用機械!AC129/輸送用機械!AC117*100-100)*輸送用機械!AC$12/輸送用機械!$B$12</f>
        <v>0</v>
      </c>
      <c r="AF129" s="12">
        <f>(輸送用機械!AD129/輸送用機械!AD117*100-100)*輸送用機械!AD$12/輸送用機械!$B$12</f>
        <v>-3.307859542434421E-3</v>
      </c>
      <c r="AG129" s="12">
        <f>(輸送用機械!AE129/輸送用機械!AE117*100-100)*輸送用機械!AE$12/輸送用機械!$B$12</f>
        <v>2.2888998159579315E-5</v>
      </c>
      <c r="AH129" s="12">
        <f>(輸送用機械!AF129/輸送用機械!AF117*100-100)*輸送用機械!AF$12/輸送用機械!$B$12</f>
        <v>-8.0929568586153526E-5</v>
      </c>
      <c r="AM129" s="4">
        <v>44013</v>
      </c>
      <c r="AN129" s="2">
        <f t="shared" si="26"/>
        <v>0.25122513867487062</v>
      </c>
      <c r="AO129" s="2">
        <f t="shared" si="27"/>
        <v>-0.24050832375604625</v>
      </c>
      <c r="AP129" s="2">
        <f t="shared" si="28"/>
        <v>6.1155669278107519E-2</v>
      </c>
      <c r="AQ129" s="2">
        <f t="shared" si="29"/>
        <v>0</v>
      </c>
      <c r="AR129" s="2">
        <f t="shared" si="30"/>
        <v>-6.1682380025068824E-2</v>
      </c>
      <c r="AS129" s="2">
        <f t="shared" si="31"/>
        <v>-0.21701533685024654</v>
      </c>
      <c r="AT129" s="2">
        <f t="shared" si="32"/>
        <v>-0.20682523267838349</v>
      </c>
      <c r="AU129" s="2">
        <f>輸送用機械!BA129</f>
        <v>-0.19821605550049526</v>
      </c>
      <c r="AV129" s="15">
        <f>輸送用機械!BB129</f>
        <v>-0.15539180141780662</v>
      </c>
      <c r="AW129" s="2">
        <f t="shared" si="25"/>
        <v>-0.19821605550049526</v>
      </c>
    </row>
    <row r="130" spans="1:49">
      <c r="B130">
        <v>8</v>
      </c>
      <c r="C130" s="4">
        <v>44044</v>
      </c>
      <c r="D130" s="12">
        <f>輸送用機械!B130/輸送用機械!B118*100-100</f>
        <v>0.10362694300518172</v>
      </c>
      <c r="E130" s="12">
        <f>(輸送用機械!C130/輸送用機械!C118*100-100)*輸送用機械!C$12/輸送用機械!$B$12</f>
        <v>0</v>
      </c>
      <c r="F130" s="12">
        <f>(輸送用機械!D130/輸送用機械!D118*100-100)*輸送用機械!D$12/輸送用機械!$B$12</f>
        <v>-1.1646316052809388E-3</v>
      </c>
      <c r="G130" s="12">
        <f>(輸送用機械!E130/輸送用機械!E118*100-100)*輸送用機械!E$12/輸送用機械!$B$12</f>
        <v>-1.3958646494803804E-3</v>
      </c>
      <c r="H130" s="12">
        <f>(輸送用機械!F130/輸送用機械!F118*100-100)*輸送用機械!F$12/輸送用機械!$B$12</f>
        <v>-1.0875830432951923E-3</v>
      </c>
      <c r="I130" s="12">
        <f>(輸送用機械!G130/輸送用機械!G118*100-100)*輸送用機械!G$12/輸送用機械!$B$12</f>
        <v>0.24631098073058935</v>
      </c>
      <c r="J130" s="12">
        <f>(輸送用機械!H130/輸送用機械!H118*100-100)*輸送用機械!H$12/輸送用機械!$B$12</f>
        <v>-6.2548225790475642E-2</v>
      </c>
      <c r="K130" s="12">
        <f>(輸送用機械!I130/輸送用機械!I118*100-100)*輸送用機械!I$12/輸送用機械!$B$12</f>
        <v>-9.9716608652426916E-2</v>
      </c>
      <c r="L130" s="12">
        <f>(輸送用機械!J130/輸送用機械!J118*100-100)*輸送用機械!J$12/輸送用機械!$B$12</f>
        <v>-5.753063148716998E-3</v>
      </c>
      <c r="M130" s="12">
        <f>(輸送用機械!K130/輸送用機械!K118*100-100)*輸送用機械!K$12/輸送用機械!$B$12</f>
        <v>-0.24050832375604625</v>
      </c>
      <c r="N130" s="12">
        <f>(輸送用機械!L130/輸送用機械!L118*100-100)*輸送用機械!L$12/輸送用機械!$B$12</f>
        <v>0.17674020339780741</v>
      </c>
      <c r="O130" s="12">
        <f>(輸送用機械!M130/輸送用機械!M118*100-100)*輸送用機械!M$12/輸送用機械!$B$12</f>
        <v>1.7586296806265766E-3</v>
      </c>
      <c r="P130" s="12">
        <f>(輸送用機械!N130/輸送用機械!N118*100-100)*輸送用機械!N$12/輸送用機械!$B$12</f>
        <v>1.1006333157138618E-2</v>
      </c>
      <c r="Q130" s="12">
        <f>(輸送用機械!O130/輸送用機械!O118*100-100)*輸送用機械!O$12/輸送用機械!$B$12</f>
        <v>0</v>
      </c>
      <c r="R130" s="12">
        <f>(輸送用機械!P130/輸送用機械!P118*100-100)*輸送用機械!P$12/輸送用機械!$B$12</f>
        <v>8.8180164016594942E-5</v>
      </c>
      <c r="S130" s="12">
        <f>(輸送用機械!Q130/輸送用機械!Q118*100-100)*輸送用機械!Q$12/輸送用機械!$B$12</f>
        <v>-1.0552754673156183E-2</v>
      </c>
      <c r="T130" s="12">
        <f>(輸送用機械!R130/輸送用機械!R118*100-100)*輸送用機械!R$12/輸送用機械!$B$12</f>
        <v>-8.4388874247843068E-2</v>
      </c>
      <c r="U130" s="12">
        <f>(輸送用機械!S130/輸送用機械!S118*100-100)*輸送用機械!S$12/輸送用機械!$B$12</f>
        <v>-2.8938810831929652E-2</v>
      </c>
      <c r="V130" s="12">
        <f>(輸送用機械!T130/輸送用機械!T118*100-100)*輸送用機械!T$12/輸送用機械!$B$12</f>
        <v>0.12633820061518511</v>
      </c>
      <c r="W130" s="12">
        <f>(輸送用機械!U130/輸送用機械!U118*100-100)*輸送用機械!U$12/輸送用機械!$B$12</f>
        <v>2.7849064197708229E-3</v>
      </c>
      <c r="X130" s="12">
        <f>(輸送用機械!V130/輸送用機械!V118*100-100)*輸送用機械!V$12/輸送用機械!$B$12</f>
        <v>-8.0110284924181818E-2</v>
      </c>
      <c r="Y130" s="12">
        <f>(輸送用機械!W130/輸送用機械!W118*100-100)*輸送用機械!W$12/輸送用機械!$B$12</f>
        <v>-2.2014577436812524E-3</v>
      </c>
      <c r="Z130" s="12">
        <f>(輸送用機械!X130/輸送用機械!X118*100-100)*輸送用機械!X$12/輸送用機械!$B$12</f>
        <v>3.0924875546414017E-4</v>
      </c>
      <c r="AA130" s="12">
        <f>(輸送用機械!Y130/輸送用機械!Y118*100-100)*輸送用機械!Y$12/輸送用機械!$B$12</f>
        <v>-5.5279485087377997E-4</v>
      </c>
      <c r="AB130" s="12">
        <f>(輸送用機械!Z130/輸送用機械!Z118*100-100)*輸送用機械!Z$12/輸送用機械!$B$12</f>
        <v>-6.3991993288174784E-4</v>
      </c>
      <c r="AC130" s="12">
        <f>(輸送用機械!AA130/輸送用機械!AA118*100-100)*輸送用機械!AA$12/輸送用機械!$B$12</f>
        <v>-2.8973947222290207E-4</v>
      </c>
      <c r="AD130" s="12">
        <f>(輸送用機械!AB130/輸送用機械!AB118*100-100)*輸送用機械!AB$12/輸送用機械!$B$12</f>
        <v>-4.1844466256808175E-4</v>
      </c>
      <c r="AE130" s="12">
        <f>(輸送用機械!AC130/輸送用機械!AC118*100-100)*輸送用機械!AC$12/輸送用機械!$B$12</f>
        <v>0</v>
      </c>
      <c r="AF130" s="12">
        <f>(輸送用機械!AD130/輸送用機械!AD118*100-100)*輸送用機械!AD$12/輸送用機械!$B$12</f>
        <v>6.6542198748870858E-3</v>
      </c>
      <c r="AG130" s="12">
        <f>(輸送用機械!AE130/輸送用機械!AE118*100-100)*輸送用機械!AE$12/輸送用機械!$B$12</f>
        <v>2.2888998159579315E-5</v>
      </c>
      <c r="AH130" s="12">
        <f>(輸送用機械!AF130/輸送用機械!AF118*100-100)*輸送用機械!AF$12/輸送用機械!$B$12</f>
        <v>-1.6156404302977506E-4</v>
      </c>
      <c r="AM130" s="4">
        <v>44044</v>
      </c>
      <c r="AN130" s="2">
        <f t="shared" si="26"/>
        <v>0.24631098073058935</v>
      </c>
      <c r="AO130" s="2">
        <f t="shared" si="27"/>
        <v>-0.24050832375604625</v>
      </c>
      <c r="AP130" s="2">
        <f t="shared" si="28"/>
        <v>0.17674020339780741</v>
      </c>
      <c r="AQ130" s="2">
        <f t="shared" si="29"/>
        <v>0.12633820061518511</v>
      </c>
      <c r="AR130" s="2">
        <f t="shared" si="30"/>
        <v>-8.0110284924181818E-2</v>
      </c>
      <c r="AS130" s="2">
        <f t="shared" si="31"/>
        <v>-0.12514383305817212</v>
      </c>
      <c r="AT130" s="2">
        <f t="shared" si="32"/>
        <v>0.10362694300518172</v>
      </c>
      <c r="AU130" s="2">
        <f>輸送用機械!BA130</f>
        <v>0.59880239520957446</v>
      </c>
      <c r="AV130" s="15">
        <f>輸送用機械!BB130</f>
        <v>7.7816821669898673E-2</v>
      </c>
      <c r="AW130" s="2">
        <f t="shared" si="25"/>
        <v>0.59880239520957446</v>
      </c>
    </row>
    <row r="131" spans="1:49">
      <c r="B131">
        <v>9</v>
      </c>
      <c r="C131" s="4">
        <v>44075</v>
      </c>
      <c r="D131" s="12">
        <f>輸送用機械!B131/輸送用機械!B119*100-100</f>
        <v>0.10362694300518172</v>
      </c>
      <c r="E131" s="12">
        <f>(輸送用機械!C131/輸送用機械!C119*100-100)*輸送用機械!C$12/輸送用機械!$B$12</f>
        <v>0</v>
      </c>
      <c r="F131" s="12">
        <f>(輸送用機械!D131/輸送用機械!D119*100-100)*輸送用機械!D$12/輸送用機械!$B$12</f>
        <v>-1.6562909027352741E-3</v>
      </c>
      <c r="G131" s="12">
        <f>(輸送用機械!E131/輸送用機械!E119*100-100)*輸送用機械!E$12/輸送用機械!$B$12</f>
        <v>-3.0680977519355239E-3</v>
      </c>
      <c r="H131" s="12">
        <f>(輸送用機械!F131/輸送用機械!F119*100-100)*輸送用機械!F$12/輸送用機械!$B$12</f>
        <v>-1.6298928441753472E-3</v>
      </c>
      <c r="I131" s="12">
        <f>(輸送用機械!G131/輸送用機械!G119*100-100)*輸送用機械!G$12/輸送用機械!$B$12</f>
        <v>0.27707716102736529</v>
      </c>
      <c r="J131" s="12">
        <f>(輸送用機械!H131/輸送用機械!H119*100-100)*輸送用機械!H$12/輸送用機械!$B$12</f>
        <v>-5.5807430773144089E-2</v>
      </c>
      <c r="K131" s="12">
        <f>(輸送用機械!I131/輸送用機械!I119*100-100)*輸送用機械!I$12/輸送用機械!$B$12</f>
        <v>-9.9820914728422583E-2</v>
      </c>
      <c r="L131" s="12">
        <f>(輸送用機械!J131/輸送用機械!J119*100-100)*輸送用機械!J$12/輸送用機械!$B$12</f>
        <v>-5.7463501228726382E-3</v>
      </c>
      <c r="M131" s="12">
        <f>(輸送用機械!K131/輸送用機械!K119*100-100)*輸送用機械!K$12/輸送用機械!$B$12</f>
        <v>-0.25027333877562213</v>
      </c>
      <c r="N131" s="12">
        <f>(輸送用機械!L131/輸送用機械!L119*100-100)*輸送用機械!L$12/輸送用機械!$B$12</f>
        <v>0.15590194280136277</v>
      </c>
      <c r="O131" s="12">
        <f>(輸送用機械!M131/輸送用機械!M119*100-100)*輸送用機械!M$12/輸送用機械!$B$12</f>
        <v>-3.5071328947623259E-3</v>
      </c>
      <c r="P131" s="12">
        <f>(輸送用機械!N131/輸送用機械!N119*100-100)*輸送用機械!N$12/輸送用機械!$B$12</f>
        <v>1.2171245500567662E-3</v>
      </c>
      <c r="Q131" s="12">
        <f>(輸送用機械!O131/輸送用機械!O119*100-100)*輸送用機械!O$12/輸送用機械!$B$12</f>
        <v>1.5990758753611249E-3</v>
      </c>
      <c r="R131" s="12">
        <f>(輸送用機械!P131/輸送用機械!P119*100-100)*輸送用機械!P$12/輸送用機械!$B$12</f>
        <v>-7.9282306420149873E-4</v>
      </c>
      <c r="S131" s="12">
        <f>(輸送用機械!Q131/輸送用機械!Q119*100-100)*輸送用機械!Q$12/輸送用機械!$B$12</f>
        <v>-1.5331979040559791E-2</v>
      </c>
      <c r="T131" s="12">
        <f>(輸送用機械!R131/輸送用機械!R119*100-100)*輸送用機械!R$12/輸送用機械!$B$12</f>
        <v>-6.8714211051401991E-2</v>
      </c>
      <c r="U131" s="12">
        <f>(輸送用機械!S131/輸送用機械!S119*100-100)*輸送用機械!S$12/輸送用機械!$B$12</f>
        <v>-2.8976639342821232E-2</v>
      </c>
      <c r="V131" s="12">
        <f>(輸送用機械!T131/輸送用機械!T119*100-100)*輸送用機械!T$12/輸送用機械!$B$12</f>
        <v>0.18970615433403948</v>
      </c>
      <c r="W131" s="12">
        <f>(輸送用機械!U131/輸送用機械!U119*100-100)*輸送用機械!U$12/輸送用機械!$B$12</f>
        <v>3.0380797306590701E-3</v>
      </c>
      <c r="X131" s="12">
        <f>(輸送用機械!V131/輸送用機械!V119*100-100)*輸送用機械!V$12/輸送用機械!$B$12</f>
        <v>-0.10248319706781331</v>
      </c>
      <c r="Y131" s="12">
        <f>(輸送用機械!W131/輸送用機械!W119*100-100)*輸送用機械!W$12/輸送用機械!$B$12</f>
        <v>-8.1358220962134012E-4</v>
      </c>
      <c r="Z131" s="12">
        <f>(輸送用機械!X131/輸送用機械!X119*100-100)*輸送用機械!X$12/輸送用機械!$B$12</f>
        <v>3.7797070112283984E-4</v>
      </c>
      <c r="AA131" s="12">
        <f>(輸送用機械!Y131/輸送用機械!Y119*100-100)*輸送用機械!Y$12/輸送用機械!$B$12</f>
        <v>-2.7639742543686911E-4</v>
      </c>
      <c r="AB131" s="12">
        <f>(輸送用機械!Z131/輸送用機械!Z119*100-100)*輸送用機械!Z$12/輸送用機械!$B$12</f>
        <v>-2.7534840540568794E-4</v>
      </c>
      <c r="AC131" s="12">
        <f>(輸送用機械!AA131/輸送用機械!AA119*100-100)*輸送用機械!AA$12/輸送用機械!$B$12</f>
        <v>1.7706301080288459E-3</v>
      </c>
      <c r="AD131" s="12">
        <f>(輸送用機械!AB131/輸送用機械!AB119*100-100)*輸送用機械!AB$12/輸送用機械!$B$12</f>
        <v>-1.6737786502722101E-3</v>
      </c>
      <c r="AE131" s="12">
        <f>(輸送用機械!AC131/輸送用機械!AC119*100-100)*輸送用機械!AC$12/輸送用機械!$B$12</f>
        <v>0</v>
      </c>
      <c r="AF131" s="12">
        <f>(輸送用機械!AD131/輸送用機械!AD119*100-100)*輸送用機械!AD$12/輸送用機械!$B$12</f>
        <v>1.6555262285251952E-2</v>
      </c>
      <c r="AG131" s="12">
        <f>(輸送用機械!AE131/輸送用機械!AE119*100-100)*輸送用機械!AE$12/輸送用機械!$B$12</f>
        <v>2.2888998159579315E-5</v>
      </c>
      <c r="AH131" s="12">
        <f>(輸送用機械!AF131/輸送用機械!AF119*100-100)*輸送用機械!AF$12/輸送用機械!$B$12</f>
        <v>-2.0195505378721568E-4</v>
      </c>
      <c r="AM131" s="4">
        <v>44075</v>
      </c>
      <c r="AN131" s="2">
        <f t="shared" si="26"/>
        <v>0.27707716102736529</v>
      </c>
      <c r="AO131" s="2">
        <f t="shared" si="27"/>
        <v>-0.25027333877562213</v>
      </c>
      <c r="AP131" s="2">
        <f t="shared" si="28"/>
        <v>0.15590194280136277</v>
      </c>
      <c r="AQ131" s="2">
        <f t="shared" si="29"/>
        <v>0.18970615433403948</v>
      </c>
      <c r="AR131" s="2">
        <f t="shared" si="30"/>
        <v>-0.10248319706781331</v>
      </c>
      <c r="AS131" s="2">
        <f t="shared" si="31"/>
        <v>-0.16630177931415036</v>
      </c>
      <c r="AT131" s="2">
        <f t="shared" si="32"/>
        <v>0.10362694300518172</v>
      </c>
      <c r="AU131" s="2">
        <f>輸送用機械!BA131</f>
        <v>0.19920318725097275</v>
      </c>
      <c r="AV131" s="15">
        <f>輸送用機械!BB131</f>
        <v>7.7816821669898673E-2</v>
      </c>
      <c r="AW131" s="2">
        <f t="shared" si="25"/>
        <v>0.19920318725097275</v>
      </c>
    </row>
    <row r="132" spans="1:49">
      <c r="B132">
        <v>10</v>
      </c>
      <c r="C132" s="4">
        <v>44105</v>
      </c>
      <c r="D132" s="12">
        <f>輸送用機械!B132/輸送用機械!B120*100-100</f>
        <v>-0.1035196687370501</v>
      </c>
      <c r="E132" s="12">
        <f>(輸送用機械!C132/輸送用機械!C120*100-100)*輸送用機械!C$12/輸送用機械!$B$12</f>
        <v>0</v>
      </c>
      <c r="F132" s="12">
        <f>(輸送用機械!D132/輸送用機械!D120*100-100)*輸送用機械!D$12/輸送用機械!$B$12</f>
        <v>-2.2760642727910536E-3</v>
      </c>
      <c r="G132" s="12">
        <f>(輸送用機械!E132/輸送用機械!E120*100-100)*輸送用機械!E$12/輸送用機械!$B$12</f>
        <v>-4.17233859708078E-3</v>
      </c>
      <c r="H132" s="12">
        <f>(輸送用機械!F132/輸送用機械!F120*100-100)*輸送用機械!F$12/輸送用機械!$B$12</f>
        <v>-1.3582440368128034E-3</v>
      </c>
      <c r="I132" s="12">
        <f>(輸送用機械!G132/輸送用機械!G120*100-100)*輸送用機械!G$12/輸送用機械!$B$12</f>
        <v>0.34366547969429012</v>
      </c>
      <c r="J132" s="12">
        <f>(輸送用機械!H132/輸送用機械!H120*100-100)*輸送用機械!H$12/輸送用機械!$B$12</f>
        <v>-5.9153418915755422E-2</v>
      </c>
      <c r="K132" s="12">
        <f>(輸送用機械!I132/輸送用機械!I120*100-100)*輸送用機械!I$12/輸送用機械!$B$12</f>
        <v>-0.11288895246100784</v>
      </c>
      <c r="L132" s="12">
        <f>(輸送用機械!J132/輸送用機械!J120*100-100)*輸送用機械!J$12/輸送用機械!$B$12</f>
        <v>-5.753063148716998E-3</v>
      </c>
      <c r="M132" s="12">
        <f>(輸送用機械!K132/輸送用機械!K120*100-100)*輸送用機械!K$12/輸送用機械!$B$12</f>
        <v>-0.22069185070066555</v>
      </c>
      <c r="N132" s="12">
        <f>(輸送用機械!L132/輸送用機械!L120*100-100)*輸送用機械!L$12/輸送用機械!$B$12</f>
        <v>0.21404484247337555</v>
      </c>
      <c r="O132" s="12">
        <f>(輸送用機械!M132/輸送用機械!M120*100-100)*輸送用機械!M$12/輸送用機械!$B$12</f>
        <v>-7.0008284987399215E-3</v>
      </c>
      <c r="P132" s="12">
        <f>(輸送用機械!N132/輸送用機械!N120*100-100)*輸送用機械!N$12/輸送用機械!$B$12</f>
        <v>-2.4273401622703981E-3</v>
      </c>
      <c r="Q132" s="12">
        <f>(輸送用機械!O132/輸送用機械!O120*100-100)*輸送用機械!O$12/輸送用機械!$B$12</f>
        <v>-1.8787221278926969E-3</v>
      </c>
      <c r="R132" s="12">
        <f>(輸送用機械!P132/輸送用機械!P120*100-100)*輸送用機械!P$12/輸送用機械!$B$12</f>
        <v>-1.2258806401586732E-3</v>
      </c>
      <c r="S132" s="12">
        <f>(輸送用機械!Q132/輸送用機械!Q120*100-100)*輸送用機械!Q$12/輸送用機械!$B$12</f>
        <v>-1.9143170645067539E-2</v>
      </c>
      <c r="T132" s="12">
        <f>(輸送用機械!R132/輸送用機械!R120*100-100)*輸送用機械!R$12/輸送用機械!$B$12</f>
        <v>-5.308664931307671E-2</v>
      </c>
      <c r="U132" s="12">
        <f>(輸送用機械!S132/輸送用機械!S120*100-100)*輸送用機械!S$12/輸送用機械!$B$12</f>
        <v>-3.1350378401257033E-2</v>
      </c>
      <c r="V132" s="12">
        <f>(輸送用機械!T132/輸送用機械!T120*100-100)*輸送用機械!T$12/輸送用機械!$B$12</f>
        <v>-6.3169100307601117E-2</v>
      </c>
      <c r="W132" s="12">
        <f>(輸送用機械!U132/輸送用機械!U120*100-100)*輸送用機械!U$12/輸送用機械!$B$12</f>
        <v>1.76531069062394E-3</v>
      </c>
      <c r="X132" s="12">
        <f>(輸送用機械!V132/輸送用機械!V120*100-100)*輸送用機械!V$12/輸送用機械!$B$12</f>
        <v>-0.15717580104403991</v>
      </c>
      <c r="Y132" s="12">
        <f>(輸送用機械!W132/輸送用機械!W120*100-100)*輸送用機械!W$12/輸送用機械!$B$12</f>
        <v>-9.5715554073097625E-5</v>
      </c>
      <c r="Z132" s="12">
        <f>(輸送用機械!X132/輸送用機械!X120*100-100)*輸送用機械!X$12/輸送用機械!$B$12</f>
        <v>5.5220604964300831E-4</v>
      </c>
      <c r="AA132" s="12">
        <f>(輸送用機械!Y132/輸送用機械!Y120*100-100)*輸送用機械!Y$12/輸送用機械!$B$12</f>
        <v>-1.3780978575957193E-3</v>
      </c>
      <c r="AB132" s="12">
        <f>(輸送用機械!Z132/輸送用機械!Z120*100-100)*輸送用機械!Z$12/輸送用機械!$B$12</f>
        <v>-9.1599602596717684E-5</v>
      </c>
      <c r="AC132" s="12">
        <f>(輸送用機械!AA132/輸送用機械!AA120*100-100)*輸送用機械!AA$12/輸送用機械!$B$12</f>
        <v>2.3539572281665554E-3</v>
      </c>
      <c r="AD132" s="12">
        <f>(輸送用機械!AB132/輸送用機械!AB120*100-100)*輸送用機械!AB$12/輸送用機械!$B$12</f>
        <v>-1.2566136349902834E-3</v>
      </c>
      <c r="AE132" s="12">
        <f>(輸送用機械!AC132/輸送用機械!AC120*100-100)*輸送用機械!AC$12/輸送用機械!$B$12</f>
        <v>1.2973473842021945E-4</v>
      </c>
      <c r="AF132" s="12">
        <f>(輸送用機械!AD132/輸送用機械!AD120*100-100)*輸送用機械!AD$12/輸送用機械!$B$12</f>
        <v>2.6386541119263418E-2</v>
      </c>
      <c r="AG132" s="12">
        <f>(輸送用機械!AE132/輸送用機械!AE120*100-100)*輸送用機械!AE$12/輸送用機械!$B$12</f>
        <v>0</v>
      </c>
      <c r="AH132" s="12">
        <f>(輸送用機械!AF132/輸送用機械!AF120*100-100)*輸送用機械!AF$12/輸送用機械!$B$12</f>
        <v>-2.4234606454466258E-4</v>
      </c>
      <c r="AM132" s="4">
        <v>44105</v>
      </c>
      <c r="AN132" s="2">
        <f t="shared" si="26"/>
        <v>0.34366547969429012</v>
      </c>
      <c r="AO132" s="2">
        <f t="shared" si="27"/>
        <v>-0.22069185070066555</v>
      </c>
      <c r="AP132" s="2">
        <f t="shared" si="28"/>
        <v>0.21404484247337555</v>
      </c>
      <c r="AQ132" s="2">
        <f t="shared" si="29"/>
        <v>-6.3169100307601117E-2</v>
      </c>
      <c r="AR132" s="2">
        <f t="shared" si="30"/>
        <v>-0.15717580104403991</v>
      </c>
      <c r="AS132" s="2">
        <f t="shared" si="31"/>
        <v>-0.22019323885240918</v>
      </c>
      <c r="AT132" s="2">
        <f t="shared" si="32"/>
        <v>-0.1035196687370501</v>
      </c>
      <c r="AU132" s="2">
        <f>輸送用機械!BA132</f>
        <v>-0.19880715705764374</v>
      </c>
      <c r="AV132" s="15">
        <f>輸送用機械!BB132</f>
        <v>-7.7756314177548802E-2</v>
      </c>
      <c r="AW132" s="2">
        <f t="shared" si="25"/>
        <v>-0.19880715705764374</v>
      </c>
    </row>
    <row r="133" spans="1:49">
      <c r="B133">
        <v>11</v>
      </c>
      <c r="C133" s="4">
        <v>44136</v>
      </c>
      <c r="D133" s="12">
        <f>輸送用機械!B133/輸送用機械!B121*100-100</f>
        <v>-0.41322314049585884</v>
      </c>
      <c r="E133" s="12">
        <f>(輸送用機械!C133/輸送用機械!C121*100-100)*輸送用機械!C$12/輸送用機械!$B$12</f>
        <v>0</v>
      </c>
      <c r="F133" s="12">
        <f>(輸送用機械!D133/輸送用機械!D121*100-100)*輸送用機械!D$12/輸送用機械!$B$12</f>
        <v>-2.6722800355903952E-3</v>
      </c>
      <c r="G133" s="12">
        <f>(輸送用機械!E133/輸送用機械!E121*100-100)*輸送用機械!E$12/輸送用機械!$B$12</f>
        <v>-4.1837696617303115E-3</v>
      </c>
      <c r="H133" s="12">
        <f>(輸送用機械!F133/輸送用機械!F121*100-100)*輸送用機械!F$12/輸送用機械!$B$12</f>
        <v>-1.6254637875335854E-3</v>
      </c>
      <c r="I133" s="12">
        <f>(輸送用機械!G133/輸送用機械!G121*100-100)*輸送用機械!G$12/輸送用機械!$B$12</f>
        <v>0.34968415628843691</v>
      </c>
      <c r="J133" s="12">
        <f>(輸送用機械!H133/輸送用機械!H121*100-100)*輸送用機械!H$12/輸送用機械!$B$12</f>
        <v>-6.9237557555824697E-2</v>
      </c>
      <c r="K133" s="12">
        <f>(輸送用機械!I133/輸送用機械!I121*100-100)*輸送用機械!I$12/輸送用機械!$B$12</f>
        <v>-0.1254321694011202</v>
      </c>
      <c r="L133" s="12">
        <f>(輸送用機械!J133/輸送用機械!J121*100-100)*輸送用機械!J$12/輸送用機械!$B$12</f>
        <v>-4.3047395588301845E-3</v>
      </c>
      <c r="M133" s="12">
        <f>(輸送用機械!K133/輸送用機械!K121*100-100)*輸送用機械!K$12/輸送用機械!$B$12</f>
        <v>-0.22046596344304248</v>
      </c>
      <c r="N133" s="12">
        <f>(輸送用機械!L133/輸送用機械!L121*100-100)*輸送用機械!L$12/輸送用機械!$B$12</f>
        <v>0.21315944498641073</v>
      </c>
      <c r="O133" s="12">
        <f>(輸送用機械!M133/輸送用機械!M121*100-100)*輸送用機械!M$12/輸送用機械!$B$12</f>
        <v>-7.0008284987399215E-3</v>
      </c>
      <c r="P133" s="12">
        <f>(輸送用機械!N133/輸送用機械!N121*100-100)*輸送用機械!N$12/輸送用機械!$B$12</f>
        <v>-7.2751376697155366E-3</v>
      </c>
      <c r="Q133" s="12">
        <f>(輸送用機械!O133/輸送用機械!O121*100-100)*輸送用機械!O$12/輸送用機械!$B$12</f>
        <v>-2.2965436372356855E-3</v>
      </c>
      <c r="R133" s="12">
        <f>(輸送用機械!P133/輸送用機械!P121*100-100)*輸送用機械!P$12/輸送用機械!$B$12</f>
        <v>-8.7562902868476306E-4</v>
      </c>
      <c r="S133" s="12">
        <f>(輸送用機械!Q133/輸送用機械!Q121*100-100)*輸送用機械!Q$12/輸送用機械!$B$12</f>
        <v>-2.2945700450474265E-2</v>
      </c>
      <c r="T133" s="12">
        <f>(輸送用機械!R133/輸送用機械!R121*100-100)*輸送用機械!R$12/輸送用機械!$B$12</f>
        <v>-5.308664931307671E-2</v>
      </c>
      <c r="U133" s="12">
        <f>(輸送用機械!S133/輸送用機械!S121*100-100)*輸送用機械!S$12/輸送用機械!$B$12</f>
        <v>-2.5487829119711928E-2</v>
      </c>
      <c r="V133" s="12">
        <f>(輸送用機械!T133/輸送用機械!T121*100-100)*輸送用機械!T$12/輸送用機械!$B$12</f>
        <v>-0.25214778951232131</v>
      </c>
      <c r="W133" s="12">
        <f>(輸送用機械!U133/輸送用機械!U121*100-100)*輸送用機械!U$12/輸送用機械!$B$12</f>
        <v>1.2584854083512308E-3</v>
      </c>
      <c r="X133" s="12">
        <f>(輸送用機械!V133/輸送用機械!V121*100-100)*輸送用機械!V$12/輸送用機械!$B$12</f>
        <v>-0.17615707317292909</v>
      </c>
      <c r="Y133" s="12">
        <f>(輸送用機械!W133/輸送用機械!W121*100-100)*輸送用機械!W$12/輸送用機械!$B$12</f>
        <v>-4.7857777036545411E-5</v>
      </c>
      <c r="Z133" s="12">
        <f>(輸送用機械!X133/輸送用機械!X121*100-100)*輸送用機械!X$12/輸送用機械!$B$12</f>
        <v>5.5220604964300831E-4</v>
      </c>
      <c r="AA133" s="12">
        <f>(輸送用機械!Y133/輸送用機械!Y121*100-100)*輸送用機械!Y$12/輸送用機械!$B$12</f>
        <v>-1.6521675533612511E-3</v>
      </c>
      <c r="AB133" s="12">
        <f>(輸送用機械!Z133/輸送用機械!Z121*100-100)*輸送用機械!Z$12/輸送用機械!$B$12</f>
        <v>-3.645791531356421E-4</v>
      </c>
      <c r="AC133" s="12">
        <f>(輸送用機械!AA133/輸送用機械!AA121*100-100)*輸送用機械!AA$12/輸送用機械!$B$12</f>
        <v>2.9481767134656796E-3</v>
      </c>
      <c r="AD133" s="12">
        <f>(輸送用機械!AB133/輸送用機械!AB121*100-100)*輸送用機械!AB$12/輸送用機械!$B$12</f>
        <v>-4.1972692404681648E-4</v>
      </c>
      <c r="AE133" s="12">
        <f>(輸送用機械!AC133/輸送用機械!AC121*100-100)*輸送用機械!AC$12/輸送用機械!$B$12</f>
        <v>1.2973473842021945E-4</v>
      </c>
      <c r="AF133" s="12">
        <f>(輸送用機械!AD133/輸送用機械!AD121*100-100)*輸送用機械!AD$12/輸送用機械!$B$12</f>
        <v>1.6381329252646952E-2</v>
      </c>
      <c r="AG133" s="12">
        <f>(輸送用機械!AE133/輸送用機械!AE121*100-100)*輸送用機械!AE$12/輸送用機械!$B$12</f>
        <v>0</v>
      </c>
      <c r="AH133" s="12">
        <f>(輸送用機械!AF133/輸送用機械!AF121*100-100)*輸送用機械!AF$12/輸送用機械!$B$12</f>
        <v>-2.0195505378721568E-4</v>
      </c>
      <c r="AM133" s="4">
        <v>44136</v>
      </c>
      <c r="AN133" s="2">
        <f t="shared" si="26"/>
        <v>0.34968415628843691</v>
      </c>
      <c r="AO133" s="2">
        <f t="shared" si="27"/>
        <v>-0.22046596344304248</v>
      </c>
      <c r="AP133" s="2">
        <f t="shared" si="28"/>
        <v>0.21315944498641073</v>
      </c>
      <c r="AQ133" s="2">
        <f t="shared" si="29"/>
        <v>-0.25214778951232131</v>
      </c>
      <c r="AR133" s="2">
        <f t="shared" si="30"/>
        <v>-0.17615707317292909</v>
      </c>
      <c r="AS133" s="2">
        <f t="shared" si="31"/>
        <v>-0.32729591564241367</v>
      </c>
      <c r="AT133" s="2">
        <f t="shared" si="32"/>
        <v>-0.41322314049585884</v>
      </c>
      <c r="AU133" s="2">
        <f>輸送用機械!BA133</f>
        <v>-0.59464816650149999</v>
      </c>
      <c r="AV133" s="15">
        <f>輸送用機械!BB133</f>
        <v>-0.31054232417972116</v>
      </c>
      <c r="AW133" s="2">
        <f t="shared" si="25"/>
        <v>-0.59464816650149999</v>
      </c>
    </row>
    <row r="134" spans="1:49">
      <c r="B134">
        <v>12</v>
      </c>
      <c r="C134" s="4">
        <v>44166</v>
      </c>
      <c r="D134" s="12">
        <f>輸送用機械!B134/輸送用機械!B122*100-100</f>
        <v>-0.41322314049585884</v>
      </c>
      <c r="E134" s="12">
        <f>(輸送用機械!C134/輸送用機械!C122*100-100)*輸送用機械!C$12/輸送用機械!$B$12</f>
        <v>0</v>
      </c>
      <c r="F134" s="12">
        <f>(輸送用機械!D134/輸送用機械!D122*100-100)*輸送用機械!D$12/輸送用機械!$B$12</f>
        <v>-3.1456023185021274E-3</v>
      </c>
      <c r="G134" s="12">
        <f>(輸送用機械!E134/輸送用機械!E122*100-100)*輸送用機械!E$12/輸送用機械!$B$12</f>
        <v>-3.3623690125465381E-3</v>
      </c>
      <c r="H134" s="12">
        <f>(輸送用機械!F134/輸送用機械!F122*100-100)*輸送用機械!F$12/輸送用機械!$B$12</f>
        <v>-8.1420690627814025E-4</v>
      </c>
      <c r="I134" s="12">
        <f>(輸送用機械!G134/輸送用機械!G122*100-100)*輸送用機械!G$12/輸送用機械!$B$12</f>
        <v>0.33340956864877769</v>
      </c>
      <c r="J134" s="12">
        <f>(輸送用機械!H134/輸送用機械!H122*100-100)*輸送用機械!H$12/輸送用機械!$B$12</f>
        <v>-5.8668189564977484E-2</v>
      </c>
      <c r="K134" s="12">
        <f>(輸送用機械!I134/輸送用機械!I122*100-100)*輸送用機械!I$12/輸送用機械!$B$12</f>
        <v>-0.13184241342682954</v>
      </c>
      <c r="L134" s="12">
        <f>(輸送用機械!J134/輸送用機械!J122*100-100)*輸送用機械!J$12/輸送用機械!$B$12</f>
        <v>1.4349131862767281E-2</v>
      </c>
      <c r="M134" s="12">
        <f>(輸送用機械!K134/輸送用機械!K122*100-100)*輸送用機械!K$12/輸送用機械!$B$12</f>
        <v>-0.19040242297353688</v>
      </c>
      <c r="N134" s="12">
        <f>(輸送用機械!L134/輸送用機械!L122*100-100)*輸送用機械!L$12/輸送用機械!$B$12</f>
        <v>0.25241971196857399</v>
      </c>
      <c r="O134" s="12">
        <f>(輸送用機械!M134/輸送用機械!M122*100-100)*輸送用機械!M$12/輸送用機械!$B$12</f>
        <v>-1.7535664473810331E-3</v>
      </c>
      <c r="P134" s="12">
        <f>(輸送用機械!N134/輸送用機械!N122*100-100)*輸送用機械!N$12/輸送用機械!$B$12</f>
        <v>-4.8546803245406132E-3</v>
      </c>
      <c r="Q134" s="12">
        <f>(輸送用機械!O134/輸送用機械!O122*100-100)*輸送用機械!O$12/輸送用機械!$B$12</f>
        <v>-1.1505079857426961E-3</v>
      </c>
      <c r="R134" s="12">
        <f>(輸送用機械!P134/輸送用機械!P122*100-100)*輸送用機械!P$12/輸送用機械!$B$12</f>
        <v>-7.9043743813069195E-4</v>
      </c>
      <c r="S134" s="12">
        <f>(輸送用機械!Q134/輸送用機械!Q122*100-100)*輸送用機械!Q$12/輸送用機械!$B$12</f>
        <v>-2.1057487709574409E-2</v>
      </c>
      <c r="T134" s="12">
        <f>(輸送用機械!R134/輸送用機械!R122*100-100)*輸送用機械!R$12/輸送用機械!$B$12</f>
        <v>-5.8395314244384308E-2</v>
      </c>
      <c r="U134" s="12">
        <f>(輸送用機械!S134/輸送用機械!S122*100-100)*輸送用機械!S$12/輸送用機械!$B$12</f>
        <v>-3.0342653713942919E-2</v>
      </c>
      <c r="V134" s="12">
        <f>(輸送用機械!T134/輸送用機械!T122*100-100)*輸送用機械!T$12/輸送用機械!$B$12</f>
        <v>-0.37822168426847774</v>
      </c>
      <c r="W134" s="12">
        <f>(輸送用機械!U134/輸送用機械!U122*100-100)*輸送用機械!U$12/輸送用機械!$B$12</f>
        <v>1.5116515391362753E-3</v>
      </c>
      <c r="X134" s="12">
        <f>(輸送用機械!V134/輸送用機械!V122*100-100)*輸送用機械!V$12/輸送用機械!$B$12</f>
        <v>-0.19598361194162298</v>
      </c>
      <c r="Y134" s="12">
        <f>(輸送用機械!W134/輸送用機械!W122*100-100)*輸送用機械!W$12/輸送用機械!$B$12</f>
        <v>-4.7857777036545411E-5</v>
      </c>
      <c r="Z134" s="12">
        <f>(輸送用機械!X134/輸送用機械!X122*100-100)*輸送用機械!X$12/輸送用機械!$B$12</f>
        <v>5.5220604964300831E-4</v>
      </c>
      <c r="AA134" s="12">
        <f>(輸送用機械!Y134/輸送用機械!Y122*100-100)*輸送用機械!Y$12/輸送用機械!$B$12</f>
        <v>-2.4689954894067598E-3</v>
      </c>
      <c r="AB134" s="12">
        <f>(輸送用機械!Z134/輸送用機械!Z122*100-100)*輸送用機械!Z$12/輸送用機械!$B$12</f>
        <v>-6.3236182343825228E-4</v>
      </c>
      <c r="AC134" s="12">
        <f>(輸送用機械!AA134/輸送用機械!AA122*100-100)*輸送用機械!AA$12/輸送用機械!$B$12</f>
        <v>4.1234323721993189E-3</v>
      </c>
      <c r="AD134" s="12">
        <f>(輸送用機械!AB134/輸送用機械!AB122*100-100)*輸送用機械!AB$12/輸送用機械!$B$12</f>
        <v>0</v>
      </c>
      <c r="AE134" s="12">
        <f>(輸送用機械!AC134/輸送用機械!AC122*100-100)*輸送用機械!AC$12/輸送用機械!$B$12</f>
        <v>1.2973473842021945E-4</v>
      </c>
      <c r="AF134" s="12">
        <f>(輸送用機械!AD134/輸送用機械!AD122*100-100)*輸送用機械!AD$12/輸送用機械!$B$12</f>
        <v>2.9542825942142002E-2</v>
      </c>
      <c r="AG134" s="12">
        <f>(輸送用機械!AE134/輸送用機械!AE122*100-100)*輸送用機械!AE$12/輸送用機械!$B$12</f>
        <v>0</v>
      </c>
      <c r="AH134" s="12">
        <f>(輸送用機械!AF134/輸送用機械!AF122*100-100)*輸送用機械!AF$12/輸送用機械!$B$12</f>
        <v>-2.0195505378721568E-4</v>
      </c>
      <c r="AM134" s="4">
        <v>44166</v>
      </c>
      <c r="AN134" s="2">
        <f t="shared" si="26"/>
        <v>0.33340956864877769</v>
      </c>
      <c r="AO134" s="2">
        <f t="shared" si="27"/>
        <v>-0.19040242297353688</v>
      </c>
      <c r="AP134" s="2">
        <f t="shared" si="28"/>
        <v>0.25241971196857399</v>
      </c>
      <c r="AQ134" s="2">
        <f t="shared" si="29"/>
        <v>-0.37822168426847774</v>
      </c>
      <c r="AR134" s="2">
        <f t="shared" si="30"/>
        <v>-0.19598361194162298</v>
      </c>
      <c r="AS134" s="2">
        <f t="shared" si="31"/>
        <v>-0.23444470192957292</v>
      </c>
      <c r="AT134" s="2">
        <f t="shared" si="32"/>
        <v>-0.41322314049585884</v>
      </c>
      <c r="AU134" s="2">
        <f>輸送用機械!BA134</f>
        <v>-0.69306930693069546</v>
      </c>
      <c r="AV134" s="15">
        <f>輸送用機械!BB134</f>
        <v>-0.31054232417972116</v>
      </c>
      <c r="AW134" s="2">
        <f t="shared" si="25"/>
        <v>-0.69306930693069546</v>
      </c>
    </row>
    <row r="135" spans="1:49">
      <c r="A135">
        <v>21</v>
      </c>
      <c r="B135">
        <v>1</v>
      </c>
      <c r="C135" s="4">
        <v>44197</v>
      </c>
      <c r="D135" s="12">
        <f>輸送用機械!B135/輸送用機械!B123*100-100</f>
        <v>0</v>
      </c>
      <c r="E135" s="12">
        <f>(輸送用機械!C135/輸送用機械!C123*100-100)*輸送用機械!C$12/輸送用機械!$B$12</f>
        <v>0</v>
      </c>
      <c r="F135" s="12">
        <f>(輸送用機械!D135/輸送用機械!D123*100-100)*輸送用機械!D$12/輸送用機械!$B$12</f>
        <v>-3.1562293533619326E-3</v>
      </c>
      <c r="G135" s="12">
        <f>(輸送用機械!E135/輸送用機械!E123*100-100)*輸送用機械!E$12/輸送用機械!$B$12</f>
        <v>-3.6492623244320584E-3</v>
      </c>
      <c r="H135" s="12">
        <f>(輸送用機械!F135/輸送用機械!F123*100-100)*輸送用機械!F$12/輸送用機械!$B$12</f>
        <v>-8.134687313857763E-4</v>
      </c>
      <c r="I135" s="12">
        <f>(輸送用機械!G135/輸送用機械!G123*100-100)*輸送用機械!G$12/輸送用機械!$B$12</f>
        <v>0.38578425184647847</v>
      </c>
      <c r="J135" s="12">
        <f>(輸送用機械!H135/輸送用機械!H123*100-100)*輸送用機械!H$12/輸送用機械!$B$12</f>
        <v>-5.1569647259889308E-2</v>
      </c>
      <c r="K135" s="12">
        <f>(輸送用機械!I135/輸送用機械!I123*100-100)*輸送用機械!I$12/輸送用機械!$B$12</f>
        <v>-0.10718086060823988</v>
      </c>
      <c r="L135" s="12">
        <f>(輸送用機械!J135/輸送用機械!J123*100-100)*輸送用機械!J$12/輸送用機械!$B$12</f>
        <v>2.0112225430053969E-2</v>
      </c>
      <c r="M135" s="12">
        <f>(輸送用機械!K135/輸送用機械!K123*100-100)*輸送用機械!K$12/輸送用機械!$B$12</f>
        <v>1.007272943714153E-2</v>
      </c>
      <c r="N135" s="12">
        <f>(輸送用機械!L135/輸送用機械!L123*100-100)*輸送用機械!L$12/輸送用機械!$B$12</f>
        <v>0.28542006751264565</v>
      </c>
      <c r="O135" s="12">
        <f>(輸送用機械!M135/輸送用機械!M123*100-100)*輸送用機械!M$12/輸送用機械!$B$12</f>
        <v>-3.4970645706624837E-3</v>
      </c>
      <c r="P135" s="12">
        <f>(輸送用機械!N135/輸送用機械!N123*100-100)*輸送用機械!N$12/輸送用機械!$B$12</f>
        <v>-4.8455119008870787E-3</v>
      </c>
      <c r="Q135" s="12">
        <f>(輸送用機械!O135/輸送用機械!O123*100-100)*輸送用機械!O$12/輸送用機械!$B$12</f>
        <v>-4.3397589423031601E-4</v>
      </c>
      <c r="R135" s="12">
        <f>(輸送用機械!P135/輸送用機械!P123*100-100)*輸送用機械!P$12/輸送用機械!$B$12</f>
        <v>1.0549747333551307E-3</v>
      </c>
      <c r="S135" s="12">
        <f>(輸送用機械!Q135/輸送用機械!Q123*100-100)*輸送用機械!Q$12/輸送用機械!$B$12</f>
        <v>-2.1423069093421208E-2</v>
      </c>
      <c r="T135" s="12">
        <f>(輸送用機械!R135/輸送用機械!R123*100-100)*輸送用機械!R$12/輸送用機械!$B$12</f>
        <v>-6.3773222631317822E-2</v>
      </c>
      <c r="U135" s="12">
        <f>(輸送用機械!S135/輸送用機械!S123*100-100)*輸送用機械!S$12/輸送用機械!$B$12</f>
        <v>-2.9052593836511167E-2</v>
      </c>
      <c r="V135" s="12">
        <f>(輸送用機械!T135/輸送用機械!T123*100-100)*輸送用機械!T$12/輸送用機械!$B$12</f>
        <v>-0.3778264682974693</v>
      </c>
      <c r="W135" s="12">
        <f>(輸送用機械!U135/輸送用機械!U123*100-100)*輸送用機械!U$12/輸送用機械!$B$12</f>
        <v>1.0077676927575292E-3</v>
      </c>
      <c r="X135" s="12">
        <f>(輸送用機械!V135/輸送用機械!V123*100-100)*輸送用機械!V$12/輸送用機械!$B$12</f>
        <v>-0.19730832808367679</v>
      </c>
      <c r="Y135" s="12">
        <f>(輸送用機械!W135/輸送用機械!W123*100-100)*輸送用機械!W$12/輸送用機械!$B$12</f>
        <v>9.5715554073097625E-5</v>
      </c>
      <c r="Z135" s="12">
        <f>(輸送用機械!X135/輸送用機械!X123*100-100)*輸送用機械!X$12/輸送用機械!$B$12</f>
        <v>1.366021527004048E-4</v>
      </c>
      <c r="AA135" s="12">
        <f>(輸送用機械!Y135/輸送用機械!Y123*100-100)*輸送用機械!Y$12/輸送用機械!$B$12</f>
        <v>5.4969216695859859E-4</v>
      </c>
      <c r="AB135" s="12">
        <f>(輸送用機械!Z135/輸送用機械!Z123*100-100)*輸送用機械!Z$12/輸送用機械!$B$12</f>
        <v>-8.1867712211802128E-4</v>
      </c>
      <c r="AC135" s="12">
        <f>(輸送用機械!AA135/輸送用機械!AA123*100-100)*輸送用機械!AA$12/輸送用機械!$B$12</f>
        <v>4.7587858306157088E-3</v>
      </c>
      <c r="AD135" s="12">
        <f>(輸送用機械!AB135/輸送用機械!AB123*100-100)*輸送用機械!AB$12/輸送用機械!$B$12</f>
        <v>4.1929863126713196E-4</v>
      </c>
      <c r="AE135" s="12">
        <f>(輸送用機械!AC135/輸送用機械!AC123*100-100)*輸送用機械!AC$12/輸送用機械!$B$12</f>
        <v>1.2973473842021945E-4</v>
      </c>
      <c r="AF135" s="12">
        <f>(輸送用機械!AD135/輸送用機械!AD123*100-100)*輸送用機械!AD$12/輸送用機械!$B$12</f>
        <v>6.5839737917550243E-3</v>
      </c>
      <c r="AG135" s="12">
        <f>(輸送用機械!AE135/輸送用機械!AE123*100-100)*輸送用機械!AE$12/輸送用機械!$B$12</f>
        <v>0</v>
      </c>
      <c r="AH135" s="12">
        <f>(輸送用機械!AF135/輸送用機械!AF123*100-100)*輸送用機械!AF$12/輸送用機械!$B$12</f>
        <v>-2.0177112386573514E-4</v>
      </c>
      <c r="AM135" s="4">
        <v>44197</v>
      </c>
      <c r="AN135" s="2">
        <f t="shared" si="26"/>
        <v>0.38578425184647847</v>
      </c>
      <c r="AO135" s="2">
        <f t="shared" si="27"/>
        <v>1.007272943714153E-2</v>
      </c>
      <c r="AP135" s="2">
        <f t="shared" si="28"/>
        <v>0.28542006751264565</v>
      </c>
      <c r="AQ135" s="2">
        <f t="shared" si="29"/>
        <v>-0.3778264682974693</v>
      </c>
      <c r="AR135" s="2">
        <f t="shared" si="30"/>
        <v>-0.19730832808367679</v>
      </c>
      <c r="AS135" s="2">
        <f t="shared" si="31"/>
        <v>-0.10614225241511951</v>
      </c>
      <c r="AT135" s="2">
        <f t="shared" si="32"/>
        <v>0</v>
      </c>
      <c r="AU135" s="2">
        <f>輸送用機械!BA135</f>
        <v>-0.59405940594058393</v>
      </c>
      <c r="AV135" s="15">
        <f>輸送用機械!BB135</f>
        <v>0</v>
      </c>
      <c r="AW135" s="2">
        <f t="shared" si="25"/>
        <v>-0.59405940594058393</v>
      </c>
    </row>
    <row r="136" spans="1:49">
      <c r="B136">
        <v>2</v>
      </c>
      <c r="C136" s="4">
        <v>44228</v>
      </c>
      <c r="D136" s="12">
        <f>輸送用機械!B136/輸送用機械!B124*100-100</f>
        <v>0.2063983488131953</v>
      </c>
      <c r="E136" s="12">
        <f>(輸送用機械!C136/輸送用機械!C124*100-100)*輸送用機械!C$12/輸送用機械!$B$12</f>
        <v>0</v>
      </c>
      <c r="F136" s="12">
        <f>(輸送用機械!D136/輸送用機械!D124*100-100)*輸送用機械!D$12/輸送用機械!$B$12</f>
        <v>-2.8395672647555134E-3</v>
      </c>
      <c r="G136" s="12">
        <f>(輸送用機械!E136/輸送用機械!E124*100-100)*輸送用機械!E$12/輸送用機械!$B$12</f>
        <v>-1.4009870885610756E-3</v>
      </c>
      <c r="H136" s="12">
        <f>(輸送用機械!F136/輸送用機械!F124*100-100)*輸送用機械!F$12/輸送用機械!$B$12</f>
        <v>8.134687313858188E-4</v>
      </c>
      <c r="I136" s="12">
        <f>(輸送用機械!G136/輸送用機械!G124*100-100)*輸送用機械!G$12/輸送用機械!$B$12</f>
        <v>0.37707585787718134</v>
      </c>
      <c r="J136" s="12">
        <f>(輸送用機械!H136/輸送用機械!H124*100-100)*輸送用機械!H$12/輸送用機械!$B$12</f>
        <v>-2.0829345382162291E-2</v>
      </c>
      <c r="K136" s="12">
        <f>(輸送用機械!I136/輸送用機械!I124*100-100)*輸送用機械!I$12/輸送用機械!$B$12</f>
        <v>-0.10718086060823988</v>
      </c>
      <c r="L136" s="12">
        <f>(輸送用機械!J136/輸送用機械!J124*100-100)*輸送用機械!J$12/輸送用機械!$B$12</f>
        <v>2.5919063448956749E-2</v>
      </c>
      <c r="M136" s="12">
        <f>(輸送用機械!K136/輸送用機械!K124*100-100)*輸送用機械!K$12/輸送用機械!$B$12</f>
        <v>0.11080002380856517</v>
      </c>
      <c r="N136" s="12">
        <f>(輸送用機械!L136/輸送用機械!L124*100-100)*輸送用機械!L$12/輸送用機械!$B$12</f>
        <v>0.385114599442969</v>
      </c>
      <c r="O136" s="12">
        <f>(輸送用機械!M136/輸送用機械!M124*100-100)*輸送用機械!M$12/輸送用機械!$B$12</f>
        <v>3.4970645706622239E-3</v>
      </c>
      <c r="P136" s="12">
        <f>(輸送用機械!N136/輸送用機械!N124*100-100)*輸送用機械!N$12/輸送用機械!$B$12</f>
        <v>-4.8455119008870787E-3</v>
      </c>
      <c r="Q136" s="12">
        <f>(輸送用機械!O136/輸送用機械!O124*100-100)*輸送用機械!O$12/輸送用機械!$B$12</f>
        <v>0</v>
      </c>
      <c r="R136" s="12">
        <f>(輸送用機械!P136/輸送用機械!P124*100-100)*輸送用機械!P$12/輸送用機械!$B$12</f>
        <v>-2.6268870860542641E-4</v>
      </c>
      <c r="S136" s="12">
        <f>(輸送用機械!Q136/輸送用機械!Q124*100-100)*輸送用機械!Q$12/輸送用機械!$B$12</f>
        <v>-2.1324345272714124E-2</v>
      </c>
      <c r="T136" s="12">
        <f>(輸送用機械!R136/輸送用機械!R124*100-100)*輸送用機械!R$12/輸送用機械!$B$12</f>
        <v>-7.4726993039607906E-2</v>
      </c>
      <c r="U136" s="12">
        <f>(輸送用機械!S136/輸送用機械!S124*100-100)*輸送用機械!S$12/輸送用機械!$B$12</f>
        <v>-2.5321459477938464E-2</v>
      </c>
      <c r="V136" s="12">
        <f>(輸送用機械!T136/輸送用機械!T124*100-100)*輸送用機械!T$12/輸送用機械!$B$12</f>
        <v>-0.37743207741197471</v>
      </c>
      <c r="W136" s="12">
        <f>(輸送用機械!U136/輸送用機械!U124*100-100)*輸送用機械!U$12/輸送用機械!$B$12</f>
        <v>1.2597096159469208E-3</v>
      </c>
      <c r="X136" s="12">
        <f>(輸送用機械!V136/輸送用機械!V124*100-100)*輸送用機械!V$12/輸送用機械!$B$12</f>
        <v>-0.17468823098959518</v>
      </c>
      <c r="Y136" s="12">
        <f>(輸送用機械!W136/輸送用機械!W124*100-100)*輸送用機械!W$12/輸送用機械!$B$12</f>
        <v>2.8714666221929975E-4</v>
      </c>
      <c r="Z136" s="12">
        <f>(輸送用機械!X136/輸送用機械!X124*100-100)*輸送用機械!X$12/輸送用機械!$B$12</f>
        <v>1.366021527004048E-4</v>
      </c>
      <c r="AA136" s="12">
        <f>(輸送用機械!Y136/輸送用機械!Y124*100-100)*輸送用機械!Y$12/輸送用機械!$B$12</f>
        <v>1.1004137199977942E-3</v>
      </c>
      <c r="AB136" s="12">
        <f>(輸送用機械!Z136/輸送用機械!Z124*100-100)*輸送用機械!Z$12/輸送用機械!$B$12</f>
        <v>-9.1874676478381702E-5</v>
      </c>
      <c r="AC136" s="12">
        <f>(輸送用機械!AA136/輸送用機械!AA124*100-100)*輸送用機械!AA$12/輸送用機械!$B$12</f>
        <v>4.1476403900400239E-3</v>
      </c>
      <c r="AD136" s="12">
        <f>(輸送用機械!AB136/輸送用機械!AB124*100-100)*輸送用機械!AB$12/輸送用機械!$B$12</f>
        <v>4.1929863126713196E-4</v>
      </c>
      <c r="AE136" s="12">
        <f>(輸送用機械!AC136/輸送用機械!AC124*100-100)*輸送用機械!AC$12/輸送用機械!$B$12</f>
        <v>1.2973473842021945E-4</v>
      </c>
      <c r="AF136" s="12">
        <f>(輸送用機械!AD136/輸送用機械!AD124*100-100)*輸送用機械!AD$12/輸送用機械!$B$12</f>
        <v>1.9732983770877666E-2</v>
      </c>
      <c r="AG136" s="12">
        <f>(輸送用機械!AE136/輸送用機械!AE124*100-100)*輸送用機械!AE$12/輸送用機械!$B$12</f>
        <v>0</v>
      </c>
      <c r="AH136" s="12">
        <f>(輸送用機械!AF136/輸送用機械!AF124*100-100)*輸送用機械!AF$12/輸送用機械!$B$12</f>
        <v>-1.6171145547779392E-4</v>
      </c>
      <c r="AM136" s="4">
        <v>44228</v>
      </c>
      <c r="AN136" s="2">
        <f t="shared" si="26"/>
        <v>0.37707585787718134</v>
      </c>
      <c r="AO136" s="2">
        <f t="shared" si="27"/>
        <v>0.11080002380856517</v>
      </c>
      <c r="AP136" s="2">
        <f t="shared" si="28"/>
        <v>0.385114599442969</v>
      </c>
      <c r="AQ136" s="2">
        <f t="shared" si="29"/>
        <v>-0.37743207741197471</v>
      </c>
      <c r="AR136" s="2">
        <f t="shared" si="30"/>
        <v>-0.17468823098959518</v>
      </c>
      <c r="AS136" s="2">
        <f t="shared" si="31"/>
        <v>-0.11447182391395028</v>
      </c>
      <c r="AT136" s="2">
        <f t="shared" si="32"/>
        <v>0.2063983488131953</v>
      </c>
      <c r="AU136" s="2">
        <f>輸送用機械!BA136</f>
        <v>-0.39564787339266161</v>
      </c>
      <c r="AV136" s="15">
        <f>輸送用機械!BB136</f>
        <v>0.15515070993470204</v>
      </c>
      <c r="AW136" s="2">
        <f t="shared" si="25"/>
        <v>-0.39564787339266161</v>
      </c>
    </row>
    <row r="137" spans="1:49">
      <c r="B137">
        <v>3</v>
      </c>
      <c r="C137" s="4">
        <v>44256</v>
      </c>
      <c r="D137" s="12">
        <f>輸送用機械!B137/輸送用機械!B125*100-100</f>
        <v>1.3457556935817934</v>
      </c>
      <c r="E137" s="12">
        <f>(輸送用機械!C137/輸送用機械!C125*100-100)*輸送用機械!C$12/輸送用機械!$B$12</f>
        <v>0</v>
      </c>
      <c r="F137" s="12">
        <f>(輸送用機械!D137/輸送用機械!D125*100-100)*輸送用機械!D$12/輸送用機械!$B$12</f>
        <v>-2.1148290908238484E-3</v>
      </c>
      <c r="G137" s="12">
        <f>(輸送用機械!E137/輸送用機械!E125*100-100)*輸送用機械!E$12/輸送用機械!$B$12</f>
        <v>1.1228499459790648E-3</v>
      </c>
      <c r="H137" s="12">
        <f>(輸送用機械!F137/輸送用機械!F125*100-100)*輸送用機械!F$12/輸送用機械!$B$12</f>
        <v>2.7164880736256069E-3</v>
      </c>
      <c r="I137" s="12">
        <f>(輸送用機械!G137/輸送用機械!G125*100-100)*輸送用機械!G$12/輸送用機械!$B$12</f>
        <v>0.3616296028042123</v>
      </c>
      <c r="J137" s="12">
        <f>(輸送用機械!H137/輸送用機械!H125*100-100)*輸送用機械!H$12/輸送用機械!$B$12</f>
        <v>5.4728814682461255E-2</v>
      </c>
      <c r="K137" s="12">
        <f>(輸送用機械!I137/輸送用機械!I125*100-100)*輸送用機械!I$12/輸送用機械!$B$12</f>
        <v>-0.10098285130198137</v>
      </c>
      <c r="L137" s="12">
        <f>(輸送用機械!J137/輸送用機械!J125*100-100)*輸送用機械!J$12/輸送用機械!$B$12</f>
        <v>2.5949413640348976E-2</v>
      </c>
      <c r="M137" s="12">
        <f>(輸送用機械!K137/輸送用機械!K125*100-100)*輸送用機械!K$12/輸送用機械!$B$12</f>
        <v>0.18168296312602217</v>
      </c>
      <c r="N137" s="12">
        <f>(輸送用機械!L137/輸送用機械!L125*100-100)*輸送用機械!L$12/輸送用機械!$B$12</f>
        <v>0.72535816226320804</v>
      </c>
      <c r="O137" s="12">
        <f>(輸送用機械!M137/輸送用機械!M125*100-100)*輸送用機械!M$12/輸送用機械!$B$12</f>
        <v>2.1022622107433307E-2</v>
      </c>
      <c r="P137" s="12">
        <f>(輸送用機械!N137/輸送用機械!N125*100-100)*輸送用機械!N$12/輸送用機械!$B$12</f>
        <v>-2.4273401622703981E-3</v>
      </c>
      <c r="Q137" s="12">
        <f>(輸送用機械!O137/輸送用機械!O125*100-100)*輸送用機械!O$12/輸送用機械!$B$12</f>
        <v>-1.4423482682589751E-3</v>
      </c>
      <c r="R137" s="12">
        <f>(輸送用機械!P137/輸送用機械!P125*100-100)*輸送用機械!P$12/輸送用機械!$B$12</f>
        <v>-1.7495085488206539E-4</v>
      </c>
      <c r="S137" s="12">
        <f>(輸送用機械!Q137/輸送用機械!Q125*100-100)*輸送用機械!Q$12/輸送用機械!$B$12</f>
        <v>9.760352086435246E-3</v>
      </c>
      <c r="T137" s="12">
        <f>(輸送用機械!R137/輸送用機械!R125*100-100)*輸送用機械!R$12/輸送用機械!$B$12</f>
        <v>-4.8143898922986275E-2</v>
      </c>
      <c r="U137" s="12">
        <f>(輸送用機械!S137/輸送用機械!S125*100-100)*輸送用機械!S$12/輸送用機械!$B$12</f>
        <v>-1.4450540480611574E-2</v>
      </c>
      <c r="V137" s="12">
        <f>(輸送用機械!T137/輸送用機械!T125*100-100)*輸送用機械!T$12/輸送用機械!$B$12</f>
        <v>0.12607389475616493</v>
      </c>
      <c r="W137" s="12">
        <f>(輸送用機械!U137/輸送用機械!U125*100-100)*輸送用機械!U$12/輸送用機械!$B$12</f>
        <v>2.5194192318938415E-3</v>
      </c>
      <c r="X137" s="12">
        <f>(輸送用機械!V137/輸送用機械!V125*100-100)*輸送用機械!V$12/輸送用機械!$B$12</f>
        <v>-0.15013137381258501</v>
      </c>
      <c r="Y137" s="12">
        <f>(輸送用機械!W137/輸送用機械!W125*100-100)*輸送用機械!W$12/輸送用機械!$B$12</f>
        <v>4.3114985360171679E-4</v>
      </c>
      <c r="Z137" s="12">
        <f>(輸送用機械!X137/輸送用機械!X125*100-100)*輸送用機械!X$12/輸送用機械!$B$12</f>
        <v>1.366021527004048E-4</v>
      </c>
      <c r="AA137" s="12">
        <f>(輸送用機械!Y137/輸送用機械!Y125*100-100)*輸送用機械!Y$12/輸送用機械!$B$12</f>
        <v>1.6506205799966911E-3</v>
      </c>
      <c r="AB137" s="12">
        <f>(輸送用機械!Z137/輸送用機械!Z125*100-100)*輸送用機械!Z$12/輸送用機械!$B$12</f>
        <v>7.3869458190661428E-4</v>
      </c>
      <c r="AC137" s="12">
        <f>(輸送用機械!AA137/輸送用機械!AA125*100-100)*輸送用機械!AA$12/輸送用機械!$B$12</f>
        <v>5.5852206028985767E-3</v>
      </c>
      <c r="AD137" s="12">
        <f>(輸送用機械!AB137/輸送用機械!AB125*100-100)*輸送用機械!AB$12/輸送用機械!$B$12</f>
        <v>8.3945384809357452E-4</v>
      </c>
      <c r="AE137" s="12">
        <f>(輸送用機械!AC137/輸送用機械!AC125*100-100)*輸送用機械!AC$12/輸送用機械!$B$12</f>
        <v>1.2973473842021945E-4</v>
      </c>
      <c r="AF137" s="12">
        <f>(輸送用機械!AD137/輸送用機械!AD125*100-100)*輸送用機械!AD$12/輸送用機械!$B$12</f>
        <v>5.8916513567820378E-2</v>
      </c>
      <c r="AG137" s="12">
        <f>(輸送用機械!AE137/輸送用機械!AE125*100-100)*輸送用機械!AE$12/輸送用機械!$B$12</f>
        <v>0</v>
      </c>
      <c r="AH137" s="12">
        <f>(輸送用機械!AF137/輸送用機械!AF125*100-100)*輸送用機械!AF$12/輸送用機械!$B$12</f>
        <v>-2.4234606454466258E-4</v>
      </c>
      <c r="AM137" s="4">
        <v>44256</v>
      </c>
      <c r="AN137" s="2">
        <f t="shared" si="26"/>
        <v>0.3616296028042123</v>
      </c>
      <c r="AO137" s="2">
        <f t="shared" si="27"/>
        <v>0.18168296312602217</v>
      </c>
      <c r="AP137" s="2">
        <f t="shared" si="28"/>
        <v>0.72535816226320804</v>
      </c>
      <c r="AQ137" s="2">
        <f t="shared" si="29"/>
        <v>0.12607389475616493</v>
      </c>
      <c r="AR137" s="2">
        <f t="shared" si="30"/>
        <v>-0.15013137381258501</v>
      </c>
      <c r="AS137" s="2">
        <f t="shared" si="31"/>
        <v>0.10114244444477061</v>
      </c>
      <c r="AT137" s="2">
        <f t="shared" si="32"/>
        <v>1.3457556935817934</v>
      </c>
      <c r="AU137" s="2">
        <f>輸送用機械!BA137</f>
        <v>1.1952191235059786</v>
      </c>
      <c r="AV137" s="15">
        <f>輸送用機械!BB137</f>
        <v>1.0108320843082765</v>
      </c>
      <c r="AW137" s="2">
        <f t="shared" si="25"/>
        <v>1.1952191235059786</v>
      </c>
    </row>
    <row r="138" spans="1:49">
      <c r="B138">
        <v>4</v>
      </c>
      <c r="C138" s="4">
        <v>44287</v>
      </c>
      <c r="D138" s="12">
        <f>輸送用機械!B138/輸送用機械!B126*100-100</f>
        <v>2.0703933747412009</v>
      </c>
      <c r="E138" s="12">
        <f>(輸送用機械!C138/輸送用機械!C126*100-100)*輸送用機械!C$12/輸送用機械!$B$12</f>
        <v>0</v>
      </c>
      <c r="F138" s="12">
        <f>(輸送用機械!D138/輸送用機械!D126*100-100)*輸送用機械!D$12/輸送用機械!$B$12</f>
        <v>-1.6309339121057774E-3</v>
      </c>
      <c r="G138" s="12">
        <f>(輸送用機械!E138/輸送用機械!E126*100-100)*輸送用機械!E$12/輸送用機械!$B$12</f>
        <v>8.3905270688545833E-4</v>
      </c>
      <c r="H138" s="12">
        <f>(輸送用機械!F138/輸送用機械!F126*100-100)*輸送用機械!F$12/輸送用機械!$B$12</f>
        <v>4.8852414376690115E-3</v>
      </c>
      <c r="I138" s="12">
        <f>(輸送用機械!G138/輸送用機械!G126*100-100)*輸送用機械!G$12/輸送用機械!$B$12</f>
        <v>0.42419202506701892</v>
      </c>
      <c r="J138" s="12">
        <f>(輸送用機械!H138/輸送用機械!H126*100-100)*輸送用機械!H$12/輸送用機械!$B$12</f>
        <v>0.17446136729932599</v>
      </c>
      <c r="K138" s="12">
        <f>(輸送用機械!I138/輸送用機械!I126*100-100)*輸送用機械!I$12/輸送用機械!$B$12</f>
        <v>-0.10729427950835488</v>
      </c>
      <c r="L138" s="12">
        <f>(輸送用機械!J138/輸送用機械!J126*100-100)*輸送用機械!J$12/輸送用機械!$B$12</f>
        <v>1.8653871421597641E-2</v>
      </c>
      <c r="M138" s="12">
        <f>(輸送用機械!K138/輸送用機械!K126*100-100)*輸送用機械!K$12/輸送用機械!$B$12</f>
        <v>0.49973328920022414</v>
      </c>
      <c r="N138" s="12">
        <f>(輸送用機械!L138/輸送用機械!L126*100-100)*輸送用機械!L$12/輸送用機械!$B$12</f>
        <v>0.88230533658021992</v>
      </c>
      <c r="O138" s="12">
        <f>(輸送用機械!M138/輸送用機械!M126*100-100)*輸送用機械!M$12/輸送用機械!$B$12</f>
        <v>3.3317762500240669E-2</v>
      </c>
      <c r="P138" s="12">
        <f>(輸送用機械!N138/輸送用機械!N126*100-100)*輸送用機械!N$12/輸送用機械!$B$12</f>
        <v>-2.420470331622264E-3</v>
      </c>
      <c r="Q138" s="12">
        <f>(輸送用機械!O138/輸送用機械!O126*100-100)*輸送用機械!O$12/輸送用機械!$B$12</f>
        <v>8.7480629419380755E-4</v>
      </c>
      <c r="R138" s="12">
        <f>(輸送用機械!P138/輸送用機械!P126*100-100)*輸送用機械!P$12/輸送用機械!$B$12</f>
        <v>-1.1304049029693974E-3</v>
      </c>
      <c r="S138" s="12">
        <f>(輸送用機械!Q138/輸送用機械!Q126*100-100)*輸送用機械!Q$12/輸送用機械!$B$12</f>
        <v>5.7494921402100113E-3</v>
      </c>
      <c r="T138" s="12">
        <f>(輸送用機械!R138/輸送用機械!R126*100-100)*輸送用機械!R$12/輸送用機械!$B$12</f>
        <v>5.3669378723760494E-3</v>
      </c>
      <c r="U138" s="12">
        <f>(輸送用機械!S138/輸送用機械!S126*100-100)*輸送用機械!S$12/輸送用機械!$B$12</f>
        <v>2.466302747803539E-2</v>
      </c>
      <c r="V138" s="12">
        <f>(輸送用機械!T138/輸送用機械!T126*100-100)*輸送用機械!T$12/輸送用機械!$B$12</f>
        <v>6.2971078049579646E-2</v>
      </c>
      <c r="W138" s="12">
        <f>(輸送用機械!U138/輸送用機械!U126*100-100)*輸送用機械!U$12/輸送用機械!$B$12</f>
        <v>1.7601690090007886E-3</v>
      </c>
      <c r="X138" s="12">
        <f>(輸送用機械!V138/輸送用機械!V126*100-100)*輸送用機械!V$12/輸送用機械!$B$12</f>
        <v>-0.11327480235232647</v>
      </c>
      <c r="Y138" s="12">
        <f>(輸送用機械!W138/輸送用機械!W126*100-100)*輸送用機械!W$12/輸送用機械!$B$12</f>
        <v>5.7659279720911319E-4</v>
      </c>
      <c r="Z138" s="12">
        <f>(輸送用機械!X138/輸送用機械!X126*100-100)*輸送用機械!X$12/輸送用機械!$B$12</f>
        <v>6.818177316007002E-4</v>
      </c>
      <c r="AA138" s="12">
        <f>(輸送用機械!Y138/輸送用機械!Y126*100-100)*輸送用機械!Y$12/輸送用機械!$B$12</f>
        <v>1.9347819780581672E-3</v>
      </c>
      <c r="AB138" s="12">
        <f>(輸送用機械!Z138/輸送用機械!Z126*100-100)*輸送用機械!Z$12/輸送用機械!$B$12</f>
        <v>3.8242834084123724E-3</v>
      </c>
      <c r="AC138" s="12">
        <f>(輸送用機械!AA138/輸送用機械!AA126*100-100)*輸送用機械!AA$12/輸送用機械!$B$12</f>
        <v>-5.7947894444580414E-4</v>
      </c>
      <c r="AD138" s="12">
        <f>(輸送用機械!AB138/輸送用機械!AB126*100-100)*輸送用機械!AB$12/輸送用機械!$B$12</f>
        <v>4.1929863126713196E-4</v>
      </c>
      <c r="AE138" s="12">
        <f>(輸送用機械!AC138/輸送用機械!AC126*100-100)*輸送用機械!AC$12/輸送用機械!$B$12</f>
        <v>1.2973473842021945E-4</v>
      </c>
      <c r="AF138" s="12">
        <f>(輸送用機械!AD138/輸送用機械!AD126*100-100)*輸送用機械!AD$12/輸送用機械!$B$12</f>
        <v>4.9570091698038006E-2</v>
      </c>
      <c r="AG138" s="12">
        <f>(輸送用機械!AE138/輸送用機械!AE126*100-100)*輸送用機械!AE$12/輸送用機械!$B$12</f>
        <v>0</v>
      </c>
      <c r="AH138" s="12">
        <f>(輸送用機械!AF138/輸送用機械!AF126*100-100)*輸送用機械!AF$12/輸送用機械!$B$12</f>
        <v>-8.0855727738893802E-5</v>
      </c>
      <c r="AM138" s="4">
        <v>44287</v>
      </c>
      <c r="AN138" s="2">
        <f t="shared" si="26"/>
        <v>0.42419202506701892</v>
      </c>
      <c r="AO138" s="2">
        <f t="shared" si="27"/>
        <v>0.49973328920022414</v>
      </c>
      <c r="AP138" s="2">
        <f t="shared" si="28"/>
        <v>0.88230533658021992</v>
      </c>
      <c r="AQ138" s="2">
        <f t="shared" si="29"/>
        <v>6.2971078049579646E-2</v>
      </c>
      <c r="AR138" s="2">
        <f t="shared" si="30"/>
        <v>-0.11327480235232647</v>
      </c>
      <c r="AS138" s="2">
        <f t="shared" si="31"/>
        <v>0.31446644819648495</v>
      </c>
      <c r="AT138" s="2">
        <f t="shared" si="32"/>
        <v>2.0703933747412009</v>
      </c>
      <c r="AU138" s="2">
        <f>輸送用機械!BA138</f>
        <v>1.1940298507462757</v>
      </c>
      <c r="AV138" s="15">
        <f>輸送用機械!BB138</f>
        <v>1.5551262835511466</v>
      </c>
      <c r="AW138" s="2">
        <f t="shared" si="25"/>
        <v>1.1940298507462757</v>
      </c>
    </row>
    <row r="139" spans="1:49">
      <c r="B139">
        <v>5</v>
      </c>
      <c r="C139" s="4">
        <v>44317</v>
      </c>
      <c r="D139" s="12">
        <f>輸送用機械!B139/輸送用機械!B127*100-100</f>
        <v>2.6970954356846448</v>
      </c>
      <c r="E139" s="12">
        <f>(輸送用機械!C139/輸送用機械!C127*100-100)*輸送用機械!C$12/輸送用機械!$B$12</f>
        <v>0</v>
      </c>
      <c r="F139" s="12">
        <f>(輸送用機械!D139/輸送用機械!D127*100-100)*輸送用機械!D$12/輸送用機械!$B$12</f>
        <v>-1.1541192566540217E-3</v>
      </c>
      <c r="G139" s="12">
        <f>(輸送用機械!E139/輸送用機械!E127*100-100)*輸送用機械!E$12/輸送用機械!$B$12</f>
        <v>1.6796435488890106E-3</v>
      </c>
      <c r="H139" s="12">
        <f>(輸送用機械!F139/輸送用機械!F127*100-100)*輸送用機械!F$12/輸送用機械!$B$12</f>
        <v>8.9725601071854316E-3</v>
      </c>
      <c r="I139" s="12">
        <f>(輸送用機械!G139/輸送用機械!G127*100-100)*輸送用機械!G$12/輸送用機械!$B$12</f>
        <v>0.46010760805832901</v>
      </c>
      <c r="J139" s="12">
        <f>(輸送用機械!H139/輸送用機械!H127*100-100)*輸送用機械!H$12/輸送用機械!$B$12</f>
        <v>0.251706989562135</v>
      </c>
      <c r="K139" s="12">
        <f>(輸送用機械!I139/輸送用機械!I127*100-100)*輸送用機械!I$12/輸送用機械!$B$12</f>
        <v>-8.8453596578735194E-2</v>
      </c>
      <c r="L139" s="12">
        <f>(輸送用機械!J139/輸送用機械!J127*100-100)*輸送用機械!J$12/輸送用機械!$B$12</f>
        <v>1.1479305490213825E-2</v>
      </c>
      <c r="M139" s="12">
        <f>(輸送用機械!K139/輸送用機械!K127*100-100)*輸送用機械!K$12/輸送用機械!$B$12</f>
        <v>0.69568142620413831</v>
      </c>
      <c r="N139" s="12">
        <f>(輸送用機械!L139/輸送用機械!L127*100-100)*輸送用機械!L$12/輸送用機械!$B$12</f>
        <v>1.0388746591210467</v>
      </c>
      <c r="O139" s="12">
        <f>(輸送用機械!M139/輸送用機械!M127*100-100)*輸送用機械!M$12/輸送用機械!$B$12</f>
        <v>4.3839161184527124E-2</v>
      </c>
      <c r="P139" s="12">
        <f>(輸送用機械!N139/輸送用機械!N127*100-100)*輸送用機械!N$12/輸送用機械!$B$12</f>
        <v>6.074096949620425E-3</v>
      </c>
      <c r="Q139" s="12">
        <f>(輸送用機械!O139/輸送用機械!O127*100-100)*輸送用機械!O$12/輸送用機械!$B$12</f>
        <v>-1.4395366731941419E-3</v>
      </c>
      <c r="R139" s="12">
        <f>(輸送用機械!P139/輸送用機械!P127*100-100)*輸送用機械!P$12/輸送用機械!$B$12</f>
        <v>-6.9771237345400011E-4</v>
      </c>
      <c r="S139" s="12">
        <f>(輸送用機械!Q139/輸送用機械!Q127*100-100)*輸送用機械!Q$12/輸送用機械!$B$12</f>
        <v>1.2542947876214926E-2</v>
      </c>
      <c r="T139" s="12">
        <f>(輸送用機械!R139/輸送用機械!R127*100-100)*輸送用機械!R$12/輸送用機械!$B$12</f>
        <v>5.3669378723760494E-3</v>
      </c>
      <c r="U139" s="12">
        <f>(輸送用機械!S139/輸送用機械!S127*100-100)*輸送用機械!S$12/輸送用機械!$B$12</f>
        <v>3.448220081795695E-2</v>
      </c>
      <c r="V139" s="12">
        <f>(輸送用機械!T139/輸送用機械!T127*100-100)*輸送用機械!T$12/輸送用機械!$B$12</f>
        <v>0.12594215609915071</v>
      </c>
      <c r="W139" s="12">
        <f>(輸送用機械!U139/輸送用機械!U127*100-100)*輸送用機械!U$12/輸送用機械!$B$12</f>
        <v>3.0115848492870598E-3</v>
      </c>
      <c r="X139" s="12">
        <f>(輸送用機械!V139/輸送用機械!V127*100-100)*輸送用機械!V$12/輸送用機械!$B$12</f>
        <v>-8.3734216006651402E-2</v>
      </c>
      <c r="Y139" s="12">
        <f>(輸送用機械!W139/輸送用機械!W127*100-100)*輸送用機械!W$12/輸送用機械!$B$12</f>
        <v>9.6874571882258188E-4</v>
      </c>
      <c r="Z139" s="12">
        <f>(輸送用機械!X139/輸送用機械!X127*100-100)*輸送用機械!X$12/輸送用機械!$B$12</f>
        <v>6.818177316007002E-4</v>
      </c>
      <c r="AA139" s="12">
        <f>(輸送用機械!Y139/輸送用機械!Y127*100-100)*輸送用機械!Y$12/輸送用機械!$B$12</f>
        <v>2.4875768289319474E-3</v>
      </c>
      <c r="AB139" s="12">
        <f>(輸送用機械!Z139/輸送用機械!Z127*100-100)*輸送用機械!Z$12/輸送用機械!$B$12</f>
        <v>4.458298714770062E-3</v>
      </c>
      <c r="AC139" s="12">
        <f>(輸送用機械!AA139/輸送用機械!AA127*100-100)*輸送用機械!AA$12/輸送用機械!$B$12</f>
        <v>2.9029506085612644E-4</v>
      </c>
      <c r="AD139" s="12">
        <f>(輸送用機械!AB139/輸送用機械!AB127*100-100)*輸送用機械!AB$12/輸送用機械!$B$12</f>
        <v>1.2591807721404494E-3</v>
      </c>
      <c r="AE139" s="12">
        <f>(輸送用機械!AC139/輸送用機械!AC127*100-100)*輸送用機械!AC$12/輸送用機械!$B$12</f>
        <v>3.4595930245392498E-4</v>
      </c>
      <c r="AF139" s="12">
        <f>(輸送用機械!AD139/輸送用機械!AD127*100-100)*輸送用機械!AD$12/輸送用機械!$B$12</f>
        <v>6.3337955845073096E-2</v>
      </c>
      <c r="AG139" s="12">
        <f>(輸送用機械!AE139/輸送用機械!AE127*100-100)*輸送用機械!AE$12/輸送用機械!$B$12</f>
        <v>0</v>
      </c>
      <c r="AH139" s="12">
        <f>(輸送用機械!AF139/輸送用機械!AF127*100-100)*輸送用機械!AF$12/輸送用機械!$B$12</f>
        <v>-1.6171145547779392E-4</v>
      </c>
      <c r="AM139" s="4">
        <v>44317</v>
      </c>
      <c r="AN139" s="2">
        <f t="shared" si="26"/>
        <v>0.46010760805832901</v>
      </c>
      <c r="AO139" s="2">
        <f t="shared" si="27"/>
        <v>0.69568142620413831</v>
      </c>
      <c r="AP139" s="2">
        <f t="shared" si="28"/>
        <v>1.0388746591210467</v>
      </c>
      <c r="AQ139" s="2">
        <f t="shared" si="29"/>
        <v>0.12594215609915071</v>
      </c>
      <c r="AR139" s="2">
        <f t="shared" si="30"/>
        <v>-8.3734216006651402E-2</v>
      </c>
      <c r="AS139" s="2">
        <f t="shared" si="31"/>
        <v>0.46022380220863157</v>
      </c>
      <c r="AT139" s="2">
        <f t="shared" si="32"/>
        <v>2.6970954356846448</v>
      </c>
      <c r="AU139" s="2">
        <f>輸送用機械!BA139</f>
        <v>1.3930348258706573</v>
      </c>
      <c r="AV139" s="15">
        <f>輸送用機械!BB139</f>
        <v>2.0248130085453369</v>
      </c>
      <c r="AW139" s="2">
        <f t="shared" si="25"/>
        <v>1.3930348258706573</v>
      </c>
    </row>
    <row r="140" spans="1:49">
      <c r="B140">
        <v>6</v>
      </c>
      <c r="C140" s="4">
        <v>44348</v>
      </c>
      <c r="D140" s="12">
        <f>輸送用機械!B140/輸送用機械!B128*100-100</f>
        <v>3.1120331950207287</v>
      </c>
      <c r="E140" s="12">
        <f>(輸送用機械!C140/輸送用機械!C128*100-100)*輸送用機械!C$12/輸送用機械!$B$12</f>
        <v>0</v>
      </c>
      <c r="F140" s="12">
        <f>(輸送用機械!D140/輸送用機械!D128*100-100)*輸送用機械!D$12/輸送用機械!$B$12</f>
        <v>-9.8763592058778607E-4</v>
      </c>
      <c r="G140" s="12">
        <f>(輸送用機械!E140/輸送用機械!E128*100-100)*輸送用機械!E$12/輸送用機械!$B$12</f>
        <v>4.2106872974215686E-3</v>
      </c>
      <c r="H140" s="12">
        <f>(輸送用機械!F140/輸送用機械!F128*100-100)*輸送用機械!F$12/輸送用機械!$B$12</f>
        <v>1.4151444512394347E-2</v>
      </c>
      <c r="I140" s="12">
        <f>(輸送用機械!G140/輸送用機械!G128*100-100)*輸送用機械!G$12/輸送用機械!$B$12</f>
        <v>0.47579758878672118</v>
      </c>
      <c r="J140" s="12">
        <f>(輸送用機械!H140/輸送用機械!H128*100-100)*輸送用機械!H$12/輸送用機械!$B$12</f>
        <v>0.19647577887255172</v>
      </c>
      <c r="K140" s="12">
        <f>(輸送用機械!I140/輸送用機械!I128*100-100)*輸送用機械!I$12/輸送用機械!$B$12</f>
        <v>-8.2135482537397206E-2</v>
      </c>
      <c r="L140" s="12">
        <f>(輸送用機械!J140/輸送用機械!J128*100-100)*輸送用機械!J$12/輸送用機械!$B$12</f>
        <v>1.7381019018712262E-2</v>
      </c>
      <c r="M140" s="12">
        <f>(輸送用機械!K140/輸送用機械!K128*100-100)*輸送用機械!K$12/輸送用機械!$B$12</f>
        <v>1.0958202430758917</v>
      </c>
      <c r="N140" s="12">
        <f>(輸送用機械!L140/輸送用機械!L128*100-100)*輸送用機械!L$12/輸送用機械!$B$12</f>
        <v>0.98283324124858373</v>
      </c>
      <c r="O140" s="12">
        <f>(輸送用機械!M140/輸送用機械!M128*100-100)*輸送用機械!M$12/輸送用機械!$B$12</f>
        <v>4.9147026579050096E-2</v>
      </c>
      <c r="P140" s="12">
        <f>(輸送用機械!N140/輸送用機械!N128*100-100)*輸送用機械!N$12/輸送用機械!$B$12</f>
        <v>1.2148193899241032E-2</v>
      </c>
      <c r="Q140" s="12">
        <f>(輸送用機械!O140/輸送用機械!O128*100-100)*輸送用機械!O$12/輸送用機械!$B$12</f>
        <v>1.0246533584618543E-3</v>
      </c>
      <c r="R140" s="12">
        <f>(輸送用機械!P140/輸送用機械!P128*100-100)*輸送用機械!P$12/輸送用機械!$B$12</f>
        <v>0</v>
      </c>
      <c r="S140" s="12">
        <f>(輸送用機械!Q140/輸送用機械!Q128*100-100)*輸送用機械!Q$12/輸送用機械!$B$12</f>
        <v>1.8311001886785628E-2</v>
      </c>
      <c r="T140" s="12">
        <f>(輸送用機械!R140/輸送用機械!R128*100-100)*輸送用機械!R$12/輸送用機械!$B$12</f>
        <v>2.1491342425205982E-2</v>
      </c>
      <c r="U140" s="12">
        <f>(輸送用機械!S140/輸送用機械!S128*100-100)*輸送用機械!S$12/輸送用機械!$B$12</f>
        <v>4.6922398935818191E-2</v>
      </c>
      <c r="V140" s="12">
        <f>(輸送用機械!T140/輸送用機械!T128*100-100)*輸送用機械!T$12/輸送用機械!$B$12</f>
        <v>0.12607389475616493</v>
      </c>
      <c r="W140" s="12">
        <f>(輸送用機械!U140/輸送用機械!U128*100-100)*輸送用機械!U$12/輸送用機械!$B$12</f>
        <v>3.5101143838737769E-3</v>
      </c>
      <c r="X140" s="12">
        <f>(輸送用機械!V140/輸送用機械!V128*100-100)*輸送用機械!V$12/輸送用機械!$B$12</f>
        <v>-5.9103989450696261E-2</v>
      </c>
      <c r="Y140" s="12">
        <f>(輸送用機械!W140/輸送用機械!W128*100-100)*輸送用機械!W$12/輸送用機械!$B$12</f>
        <v>1.8234599215640307E-3</v>
      </c>
      <c r="Z140" s="12">
        <f>(輸送用機械!X140/輸送用機械!X128*100-100)*輸送用機械!X$12/輸送用機械!$B$12</f>
        <v>6.818177316007002E-4</v>
      </c>
      <c r="AA140" s="12">
        <f>(輸送用機械!Y140/輸送用機械!Y128*100-100)*輸送用機械!Y$12/輸送用機械!$B$12</f>
        <v>3.3198922399933217E-3</v>
      </c>
      <c r="AB140" s="12">
        <f>(輸送用機械!Z140/輸送用機械!Z128*100-100)*輸送用機械!Z$12/輸送用機械!$B$12</f>
        <v>2.064643803314648E-3</v>
      </c>
      <c r="AC140" s="12">
        <f>(輸送用機械!AA140/輸送用機械!AA128*100-100)*輸送用機械!AA$12/輸送用機械!$B$12</f>
        <v>2.3425744562701875E-3</v>
      </c>
      <c r="AD140" s="12">
        <f>(輸送用機械!AB140/輸送用機械!AB128*100-100)*輸送用機械!AB$12/輸送用機械!$B$12</f>
        <v>8.3859726253432236E-4</v>
      </c>
      <c r="AE140" s="12">
        <f>(輸送用機械!AC140/輸送用機械!AC128*100-100)*輸送用機械!AC$12/輸送用機械!$B$12</f>
        <v>3.4595930245392498E-4</v>
      </c>
      <c r="AF140" s="12">
        <f>(輸送用機械!AD140/輸送用機械!AD128*100-100)*輸送用機械!AD$12/輸送用機械!$B$12</f>
        <v>5.971422264900976E-2</v>
      </c>
      <c r="AG140" s="12">
        <f>(輸送用機械!AE140/輸送用機械!AE128*100-100)*輸送用機械!AE$12/輸送用機械!$B$12</f>
        <v>0</v>
      </c>
      <c r="AH140" s="12">
        <f>(輸送用機械!AF140/輸送用機械!AF128*100-100)*輸送用機械!AF$12/輸送用機械!$B$12</f>
        <v>0</v>
      </c>
      <c r="AM140" s="4">
        <v>44348</v>
      </c>
      <c r="AN140" s="2">
        <f t="shared" si="26"/>
        <v>0.47579758878672118</v>
      </c>
      <c r="AO140" s="2">
        <f t="shared" si="27"/>
        <v>1.0958202430758917</v>
      </c>
      <c r="AP140" s="2">
        <f t="shared" si="28"/>
        <v>0.98283324124858373</v>
      </c>
      <c r="AQ140" s="2">
        <f t="shared" si="29"/>
        <v>0.12607389475616493</v>
      </c>
      <c r="AR140" s="2">
        <f t="shared" si="30"/>
        <v>-5.9103989450696261E-2</v>
      </c>
      <c r="AS140" s="2">
        <f t="shared" si="31"/>
        <v>0.49061221660406362</v>
      </c>
      <c r="AT140" s="2">
        <f t="shared" si="32"/>
        <v>3.1120331950207287</v>
      </c>
      <c r="AU140" s="2">
        <f>輸送用機械!BA140</f>
        <v>1.2909632571995928</v>
      </c>
      <c r="AV140" s="15">
        <f>輸送用機械!BB140</f>
        <v>2.3363227021677062</v>
      </c>
      <c r="AW140" s="2">
        <f t="shared" si="25"/>
        <v>1.2909632571995928</v>
      </c>
    </row>
    <row r="141" spans="1:49">
      <c r="B141">
        <v>7</v>
      </c>
      <c r="C141" s="4">
        <v>44378</v>
      </c>
      <c r="D141" s="12">
        <f>輸送用機械!B141/輸送用機械!B129*100-100</f>
        <v>3.5233160621761783</v>
      </c>
      <c r="E141" s="12">
        <f>(輸送用機械!C141/輸送用機械!C129*100-100)*輸送用機械!C$12/輸送用機械!$B$12</f>
        <v>0</v>
      </c>
      <c r="F141" s="12">
        <f>(輸送用機械!D141/輸送用機械!D129*100-100)*輸送用機械!D$12/輸送用機械!$B$12</f>
        <v>-6.2069191570846601E-4</v>
      </c>
      <c r="G141" s="12">
        <f>(輸送用機械!E141/輸送用機械!E129*100-100)*輸送用機械!E$12/輸送用機械!$B$12</f>
        <v>4.2145609747881261E-3</v>
      </c>
      <c r="H141" s="12">
        <f>(輸送用機械!F141/輸送用機械!F129*100-100)*輸送用機械!F$12/輸送用機械!$B$12</f>
        <v>1.9884544256968315E-2</v>
      </c>
      <c r="I141" s="12">
        <f>(輸送用機械!G141/輸送用機械!G129*100-100)*輸送用機械!G$12/輸送用機械!$B$12</f>
        <v>0.50891933147298918</v>
      </c>
      <c r="J141" s="12">
        <f>(輸送用機械!H141/輸送用機械!H129*100-100)*輸送用機械!H$12/輸送用機械!$B$12</f>
        <v>0.19851775604826591</v>
      </c>
      <c r="K141" s="12">
        <f>(輸送用機械!I141/輸送用機械!I129*100-100)*輸送用機械!I$12/輸送用機械!$B$12</f>
        <v>-3.8029540839679854E-2</v>
      </c>
      <c r="L141" s="12">
        <f>(輸送用機械!J141/輸送用機械!J129*100-100)*輸送用機械!J$12/輸送用機械!$B$12</f>
        <v>8.6295947230758466E-3</v>
      </c>
      <c r="M141" s="12">
        <f>(輸送用機械!K141/輸送用機械!K129*100-100)*輸送用機械!K$12/輸送用機械!$B$12</f>
        <v>1.3663821308667479</v>
      </c>
      <c r="N141" s="12">
        <f>(輸送用機械!L141/輸送用機械!L129*100-100)*輸送用機械!L$12/輸送用機械!$B$12</f>
        <v>0.86850498582244329</v>
      </c>
      <c r="O141" s="12">
        <f>(輸送用機械!M141/輸送用機械!M129*100-100)*輸送用機械!M$12/輸送用機械!$B$12</f>
        <v>7.0412957154955449E-2</v>
      </c>
      <c r="P141" s="12">
        <f>(輸送用機械!N141/輸送用機械!N129*100-100)*輸送用機械!N$12/輸送用機械!$B$12</f>
        <v>1.8170669628326364E-2</v>
      </c>
      <c r="Q141" s="12">
        <f>(輸送用機械!O141/輸送用機械!O129*100-100)*輸送用機械!O$12/輸送用機械!$B$12</f>
        <v>2.8846965365175308E-4</v>
      </c>
      <c r="R141" s="12">
        <f>(輸送用機械!P141/輸送用機械!P129*100-100)*輸送用機械!P$12/輸送用機械!$B$12</f>
        <v>2.6347914604355572E-4</v>
      </c>
      <c r="S141" s="12">
        <f>(輸送用機械!Q141/輸送用機械!Q129*100-100)*輸送用機械!Q$12/輸送用機械!$B$12</f>
        <v>3.1017229487584261E-2</v>
      </c>
      <c r="T141" s="12">
        <f>(輸送用機械!R141/輸送用機械!R129*100-100)*輸送用機械!R$12/輸送用機械!$B$12</f>
        <v>3.7651224215775263E-2</v>
      </c>
      <c r="U141" s="12">
        <f>(輸送用機械!S141/輸送用機械!S129*100-100)*輸送用機械!S$12/輸送用機械!$B$12</f>
        <v>5.7029526760283764E-2</v>
      </c>
      <c r="V141" s="12">
        <f>(輸送用機械!T141/輸送用機械!T129*100-100)*輸送用機械!T$12/輸送用機械!$B$12</f>
        <v>0.31551477326410765</v>
      </c>
      <c r="W141" s="12">
        <f>(輸送用機械!U141/輸送用機械!U129*100-100)*輸送用機械!U$12/輸送用機械!$B$12</f>
        <v>2.5023796815332269E-3</v>
      </c>
      <c r="X141" s="12">
        <f>(輸送用機械!V141/輸送用機械!V129*100-100)*輸送用機械!V$12/輸送用機械!$B$12</f>
        <v>-3.0646292179106686E-2</v>
      </c>
      <c r="Y141" s="12">
        <f>(輸送用機械!W141/輸送用機械!W129*100-100)*輸送用機械!W$12/輸送用機械!$B$12</f>
        <v>3.0284763638901402E-3</v>
      </c>
      <c r="Z141" s="12">
        <f>(輸送用機械!X141/輸送用機械!X129*100-100)*輸送用機械!X$12/輸送用機械!$B$12</f>
        <v>6.818177316007002E-4</v>
      </c>
      <c r="AA141" s="12">
        <f>(輸送用機械!Y141/輸送用機械!Y129*100-100)*輸送用機械!Y$12/輸送用機械!$B$12</f>
        <v>2.2008274399955463E-3</v>
      </c>
      <c r="AB141" s="12">
        <f>(輸送用機械!Z141/輸送用機械!Z129*100-100)*輸送用機械!Z$12/輸送用機械!$B$12</f>
        <v>1.8411795747622832E-4</v>
      </c>
      <c r="AC141" s="12">
        <f>(輸送用機械!AA141/輸送用機械!AA129*100-100)*輸送用機械!AA$12/輸送用機械!$B$12</f>
        <v>4.6536445490554905E-3</v>
      </c>
      <c r="AD141" s="12">
        <f>(輸送用機械!AB141/輸送用機械!AB129*100-100)*輸送用機械!AB$12/輸送用機械!$B$12</f>
        <v>1.2566136349903419E-3</v>
      </c>
      <c r="AE141" s="12">
        <f>(輸送用機械!AC141/輸送用機械!AC129*100-100)*輸送用機械!AC$12/輸送用機械!$B$12</f>
        <v>3.4595930245392498E-4</v>
      </c>
      <c r="AF141" s="12">
        <f>(輸送用機械!AD141/輸送用機械!AD129*100-100)*輸送用機械!AD$12/輸送用機械!$B$12</f>
        <v>4.6354734398705848E-2</v>
      </c>
      <c r="AG141" s="12">
        <f>(輸送用機械!AE141/輸送用機械!AE129*100-100)*輸送用機械!AE$12/輸送用機械!$B$12</f>
        <v>0</v>
      </c>
      <c r="AH141" s="12">
        <f>(輸送用機械!AF141/輸送用機械!AF129*100-100)*輸送用機械!AF$12/輸送用機械!$B$12</f>
        <v>0</v>
      </c>
      <c r="AM141" s="4">
        <v>44378</v>
      </c>
      <c r="AN141" s="2">
        <f t="shared" si="26"/>
        <v>0.50891933147298918</v>
      </c>
      <c r="AO141" s="2">
        <f t="shared" si="27"/>
        <v>1.3663821308667479</v>
      </c>
      <c r="AP141" s="2">
        <f t="shared" si="28"/>
        <v>0.86850498582244329</v>
      </c>
      <c r="AQ141" s="2">
        <f t="shared" si="29"/>
        <v>0.31551477326410765</v>
      </c>
      <c r="AR141" s="2">
        <f t="shared" si="30"/>
        <v>-3.0646292179106686E-2</v>
      </c>
      <c r="AS141" s="2">
        <f t="shared" si="31"/>
        <v>0.49464113292899681</v>
      </c>
      <c r="AT141" s="2">
        <f t="shared" si="32"/>
        <v>3.5233160621761783</v>
      </c>
      <c r="AU141" s="2">
        <f>輸送用機械!BA141</f>
        <v>1.1916583912611856</v>
      </c>
      <c r="AV141" s="15">
        <f>輸送用機械!BB141</f>
        <v>2.6457719367765264</v>
      </c>
      <c r="AW141" s="2">
        <f t="shared" si="25"/>
        <v>1.1916583912611856</v>
      </c>
    </row>
    <row r="142" spans="1:49">
      <c r="B142">
        <v>8</v>
      </c>
      <c r="C142" s="4">
        <v>44409</v>
      </c>
      <c r="D142" s="12">
        <f>輸送用機械!B142/輸送用機械!B130*100-100</f>
        <v>3.6231884057970944</v>
      </c>
      <c r="E142" s="12">
        <f>(輸送用機械!C142/輸送用機械!C130*100-100)*輸送用機械!C$12/輸送用機械!$B$12</f>
        <v>0</v>
      </c>
      <c r="F142" s="12">
        <f>(輸送用機械!D142/輸送用機械!D130*100-100)*輸送用機械!D$12/輸送用機械!$B$12</f>
        <v>5.7792440572244179E-5</v>
      </c>
      <c r="G142" s="12">
        <f>(輸送用機械!E142/輸送用機械!E130*100-100)*輸送用機械!E$12/輸送用機械!$B$12</f>
        <v>4.206820734246745E-3</v>
      </c>
      <c r="H142" s="12">
        <f>(輸送用機械!F142/輸送用機械!F130*100-100)*輸送用機械!F$12/輸送用機械!$B$12</f>
        <v>2.4287039219571288E-2</v>
      </c>
      <c r="I142" s="12">
        <f>(輸送用機械!G142/輸送用機械!G130*100-100)*輸送用機械!G$12/輸送用機械!$B$12</f>
        <v>0.50669363858720395</v>
      </c>
      <c r="J142" s="12">
        <f>(輸送用機械!H142/輸送用機械!H130*100-100)*輸送用機械!H$12/輸送用機械!$B$12</f>
        <v>0.1841624785703832</v>
      </c>
      <c r="K142" s="12">
        <f>(輸送用機械!I142/輸送用機械!I130*100-100)*輸送用機械!I$12/輸送用機械!$B$12</f>
        <v>-1.9014770419839927E-2</v>
      </c>
      <c r="L142" s="12">
        <f>(輸送用機械!J142/輸送用機械!J130*100-100)*輸送用機械!J$12/輸送用機械!$B$12</f>
        <v>7.2250910435766287E-3</v>
      </c>
      <c r="M142" s="12">
        <f>(輸送用機械!K142/輸送用機械!K130*100-100)*輸送用機械!K$12/輸送用機械!$B$12</f>
        <v>1.5307589285650058</v>
      </c>
      <c r="N142" s="12">
        <f>(輸送用機械!L142/輸送用機械!L130*100-100)*輸送用機械!L$12/輸送用機械!$B$12</f>
        <v>0.74056073966590175</v>
      </c>
      <c r="O142" s="12">
        <f>(輸送用機械!M142/輸送用機械!M130*100-100)*輸送用機械!M$12/輸送用機械!$B$12</f>
        <v>8.081917976525968E-2</v>
      </c>
      <c r="P142" s="12">
        <f>(輸送用機械!N142/輸送用機械!N130*100-100)*輸送用機械!N$12/輸送用機械!$B$12</f>
        <v>1.8187844174289022E-2</v>
      </c>
      <c r="Q142" s="12">
        <f>(輸送用機械!O142/輸送用機械!O130*100-100)*輸送用機械!O$12/輸送用機械!$B$12</f>
        <v>-5.7693930730359018E-4</v>
      </c>
      <c r="R142" s="12">
        <f>(輸送用機械!P142/輸送用機械!P130*100-100)*輸送用機械!P$12/輸送用機械!$B$12</f>
        <v>2.6427435473382879E-4</v>
      </c>
      <c r="S142" s="12">
        <f>(輸送用機械!Q142/輸送用機械!Q130*100-100)*輸送用機械!Q$12/輸送用機械!$B$12</f>
        <v>3.4974970663540467E-2</v>
      </c>
      <c r="T142" s="12">
        <f>(輸送用機械!R142/輸送用機械!R130*100-100)*輸送用機械!R$12/輸送用機械!$B$12</f>
        <v>2.6834689361878859E-2</v>
      </c>
      <c r="U142" s="12">
        <f>(輸送用機械!S142/輸送用機械!S130*100-100)*輸送用機械!S$12/輸送用機械!$B$12</f>
        <v>4.4812255587449036E-2</v>
      </c>
      <c r="V142" s="12">
        <f>(輸送用機械!T142/輸送用機械!T130*100-100)*輸送用機械!T$12/輸送用機械!$B$12</f>
        <v>0.25214778951232131</v>
      </c>
      <c r="W142" s="12">
        <f>(輸送用機械!U142/輸送用機械!U130*100-100)*輸送用機械!U$12/輸送用機械!$B$12</f>
        <v>3.0057597335243417E-3</v>
      </c>
      <c r="X142" s="12">
        <f>(輸送用機械!V142/輸送用機械!V130*100-100)*輸送用機械!V$12/輸送用機械!$B$12</f>
        <v>2.1025935087283627E-2</v>
      </c>
      <c r="Y142" s="12">
        <f>(輸送用機械!W142/輸送用機械!W130*100-100)*輸送用機械!W$12/輸送用機械!$B$12</f>
        <v>2.7085401461374742E-3</v>
      </c>
      <c r="Z142" s="12">
        <f>(輸送用機械!X142/輸送用機械!X130*100-100)*輸送用機械!X$12/輸送用機械!$B$12</f>
        <v>6.818177316007002E-4</v>
      </c>
      <c r="AA142" s="12">
        <f>(輸送用機械!Y142/輸送用機械!Y130*100-100)*輸送用機械!Y$12/輸送用機械!$B$12</f>
        <v>4.4306950158628927E-3</v>
      </c>
      <c r="AB142" s="12">
        <f>(輸送用機械!Z142/輸送用機械!Z130*100-100)*輸送用機械!Z$12/輸送用機械!$B$12</f>
        <v>5.5235387242867195E-4</v>
      </c>
      <c r="AC142" s="12">
        <f>(輸送用機械!AA142/輸送用機械!AA130*100-100)*輸送用機械!AA$12/輸送用機械!$B$12</f>
        <v>4.3502550067948996E-3</v>
      </c>
      <c r="AD142" s="12">
        <f>(輸送用機械!AB142/輸送用機械!AB130*100-100)*輸送用機械!AB$12/輸送用機械!$B$12</f>
        <v>1.6754848466536917E-3</v>
      </c>
      <c r="AE142" s="12">
        <f>(輸送用機械!AC142/輸送用機械!AC130*100-100)*輸送用機械!AC$12/輸送用機械!$B$12</f>
        <v>3.4595930245392498E-4</v>
      </c>
      <c r="AF142" s="12">
        <f>(輸送用機械!AD142/輸送用機械!AD130*100-100)*輸送用機械!AD$12/輸送用機械!$B$12</f>
        <v>4.6489356086214198E-2</v>
      </c>
      <c r="AG142" s="12">
        <f>(輸送用機械!AE142/輸送用機械!AE130*100-100)*輸送用機械!AE$12/輸送用機械!$B$12</f>
        <v>0</v>
      </c>
      <c r="AH142" s="12">
        <f>(輸送用機械!AF142/輸送用機械!AF130*100-100)*輸送用機械!AF$12/輸送用機械!$B$12</f>
        <v>0</v>
      </c>
      <c r="AM142" s="4">
        <v>44409</v>
      </c>
      <c r="AN142" s="2">
        <f t="shared" si="26"/>
        <v>0.50669363858720395</v>
      </c>
      <c r="AO142" s="2">
        <f t="shared" si="27"/>
        <v>1.5307589285650058</v>
      </c>
      <c r="AP142" s="2">
        <f t="shared" si="28"/>
        <v>0.74056073966590175</v>
      </c>
      <c r="AQ142" s="2">
        <f t="shared" si="29"/>
        <v>0.25214778951232131</v>
      </c>
      <c r="AR142" s="2">
        <f t="shared" si="30"/>
        <v>2.1025935087283627E-2</v>
      </c>
      <c r="AS142" s="2">
        <f t="shared" si="31"/>
        <v>0.57200137437937837</v>
      </c>
      <c r="AT142" s="2">
        <f t="shared" si="32"/>
        <v>3.6231884057970944</v>
      </c>
      <c r="AU142" s="2">
        <f>輸送用機械!BA142</f>
        <v>0.99206349206349387</v>
      </c>
      <c r="AV142" s="15">
        <f>輸送用機械!BB142</f>
        <v>2.7214709962144923</v>
      </c>
      <c r="AW142" s="2">
        <f t="shared" si="25"/>
        <v>0.99206349206349387</v>
      </c>
    </row>
    <row r="143" spans="1:49">
      <c r="B143">
        <v>9</v>
      </c>
      <c r="C143" s="4">
        <v>44440</v>
      </c>
      <c r="D143" s="12">
        <f>輸送用機械!B143/輸送用機械!B131*100-100</f>
        <v>4.0372670807453375</v>
      </c>
      <c r="E143" s="12">
        <f>(輸送用機械!C143/輸送用機械!C131*100-100)*輸送用機械!C$12/輸送用機械!$B$12</f>
        <v>0</v>
      </c>
      <c r="F143" s="12">
        <f>(輸送用機械!D143/輸送用機械!D131*100-100)*輸送用機械!D$12/輸送用機械!$B$12</f>
        <v>1.7326061947368471E-3</v>
      </c>
      <c r="G143" s="12">
        <f>(輸送用機械!E143/輸送用機械!E131*100-100)*輸送用機械!E$12/輸送用機械!$B$12</f>
        <v>6.4802114963516443E-3</v>
      </c>
      <c r="H143" s="12">
        <f>(輸送用機械!F143/輸送用機械!F131*100-100)*輸送用機械!F$12/輸送用機械!$B$12</f>
        <v>3.1410788807498501E-2</v>
      </c>
      <c r="I143" s="12">
        <f>(輸送用機械!G143/輸送用機械!G131*100-100)*輸送用機械!G$12/輸送用機械!$B$12</f>
        <v>0.50325713312579923</v>
      </c>
      <c r="J143" s="12">
        <f>(輸送用機械!H143/輸送用機械!H131*100-100)*輸送用機械!H$12/輸送用機械!$B$12</f>
        <v>0.18894051797804268</v>
      </c>
      <c r="K143" s="12">
        <f>(輸送用機械!I143/輸送用機械!I131*100-100)*輸送用機械!I$12/輸送用機械!$B$12</f>
        <v>-1.2689999266007609E-2</v>
      </c>
      <c r="L143" s="12">
        <f>(輸送用機械!J143/輸送用機械!J131*100-100)*輸送用機械!J$12/輸送用機械!$B$12</f>
        <v>5.7732966650666214E-3</v>
      </c>
      <c r="M143" s="12">
        <f>(輸送用機械!K143/輸送用機械!K131*100-100)*輸送用機械!K$12/輸送用機械!$B$12</f>
        <v>1.6848621764071174</v>
      </c>
      <c r="N143" s="12">
        <f>(輸送用機械!L143/輸送用機械!L131*100-100)*輸送用機械!L$12/輸送用機械!$B$12</f>
        <v>0.7551308392942977</v>
      </c>
      <c r="O143" s="12">
        <f>(輸送用機械!M143/輸送用機械!M131*100-100)*輸送用機械!M$12/輸送用機械!$B$12</f>
        <v>8.7846934527456511E-2</v>
      </c>
      <c r="P143" s="12">
        <f>(輸送用機械!N143/輸送用機械!N131*100-100)*輸送用機械!N$12/輸送用機械!$B$12</f>
        <v>2.188747579495472E-2</v>
      </c>
      <c r="Q143" s="12">
        <f>(輸送用機械!O143/輸送用機械!O131*100-100)*輸送用機械!O$12/輸送用機械!$B$12</f>
        <v>-8.6288098930703257E-4</v>
      </c>
      <c r="R143" s="12">
        <f>(輸送用機械!P143/輸送用機械!P131*100-100)*輸送用機械!P$12/輸送用機械!$B$12</f>
        <v>1.6001342656168159E-3</v>
      </c>
      <c r="S143" s="12">
        <f>(輸送用機械!Q143/輸送用機械!Q131*100-100)*輸送用機械!Q$12/輸送用機械!$B$12</f>
        <v>4.3921584388958788E-2</v>
      </c>
      <c r="T143" s="12">
        <f>(輸送用機械!R143/輸送用機械!R131*100-100)*輸送用機械!R$12/輸送用機械!$B$12</f>
        <v>6.4332636864925782E-2</v>
      </c>
      <c r="U143" s="12">
        <f>(輸送用機械!S143/輸送用機械!S131*100-100)*輸送用機械!S$12/輸送用機械!$B$12</f>
        <v>4.6119195715168274E-2</v>
      </c>
      <c r="V143" s="12">
        <f>(輸送用機械!T143/輸送用機械!T131*100-100)*輸送用機械!T$12/輸送用機械!$B$12</f>
        <v>0.31518473689040377</v>
      </c>
      <c r="W143" s="12">
        <f>(輸送用機械!U143/輸送用機械!U131*100-100)*輸送用機械!U$12/輸送用機械!$B$12</f>
        <v>3.2530935859931432E-3</v>
      </c>
      <c r="X143" s="12">
        <f>(輸送用機械!V143/輸送用機械!V131*100-100)*輸送用機械!V$12/輸送用機械!$B$12</f>
        <v>8.3612460477961503E-2</v>
      </c>
      <c r="Y143" s="12">
        <f>(輸送用機械!W143/輸送用機械!W131*100-100)*輸送用機械!W$12/輸送用機械!$B$12</f>
        <v>1.2170727780846527E-3</v>
      </c>
      <c r="Z143" s="12">
        <f>(輸送用機械!X143/輸送用機械!X131*100-100)*輸送用機械!X$12/輸送用機械!$B$12</f>
        <v>6.1256597420620998E-4</v>
      </c>
      <c r="AA143" s="12">
        <f>(輸送用機械!Y143/輸送用機械!Y131*100-100)*輸送用機械!Y$12/輸送用機械!$B$12</f>
        <v>4.7031806733238276E-3</v>
      </c>
      <c r="AB143" s="12">
        <f>(輸送用機械!Z143/輸送用機械!Z131*100-100)*輸送用機械!Z$12/輸送用機械!$B$12</f>
        <v>4.6029489369055784E-4</v>
      </c>
      <c r="AC143" s="12">
        <f>(輸送用機械!AA143/輸送用機械!AA131*100-100)*輸送用機械!AA$12/輸送用機械!$B$12</f>
        <v>5.8677858231186821E-3</v>
      </c>
      <c r="AD143" s="12">
        <f>(輸送用機械!AB143/輸送用機械!AB131*100-100)*輸送用機械!AB$12/輸送用機械!$B$12</f>
        <v>2.5209365560849143E-3</v>
      </c>
      <c r="AE143" s="12">
        <f>(輸送用機械!AC143/輸送用機械!AC131*100-100)*輸送用機械!AC$12/輸送用機械!$B$12</f>
        <v>3.4595930245392498E-4</v>
      </c>
      <c r="AF143" s="12">
        <f>(輸送用機械!AD143/輸送用機械!AD131*100-100)*輸送用機械!AD$12/輸送用機械!$B$12</f>
        <v>4.2836939953463195E-2</v>
      </c>
      <c r="AG143" s="12">
        <f>(輸送用機械!AE143/輸送用機械!AE131*100-100)*輸送用機械!AE$12/輸送用機械!$B$12</f>
        <v>0</v>
      </c>
      <c r="AH143" s="12">
        <f>(輸送用機械!AF143/輸送用機械!AF131*100-100)*輸送用機械!AF$12/輸送用機械!$B$12</f>
        <v>0</v>
      </c>
      <c r="AM143" s="4">
        <v>44440</v>
      </c>
      <c r="AN143" s="2">
        <f t="shared" si="26"/>
        <v>0.50325713312579923</v>
      </c>
      <c r="AO143" s="2">
        <f t="shared" si="27"/>
        <v>1.6848621764071174</v>
      </c>
      <c r="AP143" s="2">
        <f t="shared" si="28"/>
        <v>0.7551308392942977</v>
      </c>
      <c r="AQ143" s="2">
        <f t="shared" si="29"/>
        <v>0.31518473689040377</v>
      </c>
      <c r="AR143" s="2">
        <f t="shared" si="30"/>
        <v>8.3612460477961503E-2</v>
      </c>
      <c r="AS143" s="2">
        <f t="shared" si="31"/>
        <v>0.69521973454975772</v>
      </c>
      <c r="AT143" s="2">
        <f t="shared" si="32"/>
        <v>4.0372670807453375</v>
      </c>
      <c r="AU143" s="2">
        <f>輸送用機械!BA143</f>
        <v>1.2922465208747553</v>
      </c>
      <c r="AV143" s="15">
        <f>輸送用機械!BB143</f>
        <v>3.0324962529247443</v>
      </c>
      <c r="AW143" s="2">
        <f t="shared" si="25"/>
        <v>1.2922465208747553</v>
      </c>
    </row>
    <row r="144" spans="1:49">
      <c r="B144">
        <v>10</v>
      </c>
      <c r="C144" s="4">
        <v>44470</v>
      </c>
      <c r="D144" s="12">
        <f>輸送用機械!B144/輸送用機械!B132*100-100</f>
        <v>6.1139896373056928</v>
      </c>
      <c r="E144" s="12">
        <f>(輸送用機械!C144/輸送用機械!C132*100-100)*輸送用機械!C$12/輸送用機械!$B$12</f>
        <v>0</v>
      </c>
      <c r="F144" s="12">
        <f>(輸送用機械!D144/輸送用機械!D132*100-100)*輸送用機械!D$12/輸送用機械!$B$12</f>
        <v>3.6555539156921937E-3</v>
      </c>
      <c r="G144" s="12">
        <f>(輸送用機械!E144/輸送用機械!E132*100-100)*輸送用機械!E$12/輸送用機械!$B$12</f>
        <v>1.0152305328741713E-2</v>
      </c>
      <c r="H144" s="12">
        <f>(輸送用機械!F144/輸送用機械!F132*100-100)*輸送用機械!F$12/輸送用機械!$B$12</f>
        <v>3.7931443275510207E-2</v>
      </c>
      <c r="I144" s="12">
        <f>(輸送用機械!G144/輸送用機械!G132*100-100)*輸送用機械!G$12/輸送用機械!$B$12</f>
        <v>0.57651552497744873</v>
      </c>
      <c r="J144" s="12">
        <f>(輸送用機械!H144/輸送用機械!H132*100-100)*輸送用機械!H$12/輸送用機械!$B$12</f>
        <v>0.24254924094567926</v>
      </c>
      <c r="K144" s="12">
        <f>(輸送用機械!I144/輸送用機械!I132*100-100)*輸送用機械!I$12/輸送用機械!$B$12</f>
        <v>8.9496457846008626E-2</v>
      </c>
      <c r="L144" s="12">
        <f>(輸送用機械!J144/輸送用機械!J132*100-100)*輸送用機械!J$12/輸送用機械!$B$12</f>
        <v>8.6701092522918147E-3</v>
      </c>
      <c r="M144" s="12">
        <f>(輸送用機械!K144/輸送用機械!K132*100-100)*輸送用機械!K$12/輸送用機械!$B$12</f>
        <v>2.1551839965508295</v>
      </c>
      <c r="N144" s="12">
        <f>(輸送用機械!L144/輸送用機械!L132*100-100)*輸送用機械!L$12/輸送用機械!$B$12</f>
        <v>0.8271881917868692</v>
      </c>
      <c r="O144" s="12">
        <f>(輸送用機械!M144/輸送用機械!M132*100-100)*輸送用機械!M$12/輸送用機械!$B$12</f>
        <v>0.10541632143294791</v>
      </c>
      <c r="P144" s="12">
        <f>(輸送用機械!N144/輸送用機械!N132*100-100)*輸送用機械!N$12/輸送用機械!$B$12</f>
        <v>3.4047184569929605E-2</v>
      </c>
      <c r="Q144" s="12">
        <f>(輸送用機械!O144/輸送用機械!O132*100-100)*輸送用機械!O$12/輸送用機械!$B$12</f>
        <v>2.0493067169237295E-3</v>
      </c>
      <c r="R144" s="12">
        <f>(輸送用機械!P144/輸送用機械!P132*100-100)*輸送用機械!P$12/輸送用機械!$B$12</f>
        <v>1.9537361694791995E-3</v>
      </c>
      <c r="S144" s="12">
        <f>(輸送用機械!Q144/輸送用機械!Q132*100-100)*輸送用機械!Q$12/輸送用機械!$B$12</f>
        <v>5.6807748883983544E-2</v>
      </c>
      <c r="T144" s="12">
        <f>(輸送用機械!R144/輸送用機械!R132*100-100)*輸送用機械!R$12/輸送用機械!$B$12</f>
        <v>0.13954038468177171</v>
      </c>
      <c r="U144" s="12">
        <f>(輸送用機械!S144/輸送用機械!S132*100-100)*輸送用機械!S$12/輸送用機械!$B$12</f>
        <v>6.3655607204964021E-2</v>
      </c>
      <c r="V144" s="12">
        <f>(輸送用機械!T144/輸送用機械!T132*100-100)*輸送用機械!T$12/輸送用機械!$B$12</f>
        <v>1.327943080338259</v>
      </c>
      <c r="W144" s="12">
        <f>(輸送用機械!U144/輸送用機械!U132*100-100)*輸送用機械!U$12/輸送用機械!$B$12</f>
        <v>4.2581596224928516E-3</v>
      </c>
      <c r="X144" s="12">
        <f>(輸送用機械!V144/輸送用機械!V132*100-100)*輸送用機械!V$12/輸送用機械!$B$12</f>
        <v>0.18998971976574247</v>
      </c>
      <c r="Y144" s="12">
        <f>(輸送用機械!W144/輸送用機械!W132*100-100)*輸送用機械!W$12/輸送用機械!$B$12</f>
        <v>4.7953396970688638E-4</v>
      </c>
      <c r="Z144" s="12">
        <f>(輸送用機械!X144/輸送用機械!X132*100-100)*輸送用機械!X$12/輸送用機械!$B$12</f>
        <v>6.1256597420620998E-4</v>
      </c>
      <c r="AA144" s="12">
        <f>(輸送用機械!Y144/輸送用機械!Y132*100-100)*輸送用機械!Y$12/輸送用機械!$B$12</f>
        <v>4.4306950158628927E-3</v>
      </c>
      <c r="AB144" s="12">
        <f>(輸送用機械!Z144/輸送用機械!Z132*100-100)*輸送用機械!Z$12/輸送用機械!$B$12</f>
        <v>8.2521999622085253E-4</v>
      </c>
      <c r="AC144" s="12">
        <f>(輸送用機械!AA144/輸送用機械!AA132*100-100)*輸送用機械!AA$12/輸送用機械!$B$12</f>
        <v>6.4234430727139018E-3</v>
      </c>
      <c r="AD144" s="12">
        <f>(輸送用機械!AB144/輸送用機械!AB132*100-100)*輸送用機械!AB$12/輸送用機械!$B$12</f>
        <v>2.5209365560849143E-3</v>
      </c>
      <c r="AE144" s="12">
        <f>(輸送用機械!AC144/輸送用機械!AC132*100-100)*輸送用機械!AC$12/輸送用機械!$B$12</f>
        <v>8.6243181624094339E-5</v>
      </c>
      <c r="AF144" s="12">
        <f>(輸送用機械!AD144/輸送用機械!AD132*100-100)*輸送用機械!AD$12/輸送用機械!$B$12</f>
        <v>3.6004536069224345E-2</v>
      </c>
      <c r="AG144" s="12">
        <f>(輸送用機械!AE144/輸送用機械!AE132*100-100)*輸送用機械!AE$12/輸送用機械!$B$12</f>
        <v>0</v>
      </c>
      <c r="AH144" s="12">
        <f>(輸送用機械!AF144/輸送用機械!AF132*100-100)*輸送用機械!AF$12/輸送用機械!$B$12</f>
        <v>4.0613142805605434E-5</v>
      </c>
      <c r="AM144" s="4">
        <v>44470</v>
      </c>
      <c r="AN144" s="2">
        <f t="shared" si="26"/>
        <v>0.57651552497744873</v>
      </c>
      <c r="AO144" s="2">
        <f t="shared" si="27"/>
        <v>2.1551839965508295</v>
      </c>
      <c r="AP144" s="2">
        <f t="shared" si="28"/>
        <v>0.8271881917868692</v>
      </c>
      <c r="AQ144" s="2">
        <f t="shared" si="29"/>
        <v>1.327943080338259</v>
      </c>
      <c r="AR144" s="2">
        <f t="shared" si="30"/>
        <v>0.18998971976574247</v>
      </c>
      <c r="AS144" s="2">
        <f t="shared" si="31"/>
        <v>1.0371691238865441</v>
      </c>
      <c r="AT144" s="2">
        <f t="shared" si="32"/>
        <v>6.1139896373056928</v>
      </c>
      <c r="AU144" s="2">
        <f>輸送用機械!BA144</f>
        <v>2.8884462151394388</v>
      </c>
      <c r="AV144" s="15">
        <f>輸送用機械!BB144</f>
        <v>4.591192478523979</v>
      </c>
      <c r="AW144" s="2">
        <f t="shared" si="25"/>
        <v>2.8884462151394388</v>
      </c>
    </row>
    <row r="145" spans="1:49">
      <c r="B145">
        <v>11</v>
      </c>
      <c r="C145" s="4">
        <v>44501</v>
      </c>
      <c r="D145" s="12">
        <f>輸送用機械!B145/輸送用機械!B133*100-100</f>
        <v>7.1576763485477102</v>
      </c>
      <c r="E145" s="12">
        <f>(輸送用機械!C145/輸送用機械!C133*100-100)*輸送用機械!C$12/輸送用機械!$B$12</f>
        <v>0</v>
      </c>
      <c r="F145" s="12">
        <f>(輸送用機械!D145/輸送用機械!D133*100-100)*輸送用機械!D$12/輸送用機械!$B$12</f>
        <v>5.0762014285514684E-3</v>
      </c>
      <c r="G145" s="12">
        <f>(輸送用機械!E145/輸送用機械!E133*100-100)*輸送用機械!E$12/輸送用機械!$B$12</f>
        <v>1.2160049044603155E-2</v>
      </c>
      <c r="H145" s="12">
        <f>(輸送用機械!F145/輸送用機械!F133*100-100)*輸送用機械!F$12/輸送用機械!$B$12</f>
        <v>3.7589960376186657E-2</v>
      </c>
      <c r="I145" s="12">
        <f>(輸送用機械!G145/輸送用機械!G133*100-100)*輸送用機械!G$12/輸送用機械!$B$12</f>
        <v>0.60747927440079008</v>
      </c>
      <c r="J145" s="12">
        <f>(輸送用機械!H145/輸送用機械!H133*100-100)*輸送用機械!H$12/輸送用機械!$B$12</f>
        <v>0.28257714244916887</v>
      </c>
      <c r="K145" s="12">
        <f>(輸送用機械!I145/輸送用機械!I133*100-100)*輸送用機械!I$12/輸送用機械!$B$12</f>
        <v>0.11531406422171799</v>
      </c>
      <c r="L145" s="12">
        <f>(輸送用機械!J145/輸送用機械!J133*100-100)*輸送用機械!J$12/輸送用機械!$B$12</f>
        <v>1.0079635785705501E-2</v>
      </c>
      <c r="M145" s="12">
        <f>(輸送用機械!K145/輸送用機械!K133*100-100)*輸送用機械!K$12/輸送用機械!$B$12</f>
        <v>2.419480158162254</v>
      </c>
      <c r="N145" s="12">
        <f>(輸送用機械!L145/輸送用機械!L133*100-100)*輸送用機械!L$12/輸送用機械!$B$12</f>
        <v>0.87792460420426333</v>
      </c>
      <c r="O145" s="12">
        <f>(輸送用機械!M145/輸送用機械!M133*100-100)*輸送用機械!M$12/輸送用機械!$B$12</f>
        <v>0.11947183095734078</v>
      </c>
      <c r="P145" s="12">
        <f>(輸送用機械!N145/輸送用機械!N133*100-100)*輸送用機械!N$12/輸送用機械!$B$12</f>
        <v>4.3899785102047895E-2</v>
      </c>
      <c r="Q145" s="12">
        <f>(輸送用機械!O145/輸送用機械!O133*100-100)*輸送用機械!O$12/輸送用機械!$B$12</f>
        <v>1.0206073432261088E-3</v>
      </c>
      <c r="R145" s="12">
        <f>(輸送用機械!P145/輸送用機械!P133*100-100)*輸送用機械!P$12/輸送用機械!$B$12</f>
        <v>1.768947532696479E-3</v>
      </c>
      <c r="S145" s="12">
        <f>(輸送用機械!Q145/輸送用機械!Q133*100-100)*輸送用機械!Q$12/輸送用機械!$B$12</f>
        <v>6.5852730654203717E-2</v>
      </c>
      <c r="T145" s="12">
        <f>(輸送用機械!R145/輸送用機械!R133*100-100)*輸送用機械!R$12/輸送用機械!$B$12</f>
        <v>0.15027426042652312</v>
      </c>
      <c r="U145" s="12">
        <f>(輸送用機械!S145/輸送用機械!S133*100-100)*輸送用機械!S$12/輸送用機械!$B$12</f>
        <v>6.4903756365845763E-2</v>
      </c>
      <c r="V145" s="12">
        <f>(輸送用機械!T145/輸送用機械!T133*100-100)*輸送用機械!T$12/輸送用機械!$B$12</f>
        <v>1.7091488295410022</v>
      </c>
      <c r="W145" s="12">
        <f>(輸送用機械!U145/輸送用機械!U133*100-100)*輸送用機械!U$12/輸送用機械!$B$12</f>
        <v>5.2600795336676812E-3</v>
      </c>
      <c r="X145" s="12">
        <f>(輸送用機械!V145/輸送用機械!V133*100-100)*輸送用機械!V$12/輸送用機械!$B$12</f>
        <v>0.25202589069975845</v>
      </c>
      <c r="Y145" s="12">
        <f>(輸送用機械!W145/輸送用機械!W133*100-100)*輸送用機械!W$12/輸送用機械!$B$12</f>
        <v>4.3114985360171679E-4</v>
      </c>
      <c r="Z145" s="12">
        <f>(輸送用機械!X145/輸送用機械!X133*100-100)*輸送用機械!X$12/輸送用機械!$B$12</f>
        <v>6.1256597420620998E-4</v>
      </c>
      <c r="AA145" s="12">
        <f>(輸送用機械!Y145/輸送用機械!Y133*100-100)*輸送用機械!Y$12/輸送用機械!$B$12</f>
        <v>5.8152872083200051E-3</v>
      </c>
      <c r="AB145" s="12">
        <f>(輸送用機械!Z145/輸送用機械!Z133*100-100)*輸送用機械!Z$12/輸送用機械!$B$12</f>
        <v>1.0065910466808244E-3</v>
      </c>
      <c r="AC145" s="12">
        <f>(輸送用機械!AA145/輸送用機械!AA133*100-100)*輸送用機械!AA$12/輸送用機械!$B$12</f>
        <v>6.7154177578372847E-3</v>
      </c>
      <c r="AD145" s="12">
        <f>(輸送用機械!AB145/輸送用機械!AB133*100-100)*輸送用機械!AB$12/輸送用機械!$B$12</f>
        <v>2.5209365560849143E-3</v>
      </c>
      <c r="AE145" s="12">
        <f>(輸送用機械!AC145/輸送用機械!AC133*100-100)*輸送用機械!AC$12/輸送用機械!$B$12</f>
        <v>8.6243181624094339E-5</v>
      </c>
      <c r="AF145" s="12">
        <f>(輸送用機械!AD145/輸送用機械!AD133*100-100)*輸送用機械!AD$12/輸送用機械!$B$12</f>
        <v>3.912833093731051E-2</v>
      </c>
      <c r="AG145" s="12">
        <f>(輸送用機械!AE145/輸送用機械!AE133*100-100)*輸送用機械!AE$12/輸送用機械!$B$12</f>
        <v>0</v>
      </c>
      <c r="AH145" s="12">
        <f>(輸送用機械!AF145/輸送用機械!AF133*100-100)*輸送用機械!AF$12/輸送用機械!$B$12</f>
        <v>4.0575951282891283E-5</v>
      </c>
      <c r="AM145" s="4">
        <v>44501</v>
      </c>
      <c r="AN145" s="2">
        <f t="shared" si="26"/>
        <v>0.60747927440079008</v>
      </c>
      <c r="AO145" s="2">
        <f t="shared" si="27"/>
        <v>2.419480158162254</v>
      </c>
      <c r="AP145" s="2">
        <f t="shared" si="28"/>
        <v>0.87792460420426333</v>
      </c>
      <c r="AQ145" s="2">
        <f t="shared" si="29"/>
        <v>1.7091488295410022</v>
      </c>
      <c r="AR145" s="2">
        <f t="shared" si="30"/>
        <v>0.25202589069975845</v>
      </c>
      <c r="AS145" s="2">
        <f t="shared" si="31"/>
        <v>1.2916175915396426</v>
      </c>
      <c r="AT145" s="2">
        <f t="shared" si="32"/>
        <v>7.1576763485477102</v>
      </c>
      <c r="AU145" s="2">
        <f>輸送用機械!BA145</f>
        <v>3.2901296111665062</v>
      </c>
      <c r="AV145" s="15">
        <f>輸送用機械!BB145</f>
        <v>5.3735422149857186</v>
      </c>
      <c r="AW145" s="2">
        <f t="shared" si="25"/>
        <v>3.2901296111665062</v>
      </c>
    </row>
    <row r="146" spans="1:49">
      <c r="B146">
        <v>12</v>
      </c>
      <c r="C146" s="4">
        <v>44531</v>
      </c>
      <c r="D146" s="12">
        <f>輸送用機械!B146/輸送用機械!B134*100-100</f>
        <v>7.6763485477178364</v>
      </c>
      <c r="E146" s="12">
        <f>(輸送用機械!C146/輸送用機械!C134*100-100)*輸送用機械!C$12/輸送用機械!$B$12</f>
        <v>0</v>
      </c>
      <c r="F146" s="12">
        <f>(輸送用機械!D146/輸送用機械!D134*100-100)*輸送用機械!D$12/輸送用機械!$B$12</f>
        <v>7.0852951313022088E-3</v>
      </c>
      <c r="G146" s="12">
        <f>(輸送用機械!E146/輸送用機械!E134*100-100)*輸送用機械!E$12/輸送用機械!$B$12</f>
        <v>1.3032558927727656E-2</v>
      </c>
      <c r="H146" s="12">
        <f>(輸送用機械!F146/輸送用機械!F134*100-100)*輸送用機械!F$12/輸送用機械!$B$12</f>
        <v>3.755575659058509E-2</v>
      </c>
      <c r="I146" s="12">
        <f>(輸送用機械!G146/輸送用機械!G134*100-100)*輸送用機械!G$12/輸送用機械!$B$12</f>
        <v>0.6075494869845165</v>
      </c>
      <c r="J146" s="12">
        <f>(輸送用機械!H146/輸送用機械!H134*100-100)*輸送用機械!H$12/輸送用機械!$B$12</f>
        <v>0.23073529989459265</v>
      </c>
      <c r="K146" s="12">
        <f>(輸送用機械!I146/輸送用機械!I134*100-100)*輸送用機械!I$12/輸送用機械!$B$12</f>
        <v>0.14124283359581422</v>
      </c>
      <c r="L146" s="12">
        <f>(輸送用機械!J146/輸送用機械!J134*100-100)*輸送用機械!J$12/輸送用機械!$B$12</f>
        <v>8.5102915702220706E-3</v>
      </c>
      <c r="M146" s="12">
        <f>(輸送用機械!K146/輸送用機械!K134*100-100)*輸送用機械!K$12/輸送用機械!$B$12</f>
        <v>2.7491611904704913</v>
      </c>
      <c r="N146" s="12">
        <f>(輸送用機械!L146/輸送用機械!L134*100-100)*輸送用機械!L$12/輸送用機械!$B$12</f>
        <v>0.76154624372608348</v>
      </c>
      <c r="O146" s="12">
        <f>(輸送用機械!M146/輸送用機械!M134*100-100)*輸送用機械!M$12/輸送用機械!$B$12</f>
        <v>0.12988857024463113</v>
      </c>
      <c r="P146" s="12">
        <f>(輸送用機械!N146/輸送用機械!N134*100-100)*輸送用機械!N$12/輸送用機械!$B$12</f>
        <v>4.2639814483945673E-2</v>
      </c>
      <c r="Q146" s="12">
        <f>(輸送用機械!O146/輸送用機械!O134*100-100)*輸送用機械!O$12/輸送用機械!$B$12</f>
        <v>2.8988510828206114E-4</v>
      </c>
      <c r="R146" s="12">
        <f>(輸送用機械!P146/輸送用機械!P134*100-100)*輸送用機械!P$12/輸送用機械!$B$12</f>
        <v>2.0384076578693899E-3</v>
      </c>
      <c r="S146" s="12">
        <f>(輸送用機械!Q146/輸送用機械!Q134*100-100)*輸送用機械!Q$12/輸送用機械!$B$12</f>
        <v>6.4794159965166354E-2</v>
      </c>
      <c r="T146" s="12">
        <f>(輸送用機械!R146/輸送用機械!R134*100-100)*輸送用機械!R$12/輸送用機械!$B$12</f>
        <v>0.16118506818904627</v>
      </c>
      <c r="U146" s="12">
        <f>(輸送用機械!S146/輸送用機械!S134*100-100)*輸送用機械!S$12/輸送用機械!$B$12</f>
        <v>7.0276224493119113E-2</v>
      </c>
      <c r="V146" s="12">
        <f>(輸送用機械!T146/輸送用機械!T134*100-100)*輸送用機械!T$12/輸送用機械!$B$12</f>
        <v>1.9664873394703208</v>
      </c>
      <c r="W146" s="12">
        <f>(輸送用機械!U146/輸送用機械!U134*100-100)*輸送用機械!U$12/輸送用機械!$B$12</f>
        <v>5.7610394892550773E-3</v>
      </c>
      <c r="X146" s="12">
        <f>(輸送用機械!V146/輸送用機械!V134*100-100)*輸送用機械!V$12/輸送用機械!$B$12</f>
        <v>0.34913515048308452</v>
      </c>
      <c r="Y146" s="12">
        <f>(輸送用機械!W146/輸送用機械!W134*100-100)*輸送用機械!W$12/輸送用機械!$B$12</f>
        <v>4.3114985360171679E-4</v>
      </c>
      <c r="Z146" s="12">
        <f>(輸送用機械!X146/輸送用機械!X134*100-100)*輸送用機械!X$12/輸送用機械!$B$12</f>
        <v>6.1256597420620998E-4</v>
      </c>
      <c r="AA146" s="12">
        <f>(輸送用機械!Y146/輸送用機械!Y134*100-100)*輸送用機械!Y$12/輸送用機械!$B$12</f>
        <v>5.8098114199881977E-3</v>
      </c>
      <c r="AB146" s="12">
        <f>(輸送用機械!Z146/輸送用機械!Z134*100-100)*輸送用機械!Z$12/輸送用機械!$B$12</f>
        <v>1.0915694961573313E-3</v>
      </c>
      <c r="AC146" s="12">
        <f>(輸送用機械!AA146/輸送用機械!AA134*100-100)*輸送用機械!AA$12/輸送用機械!$B$12</f>
        <v>8.1360623390037551E-3</v>
      </c>
      <c r="AD146" s="12">
        <f>(輸送用機械!AB146/輸送用機械!AB134*100-100)*輸送用機械!AB$12/輸送用機械!$B$12</f>
        <v>1.2566136349903419E-3</v>
      </c>
      <c r="AE146" s="12">
        <f>(輸送用機械!AC146/輸送用機械!AC134*100-100)*輸送用機械!AC$12/輸送用機械!$B$12</f>
        <v>8.6243181624094339E-5</v>
      </c>
      <c r="AF146" s="12">
        <f>(輸送用機械!AD146/輸送用機械!AD134*100-100)*輸送用機械!AD$12/輸送用機械!$B$12</f>
        <v>5.2072111506705425E-2</v>
      </c>
      <c r="AG146" s="12">
        <f>(輸送用機械!AE146/輸送用機械!AE134*100-100)*輸送用機械!AE$12/輸送用機械!$B$12</f>
        <v>0</v>
      </c>
      <c r="AH146" s="12">
        <f>(輸送用機械!AF146/輸送用機械!AF134*100-100)*輸送用機械!AF$12/輸送用機械!$B$12</f>
        <v>0</v>
      </c>
      <c r="AM146" s="4">
        <v>44531</v>
      </c>
      <c r="AN146" s="2">
        <f t="shared" si="26"/>
        <v>0.6075494869845165</v>
      </c>
      <c r="AO146" s="2">
        <f t="shared" si="27"/>
        <v>2.7491611904704913</v>
      </c>
      <c r="AP146" s="2">
        <f t="shared" si="28"/>
        <v>0.76154624372608348</v>
      </c>
      <c r="AQ146" s="2">
        <f t="shared" si="29"/>
        <v>1.9664873394703208</v>
      </c>
      <c r="AR146" s="2">
        <f t="shared" si="30"/>
        <v>0.34913515048308452</v>
      </c>
      <c r="AS146" s="2">
        <f t="shared" si="31"/>
        <v>1.24246913658334</v>
      </c>
      <c r="AT146" s="2">
        <f t="shared" si="32"/>
        <v>7.6763485477178364</v>
      </c>
      <c r="AU146" s="2">
        <f>輸送用機械!BA146</f>
        <v>3.2901296111665062</v>
      </c>
      <c r="AV146" s="15">
        <f>輸送用機械!BB146</f>
        <v>5.7629293320136838</v>
      </c>
      <c r="AW146" s="2">
        <f t="shared" si="25"/>
        <v>3.2901296111665062</v>
      </c>
    </row>
    <row r="147" spans="1:49">
      <c r="A147">
        <v>22</v>
      </c>
      <c r="B147">
        <v>1</v>
      </c>
      <c r="C147" s="4">
        <v>44562</v>
      </c>
      <c r="D147" s="12">
        <f>輸送用機械!B147/輸送用機械!B135*100-100</f>
        <v>7.9545454545454533</v>
      </c>
      <c r="E147" s="12">
        <f>(輸送用機械!C147/輸送用機械!C135*100-100)*輸送用機械!C$12/輸送用機械!$B$12</f>
        <v>0</v>
      </c>
      <c r="F147" s="12">
        <f>(輸送用機械!D147/輸送用機械!D135*100-100)*輸送用機械!D$12/輸送用機械!$B$12</f>
        <v>8.3203667649518285E-3</v>
      </c>
      <c r="G147" s="12">
        <f>(輸送用機械!E147/輸送用機械!E135*100-100)*輸送用機械!E$12/輸送用機械!$B$12</f>
        <v>1.6194107499962637E-2</v>
      </c>
      <c r="H147" s="12">
        <f>(輸送用機械!F147/輸送用機械!F135*100-100)*輸送用機械!F$12/輸送用機械!$B$12</f>
        <v>3.8337302276155921E-2</v>
      </c>
      <c r="I147" s="12">
        <f>(輸送用機械!G147/輸送用機械!G135*100-100)*輸送用機械!G$12/輸送用機械!$B$12</f>
        <v>0.54025319775683922</v>
      </c>
      <c r="J147" s="12">
        <f>(輸送用機械!H147/輸送用機械!H135*100-100)*輸送用機械!H$12/輸送用機械!$B$12</f>
        <v>0.19986307935067812</v>
      </c>
      <c r="K147" s="12">
        <f>(輸送用機械!I147/輸送用機械!I135*100-100)*輸送用機械!I$12/輸送用機械!$B$12</f>
        <v>0.14766296239562396</v>
      </c>
      <c r="L147" s="12">
        <f>(輸送用機械!J147/輸送用機械!J135*100-100)*輸送用機械!J$12/輸送用機械!$B$12</f>
        <v>1.8375455430230482E-2</v>
      </c>
      <c r="M147" s="12">
        <f>(輸送用機械!K147/輸送用機械!K135*100-100)*輸送用機械!K$12/輸送用機械!$B$12</f>
        <v>2.7168418432514212</v>
      </c>
      <c r="N147" s="12">
        <f>(輸送用機械!L147/輸送用機械!L135*100-100)*輸送用機械!L$12/輸送用機械!$B$12</f>
        <v>0.73960137533210735</v>
      </c>
      <c r="O147" s="12">
        <f>(輸送用機械!M147/輸送用機械!M135*100-100)*輸送用機械!M$12/輸送用機械!$B$12</f>
        <v>0.15591778063013167</v>
      </c>
      <c r="P147" s="12">
        <f>(輸送用機械!N147/輸送用機械!N135*100-100)*輸送用機械!N$12/輸送用機械!$B$12</f>
        <v>4.4990922467406873E-2</v>
      </c>
      <c r="Q147" s="12">
        <f>(輸送用機械!O147/輸送用機械!O135*100-100)*輸送用機械!O$12/輸送用機械!$B$12</f>
        <v>1.1606794708818593E-3</v>
      </c>
      <c r="R147" s="12">
        <f>(輸送用機械!P147/輸送用機械!P135*100-100)*輸送用機械!P$12/輸送用機械!$B$12</f>
        <v>1.7373591838983177E-4</v>
      </c>
      <c r="S147" s="12">
        <f>(輸送用機械!Q147/輸送用機械!Q135*100-100)*輸送用機械!Q$12/輸送用機械!$B$12</f>
        <v>8.6932048024955799E-2</v>
      </c>
      <c r="T147" s="12">
        <f>(輸送用機械!R147/輸送用機械!R135*100-100)*輸送用機械!R$12/輸送用機械!$B$12</f>
        <v>0.18846345160870362</v>
      </c>
      <c r="U147" s="12">
        <f>(輸送用機械!S147/輸送用機械!S135*100-100)*輸送用機械!S$12/輸送用機械!$B$12</f>
        <v>6.6241420960457806E-2</v>
      </c>
      <c r="V147" s="12">
        <f>(輸送用機械!T147/輸送用機械!T135*100-100)*輸送用機械!T$12/輸送用機械!$B$12</f>
        <v>2.2178930171089291</v>
      </c>
      <c r="W147" s="12">
        <f>(輸送用機械!U147/輸送用機械!U135*100-100)*輸送用機械!U$12/輸送用機械!$B$12</f>
        <v>6.5251005067886239E-3</v>
      </c>
      <c r="X147" s="12">
        <f>(輸送用機械!V147/輸送用機械!V135*100-100)*輸送用機械!V$12/輸送用機械!$B$12</f>
        <v>0.42036311365588691</v>
      </c>
      <c r="Y147" s="12">
        <f>(輸送用機械!W147/輸送用機械!W135*100-100)*輸送用機械!W$12/輸送用機械!$B$12</f>
        <v>2.8657522607556572E-4</v>
      </c>
      <c r="Z147" s="12">
        <f>(輸送用機械!X147/輸送用機械!X135*100-100)*輸送用機械!X$12/輸送用機械!$B$12</f>
        <v>6.1256597420620998E-4</v>
      </c>
      <c r="AA147" s="12">
        <f>(輸送用機械!Y147/輸送用機械!Y135*100-100)*輸送用機械!Y$12/輸送用機械!$B$12</f>
        <v>7.4069864682203626E-3</v>
      </c>
      <c r="AB147" s="12">
        <f>(輸送用機械!Z147/輸送用機械!Z135*100-100)*輸送用機械!Z$12/輸送用機械!$B$12</f>
        <v>1.2849592252265609E-3</v>
      </c>
      <c r="AC147" s="12">
        <f>(輸送用機械!AA147/輸送用機械!AA135*100-100)*輸送用機械!AA$12/輸送用機械!$B$12</f>
        <v>7.320545175844401E-3</v>
      </c>
      <c r="AD147" s="12">
        <f>(輸送用機械!AB147/輸送用機械!AB135*100-100)*輸送用機械!AB$12/輸送用機械!$B$12</f>
        <v>1.6754848466536917E-3</v>
      </c>
      <c r="AE147" s="12">
        <f>(輸送用機械!AC147/輸送用機械!AC135*100-100)*輸送用機械!AC$12/輸送用機械!$B$12</f>
        <v>8.6243181624094339E-5</v>
      </c>
      <c r="AF147" s="12">
        <f>(輸送用機械!AD147/輸送用機械!AD135*100-100)*輸送用機械!AD$12/輸送用機械!$B$12</f>
        <v>4.9285206113566613E-2</v>
      </c>
      <c r="AG147" s="12">
        <f>(輸送用機械!AE147/輸送用機械!AE135*100-100)*輸送用機械!AE$12/輸送用機械!$B$12</f>
        <v>0</v>
      </c>
      <c r="AH147" s="12">
        <f>(輸送用機械!AF147/輸送用機械!AF135*100-100)*輸送用機械!AF$12/輸送用機械!$B$12</f>
        <v>-4.0538827814198046E-5</v>
      </c>
      <c r="AM147" s="4">
        <v>44562</v>
      </c>
      <c r="AN147" s="2">
        <f t="shared" si="26"/>
        <v>0.54025319775683922</v>
      </c>
      <c r="AO147" s="2">
        <f t="shared" si="27"/>
        <v>2.7168418432514212</v>
      </c>
      <c r="AP147" s="2">
        <f t="shared" si="28"/>
        <v>0.73960137533210735</v>
      </c>
      <c r="AQ147" s="2">
        <f t="shared" si="29"/>
        <v>2.2178930171089291</v>
      </c>
      <c r="AR147" s="2">
        <f t="shared" si="30"/>
        <v>0.42036311365588691</v>
      </c>
      <c r="AS147" s="2">
        <f t="shared" si="31"/>
        <v>1.3195929074402706</v>
      </c>
      <c r="AT147" s="2">
        <f t="shared" si="32"/>
        <v>7.9545454545454533</v>
      </c>
      <c r="AU147" s="2">
        <f>輸送用機械!BA147</f>
        <v>3.6852589641434292</v>
      </c>
      <c r="AV147" s="15">
        <f>輸送用機械!BB147</f>
        <v>5.9779397404600303</v>
      </c>
      <c r="AW147" s="2">
        <f t="shared" si="25"/>
        <v>3.6852589641434292</v>
      </c>
    </row>
    <row r="148" spans="1:49">
      <c r="B148">
        <v>2</v>
      </c>
      <c r="C148" s="4">
        <v>44593</v>
      </c>
      <c r="D148" s="12">
        <f>輸送用機械!B148/輸送用機械!B136*100-100</f>
        <v>8.0329557157569695</v>
      </c>
      <c r="E148" s="12">
        <f>(輸送用機械!C148/輸送用機械!C136*100-100)*輸送用機械!C$12/輸送用機械!$B$12</f>
        <v>0</v>
      </c>
      <c r="F148" s="12">
        <f>(輸送用機械!D148/輸送用機械!D136*100-100)*輸送用機械!D$12/輸送用機械!$B$12</f>
        <v>9.2071694638414629E-3</v>
      </c>
      <c r="G148" s="12">
        <f>(輸送用機械!E148/輸送用機械!E136*100-100)*輸送用機械!E$12/輸送用機械!$B$12</f>
        <v>2.1393137403944426E-2</v>
      </c>
      <c r="H148" s="12">
        <f>(輸送用機械!F148/輸送用機械!F136*100-100)*輸送用機械!F$12/輸送用機械!$B$12</f>
        <v>3.8940586360298457E-2</v>
      </c>
      <c r="I148" s="12">
        <f>(輸送用機械!G148/輸送用機械!G136*100-100)*輸送用機械!G$12/輸送用機械!$B$12</f>
        <v>0.51475946030402886</v>
      </c>
      <c r="J148" s="12">
        <f>(輸送用機械!H148/輸送用機械!H136*100-100)*輸送用機械!H$12/輸送用機械!$B$12</f>
        <v>0.17154626009234789</v>
      </c>
      <c r="K148" s="12">
        <f>(輸送用機械!I148/輸送用機械!I136*100-100)*輸送用機械!I$12/輸送用機械!$B$12</f>
        <v>0.16692334879505316</v>
      </c>
      <c r="L148" s="12">
        <f>(輸送用機械!J148/輸送用機械!J136*100-100)*輸送用機械!J$12/輸送用機械!$B$12</f>
        <v>2.1153874807997242E-2</v>
      </c>
      <c r="M148" s="12">
        <f>(輸送用機械!K148/輸送用機械!K136*100-100)*輸送用機械!K$12/輸送用機械!$B$12</f>
        <v>2.6394035080560738</v>
      </c>
      <c r="N148" s="12">
        <f>(輸送用機械!L148/輸送用機械!L136*100-100)*輸送用機械!L$12/輸送用機械!$B$12</f>
        <v>0.73414999907473499</v>
      </c>
      <c r="O148" s="12">
        <f>(輸送用機械!M148/輸送用機械!M136*100-100)*輸送用機械!M$12/輸送用機械!$B$12</f>
        <v>0.15706729841012287</v>
      </c>
      <c r="P148" s="12">
        <f>(輸送用機械!N148/輸送用機械!N136*100-100)*輸送用機械!N$12/輸送用機械!$B$12</f>
        <v>4.985480597739661E-2</v>
      </c>
      <c r="Q148" s="12">
        <f>(輸送用機械!O148/輸送用機械!O136*100-100)*輸送用機械!O$12/輸送用機械!$B$12</f>
        <v>1.603811539355314E-3</v>
      </c>
      <c r="R148" s="12">
        <f>(輸送用機械!P148/輸送用機械!P136*100-100)*輸送用機械!P$12/輸送用機械!$B$12</f>
        <v>1.2295693482032683E-3</v>
      </c>
      <c r="S148" s="12">
        <f>(輸送用機械!Q148/輸送用機械!Q136*100-100)*輸送用機械!Q$12/輸送用機械!$B$12</f>
        <v>8.2543043779680775E-2</v>
      </c>
      <c r="T148" s="12">
        <f>(輸送用機械!R148/輸送用機械!R136*100-100)*輸送用機械!R$12/輸送用機械!$B$12</f>
        <v>0.22224001826065365</v>
      </c>
      <c r="U148" s="12">
        <f>(輸送用機械!S148/輸送用機械!S136*100-100)*輸送用機械!S$12/輸送用機械!$B$12</f>
        <v>6.3228388364662352E-2</v>
      </c>
      <c r="V148" s="12">
        <f>(輸送用機械!T148/輸送用機械!T136*100-100)*輸送用機械!T$12/輸送用機械!$B$12</f>
        <v>2.1522614890516132</v>
      </c>
      <c r="W148" s="12">
        <f>(輸送用機械!U148/輸送用機械!U136*100-100)*輸送用機械!U$12/輸送用機械!$B$12</f>
        <v>7.0202287677475538E-3</v>
      </c>
      <c r="X148" s="12">
        <f>(輸送用機械!V148/輸送用機械!V136*100-100)*輸送用機械!V$12/輸送用機械!$B$12</f>
        <v>0.47847353804114018</v>
      </c>
      <c r="Y148" s="12">
        <f>(輸送用機械!W148/輸送用機械!W136*100-100)*輸送用機械!W$12/輸送用機械!$B$12</f>
        <v>9.5146383285738719E-5</v>
      </c>
      <c r="Z148" s="12">
        <f>(輸送用機械!X148/輸送用機械!X136*100-100)*輸送用機械!X$12/輸送用機械!$B$12</f>
        <v>6.1256597420620998E-4</v>
      </c>
      <c r="AA148" s="12">
        <f>(輸送用機械!Y148/輸送用機械!Y136*100-100)*輸送用機械!Y$12/輸送用機械!$B$12</f>
        <v>6.8519231165905898E-3</v>
      </c>
      <c r="AB148" s="12">
        <f>(輸送用機械!Z148/輸送用機械!Z136*100-100)*輸送用機械!Z$12/輸送用機械!$B$12</f>
        <v>6.4376714690709332E-4</v>
      </c>
      <c r="AC148" s="12">
        <f>(輸送用機械!AA148/輸送用機械!AA136*100-100)*輸送用機械!AA$12/輸送用機械!$B$12</f>
        <v>7.0141563352800846E-3</v>
      </c>
      <c r="AD148" s="12">
        <f>(輸送用機械!AB148/輸送用機械!AB136*100-100)*輸送用機械!AB$12/輸送用機械!$B$12</f>
        <v>1.6754848466536917E-3</v>
      </c>
      <c r="AE148" s="12">
        <f>(輸送用機械!AC148/輸送用機械!AC136*100-100)*輸送用機械!AC$12/輸送用機械!$B$12</f>
        <v>8.6243181624094339E-5</v>
      </c>
      <c r="AF148" s="12">
        <f>(輸送用機械!AD148/輸送用機械!AD136*100-100)*輸送用機械!AD$12/輸送用機械!$B$12</f>
        <v>4.9050290927133457E-2</v>
      </c>
      <c r="AG148" s="12">
        <f>(輸送用機械!AE148/輸送用機械!AE136*100-100)*輸送用機械!AE$12/輸送用機械!$B$12</f>
        <v>0</v>
      </c>
      <c r="AH148" s="12">
        <f>(輸送用機械!AF148/輸送用機械!AF136*100-100)*輸送用機械!AF$12/輸送用機械!$B$12</f>
        <v>0</v>
      </c>
      <c r="AM148" s="4">
        <v>44593</v>
      </c>
      <c r="AN148" s="2">
        <f t="shared" si="26"/>
        <v>0.51475946030402886</v>
      </c>
      <c r="AO148" s="2">
        <f t="shared" si="27"/>
        <v>2.6394035080560738</v>
      </c>
      <c r="AP148" s="2">
        <f t="shared" si="28"/>
        <v>0.73414999907473499</v>
      </c>
      <c r="AQ148" s="2">
        <f t="shared" si="29"/>
        <v>2.1522614890516132</v>
      </c>
      <c r="AR148" s="2">
        <f t="shared" si="30"/>
        <v>0.47847353804114018</v>
      </c>
      <c r="AS148" s="2">
        <f t="shared" si="31"/>
        <v>1.513907721229379</v>
      </c>
      <c r="AT148" s="2">
        <f t="shared" si="32"/>
        <v>8.0329557157569695</v>
      </c>
      <c r="AU148" s="2">
        <f>輸送用機械!BA148</f>
        <v>3.6742800397219497</v>
      </c>
      <c r="AV148" s="15">
        <f>輸送用機械!BB148</f>
        <v>6.0415042507182761</v>
      </c>
      <c r="AW148" s="2">
        <f t="shared" si="25"/>
        <v>3.6742800397219497</v>
      </c>
    </row>
    <row r="149" spans="1:49">
      <c r="B149">
        <v>3</v>
      </c>
      <c r="C149" s="4">
        <v>44621</v>
      </c>
      <c r="D149" s="12">
        <f>輸送用機械!B149/輸送用機械!B137*100-100</f>
        <v>7.9673135852911088</v>
      </c>
      <c r="E149" s="12">
        <f>(輸送用機械!C149/輸送用機械!C137*100-100)*輸送用機械!C$12/輸送用機械!$B$12</f>
        <v>0</v>
      </c>
      <c r="F149" s="12">
        <f>(輸送用機械!D149/輸送用機械!D137*100-100)*輸送用機械!D$12/輸送用機械!$B$12</f>
        <v>7.6533404581521323E-3</v>
      </c>
      <c r="G149" s="12">
        <f>(輸送用機械!E149/輸送用機械!E137*100-100)*輸送用機械!E$12/輸送用機械!$B$12</f>
        <v>2.1815370379022269E-2</v>
      </c>
      <c r="H149" s="12">
        <f>(輸送用機械!F149/輸送用機械!F137*100-100)*輸送用機械!F$12/輸送用機械!$B$12</f>
        <v>4.0111354814600347E-2</v>
      </c>
      <c r="I149" s="12">
        <f>(輸送用機械!G149/輸送用機械!G137*100-100)*輸送用機械!G$12/輸送用機械!$B$12</f>
        <v>0.5166995683852974</v>
      </c>
      <c r="J149" s="12">
        <f>(輸送用機械!H149/輸送用機械!H137*100-100)*輸送用機械!H$12/輸送用機械!$B$12</f>
        <v>0.16460560645091216</v>
      </c>
      <c r="K149" s="12">
        <f>(輸送用機械!I149/輸送用機械!I137*100-100)*輸送用機械!I$12/輸送用機械!$B$12</f>
        <v>0.19260386399429213</v>
      </c>
      <c r="L149" s="12">
        <f>(輸送用機械!J149/輸送用機械!J137*100-100)*輸送用機械!J$12/輸送用機械!$B$12</f>
        <v>2.6825636195737849E-2</v>
      </c>
      <c r="M149" s="12">
        <f>(輸送用機械!K149/輸送用機械!K137*100-100)*輸送用機械!K$12/輸送用機械!$B$12</f>
        <v>2.6260462028533613</v>
      </c>
      <c r="N149" s="12">
        <f>(輸送用機械!L149/輸送用機械!L137*100-100)*輸送用機械!L$12/輸送用機械!$B$12</f>
        <v>0.68330214629713404</v>
      </c>
      <c r="O149" s="12">
        <f>(輸送用機械!M149/輸送用機械!M137*100-100)*輸送用機械!M$12/輸送用機械!$B$12</f>
        <v>0.15587626676341107</v>
      </c>
      <c r="P149" s="12">
        <f>(輸送用機械!N149/輸送用機械!N137*100-100)*輸送用機械!N$12/輸送用機械!$B$12</f>
        <v>6.0798543874874246E-2</v>
      </c>
      <c r="Q149" s="12">
        <f>(輸送用機械!O149/輸送用機械!O137*100-100)*輸送用機械!O$12/輸送用機械!$B$12</f>
        <v>1.6022298711705209E-3</v>
      </c>
      <c r="R149" s="12">
        <f>(輸送用機械!P149/輸送用機械!P137*100-100)*輸送用機械!P$12/輸送用機械!$B$12</f>
        <v>1.3147583013284787E-3</v>
      </c>
      <c r="S149" s="12">
        <f>(輸送用機械!Q149/輸送用機械!Q137*100-100)*輸送用機械!Q$12/輸送用機械!$B$12</f>
        <v>6.5609265814046899E-2</v>
      </c>
      <c r="T149" s="12">
        <f>(輸送用機械!R149/輸送用機械!R137*100-100)*輸送用機械!R$12/輸送用機械!$B$12</f>
        <v>0.28633354838886382</v>
      </c>
      <c r="U149" s="12">
        <f>(輸送用機械!S149/輸送用機械!S137*100-100)*輸送用機械!S$12/輸送用機械!$B$12</f>
        <v>6.2390926267117161E-2</v>
      </c>
      <c r="V149" s="12">
        <f>(輸送用機械!T149/輸送用機械!T137*100-100)*輸送用機械!T$12/輸送用機械!$B$12</f>
        <v>2.1387817720012015</v>
      </c>
      <c r="W149" s="12">
        <f>(輸送用機械!U149/輸送用機械!U137*100-100)*輸送用機械!U$12/輸送用機械!$B$12</f>
        <v>6.736897899850258E-3</v>
      </c>
      <c r="X149" s="12">
        <f>(輸送用機械!V149/輸送用機械!V137*100-100)*輸送用機械!V$12/輸送用機械!$B$12</f>
        <v>0.47936556643877837</v>
      </c>
      <c r="Y149" s="12">
        <f>(輸送用機械!W149/輸送用機械!W137*100-100)*輸送用機械!W$12/輸送用機械!$B$12</f>
        <v>0</v>
      </c>
      <c r="Z149" s="12">
        <f>(輸送用機械!X149/輸送用機械!X137*100-100)*輸送用機械!X$12/輸送用機械!$B$12</f>
        <v>6.1256597420620998E-4</v>
      </c>
      <c r="AA149" s="12">
        <f>(輸送用機械!Y149/輸送用機械!Y137*100-100)*輸送用機械!Y$12/輸送用機械!$B$12</f>
        <v>6.8391634832264056E-3</v>
      </c>
      <c r="AB149" s="12">
        <f>(輸送用機械!Z149/輸送用機械!Z137*100-100)*輸送用機械!Z$12/輸送用機械!$B$12</f>
        <v>1.3739940389505562E-3</v>
      </c>
      <c r="AC149" s="12">
        <f>(輸送用機械!AA149/輸送用機械!AA137*100-100)*輸送用機械!AA$12/輸送用機械!$B$12</f>
        <v>9.236308819002375E-3</v>
      </c>
      <c r="AD149" s="12">
        <f>(輸送用機械!AB149/輸送用機械!AB137*100-100)*輸送用機械!AB$12/輸送用機械!$B$12</f>
        <v>1.6754848466536917E-3</v>
      </c>
      <c r="AE149" s="12">
        <f>(輸送用機械!AC149/輸送用機械!AC137*100-100)*輸送用機械!AC$12/輸送用機械!$B$12</f>
        <v>8.6243181624094339E-5</v>
      </c>
      <c r="AF149" s="12">
        <f>(輸送用機械!AD149/輸送用機械!AD137*100-100)*輸送用機械!AD$12/輸送用機械!$B$12</f>
        <v>4.1832321286636866E-2</v>
      </c>
      <c r="AG149" s="12">
        <f>(輸送用機械!AE149/輸送用機械!AE137*100-100)*輸送用機械!AE$12/輸送用機械!$B$12</f>
        <v>0</v>
      </c>
      <c r="AH149" s="12">
        <f>(輸送用機械!AF149/輸送用機械!AF137*100-100)*輸送用機械!AF$12/輸送用機械!$B$12</f>
        <v>8.1226285611211491E-4</v>
      </c>
      <c r="AM149" s="4">
        <v>44621</v>
      </c>
      <c r="AN149" s="2">
        <f t="shared" ref="AN149" si="33">I149</f>
        <v>0.5166995683852974</v>
      </c>
      <c r="AO149" s="2">
        <f t="shared" ref="AO149" si="34">M149</f>
        <v>2.6260462028533613</v>
      </c>
      <c r="AP149" s="2">
        <f t="shared" ref="AP149" si="35">N149</f>
        <v>0.68330214629713404</v>
      </c>
      <c r="AQ149" s="2">
        <f t="shared" ref="AQ149" si="36">V149</f>
        <v>2.1387817720012015</v>
      </c>
      <c r="AR149" s="2">
        <f t="shared" ref="AR149" si="37">X149</f>
        <v>0.47936556643877837</v>
      </c>
      <c r="AS149" s="2">
        <f t="shared" ref="AS149" si="38">AT149-SUM(AN149:AR149)</f>
        <v>1.5231183293153361</v>
      </c>
      <c r="AT149" s="2">
        <f t="shared" ref="AT149" si="39">D149</f>
        <v>7.9673135852911088</v>
      </c>
      <c r="AU149" s="2">
        <f>輸送用機械!BA149</f>
        <v>3.7401574803149771</v>
      </c>
      <c r="AV149" s="15">
        <f>輸送用機械!BB149</f>
        <v>6.004299123867554</v>
      </c>
      <c r="AW149" s="2">
        <f t="shared" si="25"/>
        <v>3.7401574803149771</v>
      </c>
    </row>
    <row r="150" spans="1:49">
      <c r="B150">
        <v>4</v>
      </c>
      <c r="D150" s="2"/>
      <c r="AM150" t="s">
        <v>71</v>
      </c>
      <c r="AN150" s="2">
        <f t="shared" ref="AN150:AW150" si="40">MAX(AN27:AN148)</f>
        <v>0.6075494869845165</v>
      </c>
      <c r="AO150" s="2">
        <f t="shared" si="40"/>
        <v>2.7491611904704913</v>
      </c>
      <c r="AP150" s="2">
        <f t="shared" si="40"/>
        <v>1.0388746591210467</v>
      </c>
      <c r="AQ150" s="2">
        <f t="shared" si="40"/>
        <v>2.2178930171089291</v>
      </c>
      <c r="AR150" s="2">
        <f t="shared" si="40"/>
        <v>0.47847353804114018</v>
      </c>
      <c r="AS150" s="2">
        <f t="shared" si="40"/>
        <v>1.513907721229379</v>
      </c>
      <c r="AT150" s="2">
        <f>MAX(AT27:AT148)</f>
        <v>8.0329557157569695</v>
      </c>
      <c r="AU150" s="2">
        <f t="shared" si="40"/>
        <v>3.7260825780463165</v>
      </c>
      <c r="AV150" s="2">
        <f t="shared" si="40"/>
        <v>6.0415042507182761</v>
      </c>
      <c r="AW150" s="2">
        <f t="shared" si="40"/>
        <v>3.7260825780463165</v>
      </c>
    </row>
    <row r="151" spans="1:49">
      <c r="B151">
        <v>5</v>
      </c>
    </row>
    <row r="152" spans="1:49">
      <c r="B152">
        <v>6</v>
      </c>
    </row>
    <row r="153" spans="1:49">
      <c r="B153">
        <v>7</v>
      </c>
    </row>
    <row r="154" spans="1:49">
      <c r="B154">
        <v>8</v>
      </c>
    </row>
    <row r="155" spans="1:49">
      <c r="B155">
        <v>9</v>
      </c>
    </row>
    <row r="156" spans="1:49">
      <c r="B156">
        <v>10</v>
      </c>
    </row>
    <row r="157" spans="1:49">
      <c r="B157">
        <v>11</v>
      </c>
    </row>
    <row r="158" spans="1:49">
      <c r="B158">
        <v>12</v>
      </c>
    </row>
  </sheetData>
  <phoneticPr fontId="3"/>
  <conditionalFormatting sqref="E148:AH148">
    <cfRule type="top10" dxfId="1" priority="2" rank="5"/>
  </conditionalFormatting>
  <conditionalFormatting sqref="E149:AH149">
    <cfRule type="top10" dxfId="0" priority="1" rank="5"/>
  </conditionalFormatting>
  <pageMargins left="0.7" right="0.7" top="0.75" bottom="0.75" header="0.3" footer="0.3"/>
  <pageSetup paperSize="9" scale="8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28747-2C70-4A47-B4DD-30D1F1675A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CDE92-219B-4022-8959-3EA6F34CED38}">
  <ds:schemaRefs>
    <ds:schemaRef ds:uri="http://purl.org/dc/terms/"/>
    <ds:schemaRef ds:uri="bf82e485-ea92-44bb-a198-9fd69946a06d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0b654a8-61a5-4a56-b69d-ea9ad85e9fa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8F1BB0-8257-4D85-A2E6-90F87D6EE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輸送用機械</vt:lpstr>
      <vt:lpstr>輸送用機械（直近寄与度）</vt:lpstr>
      <vt:lpstr>'輸送用機械（直近寄与度）'!Print_Area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2022-05-26T06:51:00Z</cp:lastPrinted>
  <dcterms:created xsi:type="dcterms:W3CDTF">2015-06-05T18:19:34Z</dcterms:created>
  <dcterms:modified xsi:type="dcterms:W3CDTF">2022-05-26T06:51:03Z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