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220525_校正\"/>
    </mc:Choice>
  </mc:AlternateContent>
  <xr:revisionPtr revIDLastSave="0" documentId="13_ncr:1_{31688337-5439-4A78-B72A-5B0463BBA85A}" xr6:coauthVersionLast="45" xr6:coauthVersionMax="47" xr10:uidLastSave="{00000000-0000-0000-0000-000000000000}"/>
  <bookViews>
    <workbookView xWindow="-120" yWindow="-120" windowWidth="29040" windowHeight="15840" tabRatio="852" activeTab="1" xr2:uid="{00000000-000D-0000-FFFF-FFFF00000000}"/>
  </bookViews>
  <sheets>
    <sheet name="パルプ・紙・木製品" sheetId="2" r:id="rId1"/>
    <sheet name="パルプ・紙・木製品（直近寄与度）" sheetId="7" r:id="rId2"/>
  </sheets>
  <definedNames>
    <definedName name="_xlnm._FilterDatabase" localSheetId="0" hidden="1">パルプ・紙・木製品!$C$14:$AE$14</definedName>
    <definedName name="_xlnm.Print_Area" localSheetId="1">'パルプ・紙・木製品（直近寄与度）'!$AV$23:$BF$34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150" i="7" l="1"/>
  <c r="AS150" i="7"/>
  <c r="AR150" i="7"/>
  <c r="AQ150" i="7"/>
  <c r="AP150" i="7"/>
  <c r="AO150" i="7"/>
  <c r="AN150" i="7"/>
  <c r="AM150" i="7"/>
  <c r="AT149" i="7"/>
  <c r="AT148" i="7"/>
  <c r="AT147" i="7"/>
  <c r="AT146" i="7"/>
  <c r="AT145" i="7"/>
  <c r="AT144" i="7"/>
  <c r="AT143" i="7"/>
  <c r="AT142" i="7"/>
  <c r="AT141" i="7"/>
  <c r="AT140" i="7"/>
  <c r="AT139" i="7"/>
  <c r="AT138" i="7"/>
  <c r="AT137" i="7"/>
  <c r="AT136" i="7"/>
  <c r="AT135" i="7"/>
  <c r="AT134" i="7"/>
  <c r="AT133" i="7"/>
  <c r="AT132" i="7"/>
  <c r="AT131" i="7"/>
  <c r="AT130" i="7"/>
  <c r="AT129" i="7"/>
  <c r="AT128" i="7"/>
  <c r="AT127" i="7"/>
  <c r="AT126" i="7"/>
  <c r="AT125" i="7"/>
  <c r="AT124" i="7"/>
  <c r="AT123" i="7"/>
  <c r="AT122" i="7"/>
  <c r="AT121" i="7"/>
  <c r="AT120" i="7"/>
  <c r="AT119" i="7"/>
  <c r="AT118" i="7"/>
  <c r="AT117" i="7"/>
  <c r="AT116" i="7"/>
  <c r="AT115" i="7"/>
  <c r="AT114" i="7"/>
  <c r="AT113" i="7"/>
  <c r="AT112" i="7"/>
  <c r="AT111" i="7"/>
  <c r="AT110" i="7"/>
  <c r="AT109" i="7"/>
  <c r="AT108" i="7"/>
  <c r="AT107" i="7"/>
  <c r="AT106" i="7"/>
  <c r="AT105" i="7"/>
  <c r="AT104" i="7"/>
  <c r="AT103" i="7"/>
  <c r="AT102" i="7"/>
  <c r="AT101" i="7"/>
  <c r="AT100" i="7"/>
  <c r="AT99" i="7"/>
  <c r="AT98" i="7"/>
  <c r="AT97" i="7"/>
  <c r="AT96" i="7"/>
  <c r="AT95" i="7"/>
  <c r="AT94" i="7"/>
  <c r="AT93" i="7"/>
  <c r="AT92" i="7"/>
  <c r="AT91" i="7"/>
  <c r="AT90" i="7"/>
  <c r="AT89" i="7"/>
  <c r="AT88" i="7"/>
  <c r="AT87" i="7"/>
  <c r="AT86" i="7"/>
  <c r="AT85" i="7"/>
  <c r="AT84" i="7"/>
  <c r="AT83" i="7"/>
  <c r="AT82" i="7"/>
  <c r="AT81" i="7"/>
  <c r="AT80" i="7"/>
  <c r="AT79" i="7"/>
  <c r="AT78" i="7"/>
  <c r="AT77" i="7"/>
  <c r="AT76" i="7"/>
  <c r="AT75" i="7"/>
  <c r="AT74" i="7"/>
  <c r="AT73" i="7"/>
  <c r="AT72" i="7"/>
  <c r="AT71" i="7"/>
  <c r="AT70" i="7"/>
  <c r="AT69" i="7"/>
  <c r="AT68" i="7"/>
  <c r="AT67" i="7"/>
  <c r="AT66" i="7"/>
  <c r="AT65" i="7"/>
  <c r="AT64" i="7"/>
  <c r="AT63" i="7"/>
  <c r="AT62" i="7"/>
  <c r="AT61" i="7"/>
  <c r="AT60" i="7"/>
  <c r="AT59" i="7"/>
  <c r="AT58" i="7"/>
  <c r="AT57" i="7"/>
  <c r="AT56" i="7"/>
  <c r="AT55" i="7"/>
  <c r="AT54" i="7"/>
  <c r="AT53" i="7"/>
  <c r="AT52" i="7"/>
  <c r="AT51" i="7"/>
  <c r="AT50" i="7"/>
  <c r="AT49" i="7"/>
  <c r="AT48" i="7"/>
  <c r="AT47" i="7"/>
  <c r="AT46" i="7"/>
  <c r="AT45" i="7"/>
  <c r="AT44" i="7"/>
  <c r="AT43" i="7"/>
  <c r="AT42" i="7"/>
  <c r="AT41" i="7"/>
  <c r="AT40" i="7"/>
  <c r="AT39" i="7"/>
  <c r="AT38" i="7"/>
  <c r="AT37" i="7"/>
  <c r="AT36" i="7"/>
  <c r="AT35" i="7"/>
  <c r="AT34" i="7"/>
  <c r="AT33" i="7"/>
  <c r="AT32" i="7"/>
  <c r="AT31" i="7"/>
  <c r="AT30" i="7"/>
  <c r="AT29" i="7"/>
  <c r="AT28" i="7"/>
  <c r="AT27" i="7"/>
  <c r="AS149" i="7"/>
  <c r="AR149" i="7"/>
  <c r="AQ149" i="7" s="1"/>
  <c r="AP149" i="7"/>
  <c r="AO149" i="7"/>
  <c r="AN149" i="7"/>
  <c r="AM149" i="7"/>
  <c r="AL149" i="7"/>
  <c r="AG149" i="7"/>
  <c r="AF149" i="7"/>
  <c r="AE149" i="7"/>
  <c r="AD149" i="7"/>
  <c r="AC149" i="7"/>
  <c r="AB149" i="7"/>
  <c r="AA149" i="7"/>
  <c r="Z149" i="7"/>
  <c r="Y149" i="7"/>
  <c r="X149" i="7"/>
  <c r="W149" i="7"/>
  <c r="V149" i="7"/>
  <c r="U149" i="7"/>
  <c r="T149" i="7"/>
  <c r="S149" i="7"/>
  <c r="R149" i="7"/>
  <c r="Q149" i="7"/>
  <c r="P149" i="7"/>
  <c r="O149" i="7"/>
  <c r="N149" i="7"/>
  <c r="M149" i="7"/>
  <c r="L149" i="7"/>
  <c r="K149" i="7"/>
  <c r="J149" i="7"/>
  <c r="I149" i="7"/>
  <c r="H149" i="7"/>
  <c r="G149" i="7"/>
  <c r="F149" i="7"/>
  <c r="E149" i="7"/>
  <c r="D149" i="7"/>
  <c r="AZ150" i="2"/>
  <c r="AY150" i="2" l="1"/>
  <c r="AX150" i="2"/>
  <c r="AW150" i="2"/>
  <c r="AV150" i="2"/>
  <c r="AU150" i="2"/>
  <c r="AT150" i="2"/>
  <c r="AS150" i="2"/>
  <c r="AR150" i="2"/>
  <c r="AY149" i="2"/>
  <c r="AW149" i="2"/>
  <c r="AV149" i="2"/>
  <c r="AU149" i="2"/>
  <c r="AT149" i="2"/>
  <c r="AS149" i="2"/>
  <c r="AR149" i="2"/>
  <c r="AX149" i="2" s="1"/>
  <c r="AS143" i="7" l="1"/>
  <c r="AS135" i="7"/>
  <c r="AS127" i="7"/>
  <c r="AS119" i="7"/>
  <c r="AS111" i="7"/>
  <c r="AS103" i="7"/>
  <c r="AS95" i="7"/>
  <c r="AS87" i="7"/>
  <c r="AS79" i="7"/>
  <c r="AS71" i="7"/>
  <c r="AS63" i="7"/>
  <c r="AS55" i="7"/>
  <c r="AS47" i="7"/>
  <c r="AS39" i="7"/>
  <c r="AS31" i="7"/>
  <c r="AY148" i="2"/>
  <c r="AS148" i="7" s="1"/>
  <c r="AY147" i="2"/>
  <c r="AS147" i="7" s="1"/>
  <c r="AY146" i="2"/>
  <c r="AS146" i="7" s="1"/>
  <c r="AY145" i="2"/>
  <c r="AS145" i="7" s="1"/>
  <c r="AY144" i="2"/>
  <c r="AS144" i="7" s="1"/>
  <c r="AY143" i="2"/>
  <c r="AY142" i="2"/>
  <c r="AS142" i="7" s="1"/>
  <c r="AY141" i="2"/>
  <c r="AS141" i="7" s="1"/>
  <c r="AY140" i="2"/>
  <c r="AS140" i="7" s="1"/>
  <c r="AY139" i="2"/>
  <c r="AS139" i="7" s="1"/>
  <c r="AY138" i="2"/>
  <c r="AS138" i="7" s="1"/>
  <c r="AY137" i="2"/>
  <c r="AS137" i="7" s="1"/>
  <c r="AY136" i="2"/>
  <c r="AS136" i="7" s="1"/>
  <c r="AY135" i="2"/>
  <c r="AY134" i="2"/>
  <c r="AS134" i="7" s="1"/>
  <c r="AY133" i="2"/>
  <c r="AS133" i="7" s="1"/>
  <c r="AY132" i="2"/>
  <c r="AS132" i="7" s="1"/>
  <c r="AY131" i="2"/>
  <c r="AS131" i="7" s="1"/>
  <c r="AY130" i="2"/>
  <c r="AS130" i="7" s="1"/>
  <c r="AY129" i="2"/>
  <c r="AS129" i="7" s="1"/>
  <c r="AY128" i="2"/>
  <c r="AS128" i="7" s="1"/>
  <c r="AY127" i="2"/>
  <c r="AY126" i="2"/>
  <c r="AS126" i="7" s="1"/>
  <c r="AY125" i="2"/>
  <c r="AS125" i="7" s="1"/>
  <c r="AY124" i="2"/>
  <c r="AS124" i="7" s="1"/>
  <c r="AY123" i="2"/>
  <c r="AS123" i="7" s="1"/>
  <c r="AY122" i="2"/>
  <c r="AS122" i="7" s="1"/>
  <c r="AY121" i="2"/>
  <c r="AS121" i="7" s="1"/>
  <c r="AY120" i="2"/>
  <c r="AS120" i="7" s="1"/>
  <c r="AY119" i="2"/>
  <c r="AY118" i="2"/>
  <c r="AS118" i="7" s="1"/>
  <c r="AY117" i="2"/>
  <c r="AS117" i="7" s="1"/>
  <c r="AY116" i="2"/>
  <c r="AS116" i="7" s="1"/>
  <c r="AY115" i="2"/>
  <c r="AS115" i="7" s="1"/>
  <c r="AY114" i="2"/>
  <c r="AS114" i="7" s="1"/>
  <c r="AY113" i="2"/>
  <c r="AS113" i="7" s="1"/>
  <c r="AY112" i="2"/>
  <c r="AS112" i="7" s="1"/>
  <c r="AY111" i="2"/>
  <c r="AY110" i="2"/>
  <c r="AS110" i="7" s="1"/>
  <c r="AY109" i="2"/>
  <c r="AS109" i="7" s="1"/>
  <c r="AY108" i="2"/>
  <c r="AS108" i="7" s="1"/>
  <c r="AY107" i="2"/>
  <c r="AS107" i="7" s="1"/>
  <c r="AY106" i="2"/>
  <c r="AS106" i="7" s="1"/>
  <c r="AY105" i="2"/>
  <c r="AS105" i="7" s="1"/>
  <c r="AY104" i="2"/>
  <c r="AS104" i="7" s="1"/>
  <c r="AY103" i="2"/>
  <c r="AY102" i="2"/>
  <c r="AS102" i="7" s="1"/>
  <c r="AY101" i="2"/>
  <c r="AS101" i="7" s="1"/>
  <c r="AY100" i="2"/>
  <c r="AS100" i="7" s="1"/>
  <c r="AY99" i="2"/>
  <c r="AS99" i="7" s="1"/>
  <c r="AY98" i="2"/>
  <c r="AS98" i="7" s="1"/>
  <c r="AY97" i="2"/>
  <c r="AS97" i="7" s="1"/>
  <c r="AY96" i="2"/>
  <c r="AS96" i="7" s="1"/>
  <c r="AY95" i="2"/>
  <c r="AY94" i="2"/>
  <c r="AS94" i="7" s="1"/>
  <c r="AY93" i="2"/>
  <c r="AS93" i="7" s="1"/>
  <c r="AY92" i="2"/>
  <c r="AS92" i="7" s="1"/>
  <c r="AY91" i="2"/>
  <c r="AS91" i="7" s="1"/>
  <c r="AY90" i="2"/>
  <c r="AS90" i="7" s="1"/>
  <c r="AY89" i="2"/>
  <c r="AS89" i="7" s="1"/>
  <c r="AY88" i="2"/>
  <c r="AS88" i="7" s="1"/>
  <c r="AY87" i="2"/>
  <c r="AY86" i="2"/>
  <c r="AS86" i="7" s="1"/>
  <c r="AY85" i="2"/>
  <c r="AS85" i="7" s="1"/>
  <c r="AY84" i="2"/>
  <c r="AS84" i="7" s="1"/>
  <c r="AY83" i="2"/>
  <c r="AS83" i="7" s="1"/>
  <c r="AY82" i="2"/>
  <c r="AS82" i="7" s="1"/>
  <c r="AY81" i="2"/>
  <c r="AS81" i="7" s="1"/>
  <c r="AY80" i="2"/>
  <c r="AS80" i="7" s="1"/>
  <c r="AY79" i="2"/>
  <c r="AY78" i="2"/>
  <c r="AS78" i="7" s="1"/>
  <c r="AY77" i="2"/>
  <c r="AS77" i="7" s="1"/>
  <c r="AY76" i="2"/>
  <c r="AS76" i="7" s="1"/>
  <c r="AY75" i="2"/>
  <c r="AS75" i="7" s="1"/>
  <c r="AY74" i="2"/>
  <c r="AS74" i="7" s="1"/>
  <c r="AY73" i="2"/>
  <c r="AS73" i="7" s="1"/>
  <c r="AY72" i="2"/>
  <c r="AS72" i="7" s="1"/>
  <c r="AY71" i="2"/>
  <c r="AY70" i="2"/>
  <c r="AS70" i="7" s="1"/>
  <c r="AY69" i="2"/>
  <c r="AS69" i="7" s="1"/>
  <c r="AY68" i="2"/>
  <c r="AS68" i="7" s="1"/>
  <c r="AY67" i="2"/>
  <c r="AS67" i="7" s="1"/>
  <c r="AY66" i="2"/>
  <c r="AS66" i="7" s="1"/>
  <c r="AY65" i="2"/>
  <c r="AS65" i="7" s="1"/>
  <c r="AY64" i="2"/>
  <c r="AS64" i="7" s="1"/>
  <c r="AY63" i="2"/>
  <c r="AY62" i="2"/>
  <c r="AS62" i="7" s="1"/>
  <c r="AY61" i="2"/>
  <c r="AS61" i="7" s="1"/>
  <c r="AY60" i="2"/>
  <c r="AS60" i="7" s="1"/>
  <c r="AY59" i="2"/>
  <c r="AS59" i="7" s="1"/>
  <c r="AY58" i="2"/>
  <c r="AS58" i="7" s="1"/>
  <c r="AY57" i="2"/>
  <c r="AS57" i="7" s="1"/>
  <c r="AY56" i="2"/>
  <c r="AS56" i="7" s="1"/>
  <c r="AY55" i="2"/>
  <c r="AY54" i="2"/>
  <c r="AS54" i="7" s="1"/>
  <c r="AY53" i="2"/>
  <c r="AS53" i="7" s="1"/>
  <c r="AY52" i="2"/>
  <c r="AS52" i="7" s="1"/>
  <c r="AY51" i="2"/>
  <c r="AS51" i="7" s="1"/>
  <c r="AY50" i="2"/>
  <c r="AS50" i="7" s="1"/>
  <c r="AY49" i="2"/>
  <c r="AS49" i="7" s="1"/>
  <c r="AY48" i="2"/>
  <c r="AS48" i="7" s="1"/>
  <c r="AY47" i="2"/>
  <c r="AY46" i="2"/>
  <c r="AS46" i="7" s="1"/>
  <c r="AY45" i="2"/>
  <c r="AS45" i="7" s="1"/>
  <c r="AY44" i="2"/>
  <c r="AS44" i="7" s="1"/>
  <c r="AY43" i="2"/>
  <c r="AS43" i="7" s="1"/>
  <c r="AY42" i="2"/>
  <c r="AS42" i="7" s="1"/>
  <c r="AY41" i="2"/>
  <c r="AS41" i="7" s="1"/>
  <c r="AY40" i="2"/>
  <c r="AS40" i="7" s="1"/>
  <c r="AY39" i="2"/>
  <c r="AY38" i="2"/>
  <c r="AS38" i="7" s="1"/>
  <c r="AY37" i="2"/>
  <c r="AS37" i="7" s="1"/>
  <c r="AY36" i="2"/>
  <c r="AS36" i="7" s="1"/>
  <c r="AY35" i="2"/>
  <c r="AS35" i="7" s="1"/>
  <c r="AY34" i="2"/>
  <c r="AS34" i="7" s="1"/>
  <c r="AY33" i="2"/>
  <c r="AS33" i="7" s="1"/>
  <c r="AY32" i="2"/>
  <c r="AS32" i="7" s="1"/>
  <c r="AY31" i="2"/>
  <c r="AY30" i="2"/>
  <c r="AS30" i="7" s="1"/>
  <c r="AY29" i="2"/>
  <c r="AS29" i="7" s="1"/>
  <c r="AY28" i="2"/>
  <c r="AS28" i="7" s="1"/>
  <c r="AY27" i="2"/>
  <c r="AS27" i="7" s="1"/>
  <c r="AL148" i="7"/>
  <c r="AG148" i="7"/>
  <c r="AF148" i="7"/>
  <c r="AE148" i="7"/>
  <c r="AD148" i="7"/>
  <c r="AC148" i="7"/>
  <c r="AB148" i="7"/>
  <c r="AA148" i="7"/>
  <c r="Z148" i="7"/>
  <c r="Y148" i="7"/>
  <c r="X148" i="7"/>
  <c r="W148" i="7"/>
  <c r="V148" i="7"/>
  <c r="U148" i="7"/>
  <c r="T148" i="7"/>
  <c r="S148" i="7"/>
  <c r="R148" i="7"/>
  <c r="Q148" i="7"/>
  <c r="P148" i="7"/>
  <c r="O148" i="7"/>
  <c r="N148" i="7"/>
  <c r="M148" i="7"/>
  <c r="L148" i="7"/>
  <c r="K148" i="7"/>
  <c r="AP148" i="7" s="1"/>
  <c r="J148" i="7"/>
  <c r="AO148" i="7" s="1"/>
  <c r="I148" i="7"/>
  <c r="AN148" i="7" s="1"/>
  <c r="H148" i="7"/>
  <c r="G148" i="7"/>
  <c r="F148" i="7"/>
  <c r="AM148" i="7" s="1"/>
  <c r="E148" i="7"/>
  <c r="D148" i="7"/>
  <c r="AR148" i="7" s="1"/>
  <c r="AG147" i="7"/>
  <c r="AF147" i="7"/>
  <c r="AE147" i="7"/>
  <c r="AD147" i="7"/>
  <c r="AC147" i="7"/>
  <c r="AB147" i="7"/>
  <c r="AA147" i="7"/>
  <c r="Z147" i="7"/>
  <c r="Y147" i="7"/>
  <c r="X147" i="7"/>
  <c r="W147" i="7"/>
  <c r="V147" i="7"/>
  <c r="U147" i="7"/>
  <c r="T147" i="7"/>
  <c r="S147" i="7"/>
  <c r="R147" i="7"/>
  <c r="Q147" i="7"/>
  <c r="P147" i="7"/>
  <c r="O147" i="7"/>
  <c r="N147" i="7"/>
  <c r="M147" i="7"/>
  <c r="L147" i="7"/>
  <c r="K147" i="7"/>
  <c r="AP147" i="7" s="1"/>
  <c r="J147" i="7"/>
  <c r="AO147" i="7" s="1"/>
  <c r="I147" i="7"/>
  <c r="AN147" i="7" s="1"/>
  <c r="H147" i="7"/>
  <c r="G147" i="7"/>
  <c r="F147" i="7"/>
  <c r="AM147" i="7" s="1"/>
  <c r="E147" i="7"/>
  <c r="AL147" i="7" s="1"/>
  <c r="D147" i="7"/>
  <c r="AR147" i="7" s="1"/>
  <c r="AW148" i="2"/>
  <c r="AV148" i="2"/>
  <c r="AU148" i="2"/>
  <c r="AT148" i="2"/>
  <c r="AS148" i="2"/>
  <c r="AR148" i="2"/>
  <c r="AW147" i="2"/>
  <c r="AV147" i="2"/>
  <c r="AU147" i="2"/>
  <c r="AT147" i="2"/>
  <c r="AS147" i="2"/>
  <c r="AR147" i="2"/>
  <c r="AG146" i="7"/>
  <c r="AF146" i="7"/>
  <c r="AE146" i="7"/>
  <c r="AD146" i="7"/>
  <c r="AC146" i="7"/>
  <c r="AB146" i="7"/>
  <c r="AA146" i="7"/>
  <c r="Z146" i="7"/>
  <c r="Y146" i="7"/>
  <c r="X146" i="7"/>
  <c r="W146" i="7"/>
  <c r="V146" i="7"/>
  <c r="U146" i="7"/>
  <c r="T146" i="7"/>
  <c r="S146" i="7"/>
  <c r="R146" i="7"/>
  <c r="Q146" i="7"/>
  <c r="P146" i="7"/>
  <c r="O146" i="7"/>
  <c r="N146" i="7"/>
  <c r="M146" i="7"/>
  <c r="L146" i="7"/>
  <c r="K146" i="7"/>
  <c r="AP146" i="7" s="1"/>
  <c r="J146" i="7"/>
  <c r="AO146" i="7" s="1"/>
  <c r="I146" i="7"/>
  <c r="AN146" i="7" s="1"/>
  <c r="H146" i="7"/>
  <c r="G146" i="7"/>
  <c r="F146" i="7"/>
  <c r="AM146" i="7" s="1"/>
  <c r="E146" i="7"/>
  <c r="AL146" i="7" s="1"/>
  <c r="AG145" i="7"/>
  <c r="AF145" i="7"/>
  <c r="AE145" i="7"/>
  <c r="AD145" i="7"/>
  <c r="AC145" i="7"/>
  <c r="AB145" i="7"/>
  <c r="AA145" i="7"/>
  <c r="Z145" i="7"/>
  <c r="Y145" i="7"/>
  <c r="X145" i="7"/>
  <c r="W145" i="7"/>
  <c r="V145" i="7"/>
  <c r="U145" i="7"/>
  <c r="T145" i="7"/>
  <c r="S145" i="7"/>
  <c r="R145" i="7"/>
  <c r="Q145" i="7"/>
  <c r="P145" i="7"/>
  <c r="O145" i="7"/>
  <c r="N145" i="7"/>
  <c r="M145" i="7"/>
  <c r="L145" i="7"/>
  <c r="K145" i="7"/>
  <c r="AP145" i="7" s="1"/>
  <c r="J145" i="7"/>
  <c r="AO145" i="7" s="1"/>
  <c r="I145" i="7"/>
  <c r="AN145" i="7" s="1"/>
  <c r="H145" i="7"/>
  <c r="G145" i="7"/>
  <c r="F145" i="7"/>
  <c r="AM145" i="7" s="1"/>
  <c r="E145" i="7"/>
  <c r="AL145" i="7" s="1"/>
  <c r="AG144" i="7"/>
  <c r="AF144" i="7"/>
  <c r="AE144" i="7"/>
  <c r="AD144" i="7"/>
  <c r="AC144" i="7"/>
  <c r="AB144" i="7"/>
  <c r="AA144" i="7"/>
  <c r="Z144" i="7"/>
  <c r="Y144" i="7"/>
  <c r="X144" i="7"/>
  <c r="W144" i="7"/>
  <c r="V144" i="7"/>
  <c r="U144" i="7"/>
  <c r="T144" i="7"/>
  <c r="S144" i="7"/>
  <c r="R144" i="7"/>
  <c r="Q144" i="7"/>
  <c r="P144" i="7"/>
  <c r="O144" i="7"/>
  <c r="N144" i="7"/>
  <c r="M144" i="7"/>
  <c r="L144" i="7"/>
  <c r="K144" i="7"/>
  <c r="AP144" i="7" s="1"/>
  <c r="J144" i="7"/>
  <c r="AO144" i="7" s="1"/>
  <c r="I144" i="7"/>
  <c r="AN144" i="7" s="1"/>
  <c r="H144" i="7"/>
  <c r="G144" i="7"/>
  <c r="F144" i="7"/>
  <c r="AM144" i="7" s="1"/>
  <c r="E144" i="7"/>
  <c r="AL144" i="7" s="1"/>
  <c r="AG143" i="7"/>
  <c r="AF143" i="7"/>
  <c r="AE143" i="7"/>
  <c r="AD143" i="7"/>
  <c r="AC143" i="7"/>
  <c r="AB143" i="7"/>
  <c r="AA143" i="7"/>
  <c r="Z143" i="7"/>
  <c r="Y143" i="7"/>
  <c r="X143" i="7"/>
  <c r="W143" i="7"/>
  <c r="V143" i="7"/>
  <c r="U143" i="7"/>
  <c r="T143" i="7"/>
  <c r="S143" i="7"/>
  <c r="R143" i="7"/>
  <c r="Q143" i="7"/>
  <c r="P143" i="7"/>
  <c r="O143" i="7"/>
  <c r="N143" i="7"/>
  <c r="M143" i="7"/>
  <c r="L143" i="7"/>
  <c r="K143" i="7"/>
  <c r="AP143" i="7" s="1"/>
  <c r="J143" i="7"/>
  <c r="AO143" i="7" s="1"/>
  <c r="I143" i="7"/>
  <c r="AN143" i="7" s="1"/>
  <c r="H143" i="7"/>
  <c r="G143" i="7"/>
  <c r="F143" i="7"/>
  <c r="AM143" i="7" s="1"/>
  <c r="E143" i="7"/>
  <c r="AL143" i="7" s="1"/>
  <c r="AG142" i="7"/>
  <c r="AF142" i="7"/>
  <c r="AE142" i="7"/>
  <c r="AD142" i="7"/>
  <c r="AC142" i="7"/>
  <c r="AB142" i="7"/>
  <c r="AA142" i="7"/>
  <c r="Z142" i="7"/>
  <c r="Y142" i="7"/>
  <c r="X142" i="7"/>
  <c r="W142" i="7"/>
  <c r="V142" i="7"/>
  <c r="U142" i="7"/>
  <c r="T142" i="7"/>
  <c r="S142" i="7"/>
  <c r="R142" i="7"/>
  <c r="Q142" i="7"/>
  <c r="P142" i="7"/>
  <c r="O142" i="7"/>
  <c r="N142" i="7"/>
  <c r="M142" i="7"/>
  <c r="L142" i="7"/>
  <c r="K142" i="7"/>
  <c r="AP142" i="7" s="1"/>
  <c r="J142" i="7"/>
  <c r="AO142" i="7" s="1"/>
  <c r="I142" i="7"/>
  <c r="AN142" i="7" s="1"/>
  <c r="H142" i="7"/>
  <c r="G142" i="7"/>
  <c r="F142" i="7"/>
  <c r="AM142" i="7" s="1"/>
  <c r="E142" i="7"/>
  <c r="AL142" i="7" s="1"/>
  <c r="AG141" i="7"/>
  <c r="AF141" i="7"/>
  <c r="AE141" i="7"/>
  <c r="AD141" i="7"/>
  <c r="AC141" i="7"/>
  <c r="AB141" i="7"/>
  <c r="AA141" i="7"/>
  <c r="Z141" i="7"/>
  <c r="Y141" i="7"/>
  <c r="X141" i="7"/>
  <c r="W141" i="7"/>
  <c r="V141" i="7"/>
  <c r="U141" i="7"/>
  <c r="T141" i="7"/>
  <c r="S141" i="7"/>
  <c r="R141" i="7"/>
  <c r="Q141" i="7"/>
  <c r="P141" i="7"/>
  <c r="O141" i="7"/>
  <c r="N141" i="7"/>
  <c r="M141" i="7"/>
  <c r="L141" i="7"/>
  <c r="K141" i="7"/>
  <c r="AP141" i="7" s="1"/>
  <c r="J141" i="7"/>
  <c r="AO141" i="7" s="1"/>
  <c r="I141" i="7"/>
  <c r="AN141" i="7" s="1"/>
  <c r="H141" i="7"/>
  <c r="G141" i="7"/>
  <c r="F141" i="7"/>
  <c r="AM141" i="7" s="1"/>
  <c r="E141" i="7"/>
  <c r="AL141" i="7" s="1"/>
  <c r="AG140" i="7"/>
  <c r="AF140" i="7"/>
  <c r="AE140" i="7"/>
  <c r="AD140" i="7"/>
  <c r="AC140" i="7"/>
  <c r="AB140" i="7"/>
  <c r="AA140" i="7"/>
  <c r="Z140" i="7"/>
  <c r="Y140" i="7"/>
  <c r="X140" i="7"/>
  <c r="W140" i="7"/>
  <c r="V140" i="7"/>
  <c r="U140" i="7"/>
  <c r="T140" i="7"/>
  <c r="S140" i="7"/>
  <c r="R140" i="7"/>
  <c r="Q140" i="7"/>
  <c r="P140" i="7"/>
  <c r="O140" i="7"/>
  <c r="N140" i="7"/>
  <c r="M140" i="7"/>
  <c r="L140" i="7"/>
  <c r="K140" i="7"/>
  <c r="AP140" i="7" s="1"/>
  <c r="J140" i="7"/>
  <c r="AO140" i="7" s="1"/>
  <c r="I140" i="7"/>
  <c r="AN140" i="7" s="1"/>
  <c r="H140" i="7"/>
  <c r="G140" i="7"/>
  <c r="F140" i="7"/>
  <c r="AM140" i="7" s="1"/>
  <c r="E140" i="7"/>
  <c r="AL140" i="7" s="1"/>
  <c r="AG139" i="7"/>
  <c r="AF139" i="7"/>
  <c r="AE139" i="7"/>
  <c r="AD139" i="7"/>
  <c r="AC139" i="7"/>
  <c r="AB139" i="7"/>
  <c r="AA139" i="7"/>
  <c r="Z139" i="7"/>
  <c r="Y139" i="7"/>
  <c r="X139" i="7"/>
  <c r="W139" i="7"/>
  <c r="V139" i="7"/>
  <c r="U139" i="7"/>
  <c r="T139" i="7"/>
  <c r="S139" i="7"/>
  <c r="R139" i="7"/>
  <c r="Q139" i="7"/>
  <c r="P139" i="7"/>
  <c r="O139" i="7"/>
  <c r="N139" i="7"/>
  <c r="M139" i="7"/>
  <c r="L139" i="7"/>
  <c r="K139" i="7"/>
  <c r="AP139" i="7" s="1"/>
  <c r="J139" i="7"/>
  <c r="AO139" i="7" s="1"/>
  <c r="I139" i="7"/>
  <c r="AN139" i="7" s="1"/>
  <c r="H139" i="7"/>
  <c r="G139" i="7"/>
  <c r="F139" i="7"/>
  <c r="AM139" i="7" s="1"/>
  <c r="E139" i="7"/>
  <c r="AL139" i="7" s="1"/>
  <c r="AG138" i="7"/>
  <c r="AF138" i="7"/>
  <c r="AE138" i="7"/>
  <c r="AD138" i="7"/>
  <c r="AC138" i="7"/>
  <c r="AB138" i="7"/>
  <c r="AA138" i="7"/>
  <c r="Z138" i="7"/>
  <c r="Y138" i="7"/>
  <c r="X138" i="7"/>
  <c r="W138" i="7"/>
  <c r="V138" i="7"/>
  <c r="U138" i="7"/>
  <c r="T138" i="7"/>
  <c r="S138" i="7"/>
  <c r="R138" i="7"/>
  <c r="Q138" i="7"/>
  <c r="P138" i="7"/>
  <c r="O138" i="7"/>
  <c r="N138" i="7"/>
  <c r="M138" i="7"/>
  <c r="L138" i="7"/>
  <c r="K138" i="7"/>
  <c r="AP138" i="7" s="1"/>
  <c r="J138" i="7"/>
  <c r="AO138" i="7" s="1"/>
  <c r="I138" i="7"/>
  <c r="AN138" i="7" s="1"/>
  <c r="H138" i="7"/>
  <c r="G138" i="7"/>
  <c r="F138" i="7"/>
  <c r="AM138" i="7" s="1"/>
  <c r="E138" i="7"/>
  <c r="AL138" i="7" s="1"/>
  <c r="AG137" i="7"/>
  <c r="AF137" i="7"/>
  <c r="AE137" i="7"/>
  <c r="AD137" i="7"/>
  <c r="AC137" i="7"/>
  <c r="AB137" i="7"/>
  <c r="AA137" i="7"/>
  <c r="Z137" i="7"/>
  <c r="Y137" i="7"/>
  <c r="X137" i="7"/>
  <c r="W137" i="7"/>
  <c r="V137" i="7"/>
  <c r="U137" i="7"/>
  <c r="T137" i="7"/>
  <c r="S137" i="7"/>
  <c r="R137" i="7"/>
  <c r="Q137" i="7"/>
  <c r="P137" i="7"/>
  <c r="O137" i="7"/>
  <c r="N137" i="7"/>
  <c r="M137" i="7"/>
  <c r="L137" i="7"/>
  <c r="K137" i="7"/>
  <c r="AP137" i="7" s="1"/>
  <c r="J137" i="7"/>
  <c r="AO137" i="7" s="1"/>
  <c r="I137" i="7"/>
  <c r="AN137" i="7" s="1"/>
  <c r="H137" i="7"/>
  <c r="G137" i="7"/>
  <c r="F137" i="7"/>
  <c r="AM137" i="7" s="1"/>
  <c r="E137" i="7"/>
  <c r="AL137" i="7" s="1"/>
  <c r="AG136" i="7"/>
  <c r="AF136" i="7"/>
  <c r="AE136" i="7"/>
  <c r="AD136" i="7"/>
  <c r="AC136" i="7"/>
  <c r="AB136" i="7"/>
  <c r="AA136" i="7"/>
  <c r="Z136" i="7"/>
  <c r="Y136" i="7"/>
  <c r="X136" i="7"/>
  <c r="W136" i="7"/>
  <c r="V136" i="7"/>
  <c r="U136" i="7"/>
  <c r="T136" i="7"/>
  <c r="S136" i="7"/>
  <c r="R136" i="7"/>
  <c r="Q136" i="7"/>
  <c r="P136" i="7"/>
  <c r="O136" i="7"/>
  <c r="N136" i="7"/>
  <c r="M136" i="7"/>
  <c r="L136" i="7"/>
  <c r="K136" i="7"/>
  <c r="AP136" i="7" s="1"/>
  <c r="J136" i="7"/>
  <c r="AO136" i="7" s="1"/>
  <c r="I136" i="7"/>
  <c r="AN136" i="7" s="1"/>
  <c r="H136" i="7"/>
  <c r="G136" i="7"/>
  <c r="F136" i="7"/>
  <c r="AM136" i="7" s="1"/>
  <c r="E136" i="7"/>
  <c r="AL136" i="7" s="1"/>
  <c r="AG135" i="7"/>
  <c r="AF135" i="7"/>
  <c r="AE135" i="7"/>
  <c r="AD135" i="7"/>
  <c r="AC135" i="7"/>
  <c r="AB135" i="7"/>
  <c r="AA135" i="7"/>
  <c r="Z135" i="7"/>
  <c r="Y135" i="7"/>
  <c r="X135" i="7"/>
  <c r="W135" i="7"/>
  <c r="V135" i="7"/>
  <c r="U135" i="7"/>
  <c r="T135" i="7"/>
  <c r="S135" i="7"/>
  <c r="R135" i="7"/>
  <c r="Q135" i="7"/>
  <c r="P135" i="7"/>
  <c r="O135" i="7"/>
  <c r="N135" i="7"/>
  <c r="M135" i="7"/>
  <c r="L135" i="7"/>
  <c r="K135" i="7"/>
  <c r="AP135" i="7" s="1"/>
  <c r="J135" i="7"/>
  <c r="AO135" i="7" s="1"/>
  <c r="I135" i="7"/>
  <c r="AN135" i="7" s="1"/>
  <c r="H135" i="7"/>
  <c r="G135" i="7"/>
  <c r="F135" i="7"/>
  <c r="AM135" i="7" s="1"/>
  <c r="E135" i="7"/>
  <c r="AL135" i="7" s="1"/>
  <c r="AG134" i="7"/>
  <c r="AF134" i="7"/>
  <c r="AE134" i="7"/>
  <c r="AD134" i="7"/>
  <c r="AC134" i="7"/>
  <c r="AB134" i="7"/>
  <c r="AA134" i="7"/>
  <c r="Z134" i="7"/>
  <c r="Y134" i="7"/>
  <c r="X134" i="7"/>
  <c r="W134" i="7"/>
  <c r="V134" i="7"/>
  <c r="U134" i="7"/>
  <c r="T134" i="7"/>
  <c r="S134" i="7"/>
  <c r="R134" i="7"/>
  <c r="Q134" i="7"/>
  <c r="P134" i="7"/>
  <c r="O134" i="7"/>
  <c r="N134" i="7"/>
  <c r="M134" i="7"/>
  <c r="L134" i="7"/>
  <c r="K134" i="7"/>
  <c r="AP134" i="7" s="1"/>
  <c r="J134" i="7"/>
  <c r="AO134" i="7" s="1"/>
  <c r="I134" i="7"/>
  <c r="AN134" i="7" s="1"/>
  <c r="H134" i="7"/>
  <c r="G134" i="7"/>
  <c r="F134" i="7"/>
  <c r="AM134" i="7" s="1"/>
  <c r="E134" i="7"/>
  <c r="AL134" i="7" s="1"/>
  <c r="AG133" i="7"/>
  <c r="AF133" i="7"/>
  <c r="AE133" i="7"/>
  <c r="AD133" i="7"/>
  <c r="AC133" i="7"/>
  <c r="AB133" i="7"/>
  <c r="AA133" i="7"/>
  <c r="Z133" i="7"/>
  <c r="Y133" i="7"/>
  <c r="X133" i="7"/>
  <c r="W133" i="7"/>
  <c r="V133" i="7"/>
  <c r="U133" i="7"/>
  <c r="T133" i="7"/>
  <c r="S133" i="7"/>
  <c r="R133" i="7"/>
  <c r="Q133" i="7"/>
  <c r="P133" i="7"/>
  <c r="O133" i="7"/>
  <c r="N133" i="7"/>
  <c r="M133" i="7"/>
  <c r="L133" i="7"/>
  <c r="K133" i="7"/>
  <c r="AP133" i="7" s="1"/>
  <c r="J133" i="7"/>
  <c r="AO133" i="7" s="1"/>
  <c r="I133" i="7"/>
  <c r="AN133" i="7" s="1"/>
  <c r="H133" i="7"/>
  <c r="G133" i="7"/>
  <c r="F133" i="7"/>
  <c r="AM133" i="7" s="1"/>
  <c r="E133" i="7"/>
  <c r="AL133" i="7" s="1"/>
  <c r="AG132" i="7"/>
  <c r="AF132" i="7"/>
  <c r="AE132" i="7"/>
  <c r="AD132" i="7"/>
  <c r="AC132" i="7"/>
  <c r="AB132" i="7"/>
  <c r="AA132" i="7"/>
  <c r="Z132" i="7"/>
  <c r="Y132" i="7"/>
  <c r="X132" i="7"/>
  <c r="W132" i="7"/>
  <c r="V132" i="7"/>
  <c r="U132" i="7"/>
  <c r="T132" i="7"/>
  <c r="S132" i="7"/>
  <c r="R132" i="7"/>
  <c r="Q132" i="7"/>
  <c r="P132" i="7"/>
  <c r="O132" i="7"/>
  <c r="N132" i="7"/>
  <c r="M132" i="7"/>
  <c r="L132" i="7"/>
  <c r="K132" i="7"/>
  <c r="AP132" i="7" s="1"/>
  <c r="J132" i="7"/>
  <c r="AO132" i="7" s="1"/>
  <c r="I132" i="7"/>
  <c r="AN132" i="7" s="1"/>
  <c r="H132" i="7"/>
  <c r="G132" i="7"/>
  <c r="F132" i="7"/>
  <c r="AM132" i="7" s="1"/>
  <c r="E132" i="7"/>
  <c r="AL132" i="7" s="1"/>
  <c r="AG131" i="7"/>
  <c r="AF131" i="7"/>
  <c r="AE131" i="7"/>
  <c r="AD131" i="7"/>
  <c r="AC131" i="7"/>
  <c r="AB131" i="7"/>
  <c r="AA131" i="7"/>
  <c r="Z131" i="7"/>
  <c r="Y131" i="7"/>
  <c r="X131" i="7"/>
  <c r="W131" i="7"/>
  <c r="V131" i="7"/>
  <c r="U131" i="7"/>
  <c r="T131" i="7"/>
  <c r="S131" i="7"/>
  <c r="R131" i="7"/>
  <c r="Q131" i="7"/>
  <c r="P131" i="7"/>
  <c r="O131" i="7"/>
  <c r="N131" i="7"/>
  <c r="M131" i="7"/>
  <c r="L131" i="7"/>
  <c r="K131" i="7"/>
  <c r="AP131" i="7" s="1"/>
  <c r="J131" i="7"/>
  <c r="AO131" i="7" s="1"/>
  <c r="I131" i="7"/>
  <c r="AN131" i="7" s="1"/>
  <c r="H131" i="7"/>
  <c r="G131" i="7"/>
  <c r="F131" i="7"/>
  <c r="AM131" i="7" s="1"/>
  <c r="E131" i="7"/>
  <c r="AL131" i="7" s="1"/>
  <c r="AG130" i="7"/>
  <c r="AF130" i="7"/>
  <c r="AE130" i="7"/>
  <c r="AD130" i="7"/>
  <c r="AC130" i="7"/>
  <c r="AB130" i="7"/>
  <c r="AA130" i="7"/>
  <c r="Z130" i="7"/>
  <c r="Y130" i="7"/>
  <c r="X130" i="7"/>
  <c r="W130" i="7"/>
  <c r="V130" i="7"/>
  <c r="U130" i="7"/>
  <c r="T130" i="7"/>
  <c r="S130" i="7"/>
  <c r="R130" i="7"/>
  <c r="Q130" i="7"/>
  <c r="P130" i="7"/>
  <c r="O130" i="7"/>
  <c r="N130" i="7"/>
  <c r="M130" i="7"/>
  <c r="L130" i="7"/>
  <c r="K130" i="7"/>
  <c r="AP130" i="7" s="1"/>
  <c r="J130" i="7"/>
  <c r="AO130" i="7" s="1"/>
  <c r="I130" i="7"/>
  <c r="AN130" i="7" s="1"/>
  <c r="H130" i="7"/>
  <c r="G130" i="7"/>
  <c r="F130" i="7"/>
  <c r="AM130" i="7" s="1"/>
  <c r="E130" i="7"/>
  <c r="AL130" i="7" s="1"/>
  <c r="AG129" i="7"/>
  <c r="AF129" i="7"/>
  <c r="AE129" i="7"/>
  <c r="AD129" i="7"/>
  <c r="AC129" i="7"/>
  <c r="AB129" i="7"/>
  <c r="AA129" i="7"/>
  <c r="Z129" i="7"/>
  <c r="Y129" i="7"/>
  <c r="X129" i="7"/>
  <c r="W129" i="7"/>
  <c r="V129" i="7"/>
  <c r="U129" i="7"/>
  <c r="T129" i="7"/>
  <c r="S129" i="7"/>
  <c r="R129" i="7"/>
  <c r="Q129" i="7"/>
  <c r="P129" i="7"/>
  <c r="O129" i="7"/>
  <c r="N129" i="7"/>
  <c r="M129" i="7"/>
  <c r="L129" i="7"/>
  <c r="K129" i="7"/>
  <c r="AP129" i="7" s="1"/>
  <c r="J129" i="7"/>
  <c r="AO129" i="7" s="1"/>
  <c r="I129" i="7"/>
  <c r="AN129" i="7" s="1"/>
  <c r="H129" i="7"/>
  <c r="G129" i="7"/>
  <c r="F129" i="7"/>
  <c r="AM129" i="7" s="1"/>
  <c r="E129" i="7"/>
  <c r="AL129" i="7" s="1"/>
  <c r="AG128" i="7"/>
  <c r="AF128" i="7"/>
  <c r="AE128" i="7"/>
  <c r="AD128" i="7"/>
  <c r="AC128" i="7"/>
  <c r="AB128" i="7"/>
  <c r="AA128" i="7"/>
  <c r="Z128" i="7"/>
  <c r="Y128" i="7"/>
  <c r="X128" i="7"/>
  <c r="W128" i="7"/>
  <c r="V128" i="7"/>
  <c r="U128" i="7"/>
  <c r="T128" i="7"/>
  <c r="S128" i="7"/>
  <c r="R128" i="7"/>
  <c r="Q128" i="7"/>
  <c r="P128" i="7"/>
  <c r="O128" i="7"/>
  <c r="N128" i="7"/>
  <c r="M128" i="7"/>
  <c r="L128" i="7"/>
  <c r="K128" i="7"/>
  <c r="AP128" i="7" s="1"/>
  <c r="J128" i="7"/>
  <c r="AO128" i="7" s="1"/>
  <c r="I128" i="7"/>
  <c r="AN128" i="7" s="1"/>
  <c r="H128" i="7"/>
  <c r="G128" i="7"/>
  <c r="F128" i="7"/>
  <c r="AM128" i="7" s="1"/>
  <c r="E128" i="7"/>
  <c r="AL128" i="7" s="1"/>
  <c r="AG127" i="7"/>
  <c r="AF127" i="7"/>
  <c r="AE127" i="7"/>
  <c r="AD127" i="7"/>
  <c r="AC127" i="7"/>
  <c r="AB127" i="7"/>
  <c r="AA127" i="7"/>
  <c r="Z127" i="7"/>
  <c r="Y127" i="7"/>
  <c r="X127" i="7"/>
  <c r="W127" i="7"/>
  <c r="V127" i="7"/>
  <c r="U127" i="7"/>
  <c r="T127" i="7"/>
  <c r="S127" i="7"/>
  <c r="R127" i="7"/>
  <c r="Q127" i="7"/>
  <c r="P127" i="7"/>
  <c r="O127" i="7"/>
  <c r="N127" i="7"/>
  <c r="M127" i="7"/>
  <c r="L127" i="7"/>
  <c r="K127" i="7"/>
  <c r="AP127" i="7" s="1"/>
  <c r="J127" i="7"/>
  <c r="AO127" i="7" s="1"/>
  <c r="I127" i="7"/>
  <c r="AN127" i="7" s="1"/>
  <c r="H127" i="7"/>
  <c r="G127" i="7"/>
  <c r="F127" i="7"/>
  <c r="AM127" i="7" s="1"/>
  <c r="E127" i="7"/>
  <c r="AL127" i="7" s="1"/>
  <c r="AG126" i="7"/>
  <c r="AF126" i="7"/>
  <c r="AE126" i="7"/>
  <c r="AD126" i="7"/>
  <c r="AC126" i="7"/>
  <c r="AB126" i="7"/>
  <c r="AA126" i="7"/>
  <c r="Z126" i="7"/>
  <c r="Y126" i="7"/>
  <c r="X126" i="7"/>
  <c r="W126" i="7"/>
  <c r="V126" i="7"/>
  <c r="U126" i="7"/>
  <c r="T126" i="7"/>
  <c r="S126" i="7"/>
  <c r="R126" i="7"/>
  <c r="Q126" i="7"/>
  <c r="P126" i="7"/>
  <c r="O126" i="7"/>
  <c r="N126" i="7"/>
  <c r="M126" i="7"/>
  <c r="L126" i="7"/>
  <c r="K126" i="7"/>
  <c r="AP126" i="7" s="1"/>
  <c r="J126" i="7"/>
  <c r="AO126" i="7" s="1"/>
  <c r="I126" i="7"/>
  <c r="AN126" i="7" s="1"/>
  <c r="H126" i="7"/>
  <c r="G126" i="7"/>
  <c r="F126" i="7"/>
  <c r="AM126" i="7" s="1"/>
  <c r="E126" i="7"/>
  <c r="AL126" i="7" s="1"/>
  <c r="AG125" i="7"/>
  <c r="AF125" i="7"/>
  <c r="AE125" i="7"/>
  <c r="AD125" i="7"/>
  <c r="AC125" i="7"/>
  <c r="AB125" i="7"/>
  <c r="AA125" i="7"/>
  <c r="Z125" i="7"/>
  <c r="Y125" i="7"/>
  <c r="X125" i="7"/>
  <c r="W125" i="7"/>
  <c r="V125" i="7"/>
  <c r="U125" i="7"/>
  <c r="T125" i="7"/>
  <c r="S125" i="7"/>
  <c r="R125" i="7"/>
  <c r="Q125" i="7"/>
  <c r="P125" i="7"/>
  <c r="O125" i="7"/>
  <c r="N125" i="7"/>
  <c r="M125" i="7"/>
  <c r="L125" i="7"/>
  <c r="K125" i="7"/>
  <c r="AP125" i="7" s="1"/>
  <c r="J125" i="7"/>
  <c r="AO125" i="7" s="1"/>
  <c r="I125" i="7"/>
  <c r="AN125" i="7" s="1"/>
  <c r="H125" i="7"/>
  <c r="G125" i="7"/>
  <c r="F125" i="7"/>
  <c r="AM125" i="7" s="1"/>
  <c r="E125" i="7"/>
  <c r="AL125" i="7" s="1"/>
  <c r="AG124" i="7"/>
  <c r="AF124" i="7"/>
  <c r="AE124" i="7"/>
  <c r="AD124" i="7"/>
  <c r="AC124" i="7"/>
  <c r="AB124" i="7"/>
  <c r="AA124" i="7"/>
  <c r="Z124" i="7"/>
  <c r="Y124" i="7"/>
  <c r="X124" i="7"/>
  <c r="W124" i="7"/>
  <c r="V124" i="7"/>
  <c r="U124" i="7"/>
  <c r="T124" i="7"/>
  <c r="S124" i="7"/>
  <c r="R124" i="7"/>
  <c r="Q124" i="7"/>
  <c r="P124" i="7"/>
  <c r="O124" i="7"/>
  <c r="N124" i="7"/>
  <c r="M124" i="7"/>
  <c r="L124" i="7"/>
  <c r="K124" i="7"/>
  <c r="AP124" i="7" s="1"/>
  <c r="J124" i="7"/>
  <c r="AO124" i="7" s="1"/>
  <c r="I124" i="7"/>
  <c r="AN124" i="7" s="1"/>
  <c r="H124" i="7"/>
  <c r="G124" i="7"/>
  <c r="F124" i="7"/>
  <c r="AM124" i="7" s="1"/>
  <c r="E124" i="7"/>
  <c r="AL124" i="7" s="1"/>
  <c r="AG123" i="7"/>
  <c r="AF123" i="7"/>
  <c r="AE123" i="7"/>
  <c r="AD123" i="7"/>
  <c r="AC123" i="7"/>
  <c r="AB123" i="7"/>
  <c r="AA123" i="7"/>
  <c r="Z123" i="7"/>
  <c r="Y123" i="7"/>
  <c r="X123" i="7"/>
  <c r="W123" i="7"/>
  <c r="V123" i="7"/>
  <c r="U123" i="7"/>
  <c r="T123" i="7"/>
  <c r="S123" i="7"/>
  <c r="R123" i="7"/>
  <c r="Q123" i="7"/>
  <c r="P123" i="7"/>
  <c r="O123" i="7"/>
  <c r="N123" i="7"/>
  <c r="M123" i="7"/>
  <c r="L123" i="7"/>
  <c r="K123" i="7"/>
  <c r="AP123" i="7" s="1"/>
  <c r="J123" i="7"/>
  <c r="AO123" i="7" s="1"/>
  <c r="I123" i="7"/>
  <c r="AN123" i="7" s="1"/>
  <c r="H123" i="7"/>
  <c r="G123" i="7"/>
  <c r="F123" i="7"/>
  <c r="AM123" i="7" s="1"/>
  <c r="E123" i="7"/>
  <c r="AL123" i="7" s="1"/>
  <c r="AG122" i="7"/>
  <c r="AF122" i="7"/>
  <c r="AE122" i="7"/>
  <c r="AD122" i="7"/>
  <c r="AC122" i="7"/>
  <c r="AB122" i="7"/>
  <c r="AA122" i="7"/>
  <c r="Z122" i="7"/>
  <c r="Y122" i="7"/>
  <c r="X122" i="7"/>
  <c r="W122" i="7"/>
  <c r="V122" i="7"/>
  <c r="U122" i="7"/>
  <c r="T122" i="7"/>
  <c r="S122" i="7"/>
  <c r="R122" i="7"/>
  <c r="Q122" i="7"/>
  <c r="P122" i="7"/>
  <c r="O122" i="7"/>
  <c r="N122" i="7"/>
  <c r="M122" i="7"/>
  <c r="L122" i="7"/>
  <c r="K122" i="7"/>
  <c r="AP122" i="7" s="1"/>
  <c r="J122" i="7"/>
  <c r="AO122" i="7" s="1"/>
  <c r="I122" i="7"/>
  <c r="AN122" i="7" s="1"/>
  <c r="H122" i="7"/>
  <c r="G122" i="7"/>
  <c r="F122" i="7"/>
  <c r="AM122" i="7" s="1"/>
  <c r="E122" i="7"/>
  <c r="AL122" i="7" s="1"/>
  <c r="AG121" i="7"/>
  <c r="AF121" i="7"/>
  <c r="AE121" i="7"/>
  <c r="AD121" i="7"/>
  <c r="AC121" i="7"/>
  <c r="AB121" i="7"/>
  <c r="AA121" i="7"/>
  <c r="Z121" i="7"/>
  <c r="Y121" i="7"/>
  <c r="X121" i="7"/>
  <c r="W121" i="7"/>
  <c r="V121" i="7"/>
  <c r="U121" i="7"/>
  <c r="T121" i="7"/>
  <c r="S121" i="7"/>
  <c r="R121" i="7"/>
  <c r="Q121" i="7"/>
  <c r="P121" i="7"/>
  <c r="O121" i="7"/>
  <c r="N121" i="7"/>
  <c r="M121" i="7"/>
  <c r="L121" i="7"/>
  <c r="K121" i="7"/>
  <c r="AP121" i="7" s="1"/>
  <c r="J121" i="7"/>
  <c r="AO121" i="7" s="1"/>
  <c r="I121" i="7"/>
  <c r="AN121" i="7" s="1"/>
  <c r="H121" i="7"/>
  <c r="G121" i="7"/>
  <c r="F121" i="7"/>
  <c r="AM121" i="7" s="1"/>
  <c r="E121" i="7"/>
  <c r="AL121" i="7" s="1"/>
  <c r="AG120" i="7"/>
  <c r="AF120" i="7"/>
  <c r="AE120" i="7"/>
  <c r="AD120" i="7"/>
  <c r="AC120" i="7"/>
  <c r="AB120" i="7"/>
  <c r="AA120" i="7"/>
  <c r="Z120" i="7"/>
  <c r="Y120" i="7"/>
  <c r="X120" i="7"/>
  <c r="W120" i="7"/>
  <c r="V120" i="7"/>
  <c r="U120" i="7"/>
  <c r="T120" i="7"/>
  <c r="S120" i="7"/>
  <c r="R120" i="7"/>
  <c r="Q120" i="7"/>
  <c r="P120" i="7"/>
  <c r="O120" i="7"/>
  <c r="N120" i="7"/>
  <c r="M120" i="7"/>
  <c r="L120" i="7"/>
  <c r="K120" i="7"/>
  <c r="AP120" i="7" s="1"/>
  <c r="J120" i="7"/>
  <c r="AO120" i="7" s="1"/>
  <c r="I120" i="7"/>
  <c r="AN120" i="7" s="1"/>
  <c r="H120" i="7"/>
  <c r="G120" i="7"/>
  <c r="F120" i="7"/>
  <c r="AM120" i="7" s="1"/>
  <c r="E120" i="7"/>
  <c r="AL120" i="7" s="1"/>
  <c r="AG119" i="7"/>
  <c r="AF119" i="7"/>
  <c r="AE119" i="7"/>
  <c r="AD119" i="7"/>
  <c r="AC119" i="7"/>
  <c r="AB119" i="7"/>
  <c r="AA119" i="7"/>
  <c r="Z119" i="7"/>
  <c r="Y119" i="7"/>
  <c r="X119" i="7"/>
  <c r="W119" i="7"/>
  <c r="V119" i="7"/>
  <c r="U119" i="7"/>
  <c r="T119" i="7"/>
  <c r="S119" i="7"/>
  <c r="R119" i="7"/>
  <c r="Q119" i="7"/>
  <c r="P119" i="7"/>
  <c r="O119" i="7"/>
  <c r="N119" i="7"/>
  <c r="M119" i="7"/>
  <c r="L119" i="7"/>
  <c r="K119" i="7"/>
  <c r="AP119" i="7" s="1"/>
  <c r="J119" i="7"/>
  <c r="AO119" i="7" s="1"/>
  <c r="I119" i="7"/>
  <c r="AN119" i="7" s="1"/>
  <c r="H119" i="7"/>
  <c r="G119" i="7"/>
  <c r="F119" i="7"/>
  <c r="AM119" i="7" s="1"/>
  <c r="E119" i="7"/>
  <c r="AL119" i="7" s="1"/>
  <c r="AG118" i="7"/>
  <c r="AF118" i="7"/>
  <c r="AE118" i="7"/>
  <c r="AD118" i="7"/>
  <c r="AC118" i="7"/>
  <c r="AB118" i="7"/>
  <c r="AA118" i="7"/>
  <c r="Z118" i="7"/>
  <c r="Y118" i="7"/>
  <c r="X118" i="7"/>
  <c r="W118" i="7"/>
  <c r="V118" i="7"/>
  <c r="U118" i="7"/>
  <c r="T118" i="7"/>
  <c r="S118" i="7"/>
  <c r="R118" i="7"/>
  <c r="Q118" i="7"/>
  <c r="P118" i="7"/>
  <c r="O118" i="7"/>
  <c r="N118" i="7"/>
  <c r="M118" i="7"/>
  <c r="L118" i="7"/>
  <c r="K118" i="7"/>
  <c r="AP118" i="7" s="1"/>
  <c r="J118" i="7"/>
  <c r="AO118" i="7" s="1"/>
  <c r="I118" i="7"/>
  <c r="AN118" i="7" s="1"/>
  <c r="H118" i="7"/>
  <c r="G118" i="7"/>
  <c r="F118" i="7"/>
  <c r="AM118" i="7" s="1"/>
  <c r="E118" i="7"/>
  <c r="AL118" i="7" s="1"/>
  <c r="AG117" i="7"/>
  <c r="AF117" i="7"/>
  <c r="AE117" i="7"/>
  <c r="AD117" i="7"/>
  <c r="AC117" i="7"/>
  <c r="AB117" i="7"/>
  <c r="AA117" i="7"/>
  <c r="Z117" i="7"/>
  <c r="Y117" i="7"/>
  <c r="X117" i="7"/>
  <c r="W117" i="7"/>
  <c r="V117" i="7"/>
  <c r="U117" i="7"/>
  <c r="T117" i="7"/>
  <c r="S117" i="7"/>
  <c r="R117" i="7"/>
  <c r="Q117" i="7"/>
  <c r="P117" i="7"/>
  <c r="O117" i="7"/>
  <c r="N117" i="7"/>
  <c r="M117" i="7"/>
  <c r="L117" i="7"/>
  <c r="K117" i="7"/>
  <c r="AP117" i="7" s="1"/>
  <c r="J117" i="7"/>
  <c r="AO117" i="7" s="1"/>
  <c r="I117" i="7"/>
  <c r="AN117" i="7" s="1"/>
  <c r="H117" i="7"/>
  <c r="G117" i="7"/>
  <c r="F117" i="7"/>
  <c r="AM117" i="7" s="1"/>
  <c r="E117" i="7"/>
  <c r="AL117" i="7" s="1"/>
  <c r="AG116" i="7"/>
  <c r="AF116" i="7"/>
  <c r="AE116" i="7"/>
  <c r="AD116" i="7"/>
  <c r="AC116" i="7"/>
  <c r="AB116" i="7"/>
  <c r="AA116" i="7"/>
  <c r="Z116" i="7"/>
  <c r="Y116" i="7"/>
  <c r="X116" i="7"/>
  <c r="W116" i="7"/>
  <c r="V116" i="7"/>
  <c r="U116" i="7"/>
  <c r="T116" i="7"/>
  <c r="S116" i="7"/>
  <c r="R116" i="7"/>
  <c r="Q116" i="7"/>
  <c r="P116" i="7"/>
  <c r="O116" i="7"/>
  <c r="N116" i="7"/>
  <c r="M116" i="7"/>
  <c r="L116" i="7"/>
  <c r="K116" i="7"/>
  <c r="AP116" i="7" s="1"/>
  <c r="J116" i="7"/>
  <c r="AO116" i="7" s="1"/>
  <c r="I116" i="7"/>
  <c r="AN116" i="7" s="1"/>
  <c r="H116" i="7"/>
  <c r="G116" i="7"/>
  <c r="F116" i="7"/>
  <c r="AM116" i="7" s="1"/>
  <c r="E116" i="7"/>
  <c r="AL116" i="7" s="1"/>
  <c r="AG115" i="7"/>
  <c r="AF115" i="7"/>
  <c r="AE115" i="7"/>
  <c r="AD115" i="7"/>
  <c r="AC115" i="7"/>
  <c r="AB115" i="7"/>
  <c r="AA115" i="7"/>
  <c r="Z115" i="7"/>
  <c r="Y115" i="7"/>
  <c r="X115" i="7"/>
  <c r="W115" i="7"/>
  <c r="V115" i="7"/>
  <c r="U115" i="7"/>
  <c r="T115" i="7"/>
  <c r="S115" i="7"/>
  <c r="R115" i="7"/>
  <c r="Q115" i="7"/>
  <c r="P115" i="7"/>
  <c r="O115" i="7"/>
  <c r="N115" i="7"/>
  <c r="M115" i="7"/>
  <c r="L115" i="7"/>
  <c r="K115" i="7"/>
  <c r="AP115" i="7" s="1"/>
  <c r="J115" i="7"/>
  <c r="AO115" i="7" s="1"/>
  <c r="I115" i="7"/>
  <c r="AN115" i="7" s="1"/>
  <c r="H115" i="7"/>
  <c r="G115" i="7"/>
  <c r="F115" i="7"/>
  <c r="AM115" i="7" s="1"/>
  <c r="E115" i="7"/>
  <c r="AL115" i="7" s="1"/>
  <c r="AG114" i="7"/>
  <c r="AF114" i="7"/>
  <c r="AE114" i="7"/>
  <c r="AD114" i="7"/>
  <c r="AC114" i="7"/>
  <c r="AB114" i="7"/>
  <c r="AA114" i="7"/>
  <c r="Z114" i="7"/>
  <c r="Y114" i="7"/>
  <c r="X114" i="7"/>
  <c r="W114" i="7"/>
  <c r="V114" i="7"/>
  <c r="U114" i="7"/>
  <c r="T114" i="7"/>
  <c r="S114" i="7"/>
  <c r="R114" i="7"/>
  <c r="Q114" i="7"/>
  <c r="P114" i="7"/>
  <c r="O114" i="7"/>
  <c r="N114" i="7"/>
  <c r="M114" i="7"/>
  <c r="L114" i="7"/>
  <c r="K114" i="7"/>
  <c r="AP114" i="7" s="1"/>
  <c r="J114" i="7"/>
  <c r="AO114" i="7" s="1"/>
  <c r="I114" i="7"/>
  <c r="AN114" i="7" s="1"/>
  <c r="H114" i="7"/>
  <c r="G114" i="7"/>
  <c r="F114" i="7"/>
  <c r="AM114" i="7" s="1"/>
  <c r="E114" i="7"/>
  <c r="AL114" i="7" s="1"/>
  <c r="AG113" i="7"/>
  <c r="AF113" i="7"/>
  <c r="AE113" i="7"/>
  <c r="AD113" i="7"/>
  <c r="AC113" i="7"/>
  <c r="AB113" i="7"/>
  <c r="AA113" i="7"/>
  <c r="Z113" i="7"/>
  <c r="Y113" i="7"/>
  <c r="X113" i="7"/>
  <c r="W113" i="7"/>
  <c r="V113" i="7"/>
  <c r="U113" i="7"/>
  <c r="T113" i="7"/>
  <c r="S113" i="7"/>
  <c r="R113" i="7"/>
  <c r="Q113" i="7"/>
  <c r="P113" i="7"/>
  <c r="O113" i="7"/>
  <c r="N113" i="7"/>
  <c r="M113" i="7"/>
  <c r="L113" i="7"/>
  <c r="K113" i="7"/>
  <c r="AP113" i="7" s="1"/>
  <c r="J113" i="7"/>
  <c r="AO113" i="7" s="1"/>
  <c r="I113" i="7"/>
  <c r="AN113" i="7" s="1"/>
  <c r="H113" i="7"/>
  <c r="G113" i="7"/>
  <c r="F113" i="7"/>
  <c r="AM113" i="7" s="1"/>
  <c r="E113" i="7"/>
  <c r="AL113" i="7" s="1"/>
  <c r="AG112" i="7"/>
  <c r="AF112" i="7"/>
  <c r="AE112" i="7"/>
  <c r="AD112" i="7"/>
  <c r="AC112" i="7"/>
  <c r="AB112" i="7"/>
  <c r="AA112" i="7"/>
  <c r="Z112" i="7"/>
  <c r="Y112" i="7"/>
  <c r="X112" i="7"/>
  <c r="W112" i="7"/>
  <c r="V112" i="7"/>
  <c r="U112" i="7"/>
  <c r="T112" i="7"/>
  <c r="S112" i="7"/>
  <c r="R112" i="7"/>
  <c r="Q112" i="7"/>
  <c r="P112" i="7"/>
  <c r="O112" i="7"/>
  <c r="N112" i="7"/>
  <c r="M112" i="7"/>
  <c r="L112" i="7"/>
  <c r="K112" i="7"/>
  <c r="AP112" i="7" s="1"/>
  <c r="J112" i="7"/>
  <c r="AO112" i="7" s="1"/>
  <c r="I112" i="7"/>
  <c r="AN112" i="7" s="1"/>
  <c r="H112" i="7"/>
  <c r="G112" i="7"/>
  <c r="F112" i="7"/>
  <c r="AM112" i="7" s="1"/>
  <c r="E112" i="7"/>
  <c r="AL112" i="7" s="1"/>
  <c r="AG111" i="7"/>
  <c r="AF111" i="7"/>
  <c r="AE111" i="7"/>
  <c r="AD111" i="7"/>
  <c r="AC111" i="7"/>
  <c r="AB111" i="7"/>
  <c r="AA111" i="7"/>
  <c r="Z111" i="7"/>
  <c r="Y111" i="7"/>
  <c r="X111" i="7"/>
  <c r="W111" i="7"/>
  <c r="V111" i="7"/>
  <c r="U111" i="7"/>
  <c r="T111" i="7"/>
  <c r="S111" i="7"/>
  <c r="R111" i="7"/>
  <c r="Q111" i="7"/>
  <c r="P111" i="7"/>
  <c r="O111" i="7"/>
  <c r="N111" i="7"/>
  <c r="M111" i="7"/>
  <c r="L111" i="7"/>
  <c r="K111" i="7"/>
  <c r="AP111" i="7" s="1"/>
  <c r="J111" i="7"/>
  <c r="AO111" i="7" s="1"/>
  <c r="I111" i="7"/>
  <c r="AN111" i="7" s="1"/>
  <c r="H111" i="7"/>
  <c r="G111" i="7"/>
  <c r="F111" i="7"/>
  <c r="AM111" i="7" s="1"/>
  <c r="E111" i="7"/>
  <c r="AL111" i="7" s="1"/>
  <c r="AG110" i="7"/>
  <c r="AF110" i="7"/>
  <c r="AE110" i="7"/>
  <c r="AD110" i="7"/>
  <c r="AC110" i="7"/>
  <c r="AB110" i="7"/>
  <c r="AA110" i="7"/>
  <c r="Z110" i="7"/>
  <c r="Y110" i="7"/>
  <c r="X110" i="7"/>
  <c r="W110" i="7"/>
  <c r="V110" i="7"/>
  <c r="U110" i="7"/>
  <c r="T110" i="7"/>
  <c r="S110" i="7"/>
  <c r="R110" i="7"/>
  <c r="Q110" i="7"/>
  <c r="P110" i="7"/>
  <c r="O110" i="7"/>
  <c r="N110" i="7"/>
  <c r="M110" i="7"/>
  <c r="L110" i="7"/>
  <c r="K110" i="7"/>
  <c r="AP110" i="7" s="1"/>
  <c r="J110" i="7"/>
  <c r="AO110" i="7" s="1"/>
  <c r="I110" i="7"/>
  <c r="AN110" i="7" s="1"/>
  <c r="H110" i="7"/>
  <c r="G110" i="7"/>
  <c r="F110" i="7"/>
  <c r="AM110" i="7" s="1"/>
  <c r="E110" i="7"/>
  <c r="AL110" i="7" s="1"/>
  <c r="AG109" i="7"/>
  <c r="AF109" i="7"/>
  <c r="AE109" i="7"/>
  <c r="AD109" i="7"/>
  <c r="AC109" i="7"/>
  <c r="AB109" i="7"/>
  <c r="AA109" i="7"/>
  <c r="Z109" i="7"/>
  <c r="Y109" i="7"/>
  <c r="X109" i="7"/>
  <c r="W109" i="7"/>
  <c r="V109" i="7"/>
  <c r="U109" i="7"/>
  <c r="T109" i="7"/>
  <c r="S109" i="7"/>
  <c r="R109" i="7"/>
  <c r="Q109" i="7"/>
  <c r="P109" i="7"/>
  <c r="O109" i="7"/>
  <c r="N109" i="7"/>
  <c r="M109" i="7"/>
  <c r="L109" i="7"/>
  <c r="K109" i="7"/>
  <c r="AP109" i="7" s="1"/>
  <c r="J109" i="7"/>
  <c r="AO109" i="7" s="1"/>
  <c r="I109" i="7"/>
  <c r="AN109" i="7" s="1"/>
  <c r="H109" i="7"/>
  <c r="G109" i="7"/>
  <c r="F109" i="7"/>
  <c r="AM109" i="7" s="1"/>
  <c r="E109" i="7"/>
  <c r="AL109" i="7" s="1"/>
  <c r="AG108" i="7"/>
  <c r="AF108" i="7"/>
  <c r="AE108" i="7"/>
  <c r="AD108" i="7"/>
  <c r="AC108" i="7"/>
  <c r="AB108" i="7"/>
  <c r="AA108" i="7"/>
  <c r="Z108" i="7"/>
  <c r="Y108" i="7"/>
  <c r="X108" i="7"/>
  <c r="W108" i="7"/>
  <c r="V108" i="7"/>
  <c r="U108" i="7"/>
  <c r="T108" i="7"/>
  <c r="S108" i="7"/>
  <c r="R108" i="7"/>
  <c r="Q108" i="7"/>
  <c r="P108" i="7"/>
  <c r="O108" i="7"/>
  <c r="N108" i="7"/>
  <c r="M108" i="7"/>
  <c r="L108" i="7"/>
  <c r="K108" i="7"/>
  <c r="AP108" i="7" s="1"/>
  <c r="J108" i="7"/>
  <c r="AO108" i="7" s="1"/>
  <c r="I108" i="7"/>
  <c r="AN108" i="7" s="1"/>
  <c r="H108" i="7"/>
  <c r="G108" i="7"/>
  <c r="F108" i="7"/>
  <c r="AM108" i="7" s="1"/>
  <c r="E108" i="7"/>
  <c r="AL108" i="7" s="1"/>
  <c r="AG107" i="7"/>
  <c r="AF107" i="7"/>
  <c r="AE107" i="7"/>
  <c r="AD107" i="7"/>
  <c r="AC107" i="7"/>
  <c r="AB107" i="7"/>
  <c r="AA107" i="7"/>
  <c r="Z107" i="7"/>
  <c r="Y107" i="7"/>
  <c r="X107" i="7"/>
  <c r="W107" i="7"/>
  <c r="V107" i="7"/>
  <c r="U107" i="7"/>
  <c r="T107" i="7"/>
  <c r="S107" i="7"/>
  <c r="R107" i="7"/>
  <c r="Q107" i="7"/>
  <c r="P107" i="7"/>
  <c r="O107" i="7"/>
  <c r="N107" i="7"/>
  <c r="M107" i="7"/>
  <c r="L107" i="7"/>
  <c r="K107" i="7"/>
  <c r="AP107" i="7" s="1"/>
  <c r="J107" i="7"/>
  <c r="AO107" i="7" s="1"/>
  <c r="I107" i="7"/>
  <c r="AN107" i="7" s="1"/>
  <c r="H107" i="7"/>
  <c r="G107" i="7"/>
  <c r="F107" i="7"/>
  <c r="AM107" i="7" s="1"/>
  <c r="E107" i="7"/>
  <c r="AL107" i="7" s="1"/>
  <c r="AG106" i="7"/>
  <c r="AF106" i="7"/>
  <c r="AE106" i="7"/>
  <c r="AD106" i="7"/>
  <c r="AC106" i="7"/>
  <c r="AB106" i="7"/>
  <c r="AA106" i="7"/>
  <c r="Z106" i="7"/>
  <c r="Y106" i="7"/>
  <c r="X106" i="7"/>
  <c r="W106" i="7"/>
  <c r="V106" i="7"/>
  <c r="U106" i="7"/>
  <c r="T106" i="7"/>
  <c r="S106" i="7"/>
  <c r="R106" i="7"/>
  <c r="Q106" i="7"/>
  <c r="P106" i="7"/>
  <c r="O106" i="7"/>
  <c r="N106" i="7"/>
  <c r="M106" i="7"/>
  <c r="L106" i="7"/>
  <c r="K106" i="7"/>
  <c r="AP106" i="7" s="1"/>
  <c r="J106" i="7"/>
  <c r="AO106" i="7" s="1"/>
  <c r="I106" i="7"/>
  <c r="AN106" i="7" s="1"/>
  <c r="H106" i="7"/>
  <c r="G106" i="7"/>
  <c r="F106" i="7"/>
  <c r="AM106" i="7" s="1"/>
  <c r="E106" i="7"/>
  <c r="AL106" i="7" s="1"/>
  <c r="AG105" i="7"/>
  <c r="AF105" i="7"/>
  <c r="AE105" i="7"/>
  <c r="AD105" i="7"/>
  <c r="AC105" i="7"/>
  <c r="AB105" i="7"/>
  <c r="AA105" i="7"/>
  <c r="Z105" i="7"/>
  <c r="Y105" i="7"/>
  <c r="X105" i="7"/>
  <c r="W105" i="7"/>
  <c r="V105" i="7"/>
  <c r="U105" i="7"/>
  <c r="T105" i="7"/>
  <c r="S105" i="7"/>
  <c r="R105" i="7"/>
  <c r="Q105" i="7"/>
  <c r="P105" i="7"/>
  <c r="O105" i="7"/>
  <c r="N105" i="7"/>
  <c r="M105" i="7"/>
  <c r="L105" i="7"/>
  <c r="K105" i="7"/>
  <c r="AP105" i="7" s="1"/>
  <c r="J105" i="7"/>
  <c r="AO105" i="7" s="1"/>
  <c r="I105" i="7"/>
  <c r="AN105" i="7" s="1"/>
  <c r="H105" i="7"/>
  <c r="G105" i="7"/>
  <c r="F105" i="7"/>
  <c r="AM105" i="7" s="1"/>
  <c r="E105" i="7"/>
  <c r="AL105" i="7" s="1"/>
  <c r="AG104" i="7"/>
  <c r="AF104" i="7"/>
  <c r="AE104" i="7"/>
  <c r="AD104" i="7"/>
  <c r="AC104" i="7"/>
  <c r="AB104" i="7"/>
  <c r="AA104" i="7"/>
  <c r="Z104" i="7"/>
  <c r="Y104" i="7"/>
  <c r="X104" i="7"/>
  <c r="W104" i="7"/>
  <c r="V104" i="7"/>
  <c r="U104" i="7"/>
  <c r="T104" i="7"/>
  <c r="S104" i="7"/>
  <c r="R104" i="7"/>
  <c r="Q104" i="7"/>
  <c r="P104" i="7"/>
  <c r="O104" i="7"/>
  <c r="N104" i="7"/>
  <c r="M104" i="7"/>
  <c r="L104" i="7"/>
  <c r="K104" i="7"/>
  <c r="AP104" i="7" s="1"/>
  <c r="J104" i="7"/>
  <c r="AO104" i="7" s="1"/>
  <c r="I104" i="7"/>
  <c r="AN104" i="7" s="1"/>
  <c r="H104" i="7"/>
  <c r="G104" i="7"/>
  <c r="F104" i="7"/>
  <c r="AM104" i="7" s="1"/>
  <c r="E104" i="7"/>
  <c r="AL104" i="7" s="1"/>
  <c r="AG103" i="7"/>
  <c r="AF103" i="7"/>
  <c r="AE103" i="7"/>
  <c r="AD103" i="7"/>
  <c r="AC103" i="7"/>
  <c r="AB103" i="7"/>
  <c r="AA103" i="7"/>
  <c r="Z103" i="7"/>
  <c r="Y103" i="7"/>
  <c r="X103" i="7"/>
  <c r="W103" i="7"/>
  <c r="V103" i="7"/>
  <c r="U103" i="7"/>
  <c r="T103" i="7"/>
  <c r="S103" i="7"/>
  <c r="R103" i="7"/>
  <c r="Q103" i="7"/>
  <c r="P103" i="7"/>
  <c r="O103" i="7"/>
  <c r="N103" i="7"/>
  <c r="M103" i="7"/>
  <c r="L103" i="7"/>
  <c r="K103" i="7"/>
  <c r="AP103" i="7" s="1"/>
  <c r="J103" i="7"/>
  <c r="AO103" i="7" s="1"/>
  <c r="I103" i="7"/>
  <c r="AN103" i="7" s="1"/>
  <c r="H103" i="7"/>
  <c r="G103" i="7"/>
  <c r="F103" i="7"/>
  <c r="AM103" i="7" s="1"/>
  <c r="E103" i="7"/>
  <c r="AL103" i="7" s="1"/>
  <c r="AG102" i="7"/>
  <c r="AF102" i="7"/>
  <c r="AE102" i="7"/>
  <c r="AD102" i="7"/>
  <c r="AC102" i="7"/>
  <c r="AB102" i="7"/>
  <c r="AA102" i="7"/>
  <c r="Z102" i="7"/>
  <c r="Y102" i="7"/>
  <c r="X102" i="7"/>
  <c r="W102" i="7"/>
  <c r="V102" i="7"/>
  <c r="U102" i="7"/>
  <c r="T102" i="7"/>
  <c r="S102" i="7"/>
  <c r="R102" i="7"/>
  <c r="Q102" i="7"/>
  <c r="P102" i="7"/>
  <c r="O102" i="7"/>
  <c r="N102" i="7"/>
  <c r="M102" i="7"/>
  <c r="L102" i="7"/>
  <c r="K102" i="7"/>
  <c r="AP102" i="7" s="1"/>
  <c r="J102" i="7"/>
  <c r="AO102" i="7" s="1"/>
  <c r="I102" i="7"/>
  <c r="AN102" i="7" s="1"/>
  <c r="H102" i="7"/>
  <c r="G102" i="7"/>
  <c r="F102" i="7"/>
  <c r="AM102" i="7" s="1"/>
  <c r="E102" i="7"/>
  <c r="AL102" i="7" s="1"/>
  <c r="AG101" i="7"/>
  <c r="AF101" i="7"/>
  <c r="AE101" i="7"/>
  <c r="AD101" i="7"/>
  <c r="AC101" i="7"/>
  <c r="AB101" i="7"/>
  <c r="AA101" i="7"/>
  <c r="Z101" i="7"/>
  <c r="Y101" i="7"/>
  <c r="X101" i="7"/>
  <c r="W101" i="7"/>
  <c r="V101" i="7"/>
  <c r="U101" i="7"/>
  <c r="T101" i="7"/>
  <c r="S101" i="7"/>
  <c r="R101" i="7"/>
  <c r="Q101" i="7"/>
  <c r="P101" i="7"/>
  <c r="O101" i="7"/>
  <c r="N101" i="7"/>
  <c r="M101" i="7"/>
  <c r="L101" i="7"/>
  <c r="K101" i="7"/>
  <c r="AP101" i="7" s="1"/>
  <c r="J101" i="7"/>
  <c r="AO101" i="7" s="1"/>
  <c r="I101" i="7"/>
  <c r="AN101" i="7" s="1"/>
  <c r="H101" i="7"/>
  <c r="G101" i="7"/>
  <c r="F101" i="7"/>
  <c r="AM101" i="7" s="1"/>
  <c r="E101" i="7"/>
  <c r="AL101" i="7" s="1"/>
  <c r="AG100" i="7"/>
  <c r="AF100" i="7"/>
  <c r="AE100" i="7"/>
  <c r="AD100" i="7"/>
  <c r="AC100" i="7"/>
  <c r="AB100" i="7"/>
  <c r="AA100" i="7"/>
  <c r="Z100" i="7"/>
  <c r="Y100" i="7"/>
  <c r="X100" i="7"/>
  <c r="W100" i="7"/>
  <c r="V100" i="7"/>
  <c r="U100" i="7"/>
  <c r="T100" i="7"/>
  <c r="S100" i="7"/>
  <c r="R100" i="7"/>
  <c r="Q100" i="7"/>
  <c r="P100" i="7"/>
  <c r="O100" i="7"/>
  <c r="N100" i="7"/>
  <c r="M100" i="7"/>
  <c r="L100" i="7"/>
  <c r="K100" i="7"/>
  <c r="AP100" i="7" s="1"/>
  <c r="J100" i="7"/>
  <c r="AO100" i="7" s="1"/>
  <c r="I100" i="7"/>
  <c r="AN100" i="7" s="1"/>
  <c r="H100" i="7"/>
  <c r="G100" i="7"/>
  <c r="F100" i="7"/>
  <c r="AM100" i="7" s="1"/>
  <c r="E100" i="7"/>
  <c r="AL100" i="7" s="1"/>
  <c r="AG99" i="7"/>
  <c r="AF99" i="7"/>
  <c r="AE99" i="7"/>
  <c r="AD99" i="7"/>
  <c r="AC99" i="7"/>
  <c r="AB99" i="7"/>
  <c r="AA99" i="7"/>
  <c r="Z99" i="7"/>
  <c r="Y99" i="7"/>
  <c r="X99" i="7"/>
  <c r="W99" i="7"/>
  <c r="V99" i="7"/>
  <c r="U99" i="7"/>
  <c r="T99" i="7"/>
  <c r="S99" i="7"/>
  <c r="R99" i="7"/>
  <c r="Q99" i="7"/>
  <c r="P99" i="7"/>
  <c r="O99" i="7"/>
  <c r="N99" i="7"/>
  <c r="M99" i="7"/>
  <c r="L99" i="7"/>
  <c r="K99" i="7"/>
  <c r="AP99" i="7" s="1"/>
  <c r="J99" i="7"/>
  <c r="AO99" i="7" s="1"/>
  <c r="I99" i="7"/>
  <c r="AN99" i="7" s="1"/>
  <c r="H99" i="7"/>
  <c r="G99" i="7"/>
  <c r="F99" i="7"/>
  <c r="AM99" i="7" s="1"/>
  <c r="E99" i="7"/>
  <c r="AL99" i="7" s="1"/>
  <c r="AG98" i="7"/>
  <c r="AF98" i="7"/>
  <c r="AE98" i="7"/>
  <c r="AD98" i="7"/>
  <c r="AC98" i="7"/>
  <c r="AB98" i="7"/>
  <c r="AA98" i="7"/>
  <c r="Z98" i="7"/>
  <c r="Y98" i="7"/>
  <c r="X98" i="7"/>
  <c r="W98" i="7"/>
  <c r="V98" i="7"/>
  <c r="U98" i="7"/>
  <c r="T98" i="7"/>
  <c r="S98" i="7"/>
  <c r="R98" i="7"/>
  <c r="Q98" i="7"/>
  <c r="P98" i="7"/>
  <c r="O98" i="7"/>
  <c r="N98" i="7"/>
  <c r="M98" i="7"/>
  <c r="L98" i="7"/>
  <c r="K98" i="7"/>
  <c r="AP98" i="7" s="1"/>
  <c r="J98" i="7"/>
  <c r="AO98" i="7" s="1"/>
  <c r="I98" i="7"/>
  <c r="AN98" i="7" s="1"/>
  <c r="H98" i="7"/>
  <c r="G98" i="7"/>
  <c r="F98" i="7"/>
  <c r="AM98" i="7" s="1"/>
  <c r="E98" i="7"/>
  <c r="AL98" i="7" s="1"/>
  <c r="AG97" i="7"/>
  <c r="AF97" i="7"/>
  <c r="AE97" i="7"/>
  <c r="AD97" i="7"/>
  <c r="AC97" i="7"/>
  <c r="AB97" i="7"/>
  <c r="AA97" i="7"/>
  <c r="Z97" i="7"/>
  <c r="Y97" i="7"/>
  <c r="X97" i="7"/>
  <c r="W97" i="7"/>
  <c r="V97" i="7"/>
  <c r="U97" i="7"/>
  <c r="T97" i="7"/>
  <c r="S97" i="7"/>
  <c r="R97" i="7"/>
  <c r="Q97" i="7"/>
  <c r="P97" i="7"/>
  <c r="O97" i="7"/>
  <c r="N97" i="7"/>
  <c r="M97" i="7"/>
  <c r="L97" i="7"/>
  <c r="K97" i="7"/>
  <c r="AP97" i="7" s="1"/>
  <c r="J97" i="7"/>
  <c r="AO97" i="7" s="1"/>
  <c r="I97" i="7"/>
  <c r="AN97" i="7" s="1"/>
  <c r="H97" i="7"/>
  <c r="G97" i="7"/>
  <c r="F97" i="7"/>
  <c r="AM97" i="7" s="1"/>
  <c r="E97" i="7"/>
  <c r="AL97" i="7" s="1"/>
  <c r="AG96" i="7"/>
  <c r="AF96" i="7"/>
  <c r="AE96" i="7"/>
  <c r="AD96" i="7"/>
  <c r="AC96" i="7"/>
  <c r="AB96" i="7"/>
  <c r="AA96" i="7"/>
  <c r="Z96" i="7"/>
  <c r="Y96" i="7"/>
  <c r="X96" i="7"/>
  <c r="W96" i="7"/>
  <c r="V96" i="7"/>
  <c r="U96" i="7"/>
  <c r="T96" i="7"/>
  <c r="S96" i="7"/>
  <c r="R96" i="7"/>
  <c r="Q96" i="7"/>
  <c r="P96" i="7"/>
  <c r="O96" i="7"/>
  <c r="N96" i="7"/>
  <c r="M96" i="7"/>
  <c r="L96" i="7"/>
  <c r="K96" i="7"/>
  <c r="AP96" i="7" s="1"/>
  <c r="J96" i="7"/>
  <c r="AO96" i="7" s="1"/>
  <c r="I96" i="7"/>
  <c r="AN96" i="7" s="1"/>
  <c r="H96" i="7"/>
  <c r="G96" i="7"/>
  <c r="F96" i="7"/>
  <c r="AM96" i="7" s="1"/>
  <c r="E96" i="7"/>
  <c r="AL96" i="7" s="1"/>
  <c r="AG95" i="7"/>
  <c r="AF95" i="7"/>
  <c r="AE95" i="7"/>
  <c r="AD95" i="7"/>
  <c r="AC95" i="7"/>
  <c r="AB95" i="7"/>
  <c r="AA95" i="7"/>
  <c r="Z95" i="7"/>
  <c r="Y95" i="7"/>
  <c r="X95" i="7"/>
  <c r="W95" i="7"/>
  <c r="V95" i="7"/>
  <c r="U95" i="7"/>
  <c r="T95" i="7"/>
  <c r="S95" i="7"/>
  <c r="R95" i="7"/>
  <c r="Q95" i="7"/>
  <c r="P95" i="7"/>
  <c r="O95" i="7"/>
  <c r="N95" i="7"/>
  <c r="M95" i="7"/>
  <c r="L95" i="7"/>
  <c r="K95" i="7"/>
  <c r="AP95" i="7" s="1"/>
  <c r="J95" i="7"/>
  <c r="AO95" i="7" s="1"/>
  <c r="I95" i="7"/>
  <c r="AN95" i="7" s="1"/>
  <c r="H95" i="7"/>
  <c r="G95" i="7"/>
  <c r="F95" i="7"/>
  <c r="AM95" i="7" s="1"/>
  <c r="E95" i="7"/>
  <c r="AL95" i="7" s="1"/>
  <c r="AG94" i="7"/>
  <c r="AF94" i="7"/>
  <c r="AE94" i="7"/>
  <c r="AD94" i="7"/>
  <c r="AC94" i="7"/>
  <c r="AB94" i="7"/>
  <c r="AA94" i="7"/>
  <c r="Z94" i="7"/>
  <c r="Y94" i="7"/>
  <c r="X94" i="7"/>
  <c r="W94" i="7"/>
  <c r="V94" i="7"/>
  <c r="U94" i="7"/>
  <c r="T94" i="7"/>
  <c r="S94" i="7"/>
  <c r="R94" i="7"/>
  <c r="Q94" i="7"/>
  <c r="P94" i="7"/>
  <c r="O94" i="7"/>
  <c r="N94" i="7"/>
  <c r="M94" i="7"/>
  <c r="L94" i="7"/>
  <c r="K94" i="7"/>
  <c r="AP94" i="7" s="1"/>
  <c r="J94" i="7"/>
  <c r="AO94" i="7" s="1"/>
  <c r="I94" i="7"/>
  <c r="AN94" i="7" s="1"/>
  <c r="H94" i="7"/>
  <c r="G94" i="7"/>
  <c r="F94" i="7"/>
  <c r="AM94" i="7" s="1"/>
  <c r="E94" i="7"/>
  <c r="AL94" i="7" s="1"/>
  <c r="AG93" i="7"/>
  <c r="AF93" i="7"/>
  <c r="AE93" i="7"/>
  <c r="AD93" i="7"/>
  <c r="AC93" i="7"/>
  <c r="AB93" i="7"/>
  <c r="AA93" i="7"/>
  <c r="Z93" i="7"/>
  <c r="Y93" i="7"/>
  <c r="X93" i="7"/>
  <c r="W93" i="7"/>
  <c r="V93" i="7"/>
  <c r="U93" i="7"/>
  <c r="T93" i="7"/>
  <c r="S93" i="7"/>
  <c r="R93" i="7"/>
  <c r="Q93" i="7"/>
  <c r="P93" i="7"/>
  <c r="O93" i="7"/>
  <c r="N93" i="7"/>
  <c r="M93" i="7"/>
  <c r="L93" i="7"/>
  <c r="K93" i="7"/>
  <c r="AP93" i="7" s="1"/>
  <c r="J93" i="7"/>
  <c r="AO93" i="7" s="1"/>
  <c r="I93" i="7"/>
  <c r="AN93" i="7" s="1"/>
  <c r="H93" i="7"/>
  <c r="G93" i="7"/>
  <c r="F93" i="7"/>
  <c r="AM93" i="7" s="1"/>
  <c r="E93" i="7"/>
  <c r="AL93" i="7" s="1"/>
  <c r="AG92" i="7"/>
  <c r="AF92" i="7"/>
  <c r="AE92" i="7"/>
  <c r="AD92" i="7"/>
  <c r="AC92" i="7"/>
  <c r="AB92" i="7"/>
  <c r="AA92" i="7"/>
  <c r="Z92" i="7"/>
  <c r="Y92" i="7"/>
  <c r="X92" i="7"/>
  <c r="W92" i="7"/>
  <c r="V92" i="7"/>
  <c r="U92" i="7"/>
  <c r="T92" i="7"/>
  <c r="S92" i="7"/>
  <c r="R92" i="7"/>
  <c r="Q92" i="7"/>
  <c r="P92" i="7"/>
  <c r="O92" i="7"/>
  <c r="N92" i="7"/>
  <c r="M92" i="7"/>
  <c r="L92" i="7"/>
  <c r="K92" i="7"/>
  <c r="AP92" i="7" s="1"/>
  <c r="J92" i="7"/>
  <c r="AO92" i="7" s="1"/>
  <c r="I92" i="7"/>
  <c r="AN92" i="7" s="1"/>
  <c r="H92" i="7"/>
  <c r="G92" i="7"/>
  <c r="F92" i="7"/>
  <c r="AM92" i="7" s="1"/>
  <c r="E92" i="7"/>
  <c r="AL92" i="7" s="1"/>
  <c r="AG91" i="7"/>
  <c r="AF91" i="7"/>
  <c r="AE91" i="7"/>
  <c r="AD91" i="7"/>
  <c r="AC91" i="7"/>
  <c r="AB91" i="7"/>
  <c r="AA91" i="7"/>
  <c r="Z91" i="7"/>
  <c r="Y91" i="7"/>
  <c r="X91" i="7"/>
  <c r="W91" i="7"/>
  <c r="V91" i="7"/>
  <c r="U91" i="7"/>
  <c r="T91" i="7"/>
  <c r="S91" i="7"/>
  <c r="R91" i="7"/>
  <c r="Q91" i="7"/>
  <c r="P91" i="7"/>
  <c r="O91" i="7"/>
  <c r="N91" i="7"/>
  <c r="M91" i="7"/>
  <c r="L91" i="7"/>
  <c r="K91" i="7"/>
  <c r="AP91" i="7" s="1"/>
  <c r="J91" i="7"/>
  <c r="AO91" i="7" s="1"/>
  <c r="I91" i="7"/>
  <c r="AN91" i="7" s="1"/>
  <c r="H91" i="7"/>
  <c r="G91" i="7"/>
  <c r="F91" i="7"/>
  <c r="AM91" i="7" s="1"/>
  <c r="E91" i="7"/>
  <c r="AL91" i="7" s="1"/>
  <c r="AG90" i="7"/>
  <c r="AF90" i="7"/>
  <c r="AE90" i="7"/>
  <c r="AD90" i="7"/>
  <c r="AC90" i="7"/>
  <c r="AB90" i="7"/>
  <c r="AA90" i="7"/>
  <c r="Z90" i="7"/>
  <c r="Y90" i="7"/>
  <c r="X90" i="7"/>
  <c r="W90" i="7"/>
  <c r="V90" i="7"/>
  <c r="U90" i="7"/>
  <c r="T90" i="7"/>
  <c r="S90" i="7"/>
  <c r="R90" i="7"/>
  <c r="Q90" i="7"/>
  <c r="P90" i="7"/>
  <c r="O90" i="7"/>
  <c r="N90" i="7"/>
  <c r="M90" i="7"/>
  <c r="L90" i="7"/>
  <c r="K90" i="7"/>
  <c r="AP90" i="7" s="1"/>
  <c r="J90" i="7"/>
  <c r="AO90" i="7" s="1"/>
  <c r="I90" i="7"/>
  <c r="AN90" i="7" s="1"/>
  <c r="H90" i="7"/>
  <c r="G90" i="7"/>
  <c r="F90" i="7"/>
  <c r="AM90" i="7" s="1"/>
  <c r="E90" i="7"/>
  <c r="AL90" i="7" s="1"/>
  <c r="AG89" i="7"/>
  <c r="AF89" i="7"/>
  <c r="AE89" i="7"/>
  <c r="AD89" i="7"/>
  <c r="AC89" i="7"/>
  <c r="AB89" i="7"/>
  <c r="AA89" i="7"/>
  <c r="Z89" i="7"/>
  <c r="Y89" i="7"/>
  <c r="X89" i="7"/>
  <c r="W89" i="7"/>
  <c r="V89" i="7"/>
  <c r="U89" i="7"/>
  <c r="T89" i="7"/>
  <c r="S89" i="7"/>
  <c r="R89" i="7"/>
  <c r="Q89" i="7"/>
  <c r="P89" i="7"/>
  <c r="O89" i="7"/>
  <c r="N89" i="7"/>
  <c r="M89" i="7"/>
  <c r="L89" i="7"/>
  <c r="K89" i="7"/>
  <c r="AP89" i="7" s="1"/>
  <c r="J89" i="7"/>
  <c r="AO89" i="7" s="1"/>
  <c r="I89" i="7"/>
  <c r="AN89" i="7" s="1"/>
  <c r="H89" i="7"/>
  <c r="G89" i="7"/>
  <c r="F89" i="7"/>
  <c r="AM89" i="7" s="1"/>
  <c r="E89" i="7"/>
  <c r="AL89" i="7" s="1"/>
  <c r="AG88" i="7"/>
  <c r="AF88" i="7"/>
  <c r="AE88" i="7"/>
  <c r="AD88" i="7"/>
  <c r="AC88" i="7"/>
  <c r="AB88" i="7"/>
  <c r="AA88" i="7"/>
  <c r="Z88" i="7"/>
  <c r="Y88" i="7"/>
  <c r="X88" i="7"/>
  <c r="W88" i="7"/>
  <c r="V88" i="7"/>
  <c r="U88" i="7"/>
  <c r="T88" i="7"/>
  <c r="S88" i="7"/>
  <c r="R88" i="7"/>
  <c r="Q88" i="7"/>
  <c r="P88" i="7"/>
  <c r="O88" i="7"/>
  <c r="N88" i="7"/>
  <c r="M88" i="7"/>
  <c r="L88" i="7"/>
  <c r="K88" i="7"/>
  <c r="AP88" i="7" s="1"/>
  <c r="J88" i="7"/>
  <c r="AO88" i="7" s="1"/>
  <c r="I88" i="7"/>
  <c r="AN88" i="7" s="1"/>
  <c r="H88" i="7"/>
  <c r="G88" i="7"/>
  <c r="F88" i="7"/>
  <c r="AM88" i="7" s="1"/>
  <c r="E88" i="7"/>
  <c r="AL88" i="7" s="1"/>
  <c r="AG87" i="7"/>
  <c r="AF87" i="7"/>
  <c r="AE87" i="7"/>
  <c r="AD87" i="7"/>
  <c r="AC87" i="7"/>
  <c r="AB87" i="7"/>
  <c r="AA87" i="7"/>
  <c r="Z87" i="7"/>
  <c r="Y87" i="7"/>
  <c r="X87" i="7"/>
  <c r="W87" i="7"/>
  <c r="V87" i="7"/>
  <c r="U87" i="7"/>
  <c r="T87" i="7"/>
  <c r="S87" i="7"/>
  <c r="R87" i="7"/>
  <c r="Q87" i="7"/>
  <c r="P87" i="7"/>
  <c r="O87" i="7"/>
  <c r="N87" i="7"/>
  <c r="M87" i="7"/>
  <c r="L87" i="7"/>
  <c r="K87" i="7"/>
  <c r="AP87" i="7" s="1"/>
  <c r="J87" i="7"/>
  <c r="AO87" i="7" s="1"/>
  <c r="I87" i="7"/>
  <c r="AN87" i="7" s="1"/>
  <c r="H87" i="7"/>
  <c r="G87" i="7"/>
  <c r="F87" i="7"/>
  <c r="AM87" i="7" s="1"/>
  <c r="E87" i="7"/>
  <c r="AL87" i="7" s="1"/>
  <c r="AG86" i="7"/>
  <c r="AF86" i="7"/>
  <c r="AE86" i="7"/>
  <c r="AD86" i="7"/>
  <c r="AC86" i="7"/>
  <c r="AB86" i="7"/>
  <c r="AA86" i="7"/>
  <c r="Z86" i="7"/>
  <c r="Y86" i="7"/>
  <c r="X86" i="7"/>
  <c r="W86" i="7"/>
  <c r="V86" i="7"/>
  <c r="U86" i="7"/>
  <c r="T86" i="7"/>
  <c r="S86" i="7"/>
  <c r="R86" i="7"/>
  <c r="Q86" i="7"/>
  <c r="P86" i="7"/>
  <c r="O86" i="7"/>
  <c r="N86" i="7"/>
  <c r="M86" i="7"/>
  <c r="L86" i="7"/>
  <c r="K86" i="7"/>
  <c r="AP86" i="7" s="1"/>
  <c r="J86" i="7"/>
  <c r="AO86" i="7" s="1"/>
  <c r="I86" i="7"/>
  <c r="AN86" i="7" s="1"/>
  <c r="H86" i="7"/>
  <c r="G86" i="7"/>
  <c r="F86" i="7"/>
  <c r="AM86" i="7" s="1"/>
  <c r="E86" i="7"/>
  <c r="AL86" i="7" s="1"/>
  <c r="AG85" i="7"/>
  <c r="AF85" i="7"/>
  <c r="AE85" i="7"/>
  <c r="AD85" i="7"/>
  <c r="AC85" i="7"/>
  <c r="AB85" i="7"/>
  <c r="AA85" i="7"/>
  <c r="Z85" i="7"/>
  <c r="Y85" i="7"/>
  <c r="X85" i="7"/>
  <c r="W85" i="7"/>
  <c r="V85" i="7"/>
  <c r="U85" i="7"/>
  <c r="T85" i="7"/>
  <c r="S85" i="7"/>
  <c r="R85" i="7"/>
  <c r="Q85" i="7"/>
  <c r="P85" i="7"/>
  <c r="O85" i="7"/>
  <c r="N85" i="7"/>
  <c r="M85" i="7"/>
  <c r="L85" i="7"/>
  <c r="K85" i="7"/>
  <c r="AP85" i="7" s="1"/>
  <c r="J85" i="7"/>
  <c r="AO85" i="7" s="1"/>
  <c r="I85" i="7"/>
  <c r="AN85" i="7" s="1"/>
  <c r="H85" i="7"/>
  <c r="G85" i="7"/>
  <c r="F85" i="7"/>
  <c r="AM85" i="7" s="1"/>
  <c r="E85" i="7"/>
  <c r="AL85" i="7" s="1"/>
  <c r="AG84" i="7"/>
  <c r="AF84" i="7"/>
  <c r="AE84" i="7"/>
  <c r="AD84" i="7"/>
  <c r="AC84" i="7"/>
  <c r="AB84" i="7"/>
  <c r="AA84" i="7"/>
  <c r="Z84" i="7"/>
  <c r="Y84" i="7"/>
  <c r="X84" i="7"/>
  <c r="W84" i="7"/>
  <c r="V84" i="7"/>
  <c r="U84" i="7"/>
  <c r="T84" i="7"/>
  <c r="S84" i="7"/>
  <c r="R84" i="7"/>
  <c r="Q84" i="7"/>
  <c r="P84" i="7"/>
  <c r="O84" i="7"/>
  <c r="N84" i="7"/>
  <c r="M84" i="7"/>
  <c r="L84" i="7"/>
  <c r="K84" i="7"/>
  <c r="AP84" i="7" s="1"/>
  <c r="J84" i="7"/>
  <c r="AO84" i="7" s="1"/>
  <c r="I84" i="7"/>
  <c r="AN84" i="7" s="1"/>
  <c r="H84" i="7"/>
  <c r="G84" i="7"/>
  <c r="F84" i="7"/>
  <c r="AM84" i="7" s="1"/>
  <c r="E84" i="7"/>
  <c r="AL84" i="7" s="1"/>
  <c r="AG83" i="7"/>
  <c r="AF83" i="7"/>
  <c r="AE83" i="7"/>
  <c r="AD83" i="7"/>
  <c r="AC83" i="7"/>
  <c r="AB83" i="7"/>
  <c r="AA83" i="7"/>
  <c r="Z83" i="7"/>
  <c r="Y83" i="7"/>
  <c r="X83" i="7"/>
  <c r="W83" i="7"/>
  <c r="V83" i="7"/>
  <c r="U83" i="7"/>
  <c r="T83" i="7"/>
  <c r="S83" i="7"/>
  <c r="R83" i="7"/>
  <c r="Q83" i="7"/>
  <c r="P83" i="7"/>
  <c r="O83" i="7"/>
  <c r="N83" i="7"/>
  <c r="M83" i="7"/>
  <c r="L83" i="7"/>
  <c r="K83" i="7"/>
  <c r="AP83" i="7" s="1"/>
  <c r="J83" i="7"/>
  <c r="AO83" i="7" s="1"/>
  <c r="I83" i="7"/>
  <c r="AN83" i="7" s="1"/>
  <c r="H83" i="7"/>
  <c r="G83" i="7"/>
  <c r="F83" i="7"/>
  <c r="AM83" i="7" s="1"/>
  <c r="E83" i="7"/>
  <c r="AL83" i="7" s="1"/>
  <c r="AG82" i="7"/>
  <c r="AF82" i="7"/>
  <c r="AE82" i="7"/>
  <c r="AD82" i="7"/>
  <c r="AC82" i="7"/>
  <c r="AB82" i="7"/>
  <c r="AA82" i="7"/>
  <c r="Z82" i="7"/>
  <c r="Y82" i="7"/>
  <c r="X82" i="7"/>
  <c r="W82" i="7"/>
  <c r="V82" i="7"/>
  <c r="U82" i="7"/>
  <c r="T82" i="7"/>
  <c r="S82" i="7"/>
  <c r="R82" i="7"/>
  <c r="Q82" i="7"/>
  <c r="P82" i="7"/>
  <c r="O82" i="7"/>
  <c r="N82" i="7"/>
  <c r="M82" i="7"/>
  <c r="L82" i="7"/>
  <c r="K82" i="7"/>
  <c r="AP82" i="7" s="1"/>
  <c r="J82" i="7"/>
  <c r="AO82" i="7" s="1"/>
  <c r="I82" i="7"/>
  <c r="AN82" i="7" s="1"/>
  <c r="H82" i="7"/>
  <c r="G82" i="7"/>
  <c r="F82" i="7"/>
  <c r="AM82" i="7" s="1"/>
  <c r="E82" i="7"/>
  <c r="AL82" i="7" s="1"/>
  <c r="AG81" i="7"/>
  <c r="AF81" i="7"/>
  <c r="AE81" i="7"/>
  <c r="AD81" i="7"/>
  <c r="AC81" i="7"/>
  <c r="AB81" i="7"/>
  <c r="AA81" i="7"/>
  <c r="Z81" i="7"/>
  <c r="Y81" i="7"/>
  <c r="X81" i="7"/>
  <c r="W81" i="7"/>
  <c r="V81" i="7"/>
  <c r="U81" i="7"/>
  <c r="T81" i="7"/>
  <c r="S81" i="7"/>
  <c r="R81" i="7"/>
  <c r="Q81" i="7"/>
  <c r="P81" i="7"/>
  <c r="O81" i="7"/>
  <c r="N81" i="7"/>
  <c r="M81" i="7"/>
  <c r="L81" i="7"/>
  <c r="K81" i="7"/>
  <c r="AP81" i="7" s="1"/>
  <c r="J81" i="7"/>
  <c r="AO81" i="7" s="1"/>
  <c r="I81" i="7"/>
  <c r="AN81" i="7" s="1"/>
  <c r="H81" i="7"/>
  <c r="G81" i="7"/>
  <c r="F81" i="7"/>
  <c r="AM81" i="7" s="1"/>
  <c r="E81" i="7"/>
  <c r="AL81" i="7" s="1"/>
  <c r="AG80" i="7"/>
  <c r="AF80" i="7"/>
  <c r="AE80" i="7"/>
  <c r="AD80" i="7"/>
  <c r="AC80" i="7"/>
  <c r="AB80" i="7"/>
  <c r="AA80" i="7"/>
  <c r="Z80" i="7"/>
  <c r="Y80" i="7"/>
  <c r="X80" i="7"/>
  <c r="W80" i="7"/>
  <c r="V80" i="7"/>
  <c r="U80" i="7"/>
  <c r="T80" i="7"/>
  <c r="S80" i="7"/>
  <c r="R80" i="7"/>
  <c r="Q80" i="7"/>
  <c r="P80" i="7"/>
  <c r="O80" i="7"/>
  <c r="N80" i="7"/>
  <c r="M80" i="7"/>
  <c r="L80" i="7"/>
  <c r="K80" i="7"/>
  <c r="AP80" i="7" s="1"/>
  <c r="J80" i="7"/>
  <c r="AO80" i="7" s="1"/>
  <c r="I80" i="7"/>
  <c r="AN80" i="7" s="1"/>
  <c r="H80" i="7"/>
  <c r="G80" i="7"/>
  <c r="F80" i="7"/>
  <c r="AM80" i="7" s="1"/>
  <c r="E80" i="7"/>
  <c r="AL80" i="7" s="1"/>
  <c r="AG79" i="7"/>
  <c r="AF79" i="7"/>
  <c r="AE79" i="7"/>
  <c r="AD79" i="7"/>
  <c r="AC79" i="7"/>
  <c r="AB79" i="7"/>
  <c r="AA79" i="7"/>
  <c r="Z79" i="7"/>
  <c r="Y79" i="7"/>
  <c r="X79" i="7"/>
  <c r="W79" i="7"/>
  <c r="V79" i="7"/>
  <c r="U79" i="7"/>
  <c r="T79" i="7"/>
  <c r="S79" i="7"/>
  <c r="R79" i="7"/>
  <c r="Q79" i="7"/>
  <c r="P79" i="7"/>
  <c r="O79" i="7"/>
  <c r="N79" i="7"/>
  <c r="M79" i="7"/>
  <c r="L79" i="7"/>
  <c r="K79" i="7"/>
  <c r="AP79" i="7" s="1"/>
  <c r="J79" i="7"/>
  <c r="AO79" i="7" s="1"/>
  <c r="I79" i="7"/>
  <c r="AN79" i="7" s="1"/>
  <c r="H79" i="7"/>
  <c r="G79" i="7"/>
  <c r="F79" i="7"/>
  <c r="AM79" i="7" s="1"/>
  <c r="E79" i="7"/>
  <c r="AL79" i="7" s="1"/>
  <c r="AG78" i="7"/>
  <c r="AF78" i="7"/>
  <c r="AE78" i="7"/>
  <c r="AD78" i="7"/>
  <c r="AC78" i="7"/>
  <c r="AB78" i="7"/>
  <c r="AA78" i="7"/>
  <c r="Z78" i="7"/>
  <c r="Y78" i="7"/>
  <c r="X78" i="7"/>
  <c r="W78" i="7"/>
  <c r="V78" i="7"/>
  <c r="U78" i="7"/>
  <c r="T78" i="7"/>
  <c r="S78" i="7"/>
  <c r="R78" i="7"/>
  <c r="Q78" i="7"/>
  <c r="P78" i="7"/>
  <c r="O78" i="7"/>
  <c r="N78" i="7"/>
  <c r="M78" i="7"/>
  <c r="L78" i="7"/>
  <c r="K78" i="7"/>
  <c r="AP78" i="7" s="1"/>
  <c r="J78" i="7"/>
  <c r="AO78" i="7" s="1"/>
  <c r="I78" i="7"/>
  <c r="AN78" i="7" s="1"/>
  <c r="H78" i="7"/>
  <c r="G78" i="7"/>
  <c r="F78" i="7"/>
  <c r="AM78" i="7" s="1"/>
  <c r="E78" i="7"/>
  <c r="AL78" i="7" s="1"/>
  <c r="AG77" i="7"/>
  <c r="AF77" i="7"/>
  <c r="AE77" i="7"/>
  <c r="AD77" i="7"/>
  <c r="AC77" i="7"/>
  <c r="AB77" i="7"/>
  <c r="AA77" i="7"/>
  <c r="Z77" i="7"/>
  <c r="Y77" i="7"/>
  <c r="X77" i="7"/>
  <c r="W77" i="7"/>
  <c r="V77" i="7"/>
  <c r="U77" i="7"/>
  <c r="T77" i="7"/>
  <c r="S77" i="7"/>
  <c r="R77" i="7"/>
  <c r="Q77" i="7"/>
  <c r="P77" i="7"/>
  <c r="O77" i="7"/>
  <c r="N77" i="7"/>
  <c r="M77" i="7"/>
  <c r="L77" i="7"/>
  <c r="K77" i="7"/>
  <c r="AP77" i="7" s="1"/>
  <c r="J77" i="7"/>
  <c r="AO77" i="7" s="1"/>
  <c r="I77" i="7"/>
  <c r="AN77" i="7" s="1"/>
  <c r="H77" i="7"/>
  <c r="G77" i="7"/>
  <c r="F77" i="7"/>
  <c r="AM77" i="7" s="1"/>
  <c r="E77" i="7"/>
  <c r="AL77" i="7" s="1"/>
  <c r="AG76" i="7"/>
  <c r="AF76" i="7"/>
  <c r="AE76" i="7"/>
  <c r="AD76" i="7"/>
  <c r="AC76" i="7"/>
  <c r="AB76" i="7"/>
  <c r="AA76" i="7"/>
  <c r="Z76" i="7"/>
  <c r="Y76" i="7"/>
  <c r="X76" i="7"/>
  <c r="W76" i="7"/>
  <c r="V76" i="7"/>
  <c r="U76" i="7"/>
  <c r="T76" i="7"/>
  <c r="S76" i="7"/>
  <c r="R76" i="7"/>
  <c r="Q76" i="7"/>
  <c r="P76" i="7"/>
  <c r="O76" i="7"/>
  <c r="N76" i="7"/>
  <c r="M76" i="7"/>
  <c r="L76" i="7"/>
  <c r="K76" i="7"/>
  <c r="AP76" i="7" s="1"/>
  <c r="J76" i="7"/>
  <c r="AO76" i="7" s="1"/>
  <c r="I76" i="7"/>
  <c r="AN76" i="7" s="1"/>
  <c r="H76" i="7"/>
  <c r="G76" i="7"/>
  <c r="F76" i="7"/>
  <c r="AM76" i="7" s="1"/>
  <c r="E76" i="7"/>
  <c r="AL76" i="7" s="1"/>
  <c r="AG75" i="7"/>
  <c r="AF75" i="7"/>
  <c r="AE75" i="7"/>
  <c r="AD75" i="7"/>
  <c r="AC75" i="7"/>
  <c r="AB75" i="7"/>
  <c r="AA75" i="7"/>
  <c r="Z75" i="7"/>
  <c r="Y75" i="7"/>
  <c r="X75" i="7"/>
  <c r="W75" i="7"/>
  <c r="V75" i="7"/>
  <c r="U75" i="7"/>
  <c r="T75" i="7"/>
  <c r="S75" i="7"/>
  <c r="R75" i="7"/>
  <c r="Q75" i="7"/>
  <c r="P75" i="7"/>
  <c r="O75" i="7"/>
  <c r="N75" i="7"/>
  <c r="M75" i="7"/>
  <c r="L75" i="7"/>
  <c r="K75" i="7"/>
  <c r="AP75" i="7" s="1"/>
  <c r="J75" i="7"/>
  <c r="AO75" i="7" s="1"/>
  <c r="I75" i="7"/>
  <c r="AN75" i="7" s="1"/>
  <c r="H75" i="7"/>
  <c r="G75" i="7"/>
  <c r="F75" i="7"/>
  <c r="AM75" i="7" s="1"/>
  <c r="E75" i="7"/>
  <c r="AL75" i="7" s="1"/>
  <c r="AG74" i="7"/>
  <c r="AF74" i="7"/>
  <c r="AE74" i="7"/>
  <c r="AD74" i="7"/>
  <c r="AC74" i="7"/>
  <c r="AB74" i="7"/>
  <c r="AA74" i="7"/>
  <c r="Z74" i="7"/>
  <c r="Y74" i="7"/>
  <c r="X74" i="7"/>
  <c r="W74" i="7"/>
  <c r="V74" i="7"/>
  <c r="U74" i="7"/>
  <c r="T74" i="7"/>
  <c r="S74" i="7"/>
  <c r="R74" i="7"/>
  <c r="Q74" i="7"/>
  <c r="P74" i="7"/>
  <c r="O74" i="7"/>
  <c r="N74" i="7"/>
  <c r="M74" i="7"/>
  <c r="L74" i="7"/>
  <c r="K74" i="7"/>
  <c r="AP74" i="7" s="1"/>
  <c r="J74" i="7"/>
  <c r="AO74" i="7" s="1"/>
  <c r="I74" i="7"/>
  <c r="AN74" i="7" s="1"/>
  <c r="H74" i="7"/>
  <c r="G74" i="7"/>
  <c r="F74" i="7"/>
  <c r="AM74" i="7" s="1"/>
  <c r="E74" i="7"/>
  <c r="AL74" i="7" s="1"/>
  <c r="AG73" i="7"/>
  <c r="AF73" i="7"/>
  <c r="AE73" i="7"/>
  <c r="AD73" i="7"/>
  <c r="AC73" i="7"/>
  <c r="AB73" i="7"/>
  <c r="AA73" i="7"/>
  <c r="Z73" i="7"/>
  <c r="Y73" i="7"/>
  <c r="X73" i="7"/>
  <c r="W73" i="7"/>
  <c r="V73" i="7"/>
  <c r="U73" i="7"/>
  <c r="T73" i="7"/>
  <c r="S73" i="7"/>
  <c r="R73" i="7"/>
  <c r="Q73" i="7"/>
  <c r="P73" i="7"/>
  <c r="O73" i="7"/>
  <c r="N73" i="7"/>
  <c r="M73" i="7"/>
  <c r="L73" i="7"/>
  <c r="K73" i="7"/>
  <c r="AP73" i="7" s="1"/>
  <c r="J73" i="7"/>
  <c r="AO73" i="7" s="1"/>
  <c r="I73" i="7"/>
  <c r="AN73" i="7" s="1"/>
  <c r="H73" i="7"/>
  <c r="G73" i="7"/>
  <c r="F73" i="7"/>
  <c r="AM73" i="7" s="1"/>
  <c r="E73" i="7"/>
  <c r="AL73" i="7" s="1"/>
  <c r="AG72" i="7"/>
  <c r="AF72" i="7"/>
  <c r="AE72" i="7"/>
  <c r="AD72" i="7"/>
  <c r="AC72" i="7"/>
  <c r="AB72" i="7"/>
  <c r="AA72" i="7"/>
  <c r="Z72" i="7"/>
  <c r="Y72" i="7"/>
  <c r="X72" i="7"/>
  <c r="W72" i="7"/>
  <c r="V72" i="7"/>
  <c r="U72" i="7"/>
  <c r="T72" i="7"/>
  <c r="S72" i="7"/>
  <c r="R72" i="7"/>
  <c r="Q72" i="7"/>
  <c r="P72" i="7"/>
  <c r="O72" i="7"/>
  <c r="N72" i="7"/>
  <c r="M72" i="7"/>
  <c r="L72" i="7"/>
  <c r="K72" i="7"/>
  <c r="AP72" i="7" s="1"/>
  <c r="J72" i="7"/>
  <c r="AO72" i="7" s="1"/>
  <c r="I72" i="7"/>
  <c r="AN72" i="7" s="1"/>
  <c r="H72" i="7"/>
  <c r="G72" i="7"/>
  <c r="F72" i="7"/>
  <c r="AM72" i="7" s="1"/>
  <c r="E72" i="7"/>
  <c r="AL72" i="7" s="1"/>
  <c r="AG71" i="7"/>
  <c r="AF71" i="7"/>
  <c r="AE71" i="7"/>
  <c r="AD71" i="7"/>
  <c r="AC71" i="7"/>
  <c r="AB71" i="7"/>
  <c r="AA71" i="7"/>
  <c r="Z71" i="7"/>
  <c r="Y71" i="7"/>
  <c r="X71" i="7"/>
  <c r="W71" i="7"/>
  <c r="V71" i="7"/>
  <c r="U71" i="7"/>
  <c r="T71" i="7"/>
  <c r="S71" i="7"/>
  <c r="R71" i="7"/>
  <c r="Q71" i="7"/>
  <c r="P71" i="7"/>
  <c r="O71" i="7"/>
  <c r="N71" i="7"/>
  <c r="M71" i="7"/>
  <c r="L71" i="7"/>
  <c r="K71" i="7"/>
  <c r="AP71" i="7" s="1"/>
  <c r="J71" i="7"/>
  <c r="AO71" i="7" s="1"/>
  <c r="I71" i="7"/>
  <c r="AN71" i="7" s="1"/>
  <c r="H71" i="7"/>
  <c r="G71" i="7"/>
  <c r="F71" i="7"/>
  <c r="AM71" i="7" s="1"/>
  <c r="E71" i="7"/>
  <c r="AL71" i="7" s="1"/>
  <c r="AG70" i="7"/>
  <c r="AF70" i="7"/>
  <c r="AE70" i="7"/>
  <c r="AD70" i="7"/>
  <c r="AC70" i="7"/>
  <c r="AB70" i="7"/>
  <c r="AA70" i="7"/>
  <c r="Z70" i="7"/>
  <c r="Y70" i="7"/>
  <c r="X70" i="7"/>
  <c r="W70" i="7"/>
  <c r="V70" i="7"/>
  <c r="U70" i="7"/>
  <c r="T70" i="7"/>
  <c r="S70" i="7"/>
  <c r="R70" i="7"/>
  <c r="Q70" i="7"/>
  <c r="P70" i="7"/>
  <c r="O70" i="7"/>
  <c r="N70" i="7"/>
  <c r="M70" i="7"/>
  <c r="L70" i="7"/>
  <c r="K70" i="7"/>
  <c r="AP70" i="7" s="1"/>
  <c r="J70" i="7"/>
  <c r="AO70" i="7" s="1"/>
  <c r="I70" i="7"/>
  <c r="AN70" i="7" s="1"/>
  <c r="H70" i="7"/>
  <c r="G70" i="7"/>
  <c r="F70" i="7"/>
  <c r="AM70" i="7" s="1"/>
  <c r="E70" i="7"/>
  <c r="AL70" i="7" s="1"/>
  <c r="AG69" i="7"/>
  <c r="AF69" i="7"/>
  <c r="AE69" i="7"/>
  <c r="AD69" i="7"/>
  <c r="AC69" i="7"/>
  <c r="AB69" i="7"/>
  <c r="AA69" i="7"/>
  <c r="Z69" i="7"/>
  <c r="Y69" i="7"/>
  <c r="X69" i="7"/>
  <c r="W69" i="7"/>
  <c r="V69" i="7"/>
  <c r="U69" i="7"/>
  <c r="T69" i="7"/>
  <c r="S69" i="7"/>
  <c r="R69" i="7"/>
  <c r="Q69" i="7"/>
  <c r="P69" i="7"/>
  <c r="O69" i="7"/>
  <c r="N69" i="7"/>
  <c r="M69" i="7"/>
  <c r="L69" i="7"/>
  <c r="K69" i="7"/>
  <c r="AP69" i="7" s="1"/>
  <c r="J69" i="7"/>
  <c r="AO69" i="7" s="1"/>
  <c r="I69" i="7"/>
  <c r="AN69" i="7" s="1"/>
  <c r="H69" i="7"/>
  <c r="G69" i="7"/>
  <c r="F69" i="7"/>
  <c r="AM69" i="7" s="1"/>
  <c r="E69" i="7"/>
  <c r="AL69" i="7" s="1"/>
  <c r="AG68" i="7"/>
  <c r="AF68" i="7"/>
  <c r="AE68" i="7"/>
  <c r="AD68" i="7"/>
  <c r="AC68" i="7"/>
  <c r="AB68" i="7"/>
  <c r="AA68" i="7"/>
  <c r="Z68" i="7"/>
  <c r="Y68" i="7"/>
  <c r="X68" i="7"/>
  <c r="W68" i="7"/>
  <c r="V68" i="7"/>
  <c r="U68" i="7"/>
  <c r="T68" i="7"/>
  <c r="S68" i="7"/>
  <c r="R68" i="7"/>
  <c r="Q68" i="7"/>
  <c r="P68" i="7"/>
  <c r="O68" i="7"/>
  <c r="N68" i="7"/>
  <c r="M68" i="7"/>
  <c r="L68" i="7"/>
  <c r="K68" i="7"/>
  <c r="AP68" i="7" s="1"/>
  <c r="J68" i="7"/>
  <c r="AO68" i="7" s="1"/>
  <c r="I68" i="7"/>
  <c r="AN68" i="7" s="1"/>
  <c r="H68" i="7"/>
  <c r="G68" i="7"/>
  <c r="F68" i="7"/>
  <c r="AM68" i="7" s="1"/>
  <c r="E68" i="7"/>
  <c r="AL68" i="7" s="1"/>
  <c r="AG67" i="7"/>
  <c r="AF67" i="7"/>
  <c r="AE67" i="7"/>
  <c r="AD67" i="7"/>
  <c r="AC67" i="7"/>
  <c r="AB67" i="7"/>
  <c r="AA67" i="7"/>
  <c r="Z67" i="7"/>
  <c r="Y67" i="7"/>
  <c r="X67" i="7"/>
  <c r="W67" i="7"/>
  <c r="V67" i="7"/>
  <c r="U67" i="7"/>
  <c r="T67" i="7"/>
  <c r="S67" i="7"/>
  <c r="R67" i="7"/>
  <c r="Q67" i="7"/>
  <c r="P67" i="7"/>
  <c r="O67" i="7"/>
  <c r="N67" i="7"/>
  <c r="M67" i="7"/>
  <c r="L67" i="7"/>
  <c r="K67" i="7"/>
  <c r="AP67" i="7" s="1"/>
  <c r="J67" i="7"/>
  <c r="AO67" i="7" s="1"/>
  <c r="I67" i="7"/>
  <c r="AN67" i="7" s="1"/>
  <c r="H67" i="7"/>
  <c r="G67" i="7"/>
  <c r="F67" i="7"/>
  <c r="AM67" i="7" s="1"/>
  <c r="E67" i="7"/>
  <c r="AL67" i="7" s="1"/>
  <c r="AG66" i="7"/>
  <c r="AF66" i="7"/>
  <c r="AE66" i="7"/>
  <c r="AD66" i="7"/>
  <c r="AC66" i="7"/>
  <c r="AB66" i="7"/>
  <c r="AA66" i="7"/>
  <c r="Z66" i="7"/>
  <c r="Y66" i="7"/>
  <c r="X66" i="7"/>
  <c r="W66" i="7"/>
  <c r="V66" i="7"/>
  <c r="U66" i="7"/>
  <c r="T66" i="7"/>
  <c r="S66" i="7"/>
  <c r="R66" i="7"/>
  <c r="Q66" i="7"/>
  <c r="P66" i="7"/>
  <c r="O66" i="7"/>
  <c r="N66" i="7"/>
  <c r="M66" i="7"/>
  <c r="L66" i="7"/>
  <c r="K66" i="7"/>
  <c r="AP66" i="7" s="1"/>
  <c r="J66" i="7"/>
  <c r="AO66" i="7" s="1"/>
  <c r="I66" i="7"/>
  <c r="AN66" i="7" s="1"/>
  <c r="H66" i="7"/>
  <c r="G66" i="7"/>
  <c r="F66" i="7"/>
  <c r="AM66" i="7" s="1"/>
  <c r="E66" i="7"/>
  <c r="AL66" i="7" s="1"/>
  <c r="AG65" i="7"/>
  <c r="AF65" i="7"/>
  <c r="AE65" i="7"/>
  <c r="AD65" i="7"/>
  <c r="AC65" i="7"/>
  <c r="AB65" i="7"/>
  <c r="AA65" i="7"/>
  <c r="Z65" i="7"/>
  <c r="Y65" i="7"/>
  <c r="X65" i="7"/>
  <c r="W65" i="7"/>
  <c r="V65" i="7"/>
  <c r="U65" i="7"/>
  <c r="T65" i="7"/>
  <c r="S65" i="7"/>
  <c r="R65" i="7"/>
  <c r="Q65" i="7"/>
  <c r="P65" i="7"/>
  <c r="O65" i="7"/>
  <c r="N65" i="7"/>
  <c r="M65" i="7"/>
  <c r="L65" i="7"/>
  <c r="K65" i="7"/>
  <c r="AP65" i="7" s="1"/>
  <c r="J65" i="7"/>
  <c r="AO65" i="7" s="1"/>
  <c r="I65" i="7"/>
  <c r="AN65" i="7" s="1"/>
  <c r="H65" i="7"/>
  <c r="G65" i="7"/>
  <c r="F65" i="7"/>
  <c r="AM65" i="7" s="1"/>
  <c r="E65" i="7"/>
  <c r="AL65" i="7" s="1"/>
  <c r="AG64" i="7"/>
  <c r="AF64" i="7"/>
  <c r="AE64" i="7"/>
  <c r="AD64" i="7"/>
  <c r="AC64" i="7"/>
  <c r="AB64" i="7"/>
  <c r="AA64" i="7"/>
  <c r="Z64" i="7"/>
  <c r="Y64" i="7"/>
  <c r="X64" i="7"/>
  <c r="W64" i="7"/>
  <c r="V64" i="7"/>
  <c r="U64" i="7"/>
  <c r="T64" i="7"/>
  <c r="S64" i="7"/>
  <c r="R64" i="7"/>
  <c r="Q64" i="7"/>
  <c r="P64" i="7"/>
  <c r="O64" i="7"/>
  <c r="N64" i="7"/>
  <c r="M64" i="7"/>
  <c r="L64" i="7"/>
  <c r="K64" i="7"/>
  <c r="AP64" i="7" s="1"/>
  <c r="J64" i="7"/>
  <c r="AO64" i="7" s="1"/>
  <c r="I64" i="7"/>
  <c r="AN64" i="7" s="1"/>
  <c r="H64" i="7"/>
  <c r="G64" i="7"/>
  <c r="F64" i="7"/>
  <c r="AM64" i="7" s="1"/>
  <c r="E64" i="7"/>
  <c r="AL64" i="7" s="1"/>
  <c r="AG63" i="7"/>
  <c r="AF63" i="7"/>
  <c r="AE63" i="7"/>
  <c r="AD63" i="7"/>
  <c r="AC63" i="7"/>
  <c r="AB63" i="7"/>
  <c r="AA63" i="7"/>
  <c r="Z63" i="7"/>
  <c r="Y63" i="7"/>
  <c r="X63" i="7"/>
  <c r="W63" i="7"/>
  <c r="V63" i="7"/>
  <c r="U63" i="7"/>
  <c r="T63" i="7"/>
  <c r="S63" i="7"/>
  <c r="R63" i="7"/>
  <c r="Q63" i="7"/>
  <c r="P63" i="7"/>
  <c r="O63" i="7"/>
  <c r="N63" i="7"/>
  <c r="M63" i="7"/>
  <c r="L63" i="7"/>
  <c r="K63" i="7"/>
  <c r="AP63" i="7" s="1"/>
  <c r="J63" i="7"/>
  <c r="AO63" i="7" s="1"/>
  <c r="I63" i="7"/>
  <c r="AN63" i="7" s="1"/>
  <c r="H63" i="7"/>
  <c r="G63" i="7"/>
  <c r="F63" i="7"/>
  <c r="AM63" i="7" s="1"/>
  <c r="E63" i="7"/>
  <c r="AL63" i="7" s="1"/>
  <c r="AG62" i="7"/>
  <c r="AF62" i="7"/>
  <c r="AE62" i="7"/>
  <c r="AD62" i="7"/>
  <c r="AC62" i="7"/>
  <c r="AB62" i="7"/>
  <c r="AA62" i="7"/>
  <c r="Z62" i="7"/>
  <c r="Y62" i="7"/>
  <c r="X62" i="7"/>
  <c r="W62" i="7"/>
  <c r="V62" i="7"/>
  <c r="U62" i="7"/>
  <c r="T62" i="7"/>
  <c r="S62" i="7"/>
  <c r="R62" i="7"/>
  <c r="Q62" i="7"/>
  <c r="P62" i="7"/>
  <c r="O62" i="7"/>
  <c r="N62" i="7"/>
  <c r="M62" i="7"/>
  <c r="L62" i="7"/>
  <c r="K62" i="7"/>
  <c r="AP62" i="7" s="1"/>
  <c r="J62" i="7"/>
  <c r="AO62" i="7" s="1"/>
  <c r="I62" i="7"/>
  <c r="AN62" i="7" s="1"/>
  <c r="H62" i="7"/>
  <c r="G62" i="7"/>
  <c r="F62" i="7"/>
  <c r="AM62" i="7" s="1"/>
  <c r="E62" i="7"/>
  <c r="AL62" i="7" s="1"/>
  <c r="AG61" i="7"/>
  <c r="AF61" i="7"/>
  <c r="AE61" i="7"/>
  <c r="AD61" i="7"/>
  <c r="AC61" i="7"/>
  <c r="AB61" i="7"/>
  <c r="AA61" i="7"/>
  <c r="Z61" i="7"/>
  <c r="Y61" i="7"/>
  <c r="X61" i="7"/>
  <c r="W61" i="7"/>
  <c r="V61" i="7"/>
  <c r="U61" i="7"/>
  <c r="T61" i="7"/>
  <c r="S61" i="7"/>
  <c r="R61" i="7"/>
  <c r="Q61" i="7"/>
  <c r="P61" i="7"/>
  <c r="O61" i="7"/>
  <c r="N61" i="7"/>
  <c r="M61" i="7"/>
  <c r="L61" i="7"/>
  <c r="K61" i="7"/>
  <c r="AP61" i="7" s="1"/>
  <c r="J61" i="7"/>
  <c r="AO61" i="7" s="1"/>
  <c r="I61" i="7"/>
  <c r="AN61" i="7" s="1"/>
  <c r="H61" i="7"/>
  <c r="G61" i="7"/>
  <c r="F61" i="7"/>
  <c r="AM61" i="7" s="1"/>
  <c r="E61" i="7"/>
  <c r="AL61" i="7" s="1"/>
  <c r="AG60" i="7"/>
  <c r="AF60" i="7"/>
  <c r="AE60" i="7"/>
  <c r="AD60" i="7"/>
  <c r="AC60" i="7"/>
  <c r="AB60" i="7"/>
  <c r="AA60" i="7"/>
  <c r="Z60" i="7"/>
  <c r="Y60" i="7"/>
  <c r="X60" i="7"/>
  <c r="W60" i="7"/>
  <c r="V60" i="7"/>
  <c r="U60" i="7"/>
  <c r="T60" i="7"/>
  <c r="S60" i="7"/>
  <c r="R60" i="7"/>
  <c r="Q60" i="7"/>
  <c r="P60" i="7"/>
  <c r="O60" i="7"/>
  <c r="N60" i="7"/>
  <c r="M60" i="7"/>
  <c r="L60" i="7"/>
  <c r="K60" i="7"/>
  <c r="AP60" i="7" s="1"/>
  <c r="J60" i="7"/>
  <c r="AO60" i="7" s="1"/>
  <c r="I60" i="7"/>
  <c r="AN60" i="7" s="1"/>
  <c r="H60" i="7"/>
  <c r="G60" i="7"/>
  <c r="F60" i="7"/>
  <c r="AM60" i="7" s="1"/>
  <c r="E60" i="7"/>
  <c r="AL60" i="7" s="1"/>
  <c r="AG59" i="7"/>
  <c r="AF59" i="7"/>
  <c r="AE59" i="7"/>
  <c r="AD59" i="7"/>
  <c r="AC59" i="7"/>
  <c r="AB59" i="7"/>
  <c r="AA59" i="7"/>
  <c r="Z59" i="7"/>
  <c r="Y59" i="7"/>
  <c r="X59" i="7"/>
  <c r="W59" i="7"/>
  <c r="V59" i="7"/>
  <c r="U59" i="7"/>
  <c r="T59" i="7"/>
  <c r="S59" i="7"/>
  <c r="R59" i="7"/>
  <c r="Q59" i="7"/>
  <c r="P59" i="7"/>
  <c r="O59" i="7"/>
  <c r="N59" i="7"/>
  <c r="M59" i="7"/>
  <c r="L59" i="7"/>
  <c r="K59" i="7"/>
  <c r="AP59" i="7" s="1"/>
  <c r="J59" i="7"/>
  <c r="AO59" i="7" s="1"/>
  <c r="I59" i="7"/>
  <c r="AN59" i="7" s="1"/>
  <c r="H59" i="7"/>
  <c r="G59" i="7"/>
  <c r="F59" i="7"/>
  <c r="AM59" i="7" s="1"/>
  <c r="E59" i="7"/>
  <c r="AL59" i="7" s="1"/>
  <c r="AG58" i="7"/>
  <c r="AF58" i="7"/>
  <c r="AE58" i="7"/>
  <c r="AD58" i="7"/>
  <c r="AC58" i="7"/>
  <c r="AB58" i="7"/>
  <c r="AA58" i="7"/>
  <c r="Z58" i="7"/>
  <c r="Y58" i="7"/>
  <c r="X58" i="7"/>
  <c r="W58" i="7"/>
  <c r="V58" i="7"/>
  <c r="U58" i="7"/>
  <c r="T58" i="7"/>
  <c r="S58" i="7"/>
  <c r="R58" i="7"/>
  <c r="Q58" i="7"/>
  <c r="P58" i="7"/>
  <c r="O58" i="7"/>
  <c r="N58" i="7"/>
  <c r="M58" i="7"/>
  <c r="L58" i="7"/>
  <c r="K58" i="7"/>
  <c r="AP58" i="7" s="1"/>
  <c r="J58" i="7"/>
  <c r="AO58" i="7" s="1"/>
  <c r="I58" i="7"/>
  <c r="AN58" i="7" s="1"/>
  <c r="H58" i="7"/>
  <c r="G58" i="7"/>
  <c r="F58" i="7"/>
  <c r="AM58" i="7" s="1"/>
  <c r="E58" i="7"/>
  <c r="AL58" i="7" s="1"/>
  <c r="AG57" i="7"/>
  <c r="AF57" i="7"/>
  <c r="AE57" i="7"/>
  <c r="AD57" i="7"/>
  <c r="AC57" i="7"/>
  <c r="AB57" i="7"/>
  <c r="AA57" i="7"/>
  <c r="Z57" i="7"/>
  <c r="Y57" i="7"/>
  <c r="X57" i="7"/>
  <c r="W57" i="7"/>
  <c r="V57" i="7"/>
  <c r="U57" i="7"/>
  <c r="T57" i="7"/>
  <c r="S57" i="7"/>
  <c r="R57" i="7"/>
  <c r="Q57" i="7"/>
  <c r="P57" i="7"/>
  <c r="O57" i="7"/>
  <c r="N57" i="7"/>
  <c r="M57" i="7"/>
  <c r="L57" i="7"/>
  <c r="K57" i="7"/>
  <c r="AP57" i="7" s="1"/>
  <c r="J57" i="7"/>
  <c r="AO57" i="7" s="1"/>
  <c r="I57" i="7"/>
  <c r="AN57" i="7" s="1"/>
  <c r="H57" i="7"/>
  <c r="G57" i="7"/>
  <c r="F57" i="7"/>
  <c r="AM57" i="7" s="1"/>
  <c r="E57" i="7"/>
  <c r="AL57" i="7" s="1"/>
  <c r="AG56" i="7"/>
  <c r="AF56" i="7"/>
  <c r="AE56" i="7"/>
  <c r="AD56" i="7"/>
  <c r="AC56" i="7"/>
  <c r="AB56" i="7"/>
  <c r="AA56" i="7"/>
  <c r="Z56" i="7"/>
  <c r="Y56" i="7"/>
  <c r="X56" i="7"/>
  <c r="W56" i="7"/>
  <c r="V56" i="7"/>
  <c r="U56" i="7"/>
  <c r="T56" i="7"/>
  <c r="S56" i="7"/>
  <c r="R56" i="7"/>
  <c r="Q56" i="7"/>
  <c r="P56" i="7"/>
  <c r="O56" i="7"/>
  <c r="N56" i="7"/>
  <c r="M56" i="7"/>
  <c r="L56" i="7"/>
  <c r="K56" i="7"/>
  <c r="AP56" i="7" s="1"/>
  <c r="J56" i="7"/>
  <c r="AO56" i="7" s="1"/>
  <c r="I56" i="7"/>
  <c r="AN56" i="7" s="1"/>
  <c r="H56" i="7"/>
  <c r="G56" i="7"/>
  <c r="F56" i="7"/>
  <c r="AM56" i="7" s="1"/>
  <c r="E56" i="7"/>
  <c r="AL56" i="7" s="1"/>
  <c r="AG55" i="7"/>
  <c r="AF55" i="7"/>
  <c r="AE55" i="7"/>
  <c r="AD55" i="7"/>
  <c r="AC55" i="7"/>
  <c r="AB55" i="7"/>
  <c r="AA55" i="7"/>
  <c r="Z55" i="7"/>
  <c r="Y55" i="7"/>
  <c r="X55" i="7"/>
  <c r="W55" i="7"/>
  <c r="V55" i="7"/>
  <c r="U55" i="7"/>
  <c r="T55" i="7"/>
  <c r="S55" i="7"/>
  <c r="R55" i="7"/>
  <c r="Q55" i="7"/>
  <c r="P55" i="7"/>
  <c r="O55" i="7"/>
  <c r="N55" i="7"/>
  <c r="M55" i="7"/>
  <c r="L55" i="7"/>
  <c r="K55" i="7"/>
  <c r="AP55" i="7" s="1"/>
  <c r="J55" i="7"/>
  <c r="AO55" i="7" s="1"/>
  <c r="I55" i="7"/>
  <c r="AN55" i="7" s="1"/>
  <c r="H55" i="7"/>
  <c r="G55" i="7"/>
  <c r="F55" i="7"/>
  <c r="AM55" i="7" s="1"/>
  <c r="E55" i="7"/>
  <c r="AL55" i="7" s="1"/>
  <c r="AG54" i="7"/>
  <c r="AF54" i="7"/>
  <c r="AE54" i="7"/>
  <c r="AD54" i="7"/>
  <c r="AC54" i="7"/>
  <c r="AB54" i="7"/>
  <c r="AA54" i="7"/>
  <c r="Z54" i="7"/>
  <c r="Y54" i="7"/>
  <c r="X54" i="7"/>
  <c r="W54" i="7"/>
  <c r="V54" i="7"/>
  <c r="U54" i="7"/>
  <c r="T54" i="7"/>
  <c r="S54" i="7"/>
  <c r="R54" i="7"/>
  <c r="Q54" i="7"/>
  <c r="P54" i="7"/>
  <c r="O54" i="7"/>
  <c r="N54" i="7"/>
  <c r="M54" i="7"/>
  <c r="L54" i="7"/>
  <c r="K54" i="7"/>
  <c r="AP54" i="7" s="1"/>
  <c r="J54" i="7"/>
  <c r="AO54" i="7" s="1"/>
  <c r="I54" i="7"/>
  <c r="AN54" i="7" s="1"/>
  <c r="H54" i="7"/>
  <c r="G54" i="7"/>
  <c r="F54" i="7"/>
  <c r="AM54" i="7" s="1"/>
  <c r="E54" i="7"/>
  <c r="AL54" i="7" s="1"/>
  <c r="AG53" i="7"/>
  <c r="AF53" i="7"/>
  <c r="AE53" i="7"/>
  <c r="AD53" i="7"/>
  <c r="AC53" i="7"/>
  <c r="AB53" i="7"/>
  <c r="AA53" i="7"/>
  <c r="Z53" i="7"/>
  <c r="Y53" i="7"/>
  <c r="X53" i="7"/>
  <c r="W53" i="7"/>
  <c r="V53" i="7"/>
  <c r="U53" i="7"/>
  <c r="T53" i="7"/>
  <c r="S53" i="7"/>
  <c r="R53" i="7"/>
  <c r="Q53" i="7"/>
  <c r="P53" i="7"/>
  <c r="O53" i="7"/>
  <c r="N53" i="7"/>
  <c r="M53" i="7"/>
  <c r="L53" i="7"/>
  <c r="K53" i="7"/>
  <c r="AP53" i="7" s="1"/>
  <c r="J53" i="7"/>
  <c r="AO53" i="7" s="1"/>
  <c r="I53" i="7"/>
  <c r="AN53" i="7" s="1"/>
  <c r="H53" i="7"/>
  <c r="G53" i="7"/>
  <c r="F53" i="7"/>
  <c r="AM53" i="7" s="1"/>
  <c r="E53" i="7"/>
  <c r="AL53" i="7" s="1"/>
  <c r="AG52" i="7"/>
  <c r="AF52" i="7"/>
  <c r="AE52" i="7"/>
  <c r="AD52" i="7"/>
  <c r="AC52" i="7"/>
  <c r="AB52" i="7"/>
  <c r="AA52" i="7"/>
  <c r="Z52" i="7"/>
  <c r="Y52" i="7"/>
  <c r="X52" i="7"/>
  <c r="W52" i="7"/>
  <c r="V52" i="7"/>
  <c r="U52" i="7"/>
  <c r="T52" i="7"/>
  <c r="S52" i="7"/>
  <c r="R52" i="7"/>
  <c r="Q52" i="7"/>
  <c r="P52" i="7"/>
  <c r="O52" i="7"/>
  <c r="N52" i="7"/>
  <c r="M52" i="7"/>
  <c r="L52" i="7"/>
  <c r="K52" i="7"/>
  <c r="AP52" i="7" s="1"/>
  <c r="J52" i="7"/>
  <c r="AO52" i="7" s="1"/>
  <c r="I52" i="7"/>
  <c r="AN52" i="7" s="1"/>
  <c r="H52" i="7"/>
  <c r="G52" i="7"/>
  <c r="F52" i="7"/>
  <c r="AM52" i="7" s="1"/>
  <c r="E52" i="7"/>
  <c r="AL52" i="7" s="1"/>
  <c r="AG51" i="7"/>
  <c r="AF51" i="7"/>
  <c r="AE51" i="7"/>
  <c r="AD51" i="7"/>
  <c r="AC51" i="7"/>
  <c r="AB51" i="7"/>
  <c r="AA51" i="7"/>
  <c r="Z51" i="7"/>
  <c r="Y51" i="7"/>
  <c r="X51" i="7"/>
  <c r="W51" i="7"/>
  <c r="V51" i="7"/>
  <c r="U51" i="7"/>
  <c r="T51" i="7"/>
  <c r="S51" i="7"/>
  <c r="R51" i="7"/>
  <c r="Q51" i="7"/>
  <c r="P51" i="7"/>
  <c r="O51" i="7"/>
  <c r="N51" i="7"/>
  <c r="M51" i="7"/>
  <c r="L51" i="7"/>
  <c r="K51" i="7"/>
  <c r="AP51" i="7" s="1"/>
  <c r="J51" i="7"/>
  <c r="AO51" i="7" s="1"/>
  <c r="I51" i="7"/>
  <c r="AN51" i="7" s="1"/>
  <c r="H51" i="7"/>
  <c r="G51" i="7"/>
  <c r="F51" i="7"/>
  <c r="AM51" i="7" s="1"/>
  <c r="E51" i="7"/>
  <c r="AL51" i="7" s="1"/>
  <c r="AG50" i="7"/>
  <c r="AF50" i="7"/>
  <c r="AE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AP50" i="7" s="1"/>
  <c r="J50" i="7"/>
  <c r="AO50" i="7" s="1"/>
  <c r="I50" i="7"/>
  <c r="AN50" i="7" s="1"/>
  <c r="H50" i="7"/>
  <c r="G50" i="7"/>
  <c r="F50" i="7"/>
  <c r="AM50" i="7" s="1"/>
  <c r="E50" i="7"/>
  <c r="AL50" i="7" s="1"/>
  <c r="AG49" i="7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AP49" i="7" s="1"/>
  <c r="J49" i="7"/>
  <c r="AO49" i="7" s="1"/>
  <c r="I49" i="7"/>
  <c r="AN49" i="7" s="1"/>
  <c r="H49" i="7"/>
  <c r="G49" i="7"/>
  <c r="F49" i="7"/>
  <c r="AM49" i="7" s="1"/>
  <c r="E49" i="7"/>
  <c r="AL49" i="7" s="1"/>
  <c r="AG48" i="7"/>
  <c r="AF48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AP48" i="7" s="1"/>
  <c r="J48" i="7"/>
  <c r="AO48" i="7" s="1"/>
  <c r="I48" i="7"/>
  <c r="AN48" i="7" s="1"/>
  <c r="H48" i="7"/>
  <c r="G48" i="7"/>
  <c r="F48" i="7"/>
  <c r="AM48" i="7" s="1"/>
  <c r="E48" i="7"/>
  <c r="AL48" i="7" s="1"/>
  <c r="AG47" i="7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AP47" i="7" s="1"/>
  <c r="J47" i="7"/>
  <c r="AO47" i="7" s="1"/>
  <c r="I47" i="7"/>
  <c r="AN47" i="7" s="1"/>
  <c r="H47" i="7"/>
  <c r="G47" i="7"/>
  <c r="F47" i="7"/>
  <c r="AM47" i="7" s="1"/>
  <c r="E47" i="7"/>
  <c r="AL47" i="7" s="1"/>
  <c r="AG46" i="7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AP46" i="7" s="1"/>
  <c r="J46" i="7"/>
  <c r="AO46" i="7" s="1"/>
  <c r="I46" i="7"/>
  <c r="AN46" i="7" s="1"/>
  <c r="H46" i="7"/>
  <c r="G46" i="7"/>
  <c r="F46" i="7"/>
  <c r="AM46" i="7" s="1"/>
  <c r="E46" i="7"/>
  <c r="AL46" i="7" s="1"/>
  <c r="AG45" i="7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AP45" i="7" s="1"/>
  <c r="J45" i="7"/>
  <c r="AO45" i="7" s="1"/>
  <c r="I45" i="7"/>
  <c r="AN45" i="7" s="1"/>
  <c r="H45" i="7"/>
  <c r="G45" i="7"/>
  <c r="F45" i="7"/>
  <c r="AM45" i="7" s="1"/>
  <c r="E45" i="7"/>
  <c r="AL45" i="7" s="1"/>
  <c r="AG44" i="7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AP44" i="7" s="1"/>
  <c r="J44" i="7"/>
  <c r="AO44" i="7" s="1"/>
  <c r="I44" i="7"/>
  <c r="AN44" i="7" s="1"/>
  <c r="H44" i="7"/>
  <c r="G44" i="7"/>
  <c r="F44" i="7"/>
  <c r="AM44" i="7" s="1"/>
  <c r="E44" i="7"/>
  <c r="AL44" i="7" s="1"/>
  <c r="AG43" i="7"/>
  <c r="AF43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AP43" i="7" s="1"/>
  <c r="J43" i="7"/>
  <c r="AO43" i="7" s="1"/>
  <c r="I43" i="7"/>
  <c r="AN43" i="7" s="1"/>
  <c r="H43" i="7"/>
  <c r="G43" i="7"/>
  <c r="F43" i="7"/>
  <c r="AM43" i="7" s="1"/>
  <c r="E43" i="7"/>
  <c r="AL43" i="7" s="1"/>
  <c r="AG42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AP42" i="7" s="1"/>
  <c r="J42" i="7"/>
  <c r="AO42" i="7" s="1"/>
  <c r="I42" i="7"/>
  <c r="AN42" i="7" s="1"/>
  <c r="H42" i="7"/>
  <c r="G42" i="7"/>
  <c r="F42" i="7"/>
  <c r="AM42" i="7" s="1"/>
  <c r="E42" i="7"/>
  <c r="AL42" i="7" s="1"/>
  <c r="AG41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AP41" i="7" s="1"/>
  <c r="J41" i="7"/>
  <c r="AO41" i="7" s="1"/>
  <c r="I41" i="7"/>
  <c r="AN41" i="7" s="1"/>
  <c r="H41" i="7"/>
  <c r="G41" i="7"/>
  <c r="F41" i="7"/>
  <c r="AM41" i="7" s="1"/>
  <c r="E41" i="7"/>
  <c r="AL41" i="7" s="1"/>
  <c r="AG40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AP40" i="7" s="1"/>
  <c r="J40" i="7"/>
  <c r="AO40" i="7" s="1"/>
  <c r="I40" i="7"/>
  <c r="AN40" i="7" s="1"/>
  <c r="H40" i="7"/>
  <c r="G40" i="7"/>
  <c r="F40" i="7"/>
  <c r="AM40" i="7" s="1"/>
  <c r="E40" i="7"/>
  <c r="AL40" i="7" s="1"/>
  <c r="AG39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AP39" i="7" s="1"/>
  <c r="J39" i="7"/>
  <c r="AO39" i="7" s="1"/>
  <c r="I39" i="7"/>
  <c r="AN39" i="7" s="1"/>
  <c r="H39" i="7"/>
  <c r="G39" i="7"/>
  <c r="F39" i="7"/>
  <c r="AM39" i="7" s="1"/>
  <c r="E39" i="7"/>
  <c r="AL39" i="7" s="1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AP38" i="7" s="1"/>
  <c r="J38" i="7"/>
  <c r="AO38" i="7" s="1"/>
  <c r="I38" i="7"/>
  <c r="AN38" i="7" s="1"/>
  <c r="H38" i="7"/>
  <c r="G38" i="7"/>
  <c r="F38" i="7"/>
  <c r="AM38" i="7" s="1"/>
  <c r="E38" i="7"/>
  <c r="AL38" i="7" s="1"/>
  <c r="AG37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AP37" i="7" s="1"/>
  <c r="J37" i="7"/>
  <c r="AO37" i="7" s="1"/>
  <c r="I37" i="7"/>
  <c r="AN37" i="7" s="1"/>
  <c r="H37" i="7"/>
  <c r="G37" i="7"/>
  <c r="F37" i="7"/>
  <c r="AM37" i="7" s="1"/>
  <c r="E37" i="7"/>
  <c r="AL37" i="7" s="1"/>
  <c r="AG36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AP36" i="7" s="1"/>
  <c r="J36" i="7"/>
  <c r="AO36" i="7" s="1"/>
  <c r="I36" i="7"/>
  <c r="AN36" i="7" s="1"/>
  <c r="H36" i="7"/>
  <c r="G36" i="7"/>
  <c r="F36" i="7"/>
  <c r="AM36" i="7" s="1"/>
  <c r="E36" i="7"/>
  <c r="AL36" i="7" s="1"/>
  <c r="AG35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AP35" i="7" s="1"/>
  <c r="J35" i="7"/>
  <c r="AO35" i="7" s="1"/>
  <c r="I35" i="7"/>
  <c r="AN35" i="7" s="1"/>
  <c r="H35" i="7"/>
  <c r="G35" i="7"/>
  <c r="F35" i="7"/>
  <c r="AM35" i="7" s="1"/>
  <c r="E35" i="7"/>
  <c r="AL35" i="7" s="1"/>
  <c r="AG34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AP34" i="7" s="1"/>
  <c r="J34" i="7"/>
  <c r="AO34" i="7" s="1"/>
  <c r="I34" i="7"/>
  <c r="AN34" i="7" s="1"/>
  <c r="H34" i="7"/>
  <c r="G34" i="7"/>
  <c r="F34" i="7"/>
  <c r="AM34" i="7" s="1"/>
  <c r="E34" i="7"/>
  <c r="AL34" i="7" s="1"/>
  <c r="AG33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AP33" i="7" s="1"/>
  <c r="J33" i="7"/>
  <c r="AO33" i="7" s="1"/>
  <c r="I33" i="7"/>
  <c r="AN33" i="7" s="1"/>
  <c r="H33" i="7"/>
  <c r="G33" i="7"/>
  <c r="F33" i="7"/>
  <c r="AM33" i="7" s="1"/>
  <c r="E33" i="7"/>
  <c r="AL33" i="7" s="1"/>
  <c r="AG32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AP32" i="7" s="1"/>
  <c r="J32" i="7"/>
  <c r="AO32" i="7" s="1"/>
  <c r="I32" i="7"/>
  <c r="AN32" i="7" s="1"/>
  <c r="H32" i="7"/>
  <c r="G32" i="7"/>
  <c r="F32" i="7"/>
  <c r="AM32" i="7" s="1"/>
  <c r="E32" i="7"/>
  <c r="AL32" i="7" s="1"/>
  <c r="AG31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AP31" i="7" s="1"/>
  <c r="J31" i="7"/>
  <c r="AO31" i="7" s="1"/>
  <c r="I31" i="7"/>
  <c r="AN31" i="7" s="1"/>
  <c r="H31" i="7"/>
  <c r="G31" i="7"/>
  <c r="F31" i="7"/>
  <c r="AM31" i="7" s="1"/>
  <c r="E31" i="7"/>
  <c r="AL31" i="7" s="1"/>
  <c r="AG30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AP30" i="7" s="1"/>
  <c r="J30" i="7"/>
  <c r="AO30" i="7" s="1"/>
  <c r="I30" i="7"/>
  <c r="AN30" i="7" s="1"/>
  <c r="H30" i="7"/>
  <c r="G30" i="7"/>
  <c r="F30" i="7"/>
  <c r="AM30" i="7" s="1"/>
  <c r="E30" i="7"/>
  <c r="AL30" i="7" s="1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AP29" i="7" s="1"/>
  <c r="J29" i="7"/>
  <c r="AO29" i="7" s="1"/>
  <c r="I29" i="7"/>
  <c r="AN29" i="7" s="1"/>
  <c r="H29" i="7"/>
  <c r="G29" i="7"/>
  <c r="F29" i="7"/>
  <c r="AM29" i="7" s="1"/>
  <c r="E29" i="7"/>
  <c r="AL29" i="7" s="1"/>
  <c r="AG28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AP28" i="7" s="1"/>
  <c r="J28" i="7"/>
  <c r="AO28" i="7" s="1"/>
  <c r="I28" i="7"/>
  <c r="AN28" i="7" s="1"/>
  <c r="H28" i="7"/>
  <c r="G28" i="7"/>
  <c r="F28" i="7"/>
  <c r="AM28" i="7" s="1"/>
  <c r="E28" i="7"/>
  <c r="AL28" i="7" s="1"/>
  <c r="AG27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AP27" i="7" s="1"/>
  <c r="J27" i="7"/>
  <c r="AO27" i="7" s="1"/>
  <c r="I27" i="7"/>
  <c r="AN27" i="7" s="1"/>
  <c r="H27" i="7"/>
  <c r="G27" i="7"/>
  <c r="F27" i="7"/>
  <c r="AM27" i="7" s="1"/>
  <c r="E27" i="7"/>
  <c r="AL27" i="7" s="1"/>
  <c r="D146" i="7"/>
  <c r="AR146" i="7" s="1"/>
  <c r="D145" i="7"/>
  <c r="AR145" i="7" s="1"/>
  <c r="D144" i="7"/>
  <c r="AR144" i="7" s="1"/>
  <c r="D143" i="7"/>
  <c r="AR143" i="7" s="1"/>
  <c r="D142" i="7"/>
  <c r="AR142" i="7" s="1"/>
  <c r="D141" i="7"/>
  <c r="AR141" i="7" s="1"/>
  <c r="D140" i="7"/>
  <c r="AR140" i="7" s="1"/>
  <c r="D139" i="7"/>
  <c r="AR139" i="7" s="1"/>
  <c r="D138" i="7"/>
  <c r="AR138" i="7" s="1"/>
  <c r="D137" i="7"/>
  <c r="AR137" i="7" s="1"/>
  <c r="D136" i="7"/>
  <c r="AR136" i="7" s="1"/>
  <c r="D135" i="7"/>
  <c r="AR135" i="7" s="1"/>
  <c r="D134" i="7"/>
  <c r="AR134" i="7" s="1"/>
  <c r="D133" i="7"/>
  <c r="AR133" i="7" s="1"/>
  <c r="D132" i="7"/>
  <c r="AR132" i="7" s="1"/>
  <c r="D131" i="7"/>
  <c r="AR131" i="7" s="1"/>
  <c r="D130" i="7"/>
  <c r="AR130" i="7" s="1"/>
  <c r="D129" i="7"/>
  <c r="AR129" i="7" s="1"/>
  <c r="D128" i="7"/>
  <c r="AR128" i="7" s="1"/>
  <c r="D127" i="7"/>
  <c r="AR127" i="7" s="1"/>
  <c r="D126" i="7"/>
  <c r="AR126" i="7" s="1"/>
  <c r="D125" i="7"/>
  <c r="AR125" i="7" s="1"/>
  <c r="D124" i="7"/>
  <c r="AR124" i="7" s="1"/>
  <c r="D123" i="7"/>
  <c r="AR123" i="7" s="1"/>
  <c r="D122" i="7"/>
  <c r="AR122" i="7" s="1"/>
  <c r="D121" i="7"/>
  <c r="AR121" i="7" s="1"/>
  <c r="D120" i="7"/>
  <c r="AR120" i="7" s="1"/>
  <c r="D119" i="7"/>
  <c r="AR119" i="7" s="1"/>
  <c r="D118" i="7"/>
  <c r="AR118" i="7" s="1"/>
  <c r="D117" i="7"/>
  <c r="AR117" i="7" s="1"/>
  <c r="D116" i="7"/>
  <c r="AR116" i="7" s="1"/>
  <c r="D115" i="7"/>
  <c r="AR115" i="7" s="1"/>
  <c r="D114" i="7"/>
  <c r="AR114" i="7" s="1"/>
  <c r="D113" i="7"/>
  <c r="AR113" i="7" s="1"/>
  <c r="D112" i="7"/>
  <c r="AR112" i="7" s="1"/>
  <c r="D111" i="7"/>
  <c r="AR111" i="7" s="1"/>
  <c r="D110" i="7"/>
  <c r="AR110" i="7" s="1"/>
  <c r="D109" i="7"/>
  <c r="AR109" i="7" s="1"/>
  <c r="D108" i="7"/>
  <c r="AR108" i="7" s="1"/>
  <c r="D107" i="7"/>
  <c r="AR107" i="7" s="1"/>
  <c r="D106" i="7"/>
  <c r="AR106" i="7" s="1"/>
  <c r="D105" i="7"/>
  <c r="AR105" i="7" s="1"/>
  <c r="D104" i="7"/>
  <c r="AR104" i="7" s="1"/>
  <c r="D103" i="7"/>
  <c r="AR103" i="7" s="1"/>
  <c r="D102" i="7"/>
  <c r="AR102" i="7" s="1"/>
  <c r="D101" i="7"/>
  <c r="AR101" i="7" s="1"/>
  <c r="D100" i="7"/>
  <c r="AR100" i="7" s="1"/>
  <c r="D99" i="7"/>
  <c r="AR99" i="7" s="1"/>
  <c r="D98" i="7"/>
  <c r="AR98" i="7" s="1"/>
  <c r="D97" i="7"/>
  <c r="AR97" i="7" s="1"/>
  <c r="D96" i="7"/>
  <c r="AR96" i="7" s="1"/>
  <c r="D95" i="7"/>
  <c r="AR95" i="7" s="1"/>
  <c r="D94" i="7"/>
  <c r="AR94" i="7" s="1"/>
  <c r="D93" i="7"/>
  <c r="AR93" i="7" s="1"/>
  <c r="D92" i="7"/>
  <c r="AR92" i="7" s="1"/>
  <c r="D91" i="7"/>
  <c r="AR91" i="7" s="1"/>
  <c r="D90" i="7"/>
  <c r="AR90" i="7" s="1"/>
  <c r="D89" i="7"/>
  <c r="AR89" i="7" s="1"/>
  <c r="D88" i="7"/>
  <c r="AR88" i="7" s="1"/>
  <c r="D87" i="7"/>
  <c r="AR87" i="7" s="1"/>
  <c r="D86" i="7"/>
  <c r="AR86" i="7" s="1"/>
  <c r="D85" i="7"/>
  <c r="AR85" i="7" s="1"/>
  <c r="D84" i="7"/>
  <c r="AR84" i="7" s="1"/>
  <c r="D83" i="7"/>
  <c r="AR83" i="7" s="1"/>
  <c r="D82" i="7"/>
  <c r="AR82" i="7" s="1"/>
  <c r="D81" i="7"/>
  <c r="AR81" i="7" s="1"/>
  <c r="D80" i="7"/>
  <c r="AR80" i="7" s="1"/>
  <c r="D79" i="7"/>
  <c r="AR79" i="7" s="1"/>
  <c r="D78" i="7"/>
  <c r="AR78" i="7" s="1"/>
  <c r="D77" i="7"/>
  <c r="AR77" i="7" s="1"/>
  <c r="D76" i="7"/>
  <c r="AR76" i="7" s="1"/>
  <c r="D75" i="7"/>
  <c r="AR75" i="7" s="1"/>
  <c r="D74" i="7"/>
  <c r="AR74" i="7" s="1"/>
  <c r="D73" i="7"/>
  <c r="AR73" i="7" s="1"/>
  <c r="D72" i="7"/>
  <c r="AR72" i="7" s="1"/>
  <c r="D71" i="7"/>
  <c r="AR71" i="7" s="1"/>
  <c r="D70" i="7"/>
  <c r="AR70" i="7" s="1"/>
  <c r="D69" i="7"/>
  <c r="AR69" i="7" s="1"/>
  <c r="D68" i="7"/>
  <c r="AR68" i="7" s="1"/>
  <c r="D67" i="7"/>
  <c r="AR67" i="7" s="1"/>
  <c r="D66" i="7"/>
  <c r="AR66" i="7" s="1"/>
  <c r="D65" i="7"/>
  <c r="AR65" i="7" s="1"/>
  <c r="D64" i="7"/>
  <c r="AR64" i="7" s="1"/>
  <c r="D63" i="7"/>
  <c r="AR63" i="7" s="1"/>
  <c r="D62" i="7"/>
  <c r="AR62" i="7" s="1"/>
  <c r="D61" i="7"/>
  <c r="AR61" i="7" s="1"/>
  <c r="D60" i="7"/>
  <c r="AR60" i="7" s="1"/>
  <c r="D59" i="7"/>
  <c r="AR59" i="7" s="1"/>
  <c r="D58" i="7"/>
  <c r="AR58" i="7" s="1"/>
  <c r="D57" i="7"/>
  <c r="AR57" i="7" s="1"/>
  <c r="D56" i="7"/>
  <c r="AR56" i="7" s="1"/>
  <c r="D55" i="7"/>
  <c r="AR55" i="7" s="1"/>
  <c r="D54" i="7"/>
  <c r="AR54" i="7" s="1"/>
  <c r="D53" i="7"/>
  <c r="AR53" i="7" s="1"/>
  <c r="D52" i="7"/>
  <c r="AR52" i="7" s="1"/>
  <c r="D51" i="7"/>
  <c r="AR51" i="7" s="1"/>
  <c r="D50" i="7"/>
  <c r="AR50" i="7" s="1"/>
  <c r="D49" i="7"/>
  <c r="AR49" i="7" s="1"/>
  <c r="D48" i="7"/>
  <c r="AR48" i="7" s="1"/>
  <c r="D47" i="7"/>
  <c r="AR47" i="7" s="1"/>
  <c r="D46" i="7"/>
  <c r="AR46" i="7" s="1"/>
  <c r="D45" i="7"/>
  <c r="AR45" i="7" s="1"/>
  <c r="D44" i="7"/>
  <c r="AR44" i="7" s="1"/>
  <c r="D43" i="7"/>
  <c r="AR43" i="7" s="1"/>
  <c r="D42" i="7"/>
  <c r="AR42" i="7" s="1"/>
  <c r="D41" i="7"/>
  <c r="AR41" i="7" s="1"/>
  <c r="D40" i="7"/>
  <c r="AR40" i="7" s="1"/>
  <c r="D39" i="7"/>
  <c r="AR39" i="7" s="1"/>
  <c r="D38" i="7"/>
  <c r="AR38" i="7" s="1"/>
  <c r="D37" i="7"/>
  <c r="AR37" i="7" s="1"/>
  <c r="D36" i="7"/>
  <c r="AR36" i="7" s="1"/>
  <c r="D35" i="7"/>
  <c r="AR35" i="7" s="1"/>
  <c r="D34" i="7"/>
  <c r="AR34" i="7" s="1"/>
  <c r="D33" i="7"/>
  <c r="AR33" i="7" s="1"/>
  <c r="D32" i="7"/>
  <c r="AR32" i="7" s="1"/>
  <c r="D31" i="7"/>
  <c r="AR31" i="7" s="1"/>
  <c r="D30" i="7"/>
  <c r="AR30" i="7" s="1"/>
  <c r="D29" i="7"/>
  <c r="AR29" i="7" s="1"/>
  <c r="D28" i="7"/>
  <c r="AR28" i="7" s="1"/>
  <c r="D27" i="7"/>
  <c r="AR27" i="7" s="1"/>
  <c r="AP14" i="7"/>
  <c r="AO14" i="7"/>
  <c r="AN14" i="7"/>
  <c r="AM14" i="7"/>
  <c r="AL14" i="7"/>
  <c r="AG14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AH12" i="7"/>
  <c r="AG12" i="2"/>
  <c r="AE14" i="2"/>
  <c r="AD14" i="2"/>
  <c r="AL150" i="7" l="1"/>
  <c r="AQ147" i="7"/>
  <c r="AX147" i="2"/>
  <c r="AX148" i="2"/>
  <c r="AQ148" i="7"/>
  <c r="AQ99" i="7"/>
  <c r="AQ119" i="7"/>
  <c r="AQ72" i="7"/>
  <c r="AQ128" i="7"/>
  <c r="AQ130" i="7"/>
  <c r="AQ37" i="7"/>
  <c r="AQ32" i="7"/>
  <c r="AQ33" i="7"/>
  <c r="AQ29" i="7"/>
  <c r="AQ63" i="7"/>
  <c r="AQ71" i="7"/>
  <c r="AQ95" i="7"/>
  <c r="AQ103" i="7"/>
  <c r="AQ111" i="7"/>
  <c r="AQ124" i="7"/>
  <c r="AQ132" i="7"/>
  <c r="AQ140" i="7"/>
  <c r="AQ53" i="7"/>
  <c r="AQ85" i="7"/>
  <c r="AQ59" i="7"/>
  <c r="AQ67" i="7"/>
  <c r="AQ83" i="7"/>
  <c r="AQ107" i="7"/>
  <c r="AQ115" i="7"/>
  <c r="AQ56" i="7"/>
  <c r="AQ80" i="7"/>
  <c r="AQ88" i="7"/>
  <c r="AQ96" i="7"/>
  <c r="AQ120" i="7"/>
  <c r="AQ136" i="7"/>
  <c r="AQ144" i="7"/>
  <c r="AQ134" i="7"/>
  <c r="AQ49" i="7"/>
  <c r="AQ81" i="7"/>
  <c r="AQ145" i="7"/>
  <c r="AQ14" i="7"/>
  <c r="AQ129" i="7"/>
  <c r="AQ133" i="7"/>
  <c r="AQ146" i="7"/>
  <c r="AQ60" i="7"/>
  <c r="AQ64" i="7"/>
  <c r="AQ68" i="7"/>
  <c r="AQ84" i="7"/>
  <c r="AQ66" i="7"/>
  <c r="AQ70" i="7"/>
  <c r="AQ35" i="7"/>
  <c r="AQ43" i="7"/>
  <c r="AQ51" i="7"/>
  <c r="AQ76" i="7"/>
  <c r="AQ89" i="7"/>
  <c r="AQ93" i="7"/>
  <c r="AQ97" i="7"/>
  <c r="AQ113" i="7"/>
  <c r="AQ117" i="7"/>
  <c r="AQ30" i="7"/>
  <c r="AQ42" i="7"/>
  <c r="AQ46" i="7"/>
  <c r="AQ50" i="7"/>
  <c r="AQ100" i="7"/>
  <c r="AQ104" i="7"/>
  <c r="AQ112" i="7"/>
  <c r="AQ116" i="7"/>
  <c r="AQ137" i="7"/>
  <c r="AQ141" i="7"/>
  <c r="AQ65" i="7"/>
  <c r="AQ69" i="7"/>
  <c r="AQ82" i="7"/>
  <c r="AQ86" i="7"/>
  <c r="AQ123" i="7"/>
  <c r="AQ127" i="7"/>
  <c r="AQ36" i="7"/>
  <c r="AQ40" i="7"/>
  <c r="AQ48" i="7"/>
  <c r="AQ52" i="7"/>
  <c r="AQ73" i="7"/>
  <c r="AQ77" i="7"/>
  <c r="AQ90" i="7"/>
  <c r="AQ94" i="7"/>
  <c r="AQ98" i="7"/>
  <c r="AQ106" i="7"/>
  <c r="AQ110" i="7"/>
  <c r="AQ27" i="7"/>
  <c r="AQ44" i="7"/>
  <c r="AQ57" i="7"/>
  <c r="AQ61" i="7"/>
  <c r="AQ74" i="7"/>
  <c r="AQ78" i="7"/>
  <c r="AQ87" i="7"/>
  <c r="AQ91" i="7"/>
  <c r="AQ108" i="7"/>
  <c r="AQ121" i="7"/>
  <c r="AQ125" i="7"/>
  <c r="AQ138" i="7"/>
  <c r="AQ142" i="7"/>
  <c r="AQ31" i="7"/>
  <c r="AQ34" i="7"/>
  <c r="AQ38" i="7"/>
  <c r="AQ102" i="7"/>
  <c r="AQ39" i="7"/>
  <c r="AQ47" i="7"/>
  <c r="AQ54" i="7"/>
  <c r="AQ101" i="7"/>
  <c r="AQ114" i="7"/>
  <c r="AQ118" i="7"/>
  <c r="AQ131" i="7"/>
  <c r="AQ135" i="7"/>
  <c r="AQ79" i="7"/>
  <c r="AQ28" i="7"/>
  <c r="AQ41" i="7"/>
  <c r="AQ45" i="7"/>
  <c r="AQ55" i="7"/>
  <c r="AQ58" i="7"/>
  <c r="AQ62" i="7"/>
  <c r="AQ75" i="7"/>
  <c r="AQ92" i="7"/>
  <c r="AQ105" i="7"/>
  <c r="AQ109" i="7"/>
  <c r="AQ122" i="7"/>
  <c r="AQ126" i="7"/>
  <c r="AQ139" i="7"/>
  <c r="AQ143" i="7"/>
  <c r="AW146" i="2"/>
  <c r="AV146" i="2"/>
  <c r="AU146" i="2"/>
  <c r="AT146" i="2"/>
  <c r="AS146" i="2"/>
  <c r="AR146" i="2"/>
  <c r="AW145" i="2"/>
  <c r="AV145" i="2"/>
  <c r="AU145" i="2"/>
  <c r="AT145" i="2"/>
  <c r="AS145" i="2"/>
  <c r="AR145" i="2"/>
  <c r="AW144" i="2"/>
  <c r="AV144" i="2"/>
  <c r="AU144" i="2"/>
  <c r="AT144" i="2"/>
  <c r="AS144" i="2"/>
  <c r="AR144" i="2"/>
  <c r="AW143" i="2"/>
  <c r="AV143" i="2"/>
  <c r="AU143" i="2"/>
  <c r="AT143" i="2"/>
  <c r="AS143" i="2"/>
  <c r="AR143" i="2"/>
  <c r="AW142" i="2"/>
  <c r="AV142" i="2"/>
  <c r="AU142" i="2"/>
  <c r="AT142" i="2"/>
  <c r="AS142" i="2"/>
  <c r="AR142" i="2"/>
  <c r="AW141" i="2"/>
  <c r="AV141" i="2"/>
  <c r="AU141" i="2"/>
  <c r="AT141" i="2"/>
  <c r="AS141" i="2"/>
  <c r="AR141" i="2"/>
  <c r="AW140" i="2"/>
  <c r="AV140" i="2"/>
  <c r="AU140" i="2"/>
  <c r="AT140" i="2"/>
  <c r="AS140" i="2"/>
  <c r="AR140" i="2"/>
  <c r="AW139" i="2"/>
  <c r="AV139" i="2"/>
  <c r="AU139" i="2"/>
  <c r="AT139" i="2"/>
  <c r="AS139" i="2"/>
  <c r="AR139" i="2"/>
  <c r="AW138" i="2"/>
  <c r="AV138" i="2"/>
  <c r="AU138" i="2"/>
  <c r="AT138" i="2"/>
  <c r="AS138" i="2"/>
  <c r="AR138" i="2"/>
  <c r="AW137" i="2"/>
  <c r="AV137" i="2"/>
  <c r="AU137" i="2"/>
  <c r="AT137" i="2"/>
  <c r="AS137" i="2"/>
  <c r="AR137" i="2"/>
  <c r="AW136" i="2"/>
  <c r="AV136" i="2"/>
  <c r="AU136" i="2"/>
  <c r="AT136" i="2"/>
  <c r="AS136" i="2"/>
  <c r="AR136" i="2"/>
  <c r="AW135" i="2"/>
  <c r="AV135" i="2"/>
  <c r="AU135" i="2"/>
  <c r="AT135" i="2"/>
  <c r="AS135" i="2"/>
  <c r="AR135" i="2"/>
  <c r="AW134" i="2"/>
  <c r="AV134" i="2"/>
  <c r="AU134" i="2"/>
  <c r="AT134" i="2"/>
  <c r="AS134" i="2"/>
  <c r="AR134" i="2"/>
  <c r="AW133" i="2"/>
  <c r="AV133" i="2"/>
  <c r="AU133" i="2"/>
  <c r="AT133" i="2"/>
  <c r="AS133" i="2"/>
  <c r="AR133" i="2"/>
  <c r="AW132" i="2"/>
  <c r="AV132" i="2"/>
  <c r="AU132" i="2"/>
  <c r="AT132" i="2"/>
  <c r="AS132" i="2"/>
  <c r="AR132" i="2"/>
  <c r="AW131" i="2"/>
  <c r="AV131" i="2"/>
  <c r="AU131" i="2"/>
  <c r="AT131" i="2"/>
  <c r="AS131" i="2"/>
  <c r="AR131" i="2"/>
  <c r="AW130" i="2"/>
  <c r="AV130" i="2"/>
  <c r="AU130" i="2"/>
  <c r="AT130" i="2"/>
  <c r="AS130" i="2"/>
  <c r="AR130" i="2"/>
  <c r="AW129" i="2"/>
  <c r="AV129" i="2"/>
  <c r="AU129" i="2"/>
  <c r="AT129" i="2"/>
  <c r="AS129" i="2"/>
  <c r="AR129" i="2"/>
  <c r="AW128" i="2"/>
  <c r="AV128" i="2"/>
  <c r="AU128" i="2"/>
  <c r="AT128" i="2"/>
  <c r="AS128" i="2"/>
  <c r="AR128" i="2"/>
  <c r="AW127" i="2"/>
  <c r="AV127" i="2"/>
  <c r="AU127" i="2"/>
  <c r="AT127" i="2"/>
  <c r="AS127" i="2"/>
  <c r="AR127" i="2"/>
  <c r="AW126" i="2"/>
  <c r="AV126" i="2"/>
  <c r="AU126" i="2"/>
  <c r="AT126" i="2"/>
  <c r="AS126" i="2"/>
  <c r="AR126" i="2"/>
  <c r="AW125" i="2"/>
  <c r="AV125" i="2"/>
  <c r="AU125" i="2"/>
  <c r="AT125" i="2"/>
  <c r="AS125" i="2"/>
  <c r="AR125" i="2"/>
  <c r="AW124" i="2"/>
  <c r="AV124" i="2"/>
  <c r="AU124" i="2"/>
  <c r="AT124" i="2"/>
  <c r="AS124" i="2"/>
  <c r="AR124" i="2"/>
  <c r="AW123" i="2"/>
  <c r="AV123" i="2"/>
  <c r="AU123" i="2"/>
  <c r="AT123" i="2"/>
  <c r="AS123" i="2"/>
  <c r="AR123" i="2"/>
  <c r="AW122" i="2"/>
  <c r="AV122" i="2"/>
  <c r="AU122" i="2"/>
  <c r="AT122" i="2"/>
  <c r="AS122" i="2"/>
  <c r="AR122" i="2"/>
  <c r="AW121" i="2"/>
  <c r="AV121" i="2"/>
  <c r="AU121" i="2"/>
  <c r="AT121" i="2"/>
  <c r="AS121" i="2"/>
  <c r="AR121" i="2"/>
  <c r="AW120" i="2"/>
  <c r="AV120" i="2"/>
  <c r="AU120" i="2"/>
  <c r="AT120" i="2"/>
  <c r="AS120" i="2"/>
  <c r="AR120" i="2"/>
  <c r="AW119" i="2"/>
  <c r="AV119" i="2"/>
  <c r="AU119" i="2"/>
  <c r="AT119" i="2"/>
  <c r="AS119" i="2"/>
  <c r="AR119" i="2"/>
  <c r="AW118" i="2"/>
  <c r="AV118" i="2"/>
  <c r="AU118" i="2"/>
  <c r="AT118" i="2"/>
  <c r="AS118" i="2"/>
  <c r="AR118" i="2"/>
  <c r="AW117" i="2"/>
  <c r="AV117" i="2"/>
  <c r="AU117" i="2"/>
  <c r="AT117" i="2"/>
  <c r="AS117" i="2"/>
  <c r="AR117" i="2"/>
  <c r="AW116" i="2"/>
  <c r="AV116" i="2"/>
  <c r="AU116" i="2"/>
  <c r="AT116" i="2"/>
  <c r="AS116" i="2"/>
  <c r="AR116" i="2"/>
  <c r="AW115" i="2"/>
  <c r="AV115" i="2"/>
  <c r="AU115" i="2"/>
  <c r="AT115" i="2"/>
  <c r="AS115" i="2"/>
  <c r="AR115" i="2"/>
  <c r="AW114" i="2"/>
  <c r="AV114" i="2"/>
  <c r="AU114" i="2"/>
  <c r="AT114" i="2"/>
  <c r="AS114" i="2"/>
  <c r="AR114" i="2"/>
  <c r="AW113" i="2"/>
  <c r="AV113" i="2"/>
  <c r="AU113" i="2"/>
  <c r="AT113" i="2"/>
  <c r="AS113" i="2"/>
  <c r="AR113" i="2"/>
  <c r="AW112" i="2"/>
  <c r="AV112" i="2"/>
  <c r="AU112" i="2"/>
  <c r="AT112" i="2"/>
  <c r="AS112" i="2"/>
  <c r="AR112" i="2"/>
  <c r="AW111" i="2"/>
  <c r="AV111" i="2"/>
  <c r="AU111" i="2"/>
  <c r="AT111" i="2"/>
  <c r="AS111" i="2"/>
  <c r="AR111" i="2"/>
  <c r="AW110" i="2"/>
  <c r="AV110" i="2"/>
  <c r="AU110" i="2"/>
  <c r="AT110" i="2"/>
  <c r="AS110" i="2"/>
  <c r="AR110" i="2"/>
  <c r="AW109" i="2"/>
  <c r="AV109" i="2"/>
  <c r="AU109" i="2"/>
  <c r="AT109" i="2"/>
  <c r="AS109" i="2"/>
  <c r="AR109" i="2"/>
  <c r="AW108" i="2"/>
  <c r="AV108" i="2"/>
  <c r="AU108" i="2"/>
  <c r="AT108" i="2"/>
  <c r="AS108" i="2"/>
  <c r="AR108" i="2"/>
  <c r="AW107" i="2"/>
  <c r="AV107" i="2"/>
  <c r="AU107" i="2"/>
  <c r="AT107" i="2"/>
  <c r="AS107" i="2"/>
  <c r="AR107" i="2"/>
  <c r="AW106" i="2"/>
  <c r="AV106" i="2"/>
  <c r="AU106" i="2"/>
  <c r="AT106" i="2"/>
  <c r="AS106" i="2"/>
  <c r="AR106" i="2"/>
  <c r="AW105" i="2"/>
  <c r="AV105" i="2"/>
  <c r="AU105" i="2"/>
  <c r="AT105" i="2"/>
  <c r="AS105" i="2"/>
  <c r="AR105" i="2"/>
  <c r="AW104" i="2"/>
  <c r="AV104" i="2"/>
  <c r="AU104" i="2"/>
  <c r="AT104" i="2"/>
  <c r="AS104" i="2"/>
  <c r="AR104" i="2"/>
  <c r="AW103" i="2"/>
  <c r="AV103" i="2"/>
  <c r="AU103" i="2"/>
  <c r="AT103" i="2"/>
  <c r="AS103" i="2"/>
  <c r="AR103" i="2"/>
  <c r="AW102" i="2"/>
  <c r="AV102" i="2"/>
  <c r="AU102" i="2"/>
  <c r="AT102" i="2"/>
  <c r="AS102" i="2"/>
  <c r="AR102" i="2"/>
  <c r="AW101" i="2"/>
  <c r="AV101" i="2"/>
  <c r="AU101" i="2"/>
  <c r="AT101" i="2"/>
  <c r="AS101" i="2"/>
  <c r="AR101" i="2"/>
  <c r="AW100" i="2"/>
  <c r="AV100" i="2"/>
  <c r="AU100" i="2"/>
  <c r="AT100" i="2"/>
  <c r="AS100" i="2"/>
  <c r="AR100" i="2"/>
  <c r="AW99" i="2"/>
  <c r="AV99" i="2"/>
  <c r="AU99" i="2"/>
  <c r="AT99" i="2"/>
  <c r="AS99" i="2"/>
  <c r="AR99" i="2"/>
  <c r="AW98" i="2"/>
  <c r="AV98" i="2"/>
  <c r="AU98" i="2"/>
  <c r="AT98" i="2"/>
  <c r="AS98" i="2"/>
  <c r="AR98" i="2"/>
  <c r="AW97" i="2"/>
  <c r="AV97" i="2"/>
  <c r="AU97" i="2"/>
  <c r="AT97" i="2"/>
  <c r="AS97" i="2"/>
  <c r="AR97" i="2"/>
  <c r="AW96" i="2"/>
  <c r="AV96" i="2"/>
  <c r="AU96" i="2"/>
  <c r="AT96" i="2"/>
  <c r="AS96" i="2"/>
  <c r="AR96" i="2"/>
  <c r="AW95" i="2"/>
  <c r="AV95" i="2"/>
  <c r="AU95" i="2"/>
  <c r="AT95" i="2"/>
  <c r="AS95" i="2"/>
  <c r="AR95" i="2"/>
  <c r="AW94" i="2"/>
  <c r="AV94" i="2"/>
  <c r="AU94" i="2"/>
  <c r="AT94" i="2"/>
  <c r="AS94" i="2"/>
  <c r="AR94" i="2"/>
  <c r="AW93" i="2"/>
  <c r="AV93" i="2"/>
  <c r="AU93" i="2"/>
  <c r="AT93" i="2"/>
  <c r="AS93" i="2"/>
  <c r="AR93" i="2"/>
  <c r="AW92" i="2"/>
  <c r="AV92" i="2"/>
  <c r="AU92" i="2"/>
  <c r="AT92" i="2"/>
  <c r="AS92" i="2"/>
  <c r="AR92" i="2"/>
  <c r="AW91" i="2"/>
  <c r="AV91" i="2"/>
  <c r="AU91" i="2"/>
  <c r="AT91" i="2"/>
  <c r="AS91" i="2"/>
  <c r="AR91" i="2"/>
  <c r="AW90" i="2"/>
  <c r="AV90" i="2"/>
  <c r="AU90" i="2"/>
  <c r="AT90" i="2"/>
  <c r="AS90" i="2"/>
  <c r="AR90" i="2"/>
  <c r="AW89" i="2"/>
  <c r="AV89" i="2"/>
  <c r="AU89" i="2"/>
  <c r="AT89" i="2"/>
  <c r="AS89" i="2"/>
  <c r="AR89" i="2"/>
  <c r="AW88" i="2"/>
  <c r="AV88" i="2"/>
  <c r="AU88" i="2"/>
  <c r="AT88" i="2"/>
  <c r="AS88" i="2"/>
  <c r="AR88" i="2"/>
  <c r="AW87" i="2"/>
  <c r="AV87" i="2"/>
  <c r="AU87" i="2"/>
  <c r="AT87" i="2"/>
  <c r="AS87" i="2"/>
  <c r="AR87" i="2"/>
  <c r="AW86" i="2"/>
  <c r="AV86" i="2"/>
  <c r="AU86" i="2"/>
  <c r="AT86" i="2"/>
  <c r="AS86" i="2"/>
  <c r="AR86" i="2"/>
  <c r="AW85" i="2"/>
  <c r="AV85" i="2"/>
  <c r="AU85" i="2"/>
  <c r="AT85" i="2"/>
  <c r="AS85" i="2"/>
  <c r="AR85" i="2"/>
  <c r="AW84" i="2"/>
  <c r="AV84" i="2"/>
  <c r="AU84" i="2"/>
  <c r="AT84" i="2"/>
  <c r="AS84" i="2"/>
  <c r="AR84" i="2"/>
  <c r="AW83" i="2"/>
  <c r="AV83" i="2"/>
  <c r="AU83" i="2"/>
  <c r="AT83" i="2"/>
  <c r="AS83" i="2"/>
  <c r="AR83" i="2"/>
  <c r="AW82" i="2"/>
  <c r="AV82" i="2"/>
  <c r="AU82" i="2"/>
  <c r="AT82" i="2"/>
  <c r="AS82" i="2"/>
  <c r="AR82" i="2"/>
  <c r="AW81" i="2"/>
  <c r="AV81" i="2"/>
  <c r="AU81" i="2"/>
  <c r="AT81" i="2"/>
  <c r="AS81" i="2"/>
  <c r="AR81" i="2"/>
  <c r="AW80" i="2"/>
  <c r="AV80" i="2"/>
  <c r="AU80" i="2"/>
  <c r="AT80" i="2"/>
  <c r="AS80" i="2"/>
  <c r="AR80" i="2"/>
  <c r="AW79" i="2"/>
  <c r="AV79" i="2"/>
  <c r="AU79" i="2"/>
  <c r="AT79" i="2"/>
  <c r="AS79" i="2"/>
  <c r="AR79" i="2"/>
  <c r="AW78" i="2"/>
  <c r="AV78" i="2"/>
  <c r="AU78" i="2"/>
  <c r="AT78" i="2"/>
  <c r="AS78" i="2"/>
  <c r="AR78" i="2"/>
  <c r="AW77" i="2"/>
  <c r="AV77" i="2"/>
  <c r="AU77" i="2"/>
  <c r="AT77" i="2"/>
  <c r="AS77" i="2"/>
  <c r="AR77" i="2"/>
  <c r="AW76" i="2"/>
  <c r="AV76" i="2"/>
  <c r="AU76" i="2"/>
  <c r="AT76" i="2"/>
  <c r="AS76" i="2"/>
  <c r="AR76" i="2"/>
  <c r="AW75" i="2"/>
  <c r="AV75" i="2"/>
  <c r="AU75" i="2"/>
  <c r="AT75" i="2"/>
  <c r="AS75" i="2"/>
  <c r="AR75" i="2"/>
  <c r="AW74" i="2"/>
  <c r="AV74" i="2"/>
  <c r="AU74" i="2"/>
  <c r="AT74" i="2"/>
  <c r="AS74" i="2"/>
  <c r="AR74" i="2"/>
  <c r="AW73" i="2"/>
  <c r="AV73" i="2"/>
  <c r="AU73" i="2"/>
  <c r="AT73" i="2"/>
  <c r="AS73" i="2"/>
  <c r="AR73" i="2"/>
  <c r="AW72" i="2"/>
  <c r="AV72" i="2"/>
  <c r="AU72" i="2"/>
  <c r="AT72" i="2"/>
  <c r="AS72" i="2"/>
  <c r="AR72" i="2"/>
  <c r="AW71" i="2"/>
  <c r="AV71" i="2"/>
  <c r="AU71" i="2"/>
  <c r="AT71" i="2"/>
  <c r="AS71" i="2"/>
  <c r="AR71" i="2"/>
  <c r="AW70" i="2"/>
  <c r="AV70" i="2"/>
  <c r="AU70" i="2"/>
  <c r="AT70" i="2"/>
  <c r="AS70" i="2"/>
  <c r="AR70" i="2"/>
  <c r="AW69" i="2"/>
  <c r="AV69" i="2"/>
  <c r="AU69" i="2"/>
  <c r="AT69" i="2"/>
  <c r="AS69" i="2"/>
  <c r="AR69" i="2"/>
  <c r="AW68" i="2"/>
  <c r="AV68" i="2"/>
  <c r="AU68" i="2"/>
  <c r="AT68" i="2"/>
  <c r="AS68" i="2"/>
  <c r="AR68" i="2"/>
  <c r="AW67" i="2"/>
  <c r="AV67" i="2"/>
  <c r="AU67" i="2"/>
  <c r="AT67" i="2"/>
  <c r="AS67" i="2"/>
  <c r="AR67" i="2"/>
  <c r="AW66" i="2"/>
  <c r="AV66" i="2"/>
  <c r="AU66" i="2"/>
  <c r="AT66" i="2"/>
  <c r="AS66" i="2"/>
  <c r="AR66" i="2"/>
  <c r="AW65" i="2"/>
  <c r="AV65" i="2"/>
  <c r="AU65" i="2"/>
  <c r="AT65" i="2"/>
  <c r="AS65" i="2"/>
  <c r="AR65" i="2"/>
  <c r="AW64" i="2"/>
  <c r="AV64" i="2"/>
  <c r="AU64" i="2"/>
  <c r="AT64" i="2"/>
  <c r="AS64" i="2"/>
  <c r="AR64" i="2"/>
  <c r="AW63" i="2"/>
  <c r="AV63" i="2"/>
  <c r="AU63" i="2"/>
  <c r="AT63" i="2"/>
  <c r="AS63" i="2"/>
  <c r="AR63" i="2"/>
  <c r="AW62" i="2"/>
  <c r="AV62" i="2"/>
  <c r="AU62" i="2"/>
  <c r="AT62" i="2"/>
  <c r="AS62" i="2"/>
  <c r="AR62" i="2"/>
  <c r="AW61" i="2"/>
  <c r="AV61" i="2"/>
  <c r="AU61" i="2"/>
  <c r="AT61" i="2"/>
  <c r="AS61" i="2"/>
  <c r="AR61" i="2"/>
  <c r="AW60" i="2"/>
  <c r="AV60" i="2"/>
  <c r="AU60" i="2"/>
  <c r="AT60" i="2"/>
  <c r="AS60" i="2"/>
  <c r="AR60" i="2"/>
  <c r="AW59" i="2"/>
  <c r="AV59" i="2"/>
  <c r="AU59" i="2"/>
  <c r="AT59" i="2"/>
  <c r="AS59" i="2"/>
  <c r="AR59" i="2"/>
  <c r="AW58" i="2"/>
  <c r="AV58" i="2"/>
  <c r="AU58" i="2"/>
  <c r="AT58" i="2"/>
  <c r="AS58" i="2"/>
  <c r="AR58" i="2"/>
  <c r="AW57" i="2"/>
  <c r="AV57" i="2"/>
  <c r="AU57" i="2"/>
  <c r="AT57" i="2"/>
  <c r="AS57" i="2"/>
  <c r="AR57" i="2"/>
  <c r="AW56" i="2"/>
  <c r="AV56" i="2"/>
  <c r="AU56" i="2"/>
  <c r="AT56" i="2"/>
  <c r="AS56" i="2"/>
  <c r="AR56" i="2"/>
  <c r="AW55" i="2"/>
  <c r="AV55" i="2"/>
  <c r="AU55" i="2"/>
  <c r="AT55" i="2"/>
  <c r="AS55" i="2"/>
  <c r="AR55" i="2"/>
  <c r="AW54" i="2"/>
  <c r="AV54" i="2"/>
  <c r="AU54" i="2"/>
  <c r="AT54" i="2"/>
  <c r="AS54" i="2"/>
  <c r="AR54" i="2"/>
  <c r="AW53" i="2"/>
  <c r="AV53" i="2"/>
  <c r="AU53" i="2"/>
  <c r="AT53" i="2"/>
  <c r="AS53" i="2"/>
  <c r="AR53" i="2"/>
  <c r="AW52" i="2"/>
  <c r="AV52" i="2"/>
  <c r="AU52" i="2"/>
  <c r="AT52" i="2"/>
  <c r="AS52" i="2"/>
  <c r="AR52" i="2"/>
  <c r="AW51" i="2"/>
  <c r="AV51" i="2"/>
  <c r="AU51" i="2"/>
  <c r="AT51" i="2"/>
  <c r="AS51" i="2"/>
  <c r="AR51" i="2"/>
  <c r="AW50" i="2"/>
  <c r="AV50" i="2"/>
  <c r="AU50" i="2"/>
  <c r="AT50" i="2"/>
  <c r="AS50" i="2"/>
  <c r="AR50" i="2"/>
  <c r="AW49" i="2"/>
  <c r="AV49" i="2"/>
  <c r="AU49" i="2"/>
  <c r="AT49" i="2"/>
  <c r="AS49" i="2"/>
  <c r="AR49" i="2"/>
  <c r="AW48" i="2"/>
  <c r="AV48" i="2"/>
  <c r="AU48" i="2"/>
  <c r="AT48" i="2"/>
  <c r="AS48" i="2"/>
  <c r="AR48" i="2"/>
  <c r="AW47" i="2"/>
  <c r="AV47" i="2"/>
  <c r="AU47" i="2"/>
  <c r="AT47" i="2"/>
  <c r="AS47" i="2"/>
  <c r="AR47" i="2"/>
  <c r="AW46" i="2"/>
  <c r="AV46" i="2"/>
  <c r="AU46" i="2"/>
  <c r="AT46" i="2"/>
  <c r="AS46" i="2"/>
  <c r="AR46" i="2"/>
  <c r="AW45" i="2"/>
  <c r="AV45" i="2"/>
  <c r="AU45" i="2"/>
  <c r="AT45" i="2"/>
  <c r="AS45" i="2"/>
  <c r="AR45" i="2"/>
  <c r="AW44" i="2"/>
  <c r="AV44" i="2"/>
  <c r="AU44" i="2"/>
  <c r="AT44" i="2"/>
  <c r="AS44" i="2"/>
  <c r="AR44" i="2"/>
  <c r="AW43" i="2"/>
  <c r="AV43" i="2"/>
  <c r="AU43" i="2"/>
  <c r="AT43" i="2"/>
  <c r="AS43" i="2"/>
  <c r="AR43" i="2"/>
  <c r="AW42" i="2"/>
  <c r="AV42" i="2"/>
  <c r="AU42" i="2"/>
  <c r="AT42" i="2"/>
  <c r="AS42" i="2"/>
  <c r="AR42" i="2"/>
  <c r="AW41" i="2"/>
  <c r="AV41" i="2"/>
  <c r="AU41" i="2"/>
  <c r="AT41" i="2"/>
  <c r="AS41" i="2"/>
  <c r="AR41" i="2"/>
  <c r="AW40" i="2"/>
  <c r="AV40" i="2"/>
  <c r="AU40" i="2"/>
  <c r="AT40" i="2"/>
  <c r="AS40" i="2"/>
  <c r="AR40" i="2"/>
  <c r="AW39" i="2"/>
  <c r="AV39" i="2"/>
  <c r="AU39" i="2"/>
  <c r="AT39" i="2"/>
  <c r="AS39" i="2"/>
  <c r="AR39" i="2"/>
  <c r="AW38" i="2"/>
  <c r="AV38" i="2"/>
  <c r="AU38" i="2"/>
  <c r="AT38" i="2"/>
  <c r="AS38" i="2"/>
  <c r="AR38" i="2"/>
  <c r="AW37" i="2"/>
  <c r="AV37" i="2"/>
  <c r="AU37" i="2"/>
  <c r="AT37" i="2"/>
  <c r="AS37" i="2"/>
  <c r="AR37" i="2"/>
  <c r="AW36" i="2"/>
  <c r="AV36" i="2"/>
  <c r="AU36" i="2"/>
  <c r="AT36" i="2"/>
  <c r="AS36" i="2"/>
  <c r="AR36" i="2"/>
  <c r="AW35" i="2"/>
  <c r="AV35" i="2"/>
  <c r="AU35" i="2"/>
  <c r="AT35" i="2"/>
  <c r="AS35" i="2"/>
  <c r="AR35" i="2"/>
  <c r="AW34" i="2"/>
  <c r="AV34" i="2"/>
  <c r="AU34" i="2"/>
  <c r="AT34" i="2"/>
  <c r="AS34" i="2"/>
  <c r="AR34" i="2"/>
  <c r="AW33" i="2"/>
  <c r="AV33" i="2"/>
  <c r="AU33" i="2"/>
  <c r="AT33" i="2"/>
  <c r="AS33" i="2"/>
  <c r="AR33" i="2"/>
  <c r="AW32" i="2"/>
  <c r="AV32" i="2"/>
  <c r="AU32" i="2"/>
  <c r="AT32" i="2"/>
  <c r="AS32" i="2"/>
  <c r="AR32" i="2"/>
  <c r="AW31" i="2"/>
  <c r="AV31" i="2"/>
  <c r="AU31" i="2"/>
  <c r="AT31" i="2"/>
  <c r="AS31" i="2"/>
  <c r="AR31" i="2"/>
  <c r="AW30" i="2"/>
  <c r="AV30" i="2"/>
  <c r="AU30" i="2"/>
  <c r="AT30" i="2"/>
  <c r="AS30" i="2"/>
  <c r="AR30" i="2"/>
  <c r="AW29" i="2"/>
  <c r="AV29" i="2"/>
  <c r="AU29" i="2"/>
  <c r="AT29" i="2"/>
  <c r="AS29" i="2"/>
  <c r="AR29" i="2"/>
  <c r="AW28" i="2"/>
  <c r="AV28" i="2"/>
  <c r="AU28" i="2"/>
  <c r="AT28" i="2"/>
  <c r="AS28" i="2"/>
  <c r="AR28" i="2"/>
  <c r="AW27" i="2"/>
  <c r="AV27" i="2"/>
  <c r="AU27" i="2"/>
  <c r="AT27" i="2"/>
  <c r="AS27" i="2"/>
  <c r="AR27" i="2"/>
  <c r="AW14" i="2"/>
  <c r="AV14" i="2"/>
  <c r="AU14" i="2"/>
  <c r="AT14" i="2"/>
  <c r="AS14" i="2"/>
  <c r="AN14" i="2"/>
  <c r="AM14" i="2"/>
  <c r="AL14" i="2"/>
  <c r="AK14" i="2"/>
  <c r="AJ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AX130" i="2" l="1"/>
  <c r="AX138" i="2"/>
  <c r="AX91" i="2"/>
  <c r="AX131" i="2"/>
  <c r="AX143" i="2"/>
  <c r="AX27" i="2"/>
  <c r="AX89" i="2"/>
  <c r="AX97" i="2"/>
  <c r="AX113" i="2"/>
  <c r="AX43" i="2"/>
  <c r="AX61" i="2"/>
  <c r="AX94" i="2"/>
  <c r="AX110" i="2"/>
  <c r="AX118" i="2"/>
  <c r="AX142" i="2"/>
  <c r="AX69" i="2"/>
  <c r="AX102" i="2"/>
  <c r="AX134" i="2"/>
  <c r="AX80" i="2"/>
  <c r="AX71" i="2"/>
  <c r="AX117" i="2"/>
  <c r="AX144" i="2"/>
  <c r="AX70" i="2"/>
  <c r="AX75" i="2"/>
  <c r="AX92" i="2"/>
  <c r="AX132" i="2"/>
  <c r="AX59" i="2"/>
  <c r="AX66" i="2"/>
  <c r="AX73" i="2"/>
  <c r="AX119" i="2"/>
  <c r="AX77" i="2"/>
  <c r="AX128" i="2"/>
  <c r="AX51" i="2"/>
  <c r="AX55" i="2"/>
  <c r="AX57" i="2"/>
  <c r="AX67" i="2"/>
  <c r="AX84" i="2"/>
  <c r="AX112" i="2"/>
  <c r="AX121" i="2"/>
  <c r="AX136" i="2"/>
  <c r="AX49" i="2"/>
  <c r="AX60" i="2"/>
  <c r="AX62" i="2"/>
  <c r="AX63" i="2"/>
  <c r="AX64" i="2"/>
  <c r="AX146" i="2"/>
  <c r="AX29" i="2"/>
  <c r="AX35" i="2"/>
  <c r="AX39" i="2"/>
  <c r="AX41" i="2"/>
  <c r="AX82" i="2"/>
  <c r="AX83" i="2"/>
  <c r="AX90" i="2"/>
  <c r="AX95" i="2"/>
  <c r="AX127" i="2"/>
  <c r="AX139" i="2"/>
  <c r="AX14" i="2"/>
  <c r="AX30" i="2"/>
  <c r="AX50" i="2"/>
  <c r="AX56" i="2"/>
  <c r="AX85" i="2"/>
  <c r="AX108" i="2"/>
  <c r="AX28" i="2"/>
  <c r="AX31" i="2"/>
  <c r="AX37" i="2"/>
  <c r="AX93" i="2"/>
  <c r="AX126" i="2"/>
  <c r="AX32" i="2"/>
  <c r="AX34" i="2"/>
  <c r="AX46" i="2"/>
  <c r="AX53" i="2"/>
  <c r="AX78" i="2"/>
  <c r="AX79" i="2"/>
  <c r="AX87" i="2"/>
  <c r="AX96" i="2"/>
  <c r="AX115" i="2"/>
  <c r="AX135" i="2"/>
  <c r="AX140" i="2"/>
  <c r="AX33" i="2"/>
  <c r="AX36" i="2"/>
  <c r="AX40" i="2"/>
  <c r="AX45" i="2"/>
  <c r="AX47" i="2"/>
  <c r="AX99" i="2"/>
  <c r="AX123" i="2"/>
  <c r="AX52" i="2"/>
  <c r="AX42" i="2"/>
  <c r="AX58" i="2"/>
  <c r="AX48" i="2"/>
  <c r="AX38" i="2"/>
  <c r="AX54" i="2"/>
  <c r="AX68" i="2"/>
  <c r="AX44" i="2"/>
  <c r="AX65" i="2"/>
  <c r="AX104" i="2"/>
  <c r="AX72" i="2"/>
  <c r="AX81" i="2"/>
  <c r="AX74" i="2"/>
  <c r="AX76" i="2"/>
  <c r="AX86" i="2"/>
  <c r="AX109" i="2"/>
  <c r="AX88" i="2"/>
  <c r="AX100" i="2"/>
  <c r="AX103" i="2"/>
  <c r="AX111" i="2"/>
  <c r="AX106" i="2"/>
  <c r="AX98" i="2"/>
  <c r="AX101" i="2"/>
  <c r="AX105" i="2"/>
  <c r="AX107" i="2"/>
  <c r="AX116" i="2"/>
  <c r="AX124" i="2"/>
  <c r="AX125" i="2"/>
  <c r="AX120" i="2"/>
  <c r="AX114" i="2"/>
  <c r="AX122" i="2"/>
  <c r="AX129" i="2"/>
  <c r="AX133" i="2"/>
  <c r="AX137" i="2"/>
  <c r="AX141" i="2"/>
  <c r="AX145" i="2"/>
</calcChain>
</file>

<file path=xl/sharedStrings.xml><?xml version="1.0" encoding="utf-8"?>
<sst xmlns="http://schemas.openxmlformats.org/spreadsheetml/2006/main" count="844" uniqueCount="166">
  <si>
    <t>データコード</t>
  </si>
  <si>
    <t>系列名称</t>
  </si>
  <si>
    <t>投入(内訳大分類)/鉱業</t>
  </si>
  <si>
    <t>投入(内訳大分類)/飲食料品</t>
  </si>
  <si>
    <t>投入(内訳大分類)/繊維製品</t>
  </si>
  <si>
    <t>投入(内訳大分類)/パルプ・紙・木製品</t>
  </si>
  <si>
    <t>投入(内訳大分類)/化学製品</t>
  </si>
  <si>
    <t>投入(内訳大分類)/石油・石炭製品</t>
  </si>
  <si>
    <t>投入(内訳大分類)/プラスチック・ゴム</t>
  </si>
  <si>
    <t>投入(内訳大分類)/窯業・土石製品</t>
  </si>
  <si>
    <t>投入(内訳大分類)/鉄鋼</t>
  </si>
  <si>
    <t>投入(内訳大分類)/非鉄金属</t>
  </si>
  <si>
    <t>投入(内訳大分類)/金属製品</t>
  </si>
  <si>
    <t>投入(内訳大分類)/はん用機械</t>
  </si>
  <si>
    <t>投入(内訳大分類)/生産用機械</t>
  </si>
  <si>
    <t>投入(内訳大分類)/電子部品</t>
  </si>
  <si>
    <t>投入(内訳大分類)/情報・通信機器</t>
  </si>
  <si>
    <t>投入(内訳大分類)/その他の製造工業製品</t>
  </si>
  <si>
    <t>投入(内訳大分類)/電力・ガス・熱供給</t>
  </si>
  <si>
    <t>投入(内訳大分類)/水道</t>
  </si>
  <si>
    <t>投入(内訳大分類)/廃棄物処理</t>
  </si>
  <si>
    <t>投入(内訳大分類)/金融・保険</t>
  </si>
  <si>
    <t>投入(内訳大分類)/不動産</t>
  </si>
  <si>
    <t>投入(内訳大分類)/運輸・郵便</t>
  </si>
  <si>
    <t>投入(内訳大分類)/情報通信</t>
  </si>
  <si>
    <t>投入(内訳大分類)/教育・研究</t>
  </si>
  <si>
    <t>投入(内訳大分類)/対事業所サービス</t>
  </si>
  <si>
    <t>投入(内訳大分類)/対個人サービス</t>
  </si>
  <si>
    <t>投入(内訳大分類)/事務用品</t>
  </si>
  <si>
    <t>系列名称（英字）</t>
  </si>
  <si>
    <t>Input (Aggregated major commodity group)/ Mining</t>
  </si>
  <si>
    <t>Input (Aggregated major commodity group)/ Beverages and Foods</t>
  </si>
  <si>
    <t>Input (Aggregated major commodity group)/ Textile products</t>
  </si>
  <si>
    <t>Input (Aggregated major commodity group)/ Pulp, paper and wooden products</t>
  </si>
  <si>
    <t>Input (Aggregated major commodity group)/ Chemical products</t>
  </si>
  <si>
    <t>Input (Aggregated major commodity group)/ Petroleum and coal products</t>
  </si>
  <si>
    <t>Input (Aggregated major commodity group)/ Plastic and rubber products</t>
  </si>
  <si>
    <t>Input (Aggregated major commodity group)/ Ceramic, stone and clay products</t>
  </si>
  <si>
    <t>Input (Aggregated major commodity group)/ Iron and steel</t>
  </si>
  <si>
    <t>Input (Aggregated major commodity group)/ Non-ferrous metals</t>
  </si>
  <si>
    <t>Input (Aggregated major commodity group)/ Metal products</t>
  </si>
  <si>
    <t>Input (Aggregated major commodity group)/ General-purpose machinery</t>
  </si>
  <si>
    <t>Input (Aggregated major commodity group)/ Production machinery</t>
  </si>
  <si>
    <t>Input (Aggregated major commodity group)/ Electronic components</t>
  </si>
  <si>
    <t>Input (Aggregated major commodity group)/ Information and communication electronics equipment</t>
  </si>
  <si>
    <t>Input (Aggregated major commodity group)/ Miscellaneous manufacturing products</t>
  </si>
  <si>
    <t>Input (Aggregated major commodity group)/ Electricity, gas and heat supply</t>
  </si>
  <si>
    <t>Input (Aggregated major commodity group)/ Water supply</t>
  </si>
  <si>
    <t>Input (Aggregated major commodity group)/ Waste management service</t>
  </si>
  <si>
    <t>Input (Aggregated major commodity group)/ Finance and insurance</t>
  </si>
  <si>
    <t>Input (Aggregated major commodity group)/ Real estate</t>
  </si>
  <si>
    <t>Input (Aggregated major commodity group)/ Transport and postal services</t>
  </si>
  <si>
    <t>Input (Aggregated major commodity group)/ Information and communications</t>
  </si>
  <si>
    <t>Input (Aggregated major commodity group)/ Education and research</t>
  </si>
  <si>
    <t>Input (Aggregated major commodity group)/ Business services</t>
  </si>
  <si>
    <t>Input (Aggregated major commodity group)/ Personal services</t>
  </si>
  <si>
    <t>Input (Aggregated major commodity group)/ Office supplies</t>
  </si>
  <si>
    <t>単位</t>
  </si>
  <si>
    <t>2011年=100</t>
  </si>
  <si>
    <t>単位（英字）</t>
  </si>
  <si>
    <t>CY2011 average=100</t>
  </si>
  <si>
    <t>統計種別・カテゴリ</t>
  </si>
  <si>
    <t>統計種別・カテゴリ(英字)</t>
  </si>
  <si>
    <t>変換方法</t>
  </si>
  <si>
    <t>AVERAGED</t>
  </si>
  <si>
    <t>収録開始期</t>
  </si>
  <si>
    <t>収録終了期</t>
  </si>
  <si>
    <t>期種</t>
  </si>
  <si>
    <t>月次</t>
  </si>
  <si>
    <t>備考（英字）</t>
  </si>
  <si>
    <t>投入比率</t>
    <rPh sb="0" eb="4">
      <t>トウニュウヒリツ</t>
    </rPh>
    <phoneticPr fontId="1"/>
  </si>
  <si>
    <t>前年比寄与度</t>
    <rPh sb="0" eb="3">
      <t>ゼンネンヒ</t>
    </rPh>
    <rPh sb="3" eb="6">
      <t>キヨド</t>
    </rPh>
    <phoneticPr fontId="1"/>
  </si>
  <si>
    <t>その他</t>
    <rPh sb="2" eb="3">
      <t>タ</t>
    </rPh>
    <phoneticPr fontId="1"/>
  </si>
  <si>
    <t>ウエイト（百分比）</t>
    <rPh sb="5" eb="8">
      <t>ヒャクブンヒ</t>
    </rPh>
    <phoneticPr fontId="1"/>
  </si>
  <si>
    <t>最大値</t>
    <rPh sb="0" eb="3">
      <t>サイダイチ</t>
    </rPh>
    <phoneticPr fontId="1"/>
  </si>
  <si>
    <t>PR03'PRIO11_6B0310001</t>
  </si>
  <si>
    <t>PR03'PRIO11_6B0330001</t>
  </si>
  <si>
    <t>PR03'PRIO11_6B0330002</t>
  </si>
  <si>
    <t>PR03'PRIO11_6B0330003</t>
  </si>
  <si>
    <t>PR03'PRIO11_6B0330004</t>
  </si>
  <si>
    <t>PR03'PRIO11_6B0330005</t>
  </si>
  <si>
    <t>PR03'PRIO11_6B0330006</t>
  </si>
  <si>
    <t>PR03'PRIO11_6B0330007</t>
  </si>
  <si>
    <t>PR03'PRIO11_6B0330008</t>
  </si>
  <si>
    <t>PR03'PRIO11_6B0330009</t>
  </si>
  <si>
    <t>PR03'PRIO11_6B0330010</t>
  </si>
  <si>
    <t>PR03'PRIO11_6B0330011</t>
  </si>
  <si>
    <t>PR03'PRIO11_6B0330012</t>
  </si>
  <si>
    <t>PR03'PRIO11_6B0330013</t>
  </si>
  <si>
    <t>PR03'PRIO11_6B0330014</t>
  </si>
  <si>
    <t>PR03'PRIO11_6B0330015</t>
  </si>
  <si>
    <t>PR03'PRIO11_6B0330016</t>
  </si>
  <si>
    <t>PR03'PRIO11_6B0330017</t>
  </si>
  <si>
    <t>PR03'PRIO11_6B0330018</t>
  </si>
  <si>
    <t>PR03'PRIO11_6B0330019</t>
  </si>
  <si>
    <t>PR03'PRIO11_6B0330020</t>
  </si>
  <si>
    <t>PR03'PRIO11_6B0330021</t>
  </si>
  <si>
    <t>PR03'PRIO11_6B0330022</t>
  </si>
  <si>
    <t>PR03'PRIO11_6B0330023</t>
  </si>
  <si>
    <t>PR03'PRIO11_6B0330024</t>
  </si>
  <si>
    <t>PR03'PRIO11_6B0330025</t>
  </si>
  <si>
    <t>PR03'PRIO11_6B0330026</t>
  </si>
  <si>
    <t>PR03'PRIO11_6B0330027</t>
  </si>
  <si>
    <t>PR03'PRIO11_6B0330028</t>
  </si>
  <si>
    <t>PR03'PRIO11_6B0330029</t>
  </si>
  <si>
    <t>投入(大部門)/パルプ・紙・木製品</t>
  </si>
  <si>
    <t>投入(内訳大分類)/農林水産業</t>
  </si>
  <si>
    <t>投入(内訳大分類)/電気機械</t>
  </si>
  <si>
    <t>Input (Major sector)/ Pulp, paper and wooden products</t>
  </si>
  <si>
    <t>Input (Aggregated major commodity group)/ Agriculture, forestry and fishery</t>
  </si>
  <si>
    <t>Input (Aggregated major commodity group)/ Electrical machinery</t>
  </si>
  <si>
    <t>製造業部門別投入・産出物価指数 2011年基準/投入物価指数/大部門/パルプ・紙・木製品</t>
  </si>
  <si>
    <t>Input-Output Price Index of the Manufacturing Industry by Sector (2011 base)/ Input Price Index/ Major sector/ Pulp, paper and wooden products</t>
  </si>
  <si>
    <t>Weights:38.997</t>
  </si>
  <si>
    <t>Weights:2.121</t>
  </si>
  <si>
    <t>Weights:0.361</t>
  </si>
  <si>
    <t>Weights:0.131</t>
  </si>
  <si>
    <t>Weights:0.447</t>
  </si>
  <si>
    <t>Weights:24.592</t>
  </si>
  <si>
    <t>Weights:2.852</t>
  </si>
  <si>
    <t>Weights:0.453</t>
  </si>
  <si>
    <t>Weights:1.742</t>
  </si>
  <si>
    <t>Weights:0.389</t>
  </si>
  <si>
    <t>Weights:0.641</t>
  </si>
  <si>
    <t>Weights:0.212</t>
  </si>
  <si>
    <t>Weights:0.896</t>
  </si>
  <si>
    <t>Weights:0.082</t>
  </si>
  <si>
    <t>Weights:0.006</t>
  </si>
  <si>
    <t>Weights:0.001</t>
  </si>
  <si>
    <t>Weights:0.009</t>
  </si>
  <si>
    <t>Weights:0.577</t>
  </si>
  <si>
    <t>Weights:0.741</t>
  </si>
  <si>
    <t>Weights:0.148</t>
  </si>
  <si>
    <t>Weights:0.034</t>
  </si>
  <si>
    <t>Weights:0.27</t>
  </si>
  <si>
    <t>Weights:0.146</t>
  </si>
  <si>
    <t>Weights:0.264</t>
  </si>
  <si>
    <t>Weights:0.379</t>
  </si>
  <si>
    <t>Weights:0.013</t>
  </si>
  <si>
    <t>Weights:1.441</t>
  </si>
  <si>
    <t>Weights:0.003</t>
  </si>
  <si>
    <t>Weights:0.045</t>
  </si>
  <si>
    <t>ウエイト</t>
    <phoneticPr fontId="1"/>
  </si>
  <si>
    <t>製造業部門別投入・産出物価指数 2011年基準/産出物価指数/製造業総合部門</t>
  </si>
  <si>
    <t>Input-Output Price Index of the Manufacturing Industry by Sector (2011 base)/ Output Price Index/ Manufacturing industry sector</t>
  </si>
  <si>
    <t>PR03'PRIO11_8A0310001</t>
  </si>
  <si>
    <t>産出(大部門/内訳大分類)/パルプ・紙・木製品</t>
  </si>
  <si>
    <t>Output (Major sector/Aggregated major commodity group)/ Pulp, paper and wooden products</t>
  </si>
  <si>
    <t>Weights:40.968</t>
  </si>
  <si>
    <t>投入(大部門)パルプ・紙・木製品</t>
  </si>
  <si>
    <t>投入(内訳大分類)農林水産業</t>
  </si>
  <si>
    <t>投入(内訳大分類)パルプ・紙・木製品</t>
  </si>
  <si>
    <t>投入(内訳大分類)化学製品</t>
  </si>
  <si>
    <t>投入(内訳大分類)プラスチック・ゴム</t>
  </si>
  <si>
    <t>投入(内訳大分類)対事業所サービス</t>
  </si>
  <si>
    <t>産出(大部門)パルプ・紙・木製品</t>
  </si>
  <si>
    <t>産出推計値（大部門）パルプ・紙・木製品</t>
  </si>
  <si>
    <t>投入価格</t>
    <rPh sb="0" eb="4">
      <t>トウニュウカカク</t>
    </rPh>
    <phoneticPr fontId="1"/>
  </si>
  <si>
    <t>産出価格</t>
    <rPh sb="0" eb="4">
      <t>サンシュツカカク</t>
    </rPh>
    <phoneticPr fontId="1"/>
  </si>
  <si>
    <t>投入（鉱業）</t>
    <phoneticPr fontId="1"/>
  </si>
  <si>
    <t>投入（化学製品）</t>
    <phoneticPr fontId="1"/>
  </si>
  <si>
    <t>投入（石油・石炭製品）</t>
    <phoneticPr fontId="1"/>
  </si>
  <si>
    <t>投入（その他）</t>
    <rPh sb="0" eb="2">
      <t>トウニュウ</t>
    </rPh>
    <rPh sb="5" eb="6">
      <t>タ</t>
    </rPh>
    <phoneticPr fontId="1"/>
  </si>
  <si>
    <t>推計産出価格</t>
    <rPh sb="0" eb="6">
      <t>スイケイサンシュツカカク</t>
    </rPh>
    <phoneticPr fontId="1"/>
  </si>
  <si>
    <t>投入（農林水産業）</t>
    <phoneticPr fontId="1"/>
  </si>
  <si>
    <t>投入（パルプ・紙・木製品）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</si>
</sst>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176" fontId="0" fillId="0" borderId="0" xfId="0" applyNumberFormat="1"/>
    <xf numFmtId="0" fontId="3" fillId="0" borderId="0" xfId="0" applyFont="1"/>
    <xf numFmtId="17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/>
    <xf numFmtId="0" fontId="0" fillId="0" borderId="0" xfId="0" applyFont="1"/>
    <xf numFmtId="2" fontId="0" fillId="0" borderId="0" xfId="0" applyNumberFormat="1"/>
  </cellXfs>
  <cellStyles count="1">
    <cellStyle name="標準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772C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ja-JP" altLang="en-US"/>
              <a:t>投入・産出物価指数・大部門</a:t>
            </a:r>
            <a:r>
              <a:rPr lang="en-US" altLang="ja-JP"/>
              <a:t>/</a:t>
            </a:r>
            <a:r>
              <a:rPr lang="ja-JP" altLang="en-US"/>
              <a:t>パルプ・紙・木製品の前年同月比と寄与度</a:t>
            </a:r>
            <a:endParaRPr lang="ja-JP"/>
          </a:p>
        </c:rich>
      </c:tx>
      <c:layout>
        <c:manualLayout>
          <c:xMode val="edge"/>
          <c:yMode val="edge"/>
          <c:x val="0.1171696081692379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494292469606258E-2"/>
          <c:y val="0.12825543154519631"/>
          <c:w val="0.90486885352967428"/>
          <c:h val="0.78088769347754883"/>
        </c:manualLayout>
      </c:layout>
      <c:areaChart>
        <c:grouping val="stacked"/>
        <c:varyColors val="0"/>
        <c:ser>
          <c:idx val="1"/>
          <c:order val="1"/>
          <c:tx>
            <c:strRef>
              <c:f>パルプ・紙・木製品!$AS$26</c:f>
              <c:strCache>
                <c:ptCount val="1"/>
                <c:pt idx="0">
                  <c:v>投入(内訳大分類)農林水産業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パルプ・紙・木製品!$AP$27:$AQ$148</c:f>
              <c:strCache>
                <c:ptCount val="122"/>
                <c:pt idx="0">
                  <c:v>Jan-12</c:v>
                </c:pt>
                <c:pt idx="1">
                  <c:v>Feb-12</c:v>
                </c:pt>
                <c:pt idx="2">
                  <c:v>Mar-12</c:v>
                </c:pt>
                <c:pt idx="3">
                  <c:v>Apr-12</c:v>
                </c:pt>
                <c:pt idx="4">
                  <c:v>May-12</c:v>
                </c:pt>
                <c:pt idx="5">
                  <c:v>Jun-12</c:v>
                </c:pt>
                <c:pt idx="6">
                  <c:v>Jul-12</c:v>
                </c:pt>
                <c:pt idx="7">
                  <c:v>Aug-12</c:v>
                </c:pt>
                <c:pt idx="8">
                  <c:v>Sep-12</c:v>
                </c:pt>
                <c:pt idx="9">
                  <c:v>Oct-12</c:v>
                </c:pt>
                <c:pt idx="10">
                  <c:v>Nov-12</c:v>
                </c:pt>
                <c:pt idx="11">
                  <c:v>Dec-12</c:v>
                </c:pt>
                <c:pt idx="12">
                  <c:v>Jan-13</c:v>
                </c:pt>
                <c:pt idx="13">
                  <c:v>Feb-13</c:v>
                </c:pt>
                <c:pt idx="14">
                  <c:v>Mar-13</c:v>
                </c:pt>
                <c:pt idx="15">
                  <c:v>Apr-13</c:v>
                </c:pt>
                <c:pt idx="16">
                  <c:v>May-13</c:v>
                </c:pt>
                <c:pt idx="17">
                  <c:v>Jun-13</c:v>
                </c:pt>
                <c:pt idx="18">
                  <c:v>Jul-13</c:v>
                </c:pt>
                <c:pt idx="19">
                  <c:v>Aug-13</c:v>
                </c:pt>
                <c:pt idx="20">
                  <c:v>Sep-13</c:v>
                </c:pt>
                <c:pt idx="21">
                  <c:v>Oct-13</c:v>
                </c:pt>
                <c:pt idx="22">
                  <c:v>Nov-13</c:v>
                </c:pt>
                <c:pt idx="23">
                  <c:v>Dec-13</c:v>
                </c:pt>
                <c:pt idx="24">
                  <c:v>Jan-14</c:v>
                </c:pt>
                <c:pt idx="25">
                  <c:v>Feb-14</c:v>
                </c:pt>
                <c:pt idx="26">
                  <c:v>Mar-14</c:v>
                </c:pt>
                <c:pt idx="27">
                  <c:v>Apr-14</c:v>
                </c:pt>
                <c:pt idx="28">
                  <c:v>May-14</c:v>
                </c:pt>
                <c:pt idx="29">
                  <c:v>Jun-14</c:v>
                </c:pt>
                <c:pt idx="30">
                  <c:v>Jul-14</c:v>
                </c:pt>
                <c:pt idx="31">
                  <c:v>Aug-14</c:v>
                </c:pt>
                <c:pt idx="32">
                  <c:v>Sep-14</c:v>
                </c:pt>
                <c:pt idx="33">
                  <c:v>Oct-14</c:v>
                </c:pt>
                <c:pt idx="34">
                  <c:v>Nov-14</c:v>
                </c:pt>
                <c:pt idx="35">
                  <c:v>Dec-14</c:v>
                </c:pt>
                <c:pt idx="36">
                  <c:v>Jan-15</c:v>
                </c:pt>
                <c:pt idx="37">
                  <c:v>Feb-15</c:v>
                </c:pt>
                <c:pt idx="38">
                  <c:v>Mar-15</c:v>
                </c:pt>
                <c:pt idx="39">
                  <c:v>Apr-15</c:v>
                </c:pt>
                <c:pt idx="40">
                  <c:v>May-15</c:v>
                </c:pt>
                <c:pt idx="41">
                  <c:v>Jun-15</c:v>
                </c:pt>
                <c:pt idx="42">
                  <c:v>Jul-15</c:v>
                </c:pt>
                <c:pt idx="43">
                  <c:v>Aug-15</c:v>
                </c:pt>
                <c:pt idx="44">
                  <c:v>Sep-15</c:v>
                </c:pt>
                <c:pt idx="45">
                  <c:v>Oct-15</c:v>
                </c:pt>
                <c:pt idx="46">
                  <c:v>Nov-15</c:v>
                </c:pt>
                <c:pt idx="47">
                  <c:v>Dec-15</c:v>
                </c:pt>
                <c:pt idx="48">
                  <c:v>Jan-16</c:v>
                </c:pt>
                <c:pt idx="49">
                  <c:v>Feb-16</c:v>
                </c:pt>
                <c:pt idx="50">
                  <c:v>Mar-16</c:v>
                </c:pt>
                <c:pt idx="51">
                  <c:v>Apr-16</c:v>
                </c:pt>
                <c:pt idx="52">
                  <c:v>May-16</c:v>
                </c:pt>
                <c:pt idx="53">
                  <c:v>Jun-16</c:v>
                </c:pt>
                <c:pt idx="54">
                  <c:v>Jul-16</c:v>
                </c:pt>
                <c:pt idx="55">
                  <c:v>Aug-16</c:v>
                </c:pt>
                <c:pt idx="56">
                  <c:v>Sep-16</c:v>
                </c:pt>
                <c:pt idx="57">
                  <c:v>Oct-16</c:v>
                </c:pt>
                <c:pt idx="58">
                  <c:v>Nov-16</c:v>
                </c:pt>
                <c:pt idx="59">
                  <c:v>Dec-16</c:v>
                </c:pt>
                <c:pt idx="60">
                  <c:v>Jan-17</c:v>
                </c:pt>
                <c:pt idx="61">
                  <c:v>Feb-17</c:v>
                </c:pt>
                <c:pt idx="62">
                  <c:v>Mar-17</c:v>
                </c:pt>
                <c:pt idx="63">
                  <c:v>Apr-17</c:v>
                </c:pt>
                <c:pt idx="64">
                  <c:v>May-17</c:v>
                </c:pt>
                <c:pt idx="65">
                  <c:v>Jun-17</c:v>
                </c:pt>
                <c:pt idx="66">
                  <c:v>Jul-17</c:v>
                </c:pt>
                <c:pt idx="67">
                  <c:v>Aug-17</c:v>
                </c:pt>
                <c:pt idx="68">
                  <c:v>Sep-17</c:v>
                </c:pt>
                <c:pt idx="69">
                  <c:v>Oct-17</c:v>
                </c:pt>
                <c:pt idx="70">
                  <c:v>Nov-17</c:v>
                </c:pt>
                <c:pt idx="71">
                  <c:v>Dec-17</c:v>
                </c:pt>
                <c:pt idx="72">
                  <c:v>Jan-18</c:v>
                </c:pt>
                <c:pt idx="73">
                  <c:v>Feb-18</c:v>
                </c:pt>
                <c:pt idx="74">
                  <c:v>Mar-18</c:v>
                </c:pt>
                <c:pt idx="75">
                  <c:v>Apr-18</c:v>
                </c:pt>
                <c:pt idx="76">
                  <c:v>May-18</c:v>
                </c:pt>
                <c:pt idx="77">
                  <c:v>Jun-18</c:v>
                </c:pt>
                <c:pt idx="78">
                  <c:v>Jul-18</c:v>
                </c:pt>
                <c:pt idx="79">
                  <c:v>Aug-18</c:v>
                </c:pt>
                <c:pt idx="80">
                  <c:v>Sep-18</c:v>
                </c:pt>
                <c:pt idx="81">
                  <c:v>Oct-18</c:v>
                </c:pt>
                <c:pt idx="82">
                  <c:v>Nov-18</c:v>
                </c:pt>
                <c:pt idx="83">
                  <c:v>Dec-18</c:v>
                </c:pt>
                <c:pt idx="84">
                  <c:v>Jan-19</c:v>
                </c:pt>
                <c:pt idx="85">
                  <c:v>Feb-19</c:v>
                </c:pt>
                <c:pt idx="86">
                  <c:v>Mar-19</c:v>
                </c:pt>
                <c:pt idx="87">
                  <c:v>Apr-19</c:v>
                </c:pt>
                <c:pt idx="88">
                  <c:v>May-19</c:v>
                </c:pt>
                <c:pt idx="89">
                  <c:v>Jun-19</c:v>
                </c:pt>
                <c:pt idx="90">
                  <c:v>Jul-19</c:v>
                </c:pt>
                <c:pt idx="91">
                  <c:v>Aug-19</c:v>
                </c:pt>
                <c:pt idx="92">
                  <c:v>Sep-19</c:v>
                </c:pt>
                <c:pt idx="93">
                  <c:v>Oct-19</c:v>
                </c:pt>
                <c:pt idx="94">
                  <c:v>Nov-19</c:v>
                </c:pt>
                <c:pt idx="95">
                  <c:v>Dec-19</c:v>
                </c:pt>
                <c:pt idx="96">
                  <c:v>Jan-20</c:v>
                </c:pt>
                <c:pt idx="97">
                  <c:v>Feb-20</c:v>
                </c:pt>
                <c:pt idx="98">
                  <c:v>Mar-20</c:v>
                </c:pt>
                <c:pt idx="99">
                  <c:v>Apr-20</c:v>
                </c:pt>
                <c:pt idx="100">
                  <c:v>May-20</c:v>
                </c:pt>
                <c:pt idx="101">
                  <c:v>Jun-20</c:v>
                </c:pt>
                <c:pt idx="102">
                  <c:v>Jul-20</c:v>
                </c:pt>
                <c:pt idx="103">
                  <c:v>Aug-20</c:v>
                </c:pt>
                <c:pt idx="104">
                  <c:v>Sep-20</c:v>
                </c:pt>
                <c:pt idx="105">
                  <c:v>Oct-20</c:v>
                </c:pt>
                <c:pt idx="106">
                  <c:v>Nov-20</c:v>
                </c:pt>
                <c:pt idx="107">
                  <c:v>Dec-20</c:v>
                </c:pt>
                <c:pt idx="108">
                  <c:v>Jan-21</c:v>
                </c:pt>
                <c:pt idx="109">
                  <c:v>Feb-21</c:v>
                </c:pt>
                <c:pt idx="110">
                  <c:v>Mar-21</c:v>
                </c:pt>
                <c:pt idx="111">
                  <c:v>Apr-21</c:v>
                </c:pt>
                <c:pt idx="112">
                  <c:v>May-21</c:v>
                </c:pt>
                <c:pt idx="113">
                  <c:v>Jun-21</c:v>
                </c:pt>
                <c:pt idx="114">
                  <c:v>Jul-21</c:v>
                </c:pt>
                <c:pt idx="115">
                  <c:v>Aug-21</c:v>
                </c:pt>
                <c:pt idx="116">
                  <c:v>Sep-21</c:v>
                </c:pt>
                <c:pt idx="117">
                  <c:v>Oct-21</c:v>
                </c:pt>
                <c:pt idx="118">
                  <c:v>Nov-21</c:v>
                </c:pt>
                <c:pt idx="119">
                  <c:v>Dec-21</c:v>
                </c:pt>
                <c:pt idx="120">
                  <c:v>Jan-22</c:v>
                </c:pt>
                <c:pt idx="121">
                  <c:v>Feb-22</c:v>
                </c:pt>
              </c:strCache>
            </c:strRef>
          </c:cat>
          <c:val>
            <c:numRef>
              <c:f>パルプ・紙・木製品!$AS$27:$AS$149</c:f>
              <c:numCache>
                <c:formatCode>0.00_ </c:formatCode>
                <c:ptCount val="123"/>
                <c:pt idx="0">
                  <c:v>-0.11906005781539319</c:v>
                </c:pt>
                <c:pt idx="1">
                  <c:v>-0.23554204351273514</c:v>
                </c:pt>
                <c:pt idx="2">
                  <c:v>-0.18773254140471737</c:v>
                </c:pt>
                <c:pt idx="3">
                  <c:v>-0.3435638429539063</c:v>
                </c:pt>
                <c:pt idx="4">
                  <c:v>-0.41714123232987516</c:v>
                </c:pt>
                <c:pt idx="5">
                  <c:v>-0.42302399329863027</c:v>
                </c:pt>
                <c:pt idx="6">
                  <c:v>-0.38049777175009036</c:v>
                </c:pt>
                <c:pt idx="7">
                  <c:v>-0.29186971673855044</c:v>
                </c:pt>
                <c:pt idx="8">
                  <c:v>-0.30462158376901582</c:v>
                </c:pt>
                <c:pt idx="9">
                  <c:v>-0.30457727517501315</c:v>
                </c:pt>
                <c:pt idx="10">
                  <c:v>-0.32881236347295478</c:v>
                </c:pt>
                <c:pt idx="11">
                  <c:v>-0.22321729376118205</c:v>
                </c:pt>
                <c:pt idx="12">
                  <c:v>2.2131759568014005E-2</c:v>
                </c:pt>
                <c:pt idx="13">
                  <c:v>0.22941777414343645</c:v>
                </c:pt>
                <c:pt idx="14">
                  <c:v>0.33888832966722227</c:v>
                </c:pt>
                <c:pt idx="15">
                  <c:v>0.51906322829173868</c:v>
                </c:pt>
                <c:pt idx="16">
                  <c:v>0.71823334325463284</c:v>
                </c:pt>
                <c:pt idx="17">
                  <c:v>0.71485825811691472</c:v>
                </c:pt>
                <c:pt idx="18">
                  <c:v>0.87840317192540973</c:v>
                </c:pt>
                <c:pt idx="19">
                  <c:v>0.81256984536097654</c:v>
                </c:pt>
                <c:pt idx="20">
                  <c:v>0.88007765596108867</c:v>
                </c:pt>
                <c:pt idx="21">
                  <c:v>0.93336710385805344</c:v>
                </c:pt>
                <c:pt idx="22">
                  <c:v>1.3425083331629206</c:v>
                </c:pt>
                <c:pt idx="23">
                  <c:v>1.7372622689299528</c:v>
                </c:pt>
                <c:pt idx="24">
                  <c:v>1.4878394901080767</c:v>
                </c:pt>
                <c:pt idx="25">
                  <c:v>1.0630782062588606</c:v>
                </c:pt>
                <c:pt idx="26">
                  <c:v>0.75307568037778017</c:v>
                </c:pt>
                <c:pt idx="27">
                  <c:v>0.60260317227199289</c:v>
                </c:pt>
                <c:pt idx="28">
                  <c:v>0.4297891935677528</c:v>
                </c:pt>
                <c:pt idx="29">
                  <c:v>0.45280123193630084</c:v>
                </c:pt>
                <c:pt idx="30">
                  <c:v>0.27971382414031826</c:v>
                </c:pt>
                <c:pt idx="31">
                  <c:v>0.30445342971207956</c:v>
                </c:pt>
                <c:pt idx="32">
                  <c:v>0.45450249976374912</c:v>
                </c:pt>
                <c:pt idx="33">
                  <c:v>0.40324426124307439</c:v>
                </c:pt>
                <c:pt idx="34">
                  <c:v>0.14264405865399804</c:v>
                </c:pt>
                <c:pt idx="35">
                  <c:v>-0.18502518694232609</c:v>
                </c:pt>
                <c:pt idx="36">
                  <c:v>-0.18172868447196541</c:v>
                </c:pt>
                <c:pt idx="37">
                  <c:v>-2.6947381901764052E-2</c:v>
                </c:pt>
                <c:pt idx="38">
                  <c:v>-9.1872971517559781E-3</c:v>
                </c:pt>
                <c:pt idx="39">
                  <c:v>-9.7371251654416124E-2</c:v>
                </c:pt>
                <c:pt idx="40">
                  <c:v>-6.6385631032042994E-2</c:v>
                </c:pt>
                <c:pt idx="41">
                  <c:v>4.8604824967283028E-3</c:v>
                </c:pt>
                <c:pt idx="42">
                  <c:v>9.8530433221731134E-2</c:v>
                </c:pt>
                <c:pt idx="43">
                  <c:v>0.21990080514175919</c:v>
                </c:pt>
                <c:pt idx="44">
                  <c:v>-3.2623958352079652E-2</c:v>
                </c:pt>
                <c:pt idx="45">
                  <c:v>-0.12361090713271616</c:v>
                </c:pt>
                <c:pt idx="46">
                  <c:v>-0.2286750829396661</c:v>
                </c:pt>
                <c:pt idx="47">
                  <c:v>-0.2583579320251369</c:v>
                </c:pt>
                <c:pt idx="48">
                  <c:v>-0.29544532865301065</c:v>
                </c:pt>
                <c:pt idx="49">
                  <c:v>-0.33400590342251069</c:v>
                </c:pt>
                <c:pt idx="50">
                  <c:v>-0.31289664478941415</c:v>
                </c:pt>
                <c:pt idx="51">
                  <c:v>-0.30688124513851511</c:v>
                </c:pt>
                <c:pt idx="52">
                  <c:v>-0.31682795614599191</c:v>
                </c:pt>
                <c:pt idx="53">
                  <c:v>-0.36906685129625311</c:v>
                </c:pt>
                <c:pt idx="54">
                  <c:v>-0.39678661293135326</c:v>
                </c:pt>
                <c:pt idx="55">
                  <c:v>-0.54013056139166327</c:v>
                </c:pt>
                <c:pt idx="56">
                  <c:v>-0.49231240599409493</c:v>
                </c:pt>
                <c:pt idx="57">
                  <c:v>-0.3747720870862723</c:v>
                </c:pt>
                <c:pt idx="58">
                  <c:v>-0.2433922164540922</c:v>
                </c:pt>
                <c:pt idx="59">
                  <c:v>-9.8208493715073342E-2</c:v>
                </c:pt>
                <c:pt idx="60">
                  <c:v>1.420073084553343E-2</c:v>
                </c:pt>
                <c:pt idx="61">
                  <c:v>6.7324773469278065E-2</c:v>
                </c:pt>
                <c:pt idx="62">
                  <c:v>0.10252825690361769</c:v>
                </c:pt>
                <c:pt idx="63">
                  <c:v>0.14510351196075938</c:v>
                </c:pt>
                <c:pt idx="64">
                  <c:v>0.25486784975817872</c:v>
                </c:pt>
                <c:pt idx="65">
                  <c:v>0.32299861557284421</c:v>
                </c:pt>
                <c:pt idx="66">
                  <c:v>0.36015615552296276</c:v>
                </c:pt>
                <c:pt idx="67">
                  <c:v>0.33895224774647081</c:v>
                </c:pt>
                <c:pt idx="68">
                  <c:v>0.38149489443045065</c:v>
                </c:pt>
                <c:pt idx="69">
                  <c:v>0.41256998421354468</c:v>
                </c:pt>
                <c:pt idx="70">
                  <c:v>0.44589015509855578</c:v>
                </c:pt>
                <c:pt idx="71">
                  <c:v>0.36195698200683296</c:v>
                </c:pt>
                <c:pt idx="72">
                  <c:v>0.36353624424101044</c:v>
                </c:pt>
                <c:pt idx="73">
                  <c:v>0.31350748848332533</c:v>
                </c:pt>
                <c:pt idx="74">
                  <c:v>0.27793395154422224</c:v>
                </c:pt>
                <c:pt idx="75">
                  <c:v>0.38988386479136383</c:v>
                </c:pt>
                <c:pt idx="76">
                  <c:v>0.37979644877303714</c:v>
                </c:pt>
                <c:pt idx="77">
                  <c:v>0.3934090353590986</c:v>
                </c:pt>
                <c:pt idx="78">
                  <c:v>0.39163851764821073</c:v>
                </c:pt>
                <c:pt idx="79">
                  <c:v>0.43687753820552155</c:v>
                </c:pt>
                <c:pt idx="80">
                  <c:v>0.39021193358813255</c:v>
                </c:pt>
                <c:pt idx="81">
                  <c:v>0.25721272163471465</c:v>
                </c:pt>
                <c:pt idx="82">
                  <c:v>5.8872138950802629E-2</c:v>
                </c:pt>
                <c:pt idx="83">
                  <c:v>-0.13396255945417529</c:v>
                </c:pt>
                <c:pt idx="84">
                  <c:v>-0.26995254250952938</c:v>
                </c:pt>
                <c:pt idx="85">
                  <c:v>-0.29192997060245146</c:v>
                </c:pt>
                <c:pt idx="86">
                  <c:v>-0.12765183368609087</c:v>
                </c:pt>
                <c:pt idx="87">
                  <c:v>-0.19554501362466523</c:v>
                </c:pt>
                <c:pt idx="88">
                  <c:v>-0.29583865640131307</c:v>
                </c:pt>
                <c:pt idx="89">
                  <c:v>-0.35770036532840049</c:v>
                </c:pt>
                <c:pt idx="90">
                  <c:v>-0.39729853274898286</c:v>
                </c:pt>
                <c:pt idx="91">
                  <c:v>-0.44074465467204171</c:v>
                </c:pt>
                <c:pt idx="92">
                  <c:v>-0.4584840919104391</c:v>
                </c:pt>
                <c:pt idx="93">
                  <c:v>-0.45993812079266883</c:v>
                </c:pt>
                <c:pt idx="94">
                  <c:v>-0.39873172350223895</c:v>
                </c:pt>
                <c:pt idx="95">
                  <c:v>-0.28842544997633818</c:v>
                </c:pt>
                <c:pt idx="96">
                  <c:v>-0.19091958601662756</c:v>
                </c:pt>
                <c:pt idx="97">
                  <c:v>-0.10915727575768716</c:v>
                </c:pt>
                <c:pt idx="98">
                  <c:v>-0.29878825277745097</c:v>
                </c:pt>
                <c:pt idx="99">
                  <c:v>-0.40095818965859492</c:v>
                </c:pt>
                <c:pt idx="100">
                  <c:v>-0.41874562168499019</c:v>
                </c:pt>
                <c:pt idx="101">
                  <c:v>-0.38779017436220381</c:v>
                </c:pt>
                <c:pt idx="102">
                  <c:v>-0.37934216790366265</c:v>
                </c:pt>
                <c:pt idx="103">
                  <c:v>-0.21261076026827222</c:v>
                </c:pt>
                <c:pt idx="104">
                  <c:v>-0.13744461876128808</c:v>
                </c:pt>
                <c:pt idx="105">
                  <c:v>-6.3412949668084195E-2</c:v>
                </c:pt>
                <c:pt idx="106">
                  <c:v>5.3180159157541075E-2</c:v>
                </c:pt>
                <c:pt idx="107">
                  <c:v>8.2187518698019213E-2</c:v>
                </c:pt>
                <c:pt idx="108">
                  <c:v>7.7215686443151743E-2</c:v>
                </c:pt>
                <c:pt idx="109">
                  <c:v>0.15013827010598951</c:v>
                </c:pt>
                <c:pt idx="110">
                  <c:v>0.405075524918112</c:v>
                </c:pt>
                <c:pt idx="111">
                  <c:v>0.74351729159229507</c:v>
                </c:pt>
                <c:pt idx="112">
                  <c:v>1.2775892415059298</c:v>
                </c:pt>
                <c:pt idx="113">
                  <c:v>1.9081007277901543</c:v>
                </c:pt>
                <c:pt idx="114">
                  <c:v>2.2931207426412024</c:v>
                </c:pt>
                <c:pt idx="115">
                  <c:v>2.2486192264407494</c:v>
                </c:pt>
                <c:pt idx="116">
                  <c:v>2.08993996689204</c:v>
                </c:pt>
                <c:pt idx="117">
                  <c:v>2.0432815647273719</c:v>
                </c:pt>
                <c:pt idx="118">
                  <c:v>1.7331641978960461</c:v>
                </c:pt>
                <c:pt idx="119">
                  <c:v>1.5621301328715977</c:v>
                </c:pt>
                <c:pt idx="120">
                  <c:v>1.6273813915425364</c:v>
                </c:pt>
                <c:pt idx="121">
                  <c:v>1.7909656562036564</c:v>
                </c:pt>
                <c:pt idx="122">
                  <c:v>1.8803904351313319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0-4F19-9320-518A9B410ED5}"/>
            </c:ext>
          </c:extLst>
        </c:ser>
        <c:ser>
          <c:idx val="2"/>
          <c:order val="2"/>
          <c:tx>
            <c:strRef>
              <c:f>パルプ・紙・木製品!$AT$26</c:f>
              <c:strCache>
                <c:ptCount val="1"/>
                <c:pt idx="0">
                  <c:v>投入(内訳大分類)パルプ・紙・木製品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パルプ・紙・木製品!$AP$27:$AQ$148</c:f>
              <c:strCache>
                <c:ptCount val="122"/>
                <c:pt idx="0">
                  <c:v>Jan-12</c:v>
                </c:pt>
                <c:pt idx="1">
                  <c:v>Feb-12</c:v>
                </c:pt>
                <c:pt idx="2">
                  <c:v>Mar-12</c:v>
                </c:pt>
                <c:pt idx="3">
                  <c:v>Apr-12</c:v>
                </c:pt>
                <c:pt idx="4">
                  <c:v>May-12</c:v>
                </c:pt>
                <c:pt idx="5">
                  <c:v>Jun-12</c:v>
                </c:pt>
                <c:pt idx="6">
                  <c:v>Jul-12</c:v>
                </c:pt>
                <c:pt idx="7">
                  <c:v>Aug-12</c:v>
                </c:pt>
                <c:pt idx="8">
                  <c:v>Sep-12</c:v>
                </c:pt>
                <c:pt idx="9">
                  <c:v>Oct-12</c:v>
                </c:pt>
                <c:pt idx="10">
                  <c:v>Nov-12</c:v>
                </c:pt>
                <c:pt idx="11">
                  <c:v>Dec-12</c:v>
                </c:pt>
                <c:pt idx="12">
                  <c:v>Jan-13</c:v>
                </c:pt>
                <c:pt idx="13">
                  <c:v>Feb-13</c:v>
                </c:pt>
                <c:pt idx="14">
                  <c:v>Mar-13</c:v>
                </c:pt>
                <c:pt idx="15">
                  <c:v>Apr-13</c:v>
                </c:pt>
                <c:pt idx="16">
                  <c:v>May-13</c:v>
                </c:pt>
                <c:pt idx="17">
                  <c:v>Jun-13</c:v>
                </c:pt>
                <c:pt idx="18">
                  <c:v>Jul-13</c:v>
                </c:pt>
                <c:pt idx="19">
                  <c:v>Aug-13</c:v>
                </c:pt>
                <c:pt idx="20">
                  <c:v>Sep-13</c:v>
                </c:pt>
                <c:pt idx="21">
                  <c:v>Oct-13</c:v>
                </c:pt>
                <c:pt idx="22">
                  <c:v>Nov-13</c:v>
                </c:pt>
                <c:pt idx="23">
                  <c:v>Dec-13</c:v>
                </c:pt>
                <c:pt idx="24">
                  <c:v>Jan-14</c:v>
                </c:pt>
                <c:pt idx="25">
                  <c:v>Feb-14</c:v>
                </c:pt>
                <c:pt idx="26">
                  <c:v>Mar-14</c:v>
                </c:pt>
                <c:pt idx="27">
                  <c:v>Apr-14</c:v>
                </c:pt>
                <c:pt idx="28">
                  <c:v>May-14</c:v>
                </c:pt>
                <c:pt idx="29">
                  <c:v>Jun-14</c:v>
                </c:pt>
                <c:pt idx="30">
                  <c:v>Jul-14</c:v>
                </c:pt>
                <c:pt idx="31">
                  <c:v>Aug-14</c:v>
                </c:pt>
                <c:pt idx="32">
                  <c:v>Sep-14</c:v>
                </c:pt>
                <c:pt idx="33">
                  <c:v>Oct-14</c:v>
                </c:pt>
                <c:pt idx="34">
                  <c:v>Nov-14</c:v>
                </c:pt>
                <c:pt idx="35">
                  <c:v>Dec-14</c:v>
                </c:pt>
                <c:pt idx="36">
                  <c:v>Jan-15</c:v>
                </c:pt>
                <c:pt idx="37">
                  <c:v>Feb-15</c:v>
                </c:pt>
                <c:pt idx="38">
                  <c:v>Mar-15</c:v>
                </c:pt>
                <c:pt idx="39">
                  <c:v>Apr-15</c:v>
                </c:pt>
                <c:pt idx="40">
                  <c:v>May-15</c:v>
                </c:pt>
                <c:pt idx="41">
                  <c:v>Jun-15</c:v>
                </c:pt>
                <c:pt idx="42">
                  <c:v>Jul-15</c:v>
                </c:pt>
                <c:pt idx="43">
                  <c:v>Aug-15</c:v>
                </c:pt>
                <c:pt idx="44">
                  <c:v>Sep-15</c:v>
                </c:pt>
                <c:pt idx="45">
                  <c:v>Oct-15</c:v>
                </c:pt>
                <c:pt idx="46">
                  <c:v>Nov-15</c:v>
                </c:pt>
                <c:pt idx="47">
                  <c:v>Dec-15</c:v>
                </c:pt>
                <c:pt idx="48">
                  <c:v>Jan-16</c:v>
                </c:pt>
                <c:pt idx="49">
                  <c:v>Feb-16</c:v>
                </c:pt>
                <c:pt idx="50">
                  <c:v>Mar-16</c:v>
                </c:pt>
                <c:pt idx="51">
                  <c:v>Apr-16</c:v>
                </c:pt>
                <c:pt idx="52">
                  <c:v>May-16</c:v>
                </c:pt>
                <c:pt idx="53">
                  <c:v>Jun-16</c:v>
                </c:pt>
                <c:pt idx="54">
                  <c:v>Jul-16</c:v>
                </c:pt>
                <c:pt idx="55">
                  <c:v>Aug-16</c:v>
                </c:pt>
                <c:pt idx="56">
                  <c:v>Sep-16</c:v>
                </c:pt>
                <c:pt idx="57">
                  <c:v>Oct-16</c:v>
                </c:pt>
                <c:pt idx="58">
                  <c:v>Nov-16</c:v>
                </c:pt>
                <c:pt idx="59">
                  <c:v>Dec-16</c:v>
                </c:pt>
                <c:pt idx="60">
                  <c:v>Jan-17</c:v>
                </c:pt>
                <c:pt idx="61">
                  <c:v>Feb-17</c:v>
                </c:pt>
                <c:pt idx="62">
                  <c:v>Mar-17</c:v>
                </c:pt>
                <c:pt idx="63">
                  <c:v>Apr-17</c:v>
                </c:pt>
                <c:pt idx="64">
                  <c:v>May-17</c:v>
                </c:pt>
                <c:pt idx="65">
                  <c:v>Jun-17</c:v>
                </c:pt>
                <c:pt idx="66">
                  <c:v>Jul-17</c:v>
                </c:pt>
                <c:pt idx="67">
                  <c:v>Aug-17</c:v>
                </c:pt>
                <c:pt idx="68">
                  <c:v>Sep-17</c:v>
                </c:pt>
                <c:pt idx="69">
                  <c:v>Oct-17</c:v>
                </c:pt>
                <c:pt idx="70">
                  <c:v>Nov-17</c:v>
                </c:pt>
                <c:pt idx="71">
                  <c:v>Dec-17</c:v>
                </c:pt>
                <c:pt idx="72">
                  <c:v>Jan-18</c:v>
                </c:pt>
                <c:pt idx="73">
                  <c:v>Feb-18</c:v>
                </c:pt>
                <c:pt idx="74">
                  <c:v>Mar-18</c:v>
                </c:pt>
                <c:pt idx="75">
                  <c:v>Apr-18</c:v>
                </c:pt>
                <c:pt idx="76">
                  <c:v>May-18</c:v>
                </c:pt>
                <c:pt idx="77">
                  <c:v>Jun-18</c:v>
                </c:pt>
                <c:pt idx="78">
                  <c:v>Jul-18</c:v>
                </c:pt>
                <c:pt idx="79">
                  <c:v>Aug-18</c:v>
                </c:pt>
                <c:pt idx="80">
                  <c:v>Sep-18</c:v>
                </c:pt>
                <c:pt idx="81">
                  <c:v>Oct-18</c:v>
                </c:pt>
                <c:pt idx="82">
                  <c:v>Nov-18</c:v>
                </c:pt>
                <c:pt idx="83">
                  <c:v>Dec-18</c:v>
                </c:pt>
                <c:pt idx="84">
                  <c:v>Jan-19</c:v>
                </c:pt>
                <c:pt idx="85">
                  <c:v>Feb-19</c:v>
                </c:pt>
                <c:pt idx="86">
                  <c:v>Mar-19</c:v>
                </c:pt>
                <c:pt idx="87">
                  <c:v>Apr-19</c:v>
                </c:pt>
                <c:pt idx="88">
                  <c:v>May-19</c:v>
                </c:pt>
                <c:pt idx="89">
                  <c:v>Jun-19</c:v>
                </c:pt>
                <c:pt idx="90">
                  <c:v>Jul-19</c:v>
                </c:pt>
                <c:pt idx="91">
                  <c:v>Aug-19</c:v>
                </c:pt>
                <c:pt idx="92">
                  <c:v>Sep-19</c:v>
                </c:pt>
                <c:pt idx="93">
                  <c:v>Oct-19</c:v>
                </c:pt>
                <c:pt idx="94">
                  <c:v>Nov-19</c:v>
                </c:pt>
                <c:pt idx="95">
                  <c:v>Dec-19</c:v>
                </c:pt>
                <c:pt idx="96">
                  <c:v>Jan-20</c:v>
                </c:pt>
                <c:pt idx="97">
                  <c:v>Feb-20</c:v>
                </c:pt>
                <c:pt idx="98">
                  <c:v>Mar-20</c:v>
                </c:pt>
                <c:pt idx="99">
                  <c:v>Apr-20</c:v>
                </c:pt>
                <c:pt idx="100">
                  <c:v>May-20</c:v>
                </c:pt>
                <c:pt idx="101">
                  <c:v>Jun-20</c:v>
                </c:pt>
                <c:pt idx="102">
                  <c:v>Jul-20</c:v>
                </c:pt>
                <c:pt idx="103">
                  <c:v>Aug-20</c:v>
                </c:pt>
                <c:pt idx="104">
                  <c:v>Sep-20</c:v>
                </c:pt>
                <c:pt idx="105">
                  <c:v>Oct-20</c:v>
                </c:pt>
                <c:pt idx="106">
                  <c:v>Nov-20</c:v>
                </c:pt>
                <c:pt idx="107">
                  <c:v>Dec-20</c:v>
                </c:pt>
                <c:pt idx="108">
                  <c:v>Jan-21</c:v>
                </c:pt>
                <c:pt idx="109">
                  <c:v>Feb-21</c:v>
                </c:pt>
                <c:pt idx="110">
                  <c:v>Mar-21</c:v>
                </c:pt>
                <c:pt idx="111">
                  <c:v>Apr-21</c:v>
                </c:pt>
                <c:pt idx="112">
                  <c:v>May-21</c:v>
                </c:pt>
                <c:pt idx="113">
                  <c:v>Jun-21</c:v>
                </c:pt>
                <c:pt idx="114">
                  <c:v>Jul-21</c:v>
                </c:pt>
                <c:pt idx="115">
                  <c:v>Aug-21</c:v>
                </c:pt>
                <c:pt idx="116">
                  <c:v>Sep-21</c:v>
                </c:pt>
                <c:pt idx="117">
                  <c:v>Oct-21</c:v>
                </c:pt>
                <c:pt idx="118">
                  <c:v>Nov-21</c:v>
                </c:pt>
                <c:pt idx="119">
                  <c:v>Dec-21</c:v>
                </c:pt>
                <c:pt idx="120">
                  <c:v>Jan-22</c:v>
                </c:pt>
                <c:pt idx="121">
                  <c:v>Feb-22</c:v>
                </c:pt>
              </c:strCache>
            </c:strRef>
          </c:cat>
          <c:val>
            <c:numRef>
              <c:f>パルプ・紙・木製品!$AT$27:$AT$149</c:f>
              <c:numCache>
                <c:formatCode>0.00_ </c:formatCode>
                <c:ptCount val="123"/>
                <c:pt idx="0">
                  <c:v>1.1442567542416402</c:v>
                </c:pt>
                <c:pt idx="1">
                  <c:v>1.3957220771612642</c:v>
                </c:pt>
                <c:pt idx="2">
                  <c:v>1.3887364811794891</c:v>
                </c:pt>
                <c:pt idx="3">
                  <c:v>0.75072929907917163</c:v>
                </c:pt>
                <c:pt idx="4">
                  <c:v>0.43749140521163876</c:v>
                </c:pt>
                <c:pt idx="5">
                  <c:v>0.25024309969305425</c:v>
                </c:pt>
                <c:pt idx="6">
                  <c:v>0.18805545066397572</c:v>
                </c:pt>
                <c:pt idx="7">
                  <c:v>0.12612252224530271</c:v>
                </c:pt>
                <c:pt idx="8">
                  <c:v>0.31720956299120168</c:v>
                </c:pt>
                <c:pt idx="9">
                  <c:v>-0.1901344556461789</c:v>
                </c:pt>
                <c:pt idx="10">
                  <c:v>-0.12713963936018324</c:v>
                </c:pt>
                <c:pt idx="11">
                  <c:v>-0.69091023142346564</c:v>
                </c:pt>
                <c:pt idx="12">
                  <c:v>-0.68680581420708142</c:v>
                </c:pt>
                <c:pt idx="13">
                  <c:v>-0.55861353356677501</c:v>
                </c:pt>
                <c:pt idx="14">
                  <c:v>-0.67940633922541127</c:v>
                </c:pt>
                <c:pt idx="15">
                  <c:v>-6.1824765806517593E-2</c:v>
                </c:pt>
                <c:pt idx="16">
                  <c:v>0.558613533566784</c:v>
                </c:pt>
                <c:pt idx="17">
                  <c:v>0.62313499133053285</c:v>
                </c:pt>
                <c:pt idx="18">
                  <c:v>1.5624693043273135</c:v>
                </c:pt>
                <c:pt idx="19">
                  <c:v>1.950997100600961</c:v>
                </c:pt>
                <c:pt idx="20">
                  <c:v>2.3987266493100265</c:v>
                </c:pt>
                <c:pt idx="21">
                  <c:v>2.7335022462439174</c:v>
                </c:pt>
                <c:pt idx="22">
                  <c:v>2.9938174472369363</c:v>
                </c:pt>
                <c:pt idx="23">
                  <c:v>3.3023016902092843</c:v>
                </c:pt>
                <c:pt idx="24">
                  <c:v>2.9668461188834492</c:v>
                </c:pt>
                <c:pt idx="25">
                  <c:v>2.3170473302264836</c:v>
                </c:pt>
                <c:pt idx="26">
                  <c:v>2.1852912270225393</c:v>
                </c:pt>
                <c:pt idx="27">
                  <c:v>1.7946776963266469</c:v>
                </c:pt>
                <c:pt idx="28">
                  <c:v>1.2304636316614734</c:v>
                </c:pt>
                <c:pt idx="29">
                  <c:v>1.3574831161431666</c:v>
                </c:pt>
                <c:pt idx="30">
                  <c:v>0.48790144002050273</c:v>
                </c:pt>
                <c:pt idx="31">
                  <c:v>0.67151391321312359</c:v>
                </c:pt>
                <c:pt idx="32">
                  <c:v>0.6689236956115272</c:v>
                </c:pt>
                <c:pt idx="33">
                  <c:v>0.85300256591024703</c:v>
                </c:pt>
                <c:pt idx="34">
                  <c:v>1.2162249011118671</c:v>
                </c:pt>
                <c:pt idx="35">
                  <c:v>1.0258769752010055</c:v>
                </c:pt>
                <c:pt idx="36">
                  <c:v>1.0851842258199924</c:v>
                </c:pt>
                <c:pt idx="37">
                  <c:v>1.1476666296267686</c:v>
                </c:pt>
                <c:pt idx="38">
                  <c:v>1.0862226796245962</c:v>
                </c:pt>
                <c:pt idx="39">
                  <c:v>1.0831132635569682</c:v>
                </c:pt>
                <c:pt idx="40">
                  <c:v>1.3276054973189588</c:v>
                </c:pt>
                <c:pt idx="41">
                  <c:v>1.6912981910289437</c:v>
                </c:pt>
                <c:pt idx="42">
                  <c:v>1.8761027781210811</c:v>
                </c:pt>
                <c:pt idx="43">
                  <c:v>2.053719231963703</c:v>
                </c:pt>
                <c:pt idx="44">
                  <c:v>1.6848428544219467</c:v>
                </c:pt>
                <c:pt idx="45">
                  <c:v>1.6832367125206962</c:v>
                </c:pt>
                <c:pt idx="46">
                  <c:v>1.2528727375360931</c:v>
                </c:pt>
                <c:pt idx="47">
                  <c:v>0.9500754971397396</c:v>
                </c:pt>
                <c:pt idx="48">
                  <c:v>0.4148767179121679</c:v>
                </c:pt>
                <c:pt idx="49">
                  <c:v>0.23729543225833419</c:v>
                </c:pt>
                <c:pt idx="50">
                  <c:v>-5.9323858064579058E-2</c:v>
                </c:pt>
                <c:pt idx="51">
                  <c:v>-0.65072595905173358</c:v>
                </c:pt>
                <c:pt idx="52">
                  <c:v>-0.88652194642901061</c:v>
                </c:pt>
                <c:pt idx="53">
                  <c:v>-1.4706450821513586</c:v>
                </c:pt>
                <c:pt idx="54">
                  <c:v>-1.7043584087202777</c:v>
                </c:pt>
                <c:pt idx="55">
                  <c:v>-2.1644403168256607</c:v>
                </c:pt>
                <c:pt idx="56">
                  <c:v>-2.1684634400911351</c:v>
                </c:pt>
                <c:pt idx="57">
                  <c:v>-2.2250027137054023</c:v>
                </c:pt>
                <c:pt idx="58">
                  <c:v>-2.0474435429431947</c:v>
                </c:pt>
                <c:pt idx="59">
                  <c:v>-1.4624596735308546</c:v>
                </c:pt>
                <c:pt idx="60">
                  <c:v>-0.88321094009314061</c:v>
                </c:pt>
                <c:pt idx="61">
                  <c:v>-0.70921755714321033</c:v>
                </c:pt>
                <c:pt idx="62">
                  <c:v>-0.29689859285617259</c:v>
                </c:pt>
                <c:pt idx="63">
                  <c:v>0.23909482890104353</c:v>
                </c:pt>
                <c:pt idx="64">
                  <c:v>0.65938581021781906</c:v>
                </c:pt>
                <c:pt idx="65">
                  <c:v>1.0841477556902626</c:v>
                </c:pt>
                <c:pt idx="66">
                  <c:v>2.053719231963703</c:v>
                </c:pt>
                <c:pt idx="67">
                  <c:v>2.7865686951411344</c:v>
                </c:pt>
                <c:pt idx="68">
                  <c:v>3.4595687045149877</c:v>
                </c:pt>
                <c:pt idx="69">
                  <c:v>4.4306757092911351</c:v>
                </c:pt>
                <c:pt idx="70">
                  <c:v>4.4741450844449995</c:v>
                </c:pt>
                <c:pt idx="71">
                  <c:v>4.4316555774702167</c:v>
                </c:pt>
                <c:pt idx="72">
                  <c:v>4.4190656468523946</c:v>
                </c:pt>
                <c:pt idx="73">
                  <c:v>4.4232543346693269</c:v>
                </c:pt>
                <c:pt idx="74">
                  <c:v>4.295563671552352</c:v>
                </c:pt>
                <c:pt idx="75">
                  <c:v>4.3469991142148121</c:v>
                </c:pt>
                <c:pt idx="76">
                  <c:v>4.3899654967790571</c:v>
                </c:pt>
                <c:pt idx="77">
                  <c:v>4.3225089783600819</c:v>
                </c:pt>
                <c:pt idx="78">
                  <c:v>3.9193919250626812</c:v>
                </c:pt>
                <c:pt idx="79">
                  <c:v>3.5968704596175924</c:v>
                </c:pt>
                <c:pt idx="80">
                  <c:v>3.1070329385247488</c:v>
                </c:pt>
                <c:pt idx="81">
                  <c:v>2.4385199894549978</c:v>
                </c:pt>
                <c:pt idx="82">
                  <c:v>2.9357077693624198</c:v>
                </c:pt>
                <c:pt idx="83">
                  <c:v>3.2453887711745519</c:v>
                </c:pt>
                <c:pt idx="84">
                  <c:v>2.7345148628405984</c:v>
                </c:pt>
                <c:pt idx="85">
                  <c:v>2.9045044981202888</c:v>
                </c:pt>
                <c:pt idx="86">
                  <c:v>3.0162162095864762</c:v>
                </c:pt>
                <c:pt idx="87">
                  <c:v>3.0639305315775305</c:v>
                </c:pt>
                <c:pt idx="88">
                  <c:v>2.5512911272136418</c:v>
                </c:pt>
                <c:pt idx="89">
                  <c:v>2.1611504251172073</c:v>
                </c:pt>
                <c:pt idx="90">
                  <c:v>1.3768834306255555</c:v>
                </c:pt>
                <c:pt idx="91">
                  <c:v>0.76837045754317501</c:v>
                </c:pt>
                <c:pt idx="92">
                  <c:v>0.21934351694835486</c:v>
                </c:pt>
                <c:pt idx="93">
                  <c:v>-5.4598494478484229E-2</c:v>
                </c:pt>
                <c:pt idx="94">
                  <c:v>-0.86311392468983283</c:v>
                </c:pt>
                <c:pt idx="95">
                  <c:v>-1.8093526398060082</c:v>
                </c:pt>
                <c:pt idx="96">
                  <c:v>-1.7650734665372934</c:v>
                </c:pt>
                <c:pt idx="97">
                  <c:v>-1.7620843497438321</c:v>
                </c:pt>
                <c:pt idx="98">
                  <c:v>-2.2388613416325662</c:v>
                </c:pt>
                <c:pt idx="99">
                  <c:v>-2.2844433262628265</c:v>
                </c:pt>
                <c:pt idx="100">
                  <c:v>-2.2921675640523791</c:v>
                </c:pt>
                <c:pt idx="101">
                  <c:v>-2.0359625511136064</c:v>
                </c:pt>
                <c:pt idx="102">
                  <c:v>-1.9403464960815549</c:v>
                </c:pt>
                <c:pt idx="103">
                  <c:v>-1.6809106576114834</c:v>
                </c:pt>
                <c:pt idx="104">
                  <c:v>-1.2022077510383968</c:v>
                </c:pt>
                <c:pt idx="105">
                  <c:v>-1.1475619441730185</c:v>
                </c:pt>
                <c:pt idx="106">
                  <c:v>-1.0938640264119741</c:v>
                </c:pt>
                <c:pt idx="107">
                  <c:v>-0.98618827124909891</c:v>
                </c:pt>
                <c:pt idx="108">
                  <c:v>-0.49524550619882285</c:v>
                </c:pt>
                <c:pt idx="109">
                  <c:v>-5.4931412127744265E-2</c:v>
                </c:pt>
                <c:pt idx="110">
                  <c:v>1.2159051224349815</c:v>
                </c:pt>
                <c:pt idx="111">
                  <c:v>1.7639513600741317</c:v>
                </c:pt>
                <c:pt idx="112">
                  <c:v>3.0977461604108982</c:v>
                </c:pt>
                <c:pt idx="113">
                  <c:v>4.4292369533029348</c:v>
                </c:pt>
                <c:pt idx="114">
                  <c:v>5.6721769263759523</c:v>
                </c:pt>
                <c:pt idx="115">
                  <c:v>6.5178158580831367</c:v>
                </c:pt>
                <c:pt idx="116">
                  <c:v>7.5205567593266842</c:v>
                </c:pt>
                <c:pt idx="117">
                  <c:v>8.6827508694911533</c:v>
                </c:pt>
                <c:pt idx="118">
                  <c:v>8.627092210071341</c:v>
                </c:pt>
                <c:pt idx="119">
                  <c:v>8.7384095289109673</c:v>
                </c:pt>
                <c:pt idx="120">
                  <c:v>9.0959074970225675</c:v>
                </c:pt>
                <c:pt idx="121">
                  <c:v>9.3464815962079921</c:v>
                </c:pt>
                <c:pt idx="122">
                  <c:v>9.6516805501562946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E0-4F19-9320-518A9B410ED5}"/>
            </c:ext>
          </c:extLst>
        </c:ser>
        <c:ser>
          <c:idx val="3"/>
          <c:order val="3"/>
          <c:tx>
            <c:strRef>
              <c:f>パルプ・紙・木製品!$AU$26</c:f>
              <c:strCache>
                <c:ptCount val="1"/>
                <c:pt idx="0">
                  <c:v>投入(内訳大分類)化学製品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パルプ・紙・木製品!$AP$27:$AQ$148</c:f>
              <c:strCache>
                <c:ptCount val="122"/>
                <c:pt idx="0">
                  <c:v>Jan-12</c:v>
                </c:pt>
                <c:pt idx="1">
                  <c:v>Feb-12</c:v>
                </c:pt>
                <c:pt idx="2">
                  <c:v>Mar-12</c:v>
                </c:pt>
                <c:pt idx="3">
                  <c:v>Apr-12</c:v>
                </c:pt>
                <c:pt idx="4">
                  <c:v>May-12</c:v>
                </c:pt>
                <c:pt idx="5">
                  <c:v>Jun-12</c:v>
                </c:pt>
                <c:pt idx="6">
                  <c:v>Jul-12</c:v>
                </c:pt>
                <c:pt idx="7">
                  <c:v>Aug-12</c:v>
                </c:pt>
                <c:pt idx="8">
                  <c:v>Sep-12</c:v>
                </c:pt>
                <c:pt idx="9">
                  <c:v>Oct-12</c:v>
                </c:pt>
                <c:pt idx="10">
                  <c:v>Nov-12</c:v>
                </c:pt>
                <c:pt idx="11">
                  <c:v>Dec-12</c:v>
                </c:pt>
                <c:pt idx="12">
                  <c:v>Jan-13</c:v>
                </c:pt>
                <c:pt idx="13">
                  <c:v>Feb-13</c:v>
                </c:pt>
                <c:pt idx="14">
                  <c:v>Mar-13</c:v>
                </c:pt>
                <c:pt idx="15">
                  <c:v>Apr-13</c:v>
                </c:pt>
                <c:pt idx="16">
                  <c:v>May-13</c:v>
                </c:pt>
                <c:pt idx="17">
                  <c:v>Jun-13</c:v>
                </c:pt>
                <c:pt idx="18">
                  <c:v>Jul-13</c:v>
                </c:pt>
                <c:pt idx="19">
                  <c:v>Aug-13</c:v>
                </c:pt>
                <c:pt idx="20">
                  <c:v>Sep-13</c:v>
                </c:pt>
                <c:pt idx="21">
                  <c:v>Oct-13</c:v>
                </c:pt>
                <c:pt idx="22">
                  <c:v>Nov-13</c:v>
                </c:pt>
                <c:pt idx="23">
                  <c:v>Dec-13</c:v>
                </c:pt>
                <c:pt idx="24">
                  <c:v>Jan-14</c:v>
                </c:pt>
                <c:pt idx="25">
                  <c:v>Feb-14</c:v>
                </c:pt>
                <c:pt idx="26">
                  <c:v>Mar-14</c:v>
                </c:pt>
                <c:pt idx="27">
                  <c:v>Apr-14</c:v>
                </c:pt>
                <c:pt idx="28">
                  <c:v>May-14</c:v>
                </c:pt>
                <c:pt idx="29">
                  <c:v>Jun-14</c:v>
                </c:pt>
                <c:pt idx="30">
                  <c:v>Jul-14</c:v>
                </c:pt>
                <c:pt idx="31">
                  <c:v>Aug-14</c:v>
                </c:pt>
                <c:pt idx="32">
                  <c:v>Sep-14</c:v>
                </c:pt>
                <c:pt idx="33">
                  <c:v>Oct-14</c:v>
                </c:pt>
                <c:pt idx="34">
                  <c:v>Nov-14</c:v>
                </c:pt>
                <c:pt idx="35">
                  <c:v>Dec-14</c:v>
                </c:pt>
                <c:pt idx="36">
                  <c:v>Jan-15</c:v>
                </c:pt>
                <c:pt idx="37">
                  <c:v>Feb-15</c:v>
                </c:pt>
                <c:pt idx="38">
                  <c:v>Mar-15</c:v>
                </c:pt>
                <c:pt idx="39">
                  <c:v>Apr-15</c:v>
                </c:pt>
                <c:pt idx="40">
                  <c:v>May-15</c:v>
                </c:pt>
                <c:pt idx="41">
                  <c:v>Jun-15</c:v>
                </c:pt>
                <c:pt idx="42">
                  <c:v>Jul-15</c:v>
                </c:pt>
                <c:pt idx="43">
                  <c:v>Aug-15</c:v>
                </c:pt>
                <c:pt idx="44">
                  <c:v>Sep-15</c:v>
                </c:pt>
                <c:pt idx="45">
                  <c:v>Oct-15</c:v>
                </c:pt>
                <c:pt idx="46">
                  <c:v>Nov-15</c:v>
                </c:pt>
                <c:pt idx="47">
                  <c:v>Dec-15</c:v>
                </c:pt>
                <c:pt idx="48">
                  <c:v>Jan-16</c:v>
                </c:pt>
                <c:pt idx="49">
                  <c:v>Feb-16</c:v>
                </c:pt>
                <c:pt idx="50">
                  <c:v>Mar-16</c:v>
                </c:pt>
                <c:pt idx="51">
                  <c:v>Apr-16</c:v>
                </c:pt>
                <c:pt idx="52">
                  <c:v>May-16</c:v>
                </c:pt>
                <c:pt idx="53">
                  <c:v>Jun-16</c:v>
                </c:pt>
                <c:pt idx="54">
                  <c:v>Jul-16</c:v>
                </c:pt>
                <c:pt idx="55">
                  <c:v>Aug-16</c:v>
                </c:pt>
                <c:pt idx="56">
                  <c:v>Sep-16</c:v>
                </c:pt>
                <c:pt idx="57">
                  <c:v>Oct-16</c:v>
                </c:pt>
                <c:pt idx="58">
                  <c:v>Nov-16</c:v>
                </c:pt>
                <c:pt idx="59">
                  <c:v>Dec-16</c:v>
                </c:pt>
                <c:pt idx="60">
                  <c:v>Jan-17</c:v>
                </c:pt>
                <c:pt idx="61">
                  <c:v>Feb-17</c:v>
                </c:pt>
                <c:pt idx="62">
                  <c:v>Mar-17</c:v>
                </c:pt>
                <c:pt idx="63">
                  <c:v>Apr-17</c:v>
                </c:pt>
                <c:pt idx="64">
                  <c:v>May-17</c:v>
                </c:pt>
                <c:pt idx="65">
                  <c:v>Jun-17</c:v>
                </c:pt>
                <c:pt idx="66">
                  <c:v>Jul-17</c:v>
                </c:pt>
                <c:pt idx="67">
                  <c:v>Aug-17</c:v>
                </c:pt>
                <c:pt idx="68">
                  <c:v>Sep-17</c:v>
                </c:pt>
                <c:pt idx="69">
                  <c:v>Oct-17</c:v>
                </c:pt>
                <c:pt idx="70">
                  <c:v>Nov-17</c:v>
                </c:pt>
                <c:pt idx="71">
                  <c:v>Dec-17</c:v>
                </c:pt>
                <c:pt idx="72">
                  <c:v>Jan-18</c:v>
                </c:pt>
                <c:pt idx="73">
                  <c:v>Feb-18</c:v>
                </c:pt>
                <c:pt idx="74">
                  <c:v>Mar-18</c:v>
                </c:pt>
                <c:pt idx="75">
                  <c:v>Apr-18</c:v>
                </c:pt>
                <c:pt idx="76">
                  <c:v>May-18</c:v>
                </c:pt>
                <c:pt idx="77">
                  <c:v>Jun-18</c:v>
                </c:pt>
                <c:pt idx="78">
                  <c:v>Jul-18</c:v>
                </c:pt>
                <c:pt idx="79">
                  <c:v>Aug-18</c:v>
                </c:pt>
                <c:pt idx="80">
                  <c:v>Sep-18</c:v>
                </c:pt>
                <c:pt idx="81">
                  <c:v>Oct-18</c:v>
                </c:pt>
                <c:pt idx="82">
                  <c:v>Nov-18</c:v>
                </c:pt>
                <c:pt idx="83">
                  <c:v>Dec-18</c:v>
                </c:pt>
                <c:pt idx="84">
                  <c:v>Jan-19</c:v>
                </c:pt>
                <c:pt idx="85">
                  <c:v>Feb-19</c:v>
                </c:pt>
                <c:pt idx="86">
                  <c:v>Mar-19</c:v>
                </c:pt>
                <c:pt idx="87">
                  <c:v>Apr-19</c:v>
                </c:pt>
                <c:pt idx="88">
                  <c:v>May-19</c:v>
                </c:pt>
                <c:pt idx="89">
                  <c:v>Jun-19</c:v>
                </c:pt>
                <c:pt idx="90">
                  <c:v>Jul-19</c:v>
                </c:pt>
                <c:pt idx="91">
                  <c:v>Aug-19</c:v>
                </c:pt>
                <c:pt idx="92">
                  <c:v>Sep-19</c:v>
                </c:pt>
                <c:pt idx="93">
                  <c:v>Oct-19</c:v>
                </c:pt>
                <c:pt idx="94">
                  <c:v>Nov-19</c:v>
                </c:pt>
                <c:pt idx="95">
                  <c:v>Dec-19</c:v>
                </c:pt>
                <c:pt idx="96">
                  <c:v>Jan-20</c:v>
                </c:pt>
                <c:pt idx="97">
                  <c:v>Feb-20</c:v>
                </c:pt>
                <c:pt idx="98">
                  <c:v>Mar-20</c:v>
                </c:pt>
                <c:pt idx="99">
                  <c:v>Apr-20</c:v>
                </c:pt>
                <c:pt idx="100">
                  <c:v>May-20</c:v>
                </c:pt>
                <c:pt idx="101">
                  <c:v>Jun-20</c:v>
                </c:pt>
                <c:pt idx="102">
                  <c:v>Jul-20</c:v>
                </c:pt>
                <c:pt idx="103">
                  <c:v>Aug-20</c:v>
                </c:pt>
                <c:pt idx="104">
                  <c:v>Sep-20</c:v>
                </c:pt>
                <c:pt idx="105">
                  <c:v>Oct-20</c:v>
                </c:pt>
                <c:pt idx="106">
                  <c:v>Nov-20</c:v>
                </c:pt>
                <c:pt idx="107">
                  <c:v>Dec-20</c:v>
                </c:pt>
                <c:pt idx="108">
                  <c:v>Jan-21</c:v>
                </c:pt>
                <c:pt idx="109">
                  <c:v>Feb-21</c:v>
                </c:pt>
                <c:pt idx="110">
                  <c:v>Mar-21</c:v>
                </c:pt>
                <c:pt idx="111">
                  <c:v>Apr-21</c:v>
                </c:pt>
                <c:pt idx="112">
                  <c:v>May-21</c:v>
                </c:pt>
                <c:pt idx="113">
                  <c:v>Jun-21</c:v>
                </c:pt>
                <c:pt idx="114">
                  <c:v>Jul-21</c:v>
                </c:pt>
                <c:pt idx="115">
                  <c:v>Aug-21</c:v>
                </c:pt>
                <c:pt idx="116">
                  <c:v>Sep-21</c:v>
                </c:pt>
                <c:pt idx="117">
                  <c:v>Oct-21</c:v>
                </c:pt>
                <c:pt idx="118">
                  <c:v>Nov-21</c:v>
                </c:pt>
                <c:pt idx="119">
                  <c:v>Dec-21</c:v>
                </c:pt>
                <c:pt idx="120">
                  <c:v>Jan-22</c:v>
                </c:pt>
                <c:pt idx="121">
                  <c:v>Feb-22</c:v>
                </c:pt>
              </c:strCache>
            </c:strRef>
          </c:cat>
          <c:val>
            <c:numRef>
              <c:f>パルプ・紙・木製品!$AU$27:$AU$149</c:f>
              <c:numCache>
                <c:formatCode>0.00_ </c:formatCode>
                <c:ptCount val="123"/>
                <c:pt idx="0">
                  <c:v>0.16451372983281723</c:v>
                </c:pt>
                <c:pt idx="1">
                  <c:v>0.14925271593366976</c:v>
                </c:pt>
                <c:pt idx="2">
                  <c:v>0.12583756313031039</c:v>
                </c:pt>
                <c:pt idx="3">
                  <c:v>0.16956432546093247</c:v>
                </c:pt>
                <c:pt idx="4">
                  <c:v>0.11014131145707551</c:v>
                </c:pt>
                <c:pt idx="5">
                  <c:v>5.8100362111218454E-2</c:v>
                </c:pt>
                <c:pt idx="6">
                  <c:v>-3.6169055790058455E-2</c:v>
                </c:pt>
                <c:pt idx="7">
                  <c:v>-3.6133315616352989E-2</c:v>
                </c:pt>
                <c:pt idx="8">
                  <c:v>-5.0586641862894591E-2</c:v>
                </c:pt>
                <c:pt idx="9">
                  <c:v>-2.8935244632045307E-2</c:v>
                </c:pt>
                <c:pt idx="10">
                  <c:v>-2.1722920041830723E-2</c:v>
                </c:pt>
                <c:pt idx="11">
                  <c:v>4.3661988541788557E-2</c:v>
                </c:pt>
                <c:pt idx="12">
                  <c:v>0.14626766161499602</c:v>
                </c:pt>
                <c:pt idx="13">
                  <c:v>0.17552119393799565</c:v>
                </c:pt>
                <c:pt idx="14">
                  <c:v>0.15281695989626409</c:v>
                </c:pt>
                <c:pt idx="15">
                  <c:v>0.1152848564453164</c:v>
                </c:pt>
                <c:pt idx="16">
                  <c:v>0.18084527895029123</c:v>
                </c:pt>
                <c:pt idx="17">
                  <c:v>0.1152848564453164</c:v>
                </c:pt>
                <c:pt idx="18">
                  <c:v>0.21082317031982575</c:v>
                </c:pt>
                <c:pt idx="19">
                  <c:v>0.18882617686146311</c:v>
                </c:pt>
                <c:pt idx="20">
                  <c:v>0.18920195034775628</c:v>
                </c:pt>
                <c:pt idx="21">
                  <c:v>0.14525090527804926</c:v>
                </c:pt>
                <c:pt idx="22">
                  <c:v>0.14525090527804926</c:v>
                </c:pt>
                <c:pt idx="23">
                  <c:v>0.14467622316023276</c:v>
                </c:pt>
                <c:pt idx="24">
                  <c:v>0.11471973459999647</c:v>
                </c:pt>
                <c:pt idx="25">
                  <c:v>0.11427161063671563</c:v>
                </c:pt>
                <c:pt idx="26">
                  <c:v>0.10692080527411982</c:v>
                </c:pt>
                <c:pt idx="27">
                  <c:v>7.093485044374237E-2</c:v>
                </c:pt>
                <c:pt idx="28">
                  <c:v>5.6474000623551901E-2</c:v>
                </c:pt>
                <c:pt idx="29">
                  <c:v>9.9308790621238693E-2</c:v>
                </c:pt>
                <c:pt idx="30">
                  <c:v>6.3594635484780379E-2</c:v>
                </c:pt>
                <c:pt idx="31">
                  <c:v>8.4957015458855589E-2</c:v>
                </c:pt>
                <c:pt idx="32">
                  <c:v>0.13477621584310989</c:v>
                </c:pt>
                <c:pt idx="33">
                  <c:v>0.17802782572419157</c:v>
                </c:pt>
                <c:pt idx="34">
                  <c:v>0.22075450389799695</c:v>
                </c:pt>
                <c:pt idx="35">
                  <c:v>0.20571106628685226</c:v>
                </c:pt>
                <c:pt idx="36">
                  <c:v>0.15530350171476462</c:v>
                </c:pt>
                <c:pt idx="37">
                  <c:v>4.9224693812738807E-2</c:v>
                </c:pt>
                <c:pt idx="38">
                  <c:v>3.5126719888327301E-2</c:v>
                </c:pt>
                <c:pt idx="39">
                  <c:v>-7.0253439776648378E-3</c:v>
                </c:pt>
                <c:pt idx="40">
                  <c:v>-6.3046405868533592E-2</c:v>
                </c:pt>
                <c:pt idx="41">
                  <c:v>-6.9984527088514742E-2</c:v>
                </c:pt>
                <c:pt idx="42">
                  <c:v>-5.6041249660918745E-2</c:v>
                </c:pt>
                <c:pt idx="43">
                  <c:v>-6.9984527088514742E-2</c:v>
                </c:pt>
                <c:pt idx="44">
                  <c:v>-0.13930253487142533</c:v>
                </c:pt>
                <c:pt idx="45">
                  <c:v>-0.18770089655916844</c:v>
                </c:pt>
                <c:pt idx="46">
                  <c:v>-0.23502365287853799</c:v>
                </c:pt>
                <c:pt idx="47">
                  <c:v>-0.26907730202758728</c:v>
                </c:pt>
                <c:pt idx="48">
                  <c:v>-0.30414825666634299</c:v>
                </c:pt>
                <c:pt idx="49">
                  <c:v>-0.27940336507162528</c:v>
                </c:pt>
                <c:pt idx="50">
                  <c:v>-0.29365400515438866</c:v>
                </c:pt>
                <c:pt idx="51">
                  <c:v>-0.29534816287643489</c:v>
                </c:pt>
                <c:pt idx="52">
                  <c:v>-0.26851068315796334</c:v>
                </c:pt>
                <c:pt idx="53">
                  <c:v>-0.33210531864274478</c:v>
                </c:pt>
                <c:pt idx="54">
                  <c:v>-0.34590325381924714</c:v>
                </c:pt>
                <c:pt idx="55">
                  <c:v>-0.35330353047100488</c:v>
                </c:pt>
                <c:pt idx="56">
                  <c:v>-0.32661710846067016</c:v>
                </c:pt>
                <c:pt idx="57">
                  <c:v>-0.28540031534633398</c:v>
                </c:pt>
                <c:pt idx="58">
                  <c:v>-0.22854322127343127</c:v>
                </c:pt>
                <c:pt idx="59">
                  <c:v>-0.12893329623261129</c:v>
                </c:pt>
                <c:pt idx="60">
                  <c:v>-7.2124093498519046E-2</c:v>
                </c:pt>
                <c:pt idx="61">
                  <c:v>4.3575271583413851E-2</c:v>
                </c:pt>
                <c:pt idx="62">
                  <c:v>0.16025341412001554</c:v>
                </c:pt>
                <c:pt idx="63">
                  <c:v>0.32243372299899004</c:v>
                </c:pt>
                <c:pt idx="64">
                  <c:v>0.43278796566122046</c:v>
                </c:pt>
                <c:pt idx="65">
                  <c:v>0.51815467171304253</c:v>
                </c:pt>
                <c:pt idx="66">
                  <c:v>0.47422139530697716</c:v>
                </c:pt>
                <c:pt idx="67">
                  <c:v>0.38608722862841616</c:v>
                </c:pt>
                <c:pt idx="68">
                  <c:v>0.38647959369815998</c:v>
                </c:pt>
                <c:pt idx="69">
                  <c:v>0.42321100061191758</c:v>
                </c:pt>
                <c:pt idx="70">
                  <c:v>0.39073518475780195</c:v>
                </c:pt>
                <c:pt idx="71">
                  <c:v>0.3135348678686356</c:v>
                </c:pt>
                <c:pt idx="72">
                  <c:v>0.31322258214366605</c:v>
                </c:pt>
                <c:pt idx="73">
                  <c:v>0.25990305124086222</c:v>
                </c:pt>
                <c:pt idx="74">
                  <c:v>0.19245744949341609</c:v>
                </c:pt>
                <c:pt idx="75">
                  <c:v>0.21055805414826623</c:v>
                </c:pt>
                <c:pt idx="76">
                  <c:v>0.18006435615482508</c:v>
                </c:pt>
                <c:pt idx="77">
                  <c:v>0.24884857363610002</c:v>
                </c:pt>
                <c:pt idx="78">
                  <c:v>0.39663447726235818</c:v>
                </c:pt>
                <c:pt idx="79">
                  <c:v>0.50072343175818301</c:v>
                </c:pt>
                <c:pt idx="80">
                  <c:v>0.54356225600167463</c:v>
                </c:pt>
                <c:pt idx="81">
                  <c:v>0.52639513537066662</c:v>
                </c:pt>
                <c:pt idx="82">
                  <c:v>0.51788550045501003</c:v>
                </c:pt>
                <c:pt idx="83">
                  <c:v>0.48243157989649804</c:v>
                </c:pt>
                <c:pt idx="84">
                  <c:v>0.3562392904663223</c:v>
                </c:pt>
                <c:pt idx="85">
                  <c:v>0.33464479301810279</c:v>
                </c:pt>
                <c:pt idx="86">
                  <c:v>0.33337358772648584</c:v>
                </c:pt>
                <c:pt idx="87">
                  <c:v>0.17055464274136609</c:v>
                </c:pt>
                <c:pt idx="88">
                  <c:v>7.435047494292793E-2</c:v>
                </c:pt>
                <c:pt idx="89">
                  <c:v>-5.3479949402193805E-2</c:v>
                </c:pt>
                <c:pt idx="90">
                  <c:v>-0.21121683987725148</c:v>
                </c:pt>
                <c:pt idx="91">
                  <c:v>-0.22441789236957779</c:v>
                </c:pt>
                <c:pt idx="92">
                  <c:v>-0.26940584574190574</c:v>
                </c:pt>
                <c:pt idx="93">
                  <c:v>-0.31427250481288255</c:v>
                </c:pt>
                <c:pt idx="94">
                  <c:v>-0.31371080239141363</c:v>
                </c:pt>
                <c:pt idx="95">
                  <c:v>-0.29515895841591083</c:v>
                </c:pt>
                <c:pt idx="96">
                  <c:v>-0.18649792919944813</c:v>
                </c:pt>
                <c:pt idx="97">
                  <c:v>-0.18666793642752494</c:v>
                </c:pt>
                <c:pt idx="98">
                  <c:v>-0.2391296920136167</c:v>
                </c:pt>
                <c:pt idx="99">
                  <c:v>-0.32000217673289888</c:v>
                </c:pt>
                <c:pt idx="100">
                  <c:v>-0.36131993262624768</c:v>
                </c:pt>
                <c:pt idx="101">
                  <c:v>-0.34344616677554257</c:v>
                </c:pt>
                <c:pt idx="102">
                  <c:v>-0.29226345025301209</c:v>
                </c:pt>
                <c:pt idx="103">
                  <c:v>-0.36090251702024317</c:v>
                </c:pt>
                <c:pt idx="104">
                  <c:v>-0.38886458545031616</c:v>
                </c:pt>
                <c:pt idx="105">
                  <c:v>-0.38311454866416245</c:v>
                </c:pt>
                <c:pt idx="106">
                  <c:v>-0.36874200407141822</c:v>
                </c:pt>
                <c:pt idx="107">
                  <c:v>-0.38275649768410164</c:v>
                </c:pt>
                <c:pt idx="108">
                  <c:v>-0.31440712309765417</c:v>
                </c:pt>
                <c:pt idx="109">
                  <c:v>-0.23944659291510104</c:v>
                </c:pt>
                <c:pt idx="110">
                  <c:v>-0.14420755370492533</c:v>
                </c:pt>
                <c:pt idx="111">
                  <c:v>6.2745898690893295E-2</c:v>
                </c:pt>
                <c:pt idx="112">
                  <c:v>0.15485507966938866</c:v>
                </c:pt>
                <c:pt idx="113">
                  <c:v>0.24731247132970324</c:v>
                </c:pt>
                <c:pt idx="114">
                  <c:v>0.24071154380009085</c:v>
                </c:pt>
                <c:pt idx="115">
                  <c:v>0.429777654108705</c:v>
                </c:pt>
                <c:pt idx="116">
                  <c:v>0.62686140692141135</c:v>
                </c:pt>
                <c:pt idx="117">
                  <c:v>0.81580679972826031</c:v>
                </c:pt>
                <c:pt idx="118">
                  <c:v>0.87012719053168608</c:v>
                </c:pt>
                <c:pt idx="119">
                  <c:v>0.95925044353029909</c:v>
                </c:pt>
                <c:pt idx="120">
                  <c:v>0.92131486075851976</c:v>
                </c:pt>
                <c:pt idx="121">
                  <c:v>0.86289432867647431</c:v>
                </c:pt>
                <c:pt idx="122">
                  <c:v>0.85462905732899852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E0-4F19-9320-518A9B410ED5}"/>
            </c:ext>
          </c:extLst>
        </c:ser>
        <c:ser>
          <c:idx val="4"/>
          <c:order val="4"/>
          <c:tx>
            <c:strRef>
              <c:f>パルプ・紙・木製品!$AV$26</c:f>
              <c:strCache>
                <c:ptCount val="1"/>
                <c:pt idx="0">
                  <c:v>投入(内訳大分類)プラスチック・ゴム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パルプ・紙・木製品!$AP$27:$AQ$148</c:f>
              <c:strCache>
                <c:ptCount val="122"/>
                <c:pt idx="0">
                  <c:v>Jan-12</c:v>
                </c:pt>
                <c:pt idx="1">
                  <c:v>Feb-12</c:v>
                </c:pt>
                <c:pt idx="2">
                  <c:v>Mar-12</c:v>
                </c:pt>
                <c:pt idx="3">
                  <c:v>Apr-12</c:v>
                </c:pt>
                <c:pt idx="4">
                  <c:v>May-12</c:v>
                </c:pt>
                <c:pt idx="5">
                  <c:v>Jun-12</c:v>
                </c:pt>
                <c:pt idx="6">
                  <c:v>Jul-12</c:v>
                </c:pt>
                <c:pt idx="7">
                  <c:v>Aug-12</c:v>
                </c:pt>
                <c:pt idx="8">
                  <c:v>Sep-12</c:v>
                </c:pt>
                <c:pt idx="9">
                  <c:v>Oct-12</c:v>
                </c:pt>
                <c:pt idx="10">
                  <c:v>Nov-12</c:v>
                </c:pt>
                <c:pt idx="11">
                  <c:v>Dec-12</c:v>
                </c:pt>
                <c:pt idx="12">
                  <c:v>Jan-13</c:v>
                </c:pt>
                <c:pt idx="13">
                  <c:v>Feb-13</c:v>
                </c:pt>
                <c:pt idx="14">
                  <c:v>Mar-13</c:v>
                </c:pt>
                <c:pt idx="15">
                  <c:v>Apr-13</c:v>
                </c:pt>
                <c:pt idx="16">
                  <c:v>May-13</c:v>
                </c:pt>
                <c:pt idx="17">
                  <c:v>Jun-13</c:v>
                </c:pt>
                <c:pt idx="18">
                  <c:v>Jul-13</c:v>
                </c:pt>
                <c:pt idx="19">
                  <c:v>Aug-13</c:v>
                </c:pt>
                <c:pt idx="20">
                  <c:v>Sep-13</c:v>
                </c:pt>
                <c:pt idx="21">
                  <c:v>Oct-13</c:v>
                </c:pt>
                <c:pt idx="22">
                  <c:v>Nov-13</c:v>
                </c:pt>
                <c:pt idx="23">
                  <c:v>Dec-13</c:v>
                </c:pt>
                <c:pt idx="24">
                  <c:v>Jan-14</c:v>
                </c:pt>
                <c:pt idx="25">
                  <c:v>Feb-14</c:v>
                </c:pt>
                <c:pt idx="26">
                  <c:v>Mar-14</c:v>
                </c:pt>
                <c:pt idx="27">
                  <c:v>Apr-14</c:v>
                </c:pt>
                <c:pt idx="28">
                  <c:v>May-14</c:v>
                </c:pt>
                <c:pt idx="29">
                  <c:v>Jun-14</c:v>
                </c:pt>
                <c:pt idx="30">
                  <c:v>Jul-14</c:v>
                </c:pt>
                <c:pt idx="31">
                  <c:v>Aug-14</c:v>
                </c:pt>
                <c:pt idx="32">
                  <c:v>Sep-14</c:v>
                </c:pt>
                <c:pt idx="33">
                  <c:v>Oct-14</c:v>
                </c:pt>
                <c:pt idx="34">
                  <c:v>Nov-14</c:v>
                </c:pt>
                <c:pt idx="35">
                  <c:v>Dec-14</c:v>
                </c:pt>
                <c:pt idx="36">
                  <c:v>Jan-15</c:v>
                </c:pt>
                <c:pt idx="37">
                  <c:v>Feb-15</c:v>
                </c:pt>
                <c:pt idx="38">
                  <c:v>Mar-15</c:v>
                </c:pt>
                <c:pt idx="39">
                  <c:v>Apr-15</c:v>
                </c:pt>
                <c:pt idx="40">
                  <c:v>May-15</c:v>
                </c:pt>
                <c:pt idx="41">
                  <c:v>Jun-15</c:v>
                </c:pt>
                <c:pt idx="42">
                  <c:v>Jul-15</c:v>
                </c:pt>
                <c:pt idx="43">
                  <c:v>Aug-15</c:v>
                </c:pt>
                <c:pt idx="44">
                  <c:v>Sep-15</c:v>
                </c:pt>
                <c:pt idx="45">
                  <c:v>Oct-15</c:v>
                </c:pt>
                <c:pt idx="46">
                  <c:v>Nov-15</c:v>
                </c:pt>
                <c:pt idx="47">
                  <c:v>Dec-15</c:v>
                </c:pt>
                <c:pt idx="48">
                  <c:v>Jan-16</c:v>
                </c:pt>
                <c:pt idx="49">
                  <c:v>Feb-16</c:v>
                </c:pt>
                <c:pt idx="50">
                  <c:v>Mar-16</c:v>
                </c:pt>
                <c:pt idx="51">
                  <c:v>Apr-16</c:v>
                </c:pt>
                <c:pt idx="52">
                  <c:v>May-16</c:v>
                </c:pt>
                <c:pt idx="53">
                  <c:v>Jun-16</c:v>
                </c:pt>
                <c:pt idx="54">
                  <c:v>Jul-16</c:v>
                </c:pt>
                <c:pt idx="55">
                  <c:v>Aug-16</c:v>
                </c:pt>
                <c:pt idx="56">
                  <c:v>Sep-16</c:v>
                </c:pt>
                <c:pt idx="57">
                  <c:v>Oct-16</c:v>
                </c:pt>
                <c:pt idx="58">
                  <c:v>Nov-16</c:v>
                </c:pt>
                <c:pt idx="59">
                  <c:v>Dec-16</c:v>
                </c:pt>
                <c:pt idx="60">
                  <c:v>Jan-17</c:v>
                </c:pt>
                <c:pt idx="61">
                  <c:v>Feb-17</c:v>
                </c:pt>
                <c:pt idx="62">
                  <c:v>Mar-17</c:v>
                </c:pt>
                <c:pt idx="63">
                  <c:v>Apr-17</c:v>
                </c:pt>
                <c:pt idx="64">
                  <c:v>May-17</c:v>
                </c:pt>
                <c:pt idx="65">
                  <c:v>Jun-17</c:v>
                </c:pt>
                <c:pt idx="66">
                  <c:v>Jul-17</c:v>
                </c:pt>
                <c:pt idx="67">
                  <c:v>Aug-17</c:v>
                </c:pt>
                <c:pt idx="68">
                  <c:v>Sep-17</c:v>
                </c:pt>
                <c:pt idx="69">
                  <c:v>Oct-17</c:v>
                </c:pt>
                <c:pt idx="70">
                  <c:v>Nov-17</c:v>
                </c:pt>
                <c:pt idx="71">
                  <c:v>Dec-17</c:v>
                </c:pt>
                <c:pt idx="72">
                  <c:v>Jan-18</c:v>
                </c:pt>
                <c:pt idx="73">
                  <c:v>Feb-18</c:v>
                </c:pt>
                <c:pt idx="74">
                  <c:v>Mar-18</c:v>
                </c:pt>
                <c:pt idx="75">
                  <c:v>Apr-18</c:v>
                </c:pt>
                <c:pt idx="76">
                  <c:v>May-18</c:v>
                </c:pt>
                <c:pt idx="77">
                  <c:v>Jun-18</c:v>
                </c:pt>
                <c:pt idx="78">
                  <c:v>Jul-18</c:v>
                </c:pt>
                <c:pt idx="79">
                  <c:v>Aug-18</c:v>
                </c:pt>
                <c:pt idx="80">
                  <c:v>Sep-18</c:v>
                </c:pt>
                <c:pt idx="81">
                  <c:v>Oct-18</c:v>
                </c:pt>
                <c:pt idx="82">
                  <c:v>Nov-18</c:v>
                </c:pt>
                <c:pt idx="83">
                  <c:v>Dec-18</c:v>
                </c:pt>
                <c:pt idx="84">
                  <c:v>Jan-19</c:v>
                </c:pt>
                <c:pt idx="85">
                  <c:v>Feb-19</c:v>
                </c:pt>
                <c:pt idx="86">
                  <c:v>Mar-19</c:v>
                </c:pt>
                <c:pt idx="87">
                  <c:v>Apr-19</c:v>
                </c:pt>
                <c:pt idx="88">
                  <c:v>May-19</c:v>
                </c:pt>
                <c:pt idx="89">
                  <c:v>Jun-19</c:v>
                </c:pt>
                <c:pt idx="90">
                  <c:v>Jul-19</c:v>
                </c:pt>
                <c:pt idx="91">
                  <c:v>Aug-19</c:v>
                </c:pt>
                <c:pt idx="92">
                  <c:v>Sep-19</c:v>
                </c:pt>
                <c:pt idx="93">
                  <c:v>Oct-19</c:v>
                </c:pt>
                <c:pt idx="94">
                  <c:v>Nov-19</c:v>
                </c:pt>
                <c:pt idx="95">
                  <c:v>Dec-19</c:v>
                </c:pt>
                <c:pt idx="96">
                  <c:v>Jan-20</c:v>
                </c:pt>
                <c:pt idx="97">
                  <c:v>Feb-20</c:v>
                </c:pt>
                <c:pt idx="98">
                  <c:v>Mar-20</c:v>
                </c:pt>
                <c:pt idx="99">
                  <c:v>Apr-20</c:v>
                </c:pt>
                <c:pt idx="100">
                  <c:v>May-20</c:v>
                </c:pt>
                <c:pt idx="101">
                  <c:v>Jun-20</c:v>
                </c:pt>
                <c:pt idx="102">
                  <c:v>Jul-20</c:v>
                </c:pt>
                <c:pt idx="103">
                  <c:v>Aug-20</c:v>
                </c:pt>
                <c:pt idx="104">
                  <c:v>Sep-20</c:v>
                </c:pt>
                <c:pt idx="105">
                  <c:v>Oct-20</c:v>
                </c:pt>
                <c:pt idx="106">
                  <c:v>Nov-20</c:v>
                </c:pt>
                <c:pt idx="107">
                  <c:v>Dec-20</c:v>
                </c:pt>
                <c:pt idx="108">
                  <c:v>Jan-21</c:v>
                </c:pt>
                <c:pt idx="109">
                  <c:v>Feb-21</c:v>
                </c:pt>
                <c:pt idx="110">
                  <c:v>Mar-21</c:v>
                </c:pt>
                <c:pt idx="111">
                  <c:v>Apr-21</c:v>
                </c:pt>
                <c:pt idx="112">
                  <c:v>May-21</c:v>
                </c:pt>
                <c:pt idx="113">
                  <c:v>Jun-21</c:v>
                </c:pt>
                <c:pt idx="114">
                  <c:v>Jul-21</c:v>
                </c:pt>
                <c:pt idx="115">
                  <c:v>Aug-21</c:v>
                </c:pt>
                <c:pt idx="116">
                  <c:v>Sep-21</c:v>
                </c:pt>
                <c:pt idx="117">
                  <c:v>Oct-21</c:v>
                </c:pt>
                <c:pt idx="118">
                  <c:v>Nov-21</c:v>
                </c:pt>
                <c:pt idx="119">
                  <c:v>Dec-21</c:v>
                </c:pt>
                <c:pt idx="120">
                  <c:v>Jan-22</c:v>
                </c:pt>
                <c:pt idx="121">
                  <c:v>Feb-22</c:v>
                </c:pt>
              </c:strCache>
            </c:strRef>
          </c:cat>
          <c:val>
            <c:numRef>
              <c:f>パルプ・紙・木製品!$AV$27:$AV$149</c:f>
              <c:numCache>
                <c:formatCode>0.00_ </c:formatCode>
                <c:ptCount val="123"/>
                <c:pt idx="0">
                  <c:v>-4.4984997813109434E-3</c:v>
                </c:pt>
                <c:pt idx="1">
                  <c:v>3.1680923991789962E-2</c:v>
                </c:pt>
                <c:pt idx="2">
                  <c:v>3.6170123747711225E-2</c:v>
                </c:pt>
                <c:pt idx="3">
                  <c:v>-6.6804740022566353E-2</c:v>
                </c:pt>
                <c:pt idx="4">
                  <c:v>-7.5863311496821434E-2</c:v>
                </c:pt>
                <c:pt idx="5">
                  <c:v>-0.12877067415748059</c:v>
                </c:pt>
                <c:pt idx="6">
                  <c:v>-0.17779145404347341</c:v>
                </c:pt>
                <c:pt idx="7">
                  <c:v>-0.17351932373590526</c:v>
                </c:pt>
                <c:pt idx="8">
                  <c:v>-0.1946024281634261</c:v>
                </c:pt>
                <c:pt idx="9">
                  <c:v>-0.17814597339351007</c:v>
                </c:pt>
                <c:pt idx="10">
                  <c:v>-0.17386566969146597</c:v>
                </c:pt>
                <c:pt idx="11">
                  <c:v>-0.12967297117359969</c:v>
                </c:pt>
                <c:pt idx="12">
                  <c:v>-6.3042483830435689E-2</c:v>
                </c:pt>
                <c:pt idx="13">
                  <c:v>-5.392768953129564E-2</c:v>
                </c:pt>
                <c:pt idx="14">
                  <c:v>-3.1394650582224466E-2</c:v>
                </c:pt>
                <c:pt idx="15">
                  <c:v>4.5212654684646967E-3</c:v>
                </c:pt>
                <c:pt idx="16">
                  <c:v>1.8158578385537038E-2</c:v>
                </c:pt>
                <c:pt idx="17">
                  <c:v>6.401038276334807E-2</c:v>
                </c:pt>
                <c:pt idx="18">
                  <c:v>0.1342417597952604</c:v>
                </c:pt>
                <c:pt idx="19">
                  <c:v>0.13887078599509697</c:v>
                </c:pt>
                <c:pt idx="20">
                  <c:v>9.2484684944974541E-2</c:v>
                </c:pt>
                <c:pt idx="21">
                  <c:v>0.12988191891960957</c:v>
                </c:pt>
                <c:pt idx="22">
                  <c:v>0.14843647876526733</c:v>
                </c:pt>
                <c:pt idx="23">
                  <c:v>0.14276012244135006</c:v>
                </c:pt>
                <c:pt idx="24">
                  <c:v>0.11875487459498964</c:v>
                </c:pt>
                <c:pt idx="25">
                  <c:v>9.5526696476259873E-2</c:v>
                </c:pt>
                <c:pt idx="26">
                  <c:v>9.0333878318347105E-2</c:v>
                </c:pt>
                <c:pt idx="27">
                  <c:v>0.12646742964568658</c:v>
                </c:pt>
                <c:pt idx="28">
                  <c:v>0.14920176045930642</c:v>
                </c:pt>
                <c:pt idx="29">
                  <c:v>0.12621219769887354</c:v>
                </c:pt>
                <c:pt idx="30">
                  <c:v>0.1033614049349813</c:v>
                </c:pt>
                <c:pt idx="31">
                  <c:v>9.427860898461031E-2</c:v>
                </c:pt>
                <c:pt idx="32">
                  <c:v>0.16309571012405888</c:v>
                </c:pt>
                <c:pt idx="33">
                  <c:v>0.13071977618811914</c:v>
                </c:pt>
                <c:pt idx="34">
                  <c:v>0.15264155740365529</c:v>
                </c:pt>
                <c:pt idx="35">
                  <c:v>0.10263859790746553</c:v>
                </c:pt>
                <c:pt idx="36">
                  <c:v>5.7839774578634873E-2</c:v>
                </c:pt>
                <c:pt idx="37">
                  <c:v>4.0082844013539939E-2</c:v>
                </c:pt>
                <c:pt idx="38">
                  <c:v>-8.8543315814514634E-3</c:v>
                </c:pt>
                <c:pt idx="39">
                  <c:v>-0.1010238313720478</c:v>
                </c:pt>
                <c:pt idx="40">
                  <c:v>-0.12687884250972079</c:v>
                </c:pt>
                <c:pt idx="41">
                  <c:v>-0.11397670986643745</c:v>
                </c:pt>
                <c:pt idx="42">
                  <c:v>-0.1010238313720478</c:v>
                </c:pt>
                <c:pt idx="43">
                  <c:v>-0.13189990992644482</c:v>
                </c:pt>
                <c:pt idx="44">
                  <c:v>-0.18794661659708217</c:v>
                </c:pt>
                <c:pt idx="45">
                  <c:v>-0.18393571752879964</c:v>
                </c:pt>
                <c:pt idx="46">
                  <c:v>-0.22139701110297044</c:v>
                </c:pt>
                <c:pt idx="47">
                  <c:v>-0.20939110700823205</c:v>
                </c:pt>
                <c:pt idx="48">
                  <c:v>-0.21522468422740573</c:v>
                </c:pt>
                <c:pt idx="49">
                  <c:v>-0.21628804729177051</c:v>
                </c:pt>
                <c:pt idx="50">
                  <c:v>-0.21736197006878985</c:v>
                </c:pt>
                <c:pt idx="51">
                  <c:v>-0.20222883574235642</c:v>
                </c:pt>
                <c:pt idx="52">
                  <c:v>-0.21164262428788969</c:v>
                </c:pt>
                <c:pt idx="53">
                  <c:v>-0.23392198862819572</c:v>
                </c:pt>
                <c:pt idx="54">
                  <c:v>-0.26963844765647504</c:v>
                </c:pt>
                <c:pt idx="55">
                  <c:v>-0.24917400157842307</c:v>
                </c:pt>
                <c:pt idx="56">
                  <c:v>-0.22814148533413012</c:v>
                </c:pt>
                <c:pt idx="57">
                  <c:v>-0.22380726365978618</c:v>
                </c:pt>
                <c:pt idx="58">
                  <c:v>-0.21467227330632624</c:v>
                </c:pt>
                <c:pt idx="59">
                  <c:v>-0.18307419191976526</c:v>
                </c:pt>
                <c:pt idx="60">
                  <c:v>-0.14766976141627336</c:v>
                </c:pt>
                <c:pt idx="61">
                  <c:v>-0.12988191891960893</c:v>
                </c:pt>
                <c:pt idx="62">
                  <c:v>-0.11657124955225157</c:v>
                </c:pt>
                <c:pt idx="63">
                  <c:v>-8.0020205277469308E-2</c:v>
                </c:pt>
                <c:pt idx="64">
                  <c:v>-5.672394009958482E-2</c:v>
                </c:pt>
                <c:pt idx="65">
                  <c:v>-1.4241265513843252E-2</c:v>
                </c:pt>
                <c:pt idx="66">
                  <c:v>3.3478663790037846E-2</c:v>
                </c:pt>
                <c:pt idx="67">
                  <c:v>3.8384621120019835E-2</c:v>
                </c:pt>
                <c:pt idx="68">
                  <c:v>3.3658850355107871E-2</c:v>
                </c:pt>
                <c:pt idx="69">
                  <c:v>4.3275664742281734E-2</c:v>
                </c:pt>
                <c:pt idx="70">
                  <c:v>3.3586543480017113E-2</c:v>
                </c:pt>
                <c:pt idx="71">
                  <c:v>1.4317340650136619E-2</c:v>
                </c:pt>
                <c:pt idx="72">
                  <c:v>1.4317340650136619E-2</c:v>
                </c:pt>
                <c:pt idx="73">
                  <c:v>3.8220408837153268E-2</c:v>
                </c:pt>
                <c:pt idx="74">
                  <c:v>7.6604677947992486E-2</c:v>
                </c:pt>
                <c:pt idx="75">
                  <c:v>0.11503030771267556</c:v>
                </c:pt>
                <c:pt idx="76">
                  <c:v>0.12927039403723589</c:v>
                </c:pt>
                <c:pt idx="77">
                  <c:v>0.12381904835170554</c:v>
                </c:pt>
                <c:pt idx="78">
                  <c:v>0.1566539206522802</c:v>
                </c:pt>
                <c:pt idx="79">
                  <c:v>0.15698758182512706</c:v>
                </c:pt>
                <c:pt idx="80">
                  <c:v>0.17180808780162612</c:v>
                </c:pt>
                <c:pt idx="81">
                  <c:v>0.18096630143710674</c:v>
                </c:pt>
                <c:pt idx="82">
                  <c:v>0.20953992797980858</c:v>
                </c:pt>
                <c:pt idx="83">
                  <c:v>0.19028797796985164</c:v>
                </c:pt>
                <c:pt idx="84">
                  <c:v>0.15698758182512706</c:v>
                </c:pt>
                <c:pt idx="85">
                  <c:v>0.14211061345203416</c:v>
                </c:pt>
                <c:pt idx="86">
                  <c:v>0.12238384336554134</c:v>
                </c:pt>
                <c:pt idx="87">
                  <c:v>9.3452097967411774E-2</c:v>
                </c:pt>
                <c:pt idx="88">
                  <c:v>6.5143899958116855E-2</c:v>
                </c:pt>
                <c:pt idx="89">
                  <c:v>2.7802968565407902E-2</c:v>
                </c:pt>
                <c:pt idx="90">
                  <c:v>-4.1276275714148748E-2</c:v>
                </c:pt>
                <c:pt idx="91">
                  <c:v>-3.2169827139810585E-2</c:v>
                </c:pt>
                <c:pt idx="92">
                  <c:v>-4.1361206322613517E-2</c:v>
                </c:pt>
                <c:pt idx="93">
                  <c:v>-6.8652821969912139E-2</c:v>
                </c:pt>
                <c:pt idx="94">
                  <c:v>-9.0977806167866826E-2</c:v>
                </c:pt>
                <c:pt idx="95">
                  <c:v>-8.2130934720287804E-2</c:v>
                </c:pt>
                <c:pt idx="96">
                  <c:v>-5.9743964688220019E-2</c:v>
                </c:pt>
                <c:pt idx="97">
                  <c:v>-7.80464283744286E-2</c:v>
                </c:pt>
                <c:pt idx="98">
                  <c:v>-9.6212529168910085E-2</c:v>
                </c:pt>
                <c:pt idx="99">
                  <c:v>-0.11442136994985312</c:v>
                </c:pt>
                <c:pt idx="100">
                  <c:v>-0.11465632142818956</c:v>
                </c:pt>
                <c:pt idx="101">
                  <c:v>-9.6708470040915095E-2</c:v>
                </c:pt>
                <c:pt idx="102">
                  <c:v>-8.3322471597057537E-2</c:v>
                </c:pt>
                <c:pt idx="103">
                  <c:v>-0.10183857639640444</c:v>
                </c:pt>
                <c:pt idx="104">
                  <c:v>-0.10668871911253543</c:v>
                </c:pt>
                <c:pt idx="105">
                  <c:v>-0.12550393094353909</c:v>
                </c:pt>
                <c:pt idx="106">
                  <c:v>-0.12073000764438596</c:v>
                </c:pt>
                <c:pt idx="107">
                  <c:v>-0.12550393094353909</c:v>
                </c:pt>
                <c:pt idx="108">
                  <c:v>-0.13508164567510547</c:v>
                </c:pt>
                <c:pt idx="109">
                  <c:v>-0.10746991266252319</c:v>
                </c:pt>
                <c:pt idx="110">
                  <c:v>-8.8965613599584006E-2</c:v>
                </c:pt>
                <c:pt idx="111">
                  <c:v>-5.6366060351321669E-2</c:v>
                </c:pt>
                <c:pt idx="112">
                  <c:v>-2.824242539204844E-2</c:v>
                </c:pt>
                <c:pt idx="113">
                  <c:v>1.4121212696023585E-2</c:v>
                </c:pt>
                <c:pt idx="114">
                  <c:v>2.8302071485800318E-2</c:v>
                </c:pt>
                <c:pt idx="115">
                  <c:v>8.0529347622819714E-2</c:v>
                </c:pt>
                <c:pt idx="116">
                  <c:v>9.5042771975367368E-2</c:v>
                </c:pt>
                <c:pt idx="117">
                  <c:v>0.20087198274023024</c:v>
                </c:pt>
                <c:pt idx="118">
                  <c:v>0.21953255663541105</c:v>
                </c:pt>
                <c:pt idx="119">
                  <c:v>0.22478531401882937</c:v>
                </c:pt>
                <c:pt idx="120">
                  <c:v>0.26898126434318953</c:v>
                </c:pt>
                <c:pt idx="121">
                  <c:v>0.26811637281797113</c:v>
                </c:pt>
                <c:pt idx="122">
                  <c:v>0.32009592401115755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E0-4F19-9320-518A9B410ED5}"/>
            </c:ext>
          </c:extLst>
        </c:ser>
        <c:ser>
          <c:idx val="5"/>
          <c:order val="5"/>
          <c:tx>
            <c:strRef>
              <c:f>パルプ・紙・木製品!$AW$26</c:f>
              <c:strCache>
                <c:ptCount val="1"/>
                <c:pt idx="0">
                  <c:v>投入(内訳大分類)対事業所サービス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パルプ・紙・木製品!$AP$27:$AQ$148</c:f>
              <c:strCache>
                <c:ptCount val="122"/>
                <c:pt idx="0">
                  <c:v>Jan-12</c:v>
                </c:pt>
                <c:pt idx="1">
                  <c:v>Feb-12</c:v>
                </c:pt>
                <c:pt idx="2">
                  <c:v>Mar-12</c:v>
                </c:pt>
                <c:pt idx="3">
                  <c:v>Apr-12</c:v>
                </c:pt>
                <c:pt idx="4">
                  <c:v>May-12</c:v>
                </c:pt>
                <c:pt idx="5">
                  <c:v>Jun-12</c:v>
                </c:pt>
                <c:pt idx="6">
                  <c:v>Jul-12</c:v>
                </c:pt>
                <c:pt idx="7">
                  <c:v>Aug-12</c:v>
                </c:pt>
                <c:pt idx="8">
                  <c:v>Sep-12</c:v>
                </c:pt>
                <c:pt idx="9">
                  <c:v>Oct-12</c:v>
                </c:pt>
                <c:pt idx="10">
                  <c:v>Nov-12</c:v>
                </c:pt>
                <c:pt idx="11">
                  <c:v>Dec-12</c:v>
                </c:pt>
                <c:pt idx="12">
                  <c:v>Jan-13</c:v>
                </c:pt>
                <c:pt idx="13">
                  <c:v>Feb-13</c:v>
                </c:pt>
                <c:pt idx="14">
                  <c:v>Mar-13</c:v>
                </c:pt>
                <c:pt idx="15">
                  <c:v>Apr-13</c:v>
                </c:pt>
                <c:pt idx="16">
                  <c:v>May-13</c:v>
                </c:pt>
                <c:pt idx="17">
                  <c:v>Jun-13</c:v>
                </c:pt>
                <c:pt idx="18">
                  <c:v>Jul-13</c:v>
                </c:pt>
                <c:pt idx="19">
                  <c:v>Aug-13</c:v>
                </c:pt>
                <c:pt idx="20">
                  <c:v>Sep-13</c:v>
                </c:pt>
                <c:pt idx="21">
                  <c:v>Oct-13</c:v>
                </c:pt>
                <c:pt idx="22">
                  <c:v>Nov-13</c:v>
                </c:pt>
                <c:pt idx="23">
                  <c:v>Dec-13</c:v>
                </c:pt>
                <c:pt idx="24">
                  <c:v>Jan-14</c:v>
                </c:pt>
                <c:pt idx="25">
                  <c:v>Feb-14</c:v>
                </c:pt>
                <c:pt idx="26">
                  <c:v>Mar-14</c:v>
                </c:pt>
                <c:pt idx="27">
                  <c:v>Apr-14</c:v>
                </c:pt>
                <c:pt idx="28">
                  <c:v>May-14</c:v>
                </c:pt>
                <c:pt idx="29">
                  <c:v>Jun-14</c:v>
                </c:pt>
                <c:pt idx="30">
                  <c:v>Jul-14</c:v>
                </c:pt>
                <c:pt idx="31">
                  <c:v>Aug-14</c:v>
                </c:pt>
                <c:pt idx="32">
                  <c:v>Sep-14</c:v>
                </c:pt>
                <c:pt idx="33">
                  <c:v>Oct-14</c:v>
                </c:pt>
                <c:pt idx="34">
                  <c:v>Nov-14</c:v>
                </c:pt>
                <c:pt idx="35">
                  <c:v>Dec-14</c:v>
                </c:pt>
                <c:pt idx="36">
                  <c:v>Jan-15</c:v>
                </c:pt>
                <c:pt idx="37">
                  <c:v>Feb-15</c:v>
                </c:pt>
                <c:pt idx="38">
                  <c:v>Mar-15</c:v>
                </c:pt>
                <c:pt idx="39">
                  <c:v>Apr-15</c:v>
                </c:pt>
                <c:pt idx="40">
                  <c:v>May-15</c:v>
                </c:pt>
                <c:pt idx="41">
                  <c:v>Jun-15</c:v>
                </c:pt>
                <c:pt idx="42">
                  <c:v>Jul-15</c:v>
                </c:pt>
                <c:pt idx="43">
                  <c:v>Aug-15</c:v>
                </c:pt>
                <c:pt idx="44">
                  <c:v>Sep-15</c:v>
                </c:pt>
                <c:pt idx="45">
                  <c:v>Oct-15</c:v>
                </c:pt>
                <c:pt idx="46">
                  <c:v>Nov-15</c:v>
                </c:pt>
                <c:pt idx="47">
                  <c:v>Dec-15</c:v>
                </c:pt>
                <c:pt idx="48">
                  <c:v>Jan-16</c:v>
                </c:pt>
                <c:pt idx="49">
                  <c:v>Feb-16</c:v>
                </c:pt>
                <c:pt idx="50">
                  <c:v>Mar-16</c:v>
                </c:pt>
                <c:pt idx="51">
                  <c:v>Apr-16</c:v>
                </c:pt>
                <c:pt idx="52">
                  <c:v>May-16</c:v>
                </c:pt>
                <c:pt idx="53">
                  <c:v>Jun-16</c:v>
                </c:pt>
                <c:pt idx="54">
                  <c:v>Jul-16</c:v>
                </c:pt>
                <c:pt idx="55">
                  <c:v>Aug-16</c:v>
                </c:pt>
                <c:pt idx="56">
                  <c:v>Sep-16</c:v>
                </c:pt>
                <c:pt idx="57">
                  <c:v>Oct-16</c:v>
                </c:pt>
                <c:pt idx="58">
                  <c:v>Nov-16</c:v>
                </c:pt>
                <c:pt idx="59">
                  <c:v>Dec-16</c:v>
                </c:pt>
                <c:pt idx="60">
                  <c:v>Jan-17</c:v>
                </c:pt>
                <c:pt idx="61">
                  <c:v>Feb-17</c:v>
                </c:pt>
                <c:pt idx="62">
                  <c:v>Mar-17</c:v>
                </c:pt>
                <c:pt idx="63">
                  <c:v>Apr-17</c:v>
                </c:pt>
                <c:pt idx="64">
                  <c:v>May-17</c:v>
                </c:pt>
                <c:pt idx="65">
                  <c:v>Jun-17</c:v>
                </c:pt>
                <c:pt idx="66">
                  <c:v>Jul-17</c:v>
                </c:pt>
                <c:pt idx="67">
                  <c:v>Aug-17</c:v>
                </c:pt>
                <c:pt idx="68">
                  <c:v>Sep-17</c:v>
                </c:pt>
                <c:pt idx="69">
                  <c:v>Oct-17</c:v>
                </c:pt>
                <c:pt idx="70">
                  <c:v>Nov-17</c:v>
                </c:pt>
                <c:pt idx="71">
                  <c:v>Dec-17</c:v>
                </c:pt>
                <c:pt idx="72">
                  <c:v>Jan-18</c:v>
                </c:pt>
                <c:pt idx="73">
                  <c:v>Feb-18</c:v>
                </c:pt>
                <c:pt idx="74">
                  <c:v>Mar-18</c:v>
                </c:pt>
                <c:pt idx="75">
                  <c:v>Apr-18</c:v>
                </c:pt>
                <c:pt idx="76">
                  <c:v>May-18</c:v>
                </c:pt>
                <c:pt idx="77">
                  <c:v>Jun-18</c:v>
                </c:pt>
                <c:pt idx="78">
                  <c:v>Jul-18</c:v>
                </c:pt>
                <c:pt idx="79">
                  <c:v>Aug-18</c:v>
                </c:pt>
                <c:pt idx="80">
                  <c:v>Sep-18</c:v>
                </c:pt>
                <c:pt idx="81">
                  <c:v>Oct-18</c:v>
                </c:pt>
                <c:pt idx="82">
                  <c:v>Nov-18</c:v>
                </c:pt>
                <c:pt idx="83">
                  <c:v>Dec-18</c:v>
                </c:pt>
                <c:pt idx="84">
                  <c:v>Jan-19</c:v>
                </c:pt>
                <c:pt idx="85">
                  <c:v>Feb-19</c:v>
                </c:pt>
                <c:pt idx="86">
                  <c:v>Mar-19</c:v>
                </c:pt>
                <c:pt idx="87">
                  <c:v>Apr-19</c:v>
                </c:pt>
                <c:pt idx="88">
                  <c:v>May-19</c:v>
                </c:pt>
                <c:pt idx="89">
                  <c:v>Jun-19</c:v>
                </c:pt>
                <c:pt idx="90">
                  <c:v>Jul-19</c:v>
                </c:pt>
                <c:pt idx="91">
                  <c:v>Aug-19</c:v>
                </c:pt>
                <c:pt idx="92">
                  <c:v>Sep-19</c:v>
                </c:pt>
                <c:pt idx="93">
                  <c:v>Oct-19</c:v>
                </c:pt>
                <c:pt idx="94">
                  <c:v>Nov-19</c:v>
                </c:pt>
                <c:pt idx="95">
                  <c:v>Dec-19</c:v>
                </c:pt>
                <c:pt idx="96">
                  <c:v>Jan-20</c:v>
                </c:pt>
                <c:pt idx="97">
                  <c:v>Feb-20</c:v>
                </c:pt>
                <c:pt idx="98">
                  <c:v>Mar-20</c:v>
                </c:pt>
                <c:pt idx="99">
                  <c:v>Apr-20</c:v>
                </c:pt>
                <c:pt idx="100">
                  <c:v>May-20</c:v>
                </c:pt>
                <c:pt idx="101">
                  <c:v>Jun-20</c:v>
                </c:pt>
                <c:pt idx="102">
                  <c:v>Jul-20</c:v>
                </c:pt>
                <c:pt idx="103">
                  <c:v>Aug-20</c:v>
                </c:pt>
                <c:pt idx="104">
                  <c:v>Sep-20</c:v>
                </c:pt>
                <c:pt idx="105">
                  <c:v>Oct-20</c:v>
                </c:pt>
                <c:pt idx="106">
                  <c:v>Nov-20</c:v>
                </c:pt>
                <c:pt idx="107">
                  <c:v>Dec-20</c:v>
                </c:pt>
                <c:pt idx="108">
                  <c:v>Jan-21</c:v>
                </c:pt>
                <c:pt idx="109">
                  <c:v>Feb-21</c:v>
                </c:pt>
                <c:pt idx="110">
                  <c:v>Mar-21</c:v>
                </c:pt>
                <c:pt idx="111">
                  <c:v>Apr-21</c:v>
                </c:pt>
                <c:pt idx="112">
                  <c:v>May-21</c:v>
                </c:pt>
                <c:pt idx="113">
                  <c:v>Jun-21</c:v>
                </c:pt>
                <c:pt idx="114">
                  <c:v>Jul-21</c:v>
                </c:pt>
                <c:pt idx="115">
                  <c:v>Aug-21</c:v>
                </c:pt>
                <c:pt idx="116">
                  <c:v>Sep-21</c:v>
                </c:pt>
                <c:pt idx="117">
                  <c:v>Oct-21</c:v>
                </c:pt>
                <c:pt idx="118">
                  <c:v>Nov-21</c:v>
                </c:pt>
                <c:pt idx="119">
                  <c:v>Dec-21</c:v>
                </c:pt>
                <c:pt idx="120">
                  <c:v>Jan-22</c:v>
                </c:pt>
                <c:pt idx="121">
                  <c:v>Feb-22</c:v>
                </c:pt>
              </c:strCache>
            </c:strRef>
          </c:cat>
          <c:val>
            <c:numRef>
              <c:f>パルプ・紙・木製品!$AW$27:$AW$149</c:f>
              <c:numCache>
                <c:formatCode>0.00_ </c:formatCode>
                <c:ptCount val="123"/>
                <c:pt idx="0">
                  <c:v>-1.4839984086923302E-2</c:v>
                </c:pt>
                <c:pt idx="1">
                  <c:v>-2.217093622586332E-2</c:v>
                </c:pt>
                <c:pt idx="2">
                  <c:v>-2.1929709422218859E-2</c:v>
                </c:pt>
                <c:pt idx="3">
                  <c:v>1.1096564677609631E-2</c:v>
                </c:pt>
                <c:pt idx="4">
                  <c:v>3.7174608024582796E-3</c:v>
                </c:pt>
                <c:pt idx="5">
                  <c:v>-2.2104622358787063E-2</c:v>
                </c:pt>
                <c:pt idx="6">
                  <c:v>-1.8475780188219607E-2</c:v>
                </c:pt>
                <c:pt idx="7">
                  <c:v>-2.6101001274981925E-2</c:v>
                </c:pt>
                <c:pt idx="8">
                  <c:v>-2.217093622586332E-2</c:v>
                </c:pt>
                <c:pt idx="9">
                  <c:v>-3.6841037264645105E-2</c:v>
                </c:pt>
                <c:pt idx="10">
                  <c:v>-2.5737405237320776E-2</c:v>
                </c:pt>
                <c:pt idx="11">
                  <c:v>-1.1096564677610157E-2</c:v>
                </c:pt>
                <c:pt idx="12">
                  <c:v>-1.4899822732435793E-2</c:v>
                </c:pt>
                <c:pt idx="13">
                  <c:v>0</c:v>
                </c:pt>
                <c:pt idx="14">
                  <c:v>0</c:v>
                </c:pt>
                <c:pt idx="15">
                  <c:v>-1.8438902383452943E-2</c:v>
                </c:pt>
                <c:pt idx="16">
                  <c:v>-3.7137246609485986E-3</c:v>
                </c:pt>
                <c:pt idx="17">
                  <c:v>3.7062748622302085E-3</c:v>
                </c:pt>
                <c:pt idx="18">
                  <c:v>0</c:v>
                </c:pt>
                <c:pt idx="19">
                  <c:v>3.755239875654127E-3</c:v>
                </c:pt>
                <c:pt idx="20">
                  <c:v>0</c:v>
                </c:pt>
                <c:pt idx="21">
                  <c:v>1.1163613406778485E-2</c:v>
                </c:pt>
                <c:pt idx="22">
                  <c:v>1.4810244639855577E-2</c:v>
                </c:pt>
                <c:pt idx="23">
                  <c:v>1.4839984086923826E-2</c:v>
                </c:pt>
                <c:pt idx="24">
                  <c:v>1.1220109426044332E-2</c:v>
                </c:pt>
                <c:pt idx="25">
                  <c:v>1.1152382407375889E-2</c:v>
                </c:pt>
                <c:pt idx="26">
                  <c:v>1.4707088707040746E-2</c:v>
                </c:pt>
                <c:pt idx="27">
                  <c:v>1.1118824586691677E-2</c:v>
                </c:pt>
                <c:pt idx="28">
                  <c:v>2.6022225617210581E-2</c:v>
                </c:pt>
                <c:pt idx="29">
                  <c:v>2.9620489279710623E-2</c:v>
                </c:pt>
                <c:pt idx="30">
                  <c:v>2.9709797287589313E-2</c:v>
                </c:pt>
                <c:pt idx="31">
                  <c:v>2.2508564696308186E-2</c:v>
                </c:pt>
                <c:pt idx="32">
                  <c:v>2.2304764814751778E-2</c:v>
                </c:pt>
                <c:pt idx="33">
                  <c:v>1.8549980108654256E-2</c:v>
                </c:pt>
                <c:pt idx="34">
                  <c:v>2.2126682860143007E-2</c:v>
                </c:pt>
                <c:pt idx="35">
                  <c:v>2.9561248301151269E-2</c:v>
                </c:pt>
                <c:pt idx="36">
                  <c:v>4.1015859146400761E-2</c:v>
                </c:pt>
                <c:pt idx="37">
                  <c:v>1.8531374311153145E-2</c:v>
                </c:pt>
                <c:pt idx="38">
                  <c:v>1.4648785084811829E-2</c:v>
                </c:pt>
                <c:pt idx="39">
                  <c:v>4.0646716414082927E-2</c:v>
                </c:pt>
                <c:pt idx="40">
                  <c:v>2.9531716584567512E-2</c:v>
                </c:pt>
                <c:pt idx="41">
                  <c:v>1.1019352000926684E-2</c:v>
                </c:pt>
                <c:pt idx="42">
                  <c:v>3.6841037264647727E-3</c:v>
                </c:pt>
                <c:pt idx="43">
                  <c:v>2.2372286807128262E-2</c:v>
                </c:pt>
                <c:pt idx="44">
                  <c:v>7.3903120752879482E-3</c:v>
                </c:pt>
                <c:pt idx="45">
                  <c:v>1.1074393719212752E-2</c:v>
                </c:pt>
                <c:pt idx="46">
                  <c:v>1.8329147012122661E-2</c:v>
                </c:pt>
                <c:pt idx="47">
                  <c:v>7.3316588048489588E-3</c:v>
                </c:pt>
                <c:pt idx="48">
                  <c:v>0</c:v>
                </c:pt>
                <c:pt idx="49">
                  <c:v>3.6877804766900632E-3</c:v>
                </c:pt>
                <c:pt idx="50">
                  <c:v>1.459094190580049E-2</c:v>
                </c:pt>
                <c:pt idx="51">
                  <c:v>-3.654951570370072E-3</c:v>
                </c:pt>
                <c:pt idx="52">
                  <c:v>0</c:v>
                </c:pt>
                <c:pt idx="53">
                  <c:v>7.3243925424056524E-3</c:v>
                </c:pt>
                <c:pt idx="54">
                  <c:v>2.576304010309495E-2</c:v>
                </c:pt>
                <c:pt idx="55">
                  <c:v>1.4825099448922411E-2</c:v>
                </c:pt>
                <c:pt idx="56">
                  <c:v>2.2126682860143007E-2</c:v>
                </c:pt>
                <c:pt idx="57">
                  <c:v>2.2082605802652963E-2</c:v>
                </c:pt>
                <c:pt idx="58">
                  <c:v>1.8238677382250611E-2</c:v>
                </c:pt>
                <c:pt idx="59">
                  <c:v>2.1951422005805625E-2</c:v>
                </c:pt>
                <c:pt idx="60">
                  <c:v>1.8438902383452943E-2</c:v>
                </c:pt>
                <c:pt idx="61">
                  <c:v>3.3156933538180861E-2</c:v>
                </c:pt>
                <c:pt idx="62">
                  <c:v>2.906710747409218E-2</c:v>
                </c:pt>
                <c:pt idx="63">
                  <c:v>2.9268562674407323E-2</c:v>
                </c:pt>
                <c:pt idx="64">
                  <c:v>2.9297570169624709E-2</c:v>
                </c:pt>
                <c:pt idx="65">
                  <c:v>2.1929709422218859E-2</c:v>
                </c:pt>
                <c:pt idx="66">
                  <c:v>1.4619806281479238E-2</c:v>
                </c:pt>
                <c:pt idx="67">
                  <c:v>3.3223181157637727E-2</c:v>
                </c:pt>
                <c:pt idx="68">
                  <c:v>3.6658294024245322E-2</c:v>
                </c:pt>
                <c:pt idx="69">
                  <c:v>3.2927133008708177E-2</c:v>
                </c:pt>
                <c:pt idx="70">
                  <c:v>2.177891574249937E-2</c:v>
                </c:pt>
                <c:pt idx="71">
                  <c:v>4.3643575247762904E-2</c:v>
                </c:pt>
                <c:pt idx="72">
                  <c:v>4.4033636992778125E-2</c:v>
                </c:pt>
                <c:pt idx="73">
                  <c:v>4.0164739539608182E-2</c:v>
                </c:pt>
                <c:pt idx="74">
                  <c:v>3.6050302806281929E-2</c:v>
                </c:pt>
                <c:pt idx="75">
                  <c:v>2.9038554323330922E-2</c:v>
                </c:pt>
                <c:pt idx="76">
                  <c:v>1.4533553737045825E-2</c:v>
                </c:pt>
                <c:pt idx="77">
                  <c:v>2.1800330605568213E-2</c:v>
                </c:pt>
                <c:pt idx="78">
                  <c:v>3.2764930383050249E-2</c:v>
                </c:pt>
                <c:pt idx="79">
                  <c:v>2.9268562674407323E-2</c:v>
                </c:pt>
                <c:pt idx="80">
                  <c:v>2.9038554323330922E-2</c:v>
                </c:pt>
                <c:pt idx="81">
                  <c:v>5.8020114428167208E-2</c:v>
                </c:pt>
                <c:pt idx="82">
                  <c:v>6.1345363906196861E-2</c:v>
                </c:pt>
                <c:pt idx="83">
                  <c:v>4.313411717094056E-2</c:v>
                </c:pt>
                <c:pt idx="84">
                  <c:v>5.8020114428167208E-2</c:v>
                </c:pt>
                <c:pt idx="85">
                  <c:v>5.0569095334325631E-2</c:v>
                </c:pt>
                <c:pt idx="86">
                  <c:v>5.7123185122997543E-2</c:v>
                </c:pt>
                <c:pt idx="87">
                  <c:v>5.402274908836139E-2</c:v>
                </c:pt>
                <c:pt idx="88">
                  <c:v>5.0668153307556578E-2</c:v>
                </c:pt>
                <c:pt idx="89">
                  <c:v>4.3344938857993176E-2</c:v>
                </c:pt>
                <c:pt idx="90">
                  <c:v>3.2476957362104777E-2</c:v>
                </c:pt>
                <c:pt idx="91">
                  <c:v>3.2668373613748004E-2</c:v>
                </c:pt>
                <c:pt idx="92">
                  <c:v>2.1609099635345182E-2</c:v>
                </c:pt>
                <c:pt idx="93">
                  <c:v>0</c:v>
                </c:pt>
                <c:pt idx="94">
                  <c:v>0</c:v>
                </c:pt>
                <c:pt idx="95">
                  <c:v>-7.1060693031614278E-3</c:v>
                </c:pt>
                <c:pt idx="96">
                  <c:v>3.5701990701869856E-3</c:v>
                </c:pt>
                <c:pt idx="97">
                  <c:v>0</c:v>
                </c:pt>
                <c:pt idx="98">
                  <c:v>-3.1642630198662834E-2</c:v>
                </c:pt>
                <c:pt idx="99">
                  <c:v>-3.5496215539326539E-2</c:v>
                </c:pt>
                <c:pt idx="100">
                  <c:v>-4.6412587912435542E-2</c:v>
                </c:pt>
                <c:pt idx="101">
                  <c:v>-2.8561592561499035E-2</c:v>
                </c:pt>
                <c:pt idx="102">
                  <c:v>-1.4308445450702013E-2</c:v>
                </c:pt>
                <c:pt idx="103">
                  <c:v>-7.196019547504917E-3</c:v>
                </c:pt>
                <c:pt idx="104">
                  <c:v>7.1611551117129737E-3</c:v>
                </c:pt>
                <c:pt idx="105">
                  <c:v>1.4280796280750043E-2</c:v>
                </c:pt>
                <c:pt idx="106">
                  <c:v>3.5496215539333894E-3</c:v>
                </c:pt>
                <c:pt idx="107">
                  <c:v>2.1359283454589172E-2</c:v>
                </c:pt>
                <c:pt idx="108">
                  <c:v>0</c:v>
                </c:pt>
                <c:pt idx="109">
                  <c:v>1.4253253761403292E-2</c:v>
                </c:pt>
                <c:pt idx="110">
                  <c:v>5.3193225110037642E-2</c:v>
                </c:pt>
                <c:pt idx="111">
                  <c:v>4.3008605675778265E-2</c:v>
                </c:pt>
                <c:pt idx="112">
                  <c:v>6.1465413542022007E-2</c:v>
                </c:pt>
                <c:pt idx="113">
                  <c:v>5.3970146606289245E-2</c:v>
                </c:pt>
                <c:pt idx="114">
                  <c:v>4.3092198689724907E-2</c:v>
                </c:pt>
                <c:pt idx="115">
                  <c:v>4.686539364816672E-2</c:v>
                </c:pt>
                <c:pt idx="116">
                  <c:v>3.5736518739303169E-2</c:v>
                </c:pt>
                <c:pt idx="117">
                  <c:v>2.8451634553562203E-2</c:v>
                </c:pt>
                <c:pt idx="118">
                  <c:v>3.9008365080693774E-2</c:v>
                </c:pt>
                <c:pt idx="119">
                  <c:v>4.9551900887944901E-2</c:v>
                </c:pt>
                <c:pt idx="120">
                  <c:v>4.2801035185064673E-2</c:v>
                </c:pt>
                <c:pt idx="121">
                  <c:v>4.2595458647192268E-2</c:v>
                </c:pt>
                <c:pt idx="122">
                  <c:v>3.4958902910538575E-2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E0-4F19-9320-518A9B410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164504"/>
        <c:axId val="644164832"/>
      </c:areaChart>
      <c:lineChart>
        <c:grouping val="standard"/>
        <c:varyColors val="0"/>
        <c:ser>
          <c:idx val="0"/>
          <c:order val="0"/>
          <c:tx>
            <c:strRef>
              <c:f>パルプ・紙・木製品!$AR$26</c:f>
              <c:strCache>
                <c:ptCount val="1"/>
                <c:pt idx="0">
                  <c:v>投入(大部門)パルプ・紙・木製品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パルプ・紙・木製品!$AP$27:$AQ$149</c:f>
              <c:strCache>
                <c:ptCount val="123"/>
                <c:pt idx="0">
                  <c:v>Jan-12</c:v>
                </c:pt>
                <c:pt idx="1">
                  <c:v>Feb-12</c:v>
                </c:pt>
                <c:pt idx="2">
                  <c:v>Mar-12</c:v>
                </c:pt>
                <c:pt idx="3">
                  <c:v>Apr-12</c:v>
                </c:pt>
                <c:pt idx="4">
                  <c:v>May-12</c:v>
                </c:pt>
                <c:pt idx="5">
                  <c:v>Jun-12</c:v>
                </c:pt>
                <c:pt idx="6">
                  <c:v>Jul-12</c:v>
                </c:pt>
                <c:pt idx="7">
                  <c:v>Aug-12</c:v>
                </c:pt>
                <c:pt idx="8">
                  <c:v>Sep-12</c:v>
                </c:pt>
                <c:pt idx="9">
                  <c:v>Oct-12</c:v>
                </c:pt>
                <c:pt idx="10">
                  <c:v>Nov-12</c:v>
                </c:pt>
                <c:pt idx="11">
                  <c:v>Dec-12</c:v>
                </c:pt>
                <c:pt idx="12">
                  <c:v>Jan-13</c:v>
                </c:pt>
                <c:pt idx="13">
                  <c:v>Feb-13</c:v>
                </c:pt>
                <c:pt idx="14">
                  <c:v>Mar-13</c:v>
                </c:pt>
                <c:pt idx="15">
                  <c:v>Apr-13</c:v>
                </c:pt>
                <c:pt idx="16">
                  <c:v>May-13</c:v>
                </c:pt>
                <c:pt idx="17">
                  <c:v>Jun-13</c:v>
                </c:pt>
                <c:pt idx="18">
                  <c:v>Jul-13</c:v>
                </c:pt>
                <c:pt idx="19">
                  <c:v>Aug-13</c:v>
                </c:pt>
                <c:pt idx="20">
                  <c:v>Sep-13</c:v>
                </c:pt>
                <c:pt idx="21">
                  <c:v>Oct-13</c:v>
                </c:pt>
                <c:pt idx="22">
                  <c:v>Nov-13</c:v>
                </c:pt>
                <c:pt idx="23">
                  <c:v>Dec-13</c:v>
                </c:pt>
                <c:pt idx="24">
                  <c:v>Jan-14</c:v>
                </c:pt>
                <c:pt idx="25">
                  <c:v>Feb-14</c:v>
                </c:pt>
                <c:pt idx="26">
                  <c:v>Mar-14</c:v>
                </c:pt>
                <c:pt idx="27">
                  <c:v>Apr-14</c:v>
                </c:pt>
                <c:pt idx="28">
                  <c:v>May-14</c:v>
                </c:pt>
                <c:pt idx="29">
                  <c:v>Jun-14</c:v>
                </c:pt>
                <c:pt idx="30">
                  <c:v>Jul-14</c:v>
                </c:pt>
                <c:pt idx="31">
                  <c:v>Aug-14</c:v>
                </c:pt>
                <c:pt idx="32">
                  <c:v>Sep-14</c:v>
                </c:pt>
                <c:pt idx="33">
                  <c:v>Oct-14</c:v>
                </c:pt>
                <c:pt idx="34">
                  <c:v>Nov-14</c:v>
                </c:pt>
                <c:pt idx="35">
                  <c:v>Dec-14</c:v>
                </c:pt>
                <c:pt idx="36">
                  <c:v>Jan-15</c:v>
                </c:pt>
                <c:pt idx="37">
                  <c:v>Feb-15</c:v>
                </c:pt>
                <c:pt idx="38">
                  <c:v>Mar-15</c:v>
                </c:pt>
                <c:pt idx="39">
                  <c:v>Apr-15</c:v>
                </c:pt>
                <c:pt idx="40">
                  <c:v>May-15</c:v>
                </c:pt>
                <c:pt idx="41">
                  <c:v>Jun-15</c:v>
                </c:pt>
                <c:pt idx="42">
                  <c:v>Jul-15</c:v>
                </c:pt>
                <c:pt idx="43">
                  <c:v>Aug-15</c:v>
                </c:pt>
                <c:pt idx="44">
                  <c:v>Sep-15</c:v>
                </c:pt>
                <c:pt idx="45">
                  <c:v>Oct-15</c:v>
                </c:pt>
                <c:pt idx="46">
                  <c:v>Nov-15</c:v>
                </c:pt>
                <c:pt idx="47">
                  <c:v>Dec-15</c:v>
                </c:pt>
                <c:pt idx="48">
                  <c:v>Jan-16</c:v>
                </c:pt>
                <c:pt idx="49">
                  <c:v>Feb-16</c:v>
                </c:pt>
                <c:pt idx="50">
                  <c:v>Mar-16</c:v>
                </c:pt>
                <c:pt idx="51">
                  <c:v>Apr-16</c:v>
                </c:pt>
                <c:pt idx="52">
                  <c:v>May-16</c:v>
                </c:pt>
                <c:pt idx="53">
                  <c:v>Jun-16</c:v>
                </c:pt>
                <c:pt idx="54">
                  <c:v>Jul-16</c:v>
                </c:pt>
                <c:pt idx="55">
                  <c:v>Aug-16</c:v>
                </c:pt>
                <c:pt idx="56">
                  <c:v>Sep-16</c:v>
                </c:pt>
                <c:pt idx="57">
                  <c:v>Oct-16</c:v>
                </c:pt>
                <c:pt idx="58">
                  <c:v>Nov-16</c:v>
                </c:pt>
                <c:pt idx="59">
                  <c:v>Dec-16</c:v>
                </c:pt>
                <c:pt idx="60">
                  <c:v>Jan-17</c:v>
                </c:pt>
                <c:pt idx="61">
                  <c:v>Feb-17</c:v>
                </c:pt>
                <c:pt idx="62">
                  <c:v>Mar-17</c:v>
                </c:pt>
                <c:pt idx="63">
                  <c:v>Apr-17</c:v>
                </c:pt>
                <c:pt idx="64">
                  <c:v>May-17</c:v>
                </c:pt>
                <c:pt idx="65">
                  <c:v>Jun-17</c:v>
                </c:pt>
                <c:pt idx="66">
                  <c:v>Jul-17</c:v>
                </c:pt>
                <c:pt idx="67">
                  <c:v>Aug-17</c:v>
                </c:pt>
                <c:pt idx="68">
                  <c:v>Sep-17</c:v>
                </c:pt>
                <c:pt idx="69">
                  <c:v>Oct-17</c:v>
                </c:pt>
                <c:pt idx="70">
                  <c:v>Nov-17</c:v>
                </c:pt>
                <c:pt idx="71">
                  <c:v>Dec-17</c:v>
                </c:pt>
                <c:pt idx="72">
                  <c:v>Jan-18</c:v>
                </c:pt>
                <c:pt idx="73">
                  <c:v>Feb-18</c:v>
                </c:pt>
                <c:pt idx="74">
                  <c:v>Mar-18</c:v>
                </c:pt>
                <c:pt idx="75">
                  <c:v>Apr-18</c:v>
                </c:pt>
                <c:pt idx="76">
                  <c:v>May-18</c:v>
                </c:pt>
                <c:pt idx="77">
                  <c:v>Jun-18</c:v>
                </c:pt>
                <c:pt idx="78">
                  <c:v>Jul-18</c:v>
                </c:pt>
                <c:pt idx="79">
                  <c:v>Aug-18</c:v>
                </c:pt>
                <c:pt idx="80">
                  <c:v>Sep-18</c:v>
                </c:pt>
                <c:pt idx="81">
                  <c:v>Oct-18</c:v>
                </c:pt>
                <c:pt idx="82">
                  <c:v>Nov-18</c:v>
                </c:pt>
                <c:pt idx="83">
                  <c:v>Dec-18</c:v>
                </c:pt>
                <c:pt idx="84">
                  <c:v>Jan-19</c:v>
                </c:pt>
                <c:pt idx="85">
                  <c:v>Feb-19</c:v>
                </c:pt>
                <c:pt idx="86">
                  <c:v>Mar-19</c:v>
                </c:pt>
                <c:pt idx="87">
                  <c:v>Apr-19</c:v>
                </c:pt>
                <c:pt idx="88">
                  <c:v>May-19</c:v>
                </c:pt>
                <c:pt idx="89">
                  <c:v>Jun-19</c:v>
                </c:pt>
                <c:pt idx="90">
                  <c:v>Jul-19</c:v>
                </c:pt>
                <c:pt idx="91">
                  <c:v>Aug-19</c:v>
                </c:pt>
                <c:pt idx="92">
                  <c:v>Sep-19</c:v>
                </c:pt>
                <c:pt idx="93">
                  <c:v>Oct-19</c:v>
                </c:pt>
                <c:pt idx="94">
                  <c:v>Nov-19</c:v>
                </c:pt>
                <c:pt idx="95">
                  <c:v>Dec-19</c:v>
                </c:pt>
                <c:pt idx="96">
                  <c:v>Jan-20</c:v>
                </c:pt>
                <c:pt idx="97">
                  <c:v>Feb-20</c:v>
                </c:pt>
                <c:pt idx="98">
                  <c:v>Mar-20</c:v>
                </c:pt>
                <c:pt idx="99">
                  <c:v>Apr-20</c:v>
                </c:pt>
                <c:pt idx="100">
                  <c:v>May-20</c:v>
                </c:pt>
                <c:pt idx="101">
                  <c:v>Jun-20</c:v>
                </c:pt>
                <c:pt idx="102">
                  <c:v>Jul-20</c:v>
                </c:pt>
                <c:pt idx="103">
                  <c:v>Aug-20</c:v>
                </c:pt>
                <c:pt idx="104">
                  <c:v>Sep-20</c:v>
                </c:pt>
                <c:pt idx="105">
                  <c:v>Oct-20</c:v>
                </c:pt>
                <c:pt idx="106">
                  <c:v>Nov-20</c:v>
                </c:pt>
                <c:pt idx="107">
                  <c:v>Dec-20</c:v>
                </c:pt>
                <c:pt idx="108">
                  <c:v>Jan-21</c:v>
                </c:pt>
                <c:pt idx="109">
                  <c:v>Feb-21</c:v>
                </c:pt>
                <c:pt idx="110">
                  <c:v>Mar-21</c:v>
                </c:pt>
                <c:pt idx="111">
                  <c:v>Apr-21</c:v>
                </c:pt>
                <c:pt idx="112">
                  <c:v>May-21</c:v>
                </c:pt>
                <c:pt idx="113">
                  <c:v>Jun-21</c:v>
                </c:pt>
                <c:pt idx="114">
                  <c:v>Jul-21</c:v>
                </c:pt>
                <c:pt idx="115">
                  <c:v>Aug-21</c:v>
                </c:pt>
                <c:pt idx="116">
                  <c:v>Sep-21</c:v>
                </c:pt>
                <c:pt idx="117">
                  <c:v>Oct-21</c:v>
                </c:pt>
                <c:pt idx="118">
                  <c:v>Nov-21</c:v>
                </c:pt>
                <c:pt idx="119">
                  <c:v>Dec-21</c:v>
                </c:pt>
                <c:pt idx="120">
                  <c:v>Jan-22</c:v>
                </c:pt>
                <c:pt idx="121">
                  <c:v>Feb-22</c:v>
                </c:pt>
                <c:pt idx="122">
                  <c:v>Mar-22</c:v>
                </c:pt>
              </c:strCache>
            </c:strRef>
          </c:cat>
          <c:val>
            <c:numRef>
              <c:f>パルプ・紙・木製品!$AR$27:$AR$149</c:f>
              <c:numCache>
                <c:formatCode>0.00_ </c:formatCode>
                <c:ptCount val="123"/>
                <c:pt idx="0">
                  <c:v>1.6177957532861313</c:v>
                </c:pt>
                <c:pt idx="1">
                  <c:v>1.6129032258064484</c:v>
                </c:pt>
                <c:pt idx="2">
                  <c:v>1.7051153460381272</c:v>
                </c:pt>
                <c:pt idx="3">
                  <c:v>0.4965243296921642</c:v>
                </c:pt>
                <c:pt idx="4">
                  <c:v>-9.9304865938449893E-2</c:v>
                </c:pt>
                <c:pt idx="5">
                  <c:v>-0.49701789264413776</c:v>
                </c:pt>
                <c:pt idx="6">
                  <c:v>-0.69651741293532154</c:v>
                </c:pt>
                <c:pt idx="7">
                  <c:v>-0.69930069930069294</c:v>
                </c:pt>
                <c:pt idx="8">
                  <c:v>-0.40080160320640346</c:v>
                </c:pt>
                <c:pt idx="9">
                  <c:v>-1.00200400801603</c:v>
                </c:pt>
                <c:pt idx="10">
                  <c:v>-1.003009027081248</c:v>
                </c:pt>
                <c:pt idx="11">
                  <c:v>-1.1964107676969036</c:v>
                </c:pt>
                <c:pt idx="12">
                  <c:v>-0.69651741293532154</c:v>
                </c:pt>
                <c:pt idx="13">
                  <c:v>-0.19841269841269593</c:v>
                </c:pt>
                <c:pt idx="14">
                  <c:v>-0.29585798816569309</c:v>
                </c:pt>
                <c:pt idx="15">
                  <c:v>0.59288537549406328</c:v>
                </c:pt>
                <c:pt idx="16">
                  <c:v>1.689860834990057</c:v>
                </c:pt>
                <c:pt idx="17">
                  <c:v>1.8981018981019133</c:v>
                </c:pt>
                <c:pt idx="18">
                  <c:v>3.2064128256513129</c:v>
                </c:pt>
                <c:pt idx="19">
                  <c:v>3.5211267605633765</c:v>
                </c:pt>
                <c:pt idx="20">
                  <c:v>3.9235412474849056</c:v>
                </c:pt>
                <c:pt idx="21">
                  <c:v>4.5546558704453446</c:v>
                </c:pt>
                <c:pt idx="22">
                  <c:v>5.2684903748733518</c:v>
                </c:pt>
                <c:pt idx="23">
                  <c:v>5.9535822401614666</c:v>
                </c:pt>
                <c:pt idx="24">
                  <c:v>5.2104208416833728</c:v>
                </c:pt>
                <c:pt idx="25">
                  <c:v>4.0755467196819097</c:v>
                </c:pt>
                <c:pt idx="26">
                  <c:v>3.5608308605341392</c:v>
                </c:pt>
                <c:pt idx="27">
                  <c:v>3.0451866404715275</c:v>
                </c:pt>
                <c:pt idx="28">
                  <c:v>2.2482893450635402</c:v>
                </c:pt>
                <c:pt idx="29">
                  <c:v>2.3529411764706083</c:v>
                </c:pt>
                <c:pt idx="30">
                  <c:v>1.2621359223300885</c:v>
                </c:pt>
                <c:pt idx="31">
                  <c:v>1.4577259475218654</c:v>
                </c:pt>
                <c:pt idx="32">
                  <c:v>1.7424975798644624</c:v>
                </c:pt>
                <c:pt idx="33">
                  <c:v>1.7424975798644624</c:v>
                </c:pt>
                <c:pt idx="34">
                  <c:v>1.8286814244465717</c:v>
                </c:pt>
                <c:pt idx="35">
                  <c:v>1.047619047619051</c:v>
                </c:pt>
                <c:pt idx="36">
                  <c:v>0.952380952380949</c:v>
                </c:pt>
                <c:pt idx="37">
                  <c:v>1.0506208213944603</c:v>
                </c:pt>
                <c:pt idx="38">
                  <c:v>0.95510983763131208</c:v>
                </c:pt>
                <c:pt idx="39">
                  <c:v>0.66730219256434964</c:v>
                </c:pt>
                <c:pt idx="40">
                  <c:v>0.95602294455065362</c:v>
                </c:pt>
                <c:pt idx="41">
                  <c:v>1.3409961685823646</c:v>
                </c:pt>
                <c:pt idx="42">
                  <c:v>1.4381591562799656</c:v>
                </c:pt>
                <c:pt idx="43">
                  <c:v>1.5325670498084207</c:v>
                </c:pt>
                <c:pt idx="44">
                  <c:v>0.57088487155090206</c:v>
                </c:pt>
                <c:pt idx="45">
                  <c:v>0.3805899143672633</c:v>
                </c:pt>
                <c:pt idx="46">
                  <c:v>-0.18903591682419574</c:v>
                </c:pt>
                <c:pt idx="47">
                  <c:v>-0.4712535344015123</c:v>
                </c:pt>
                <c:pt idx="48">
                  <c:v>-1.2264150943396146</c:v>
                </c:pt>
                <c:pt idx="49">
                  <c:v>-1.5122873345935659</c:v>
                </c:pt>
                <c:pt idx="50">
                  <c:v>-1.7975402081362404</c:v>
                </c:pt>
                <c:pt idx="51">
                  <c:v>-2.4621212121212039</c:v>
                </c:pt>
                <c:pt idx="52">
                  <c:v>-2.7462121212121104</c:v>
                </c:pt>
                <c:pt idx="53">
                  <c:v>-3.4971644612476354</c:v>
                </c:pt>
                <c:pt idx="54">
                  <c:v>-3.5916824196597332</c:v>
                </c:pt>
                <c:pt idx="55">
                  <c:v>-4.0566037735848965</c:v>
                </c:pt>
                <c:pt idx="56">
                  <c:v>-3.8789025543992608</c:v>
                </c:pt>
                <c:pt idx="57">
                  <c:v>-3.6018957345971501</c:v>
                </c:pt>
                <c:pt idx="58">
                  <c:v>-2.9356060606060623</c:v>
                </c:pt>
                <c:pt idx="59">
                  <c:v>-1.8939393939393909</c:v>
                </c:pt>
                <c:pt idx="60">
                  <c:v>-0.76408787010505819</c:v>
                </c:pt>
                <c:pt idx="61">
                  <c:v>-0.19193857965451855</c:v>
                </c:pt>
                <c:pt idx="62">
                  <c:v>0.48169556840076666</c:v>
                </c:pt>
                <c:pt idx="63">
                  <c:v>1.4563106796116472</c:v>
                </c:pt>
                <c:pt idx="64">
                  <c:v>2.0447906523855863</c:v>
                </c:pt>
                <c:pt idx="65">
                  <c:v>2.742409402546528</c:v>
                </c:pt>
                <c:pt idx="66">
                  <c:v>3.7254901960784252</c:v>
                </c:pt>
                <c:pt idx="67">
                  <c:v>4.4247787610619582</c:v>
                </c:pt>
                <c:pt idx="68">
                  <c:v>5.3149606299212735</c:v>
                </c:pt>
                <c:pt idx="69">
                  <c:v>6.3913470993117016</c:v>
                </c:pt>
                <c:pt idx="70">
                  <c:v>6.2439024390243958</c:v>
                </c:pt>
                <c:pt idx="71">
                  <c:v>5.8880308880308974</c:v>
                </c:pt>
                <c:pt idx="72">
                  <c:v>5.7747834456207841</c:v>
                </c:pt>
                <c:pt idx="73">
                  <c:v>5.6730769230769198</c:v>
                </c:pt>
                <c:pt idx="74">
                  <c:v>5.3691275167785335</c:v>
                </c:pt>
                <c:pt idx="75">
                  <c:v>5.550239234449748</c:v>
                </c:pt>
                <c:pt idx="76">
                  <c:v>5.7251908396946476</c:v>
                </c:pt>
                <c:pt idx="77">
                  <c:v>5.8150619637750083</c:v>
                </c:pt>
                <c:pt idx="78">
                  <c:v>5.6710775047259006</c:v>
                </c:pt>
                <c:pt idx="79">
                  <c:v>5.4613935969868095</c:v>
                </c:pt>
                <c:pt idx="80">
                  <c:v>4.9532710280373777</c:v>
                </c:pt>
                <c:pt idx="81">
                  <c:v>4.2513863216265975</c:v>
                </c:pt>
                <c:pt idx="82">
                  <c:v>4.4077134986225843</c:v>
                </c:pt>
                <c:pt idx="83">
                  <c:v>4.2844120328167747</c:v>
                </c:pt>
                <c:pt idx="84">
                  <c:v>3.366696997270239</c:v>
                </c:pt>
                <c:pt idx="85">
                  <c:v>3.4576888080072763</c:v>
                </c:pt>
                <c:pt idx="86">
                  <c:v>3.8216560509554114</c:v>
                </c:pt>
                <c:pt idx="87">
                  <c:v>3.6264732547597589</c:v>
                </c:pt>
                <c:pt idx="88">
                  <c:v>2.6173285198556044</c:v>
                </c:pt>
                <c:pt idx="89">
                  <c:v>1.8018018018018012</c:v>
                </c:pt>
                <c:pt idx="90">
                  <c:v>0.7155635062611907</c:v>
                </c:pt>
                <c:pt idx="91">
                  <c:v>0</c:v>
                </c:pt>
                <c:pt idx="92">
                  <c:v>-0.80142475512020894</c:v>
                </c:pt>
                <c:pt idx="93">
                  <c:v>-1.3297872340425556</c:v>
                </c:pt>
                <c:pt idx="94">
                  <c:v>-2.0228671943711447</c:v>
                </c:pt>
                <c:pt idx="95">
                  <c:v>-2.7972027972028002</c:v>
                </c:pt>
                <c:pt idx="96">
                  <c:v>-2.3767605633802731</c:v>
                </c:pt>
                <c:pt idx="97">
                  <c:v>-2.3746701846965692</c:v>
                </c:pt>
                <c:pt idx="98">
                  <c:v>-3.4180543382997257</c:v>
                </c:pt>
                <c:pt idx="99">
                  <c:v>-3.9370078740157481</c:v>
                </c:pt>
                <c:pt idx="100">
                  <c:v>-3.9577836411609439</c:v>
                </c:pt>
                <c:pt idx="101">
                  <c:v>-3.4513274336283217</c:v>
                </c:pt>
                <c:pt idx="102">
                  <c:v>-3.2859680284191768</c:v>
                </c:pt>
                <c:pt idx="103">
                  <c:v>-2.8571428571428612</c:v>
                </c:pt>
                <c:pt idx="104">
                  <c:v>-2.2441651705565562</c:v>
                </c:pt>
                <c:pt idx="105">
                  <c:v>-2.2461814914645117</c:v>
                </c:pt>
                <c:pt idx="106">
                  <c:v>-2.0646319569120379</c:v>
                </c:pt>
                <c:pt idx="107">
                  <c:v>-1.7985611510791415</c:v>
                </c:pt>
                <c:pt idx="108">
                  <c:v>-1.1722272317403224</c:v>
                </c:pt>
                <c:pt idx="109">
                  <c:v>-0.36036036036037444</c:v>
                </c:pt>
                <c:pt idx="110">
                  <c:v>1.7241379310344769</c:v>
                </c:pt>
                <c:pt idx="111">
                  <c:v>3.2786885245901658</c:v>
                </c:pt>
                <c:pt idx="112">
                  <c:v>5.4945054945055034</c:v>
                </c:pt>
                <c:pt idx="113">
                  <c:v>7.6993583868011086</c:v>
                </c:pt>
                <c:pt idx="114">
                  <c:v>9.5500459136822684</c:v>
                </c:pt>
                <c:pt idx="115">
                  <c:v>10.845588235294116</c:v>
                </c:pt>
                <c:pt idx="116">
                  <c:v>12.12121212121211</c:v>
                </c:pt>
                <c:pt idx="117">
                  <c:v>14.0625</c:v>
                </c:pt>
                <c:pt idx="118">
                  <c:v>14.207149404216324</c:v>
                </c:pt>
                <c:pt idx="119">
                  <c:v>14.285714285714278</c:v>
                </c:pt>
                <c:pt idx="120">
                  <c:v>14.781021897810234</c:v>
                </c:pt>
                <c:pt idx="121">
                  <c:v>15.280289330922244</c:v>
                </c:pt>
                <c:pt idx="122">
                  <c:v>15.789473684210549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E0-4F19-9320-518A9B410ED5}"/>
            </c:ext>
          </c:extLst>
        </c:ser>
        <c:ser>
          <c:idx val="6"/>
          <c:order val="6"/>
          <c:tx>
            <c:strRef>
              <c:f>パルプ・紙・木製品!$AY$26</c:f>
              <c:strCache>
                <c:ptCount val="1"/>
                <c:pt idx="0">
                  <c:v>産出(大部門)パルプ・紙・木製品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パルプ・紙・木製品!$AP$27:$AQ$149</c:f>
              <c:strCache>
                <c:ptCount val="123"/>
                <c:pt idx="0">
                  <c:v>Jan-12</c:v>
                </c:pt>
                <c:pt idx="1">
                  <c:v>Feb-12</c:v>
                </c:pt>
                <c:pt idx="2">
                  <c:v>Mar-12</c:v>
                </c:pt>
                <c:pt idx="3">
                  <c:v>Apr-12</c:v>
                </c:pt>
                <c:pt idx="4">
                  <c:v>May-12</c:v>
                </c:pt>
                <c:pt idx="5">
                  <c:v>Jun-12</c:v>
                </c:pt>
                <c:pt idx="6">
                  <c:v>Jul-12</c:v>
                </c:pt>
                <c:pt idx="7">
                  <c:v>Aug-12</c:v>
                </c:pt>
                <c:pt idx="8">
                  <c:v>Sep-12</c:v>
                </c:pt>
                <c:pt idx="9">
                  <c:v>Oct-12</c:v>
                </c:pt>
                <c:pt idx="10">
                  <c:v>Nov-12</c:v>
                </c:pt>
                <c:pt idx="11">
                  <c:v>Dec-12</c:v>
                </c:pt>
                <c:pt idx="12">
                  <c:v>Jan-13</c:v>
                </c:pt>
                <c:pt idx="13">
                  <c:v>Feb-13</c:v>
                </c:pt>
                <c:pt idx="14">
                  <c:v>Mar-13</c:v>
                </c:pt>
                <c:pt idx="15">
                  <c:v>Apr-13</c:v>
                </c:pt>
                <c:pt idx="16">
                  <c:v>May-13</c:v>
                </c:pt>
                <c:pt idx="17">
                  <c:v>Jun-13</c:v>
                </c:pt>
                <c:pt idx="18">
                  <c:v>Jul-13</c:v>
                </c:pt>
                <c:pt idx="19">
                  <c:v>Aug-13</c:v>
                </c:pt>
                <c:pt idx="20">
                  <c:v>Sep-13</c:v>
                </c:pt>
                <c:pt idx="21">
                  <c:v>Oct-13</c:v>
                </c:pt>
                <c:pt idx="22">
                  <c:v>Nov-13</c:v>
                </c:pt>
                <c:pt idx="23">
                  <c:v>Dec-13</c:v>
                </c:pt>
                <c:pt idx="24">
                  <c:v>Jan-14</c:v>
                </c:pt>
                <c:pt idx="25">
                  <c:v>Feb-14</c:v>
                </c:pt>
                <c:pt idx="26">
                  <c:v>Mar-14</c:v>
                </c:pt>
                <c:pt idx="27">
                  <c:v>Apr-14</c:v>
                </c:pt>
                <c:pt idx="28">
                  <c:v>May-14</c:v>
                </c:pt>
                <c:pt idx="29">
                  <c:v>Jun-14</c:v>
                </c:pt>
                <c:pt idx="30">
                  <c:v>Jul-14</c:v>
                </c:pt>
                <c:pt idx="31">
                  <c:v>Aug-14</c:v>
                </c:pt>
                <c:pt idx="32">
                  <c:v>Sep-14</c:v>
                </c:pt>
                <c:pt idx="33">
                  <c:v>Oct-14</c:v>
                </c:pt>
                <c:pt idx="34">
                  <c:v>Nov-14</c:v>
                </c:pt>
                <c:pt idx="35">
                  <c:v>Dec-14</c:v>
                </c:pt>
                <c:pt idx="36">
                  <c:v>Jan-15</c:v>
                </c:pt>
                <c:pt idx="37">
                  <c:v>Feb-15</c:v>
                </c:pt>
                <c:pt idx="38">
                  <c:v>Mar-15</c:v>
                </c:pt>
                <c:pt idx="39">
                  <c:v>Apr-15</c:v>
                </c:pt>
                <c:pt idx="40">
                  <c:v>May-15</c:v>
                </c:pt>
                <c:pt idx="41">
                  <c:v>Jun-15</c:v>
                </c:pt>
                <c:pt idx="42">
                  <c:v>Jul-15</c:v>
                </c:pt>
                <c:pt idx="43">
                  <c:v>Aug-15</c:v>
                </c:pt>
                <c:pt idx="44">
                  <c:v>Sep-15</c:v>
                </c:pt>
                <c:pt idx="45">
                  <c:v>Oct-15</c:v>
                </c:pt>
                <c:pt idx="46">
                  <c:v>Nov-15</c:v>
                </c:pt>
                <c:pt idx="47">
                  <c:v>Dec-15</c:v>
                </c:pt>
                <c:pt idx="48">
                  <c:v>Jan-16</c:v>
                </c:pt>
                <c:pt idx="49">
                  <c:v>Feb-16</c:v>
                </c:pt>
                <c:pt idx="50">
                  <c:v>Mar-16</c:v>
                </c:pt>
                <c:pt idx="51">
                  <c:v>Apr-16</c:v>
                </c:pt>
                <c:pt idx="52">
                  <c:v>May-16</c:v>
                </c:pt>
                <c:pt idx="53">
                  <c:v>Jun-16</c:v>
                </c:pt>
                <c:pt idx="54">
                  <c:v>Jul-16</c:v>
                </c:pt>
                <c:pt idx="55">
                  <c:v>Aug-16</c:v>
                </c:pt>
                <c:pt idx="56">
                  <c:v>Sep-16</c:v>
                </c:pt>
                <c:pt idx="57">
                  <c:v>Oct-16</c:v>
                </c:pt>
                <c:pt idx="58">
                  <c:v>Nov-16</c:v>
                </c:pt>
                <c:pt idx="59">
                  <c:v>Dec-16</c:v>
                </c:pt>
                <c:pt idx="60">
                  <c:v>Jan-17</c:v>
                </c:pt>
                <c:pt idx="61">
                  <c:v>Feb-17</c:v>
                </c:pt>
                <c:pt idx="62">
                  <c:v>Mar-17</c:v>
                </c:pt>
                <c:pt idx="63">
                  <c:v>Apr-17</c:v>
                </c:pt>
                <c:pt idx="64">
                  <c:v>May-17</c:v>
                </c:pt>
                <c:pt idx="65">
                  <c:v>Jun-17</c:v>
                </c:pt>
                <c:pt idx="66">
                  <c:v>Jul-17</c:v>
                </c:pt>
                <c:pt idx="67">
                  <c:v>Aug-17</c:v>
                </c:pt>
                <c:pt idx="68">
                  <c:v>Sep-17</c:v>
                </c:pt>
                <c:pt idx="69">
                  <c:v>Oct-17</c:v>
                </c:pt>
                <c:pt idx="70">
                  <c:v>Nov-17</c:v>
                </c:pt>
                <c:pt idx="71">
                  <c:v>Dec-17</c:v>
                </c:pt>
                <c:pt idx="72">
                  <c:v>Jan-18</c:v>
                </c:pt>
                <c:pt idx="73">
                  <c:v>Feb-18</c:v>
                </c:pt>
                <c:pt idx="74">
                  <c:v>Mar-18</c:v>
                </c:pt>
                <c:pt idx="75">
                  <c:v>Apr-18</c:v>
                </c:pt>
                <c:pt idx="76">
                  <c:v>May-18</c:v>
                </c:pt>
                <c:pt idx="77">
                  <c:v>Jun-18</c:v>
                </c:pt>
                <c:pt idx="78">
                  <c:v>Jul-18</c:v>
                </c:pt>
                <c:pt idx="79">
                  <c:v>Aug-18</c:v>
                </c:pt>
                <c:pt idx="80">
                  <c:v>Sep-18</c:v>
                </c:pt>
                <c:pt idx="81">
                  <c:v>Oct-18</c:v>
                </c:pt>
                <c:pt idx="82">
                  <c:v>Nov-18</c:v>
                </c:pt>
                <c:pt idx="83">
                  <c:v>Dec-18</c:v>
                </c:pt>
                <c:pt idx="84">
                  <c:v>Jan-19</c:v>
                </c:pt>
                <c:pt idx="85">
                  <c:v>Feb-19</c:v>
                </c:pt>
                <c:pt idx="86">
                  <c:v>Mar-19</c:v>
                </c:pt>
                <c:pt idx="87">
                  <c:v>Apr-19</c:v>
                </c:pt>
                <c:pt idx="88">
                  <c:v>May-19</c:v>
                </c:pt>
                <c:pt idx="89">
                  <c:v>Jun-19</c:v>
                </c:pt>
                <c:pt idx="90">
                  <c:v>Jul-19</c:v>
                </c:pt>
                <c:pt idx="91">
                  <c:v>Aug-19</c:v>
                </c:pt>
                <c:pt idx="92">
                  <c:v>Sep-19</c:v>
                </c:pt>
                <c:pt idx="93">
                  <c:v>Oct-19</c:v>
                </c:pt>
                <c:pt idx="94">
                  <c:v>Nov-19</c:v>
                </c:pt>
                <c:pt idx="95">
                  <c:v>Dec-19</c:v>
                </c:pt>
                <c:pt idx="96">
                  <c:v>Jan-20</c:v>
                </c:pt>
                <c:pt idx="97">
                  <c:v>Feb-20</c:v>
                </c:pt>
                <c:pt idx="98">
                  <c:v>Mar-20</c:v>
                </c:pt>
                <c:pt idx="99">
                  <c:v>Apr-20</c:v>
                </c:pt>
                <c:pt idx="100">
                  <c:v>May-20</c:v>
                </c:pt>
                <c:pt idx="101">
                  <c:v>Jun-20</c:v>
                </c:pt>
                <c:pt idx="102">
                  <c:v>Jul-20</c:v>
                </c:pt>
                <c:pt idx="103">
                  <c:v>Aug-20</c:v>
                </c:pt>
                <c:pt idx="104">
                  <c:v>Sep-20</c:v>
                </c:pt>
                <c:pt idx="105">
                  <c:v>Oct-20</c:v>
                </c:pt>
                <c:pt idx="106">
                  <c:v>Nov-20</c:v>
                </c:pt>
                <c:pt idx="107">
                  <c:v>Dec-20</c:v>
                </c:pt>
                <c:pt idx="108">
                  <c:v>Jan-21</c:v>
                </c:pt>
                <c:pt idx="109">
                  <c:v>Feb-21</c:v>
                </c:pt>
                <c:pt idx="110">
                  <c:v>Mar-21</c:v>
                </c:pt>
                <c:pt idx="111">
                  <c:v>Apr-21</c:v>
                </c:pt>
                <c:pt idx="112">
                  <c:v>May-21</c:v>
                </c:pt>
                <c:pt idx="113">
                  <c:v>Jun-21</c:v>
                </c:pt>
                <c:pt idx="114">
                  <c:v>Jul-21</c:v>
                </c:pt>
                <c:pt idx="115">
                  <c:v>Aug-21</c:v>
                </c:pt>
                <c:pt idx="116">
                  <c:v>Sep-21</c:v>
                </c:pt>
                <c:pt idx="117">
                  <c:v>Oct-21</c:v>
                </c:pt>
                <c:pt idx="118">
                  <c:v>Nov-21</c:v>
                </c:pt>
                <c:pt idx="119">
                  <c:v>Dec-21</c:v>
                </c:pt>
                <c:pt idx="120">
                  <c:v>Jan-22</c:v>
                </c:pt>
                <c:pt idx="121">
                  <c:v>Feb-22</c:v>
                </c:pt>
                <c:pt idx="122">
                  <c:v>Mar-22</c:v>
                </c:pt>
              </c:strCache>
            </c:strRef>
          </c:cat>
          <c:val>
            <c:numRef>
              <c:f>パルプ・紙・木製品!$AY$27:$AY$149</c:f>
              <c:numCache>
                <c:formatCode>0.00_ </c:formatCode>
                <c:ptCount val="123"/>
                <c:pt idx="0">
                  <c:v>1.2048192771084274</c:v>
                </c:pt>
                <c:pt idx="1">
                  <c:v>1.5060240963855449</c:v>
                </c:pt>
                <c:pt idx="2">
                  <c:v>1.6048144433299854</c:v>
                </c:pt>
                <c:pt idx="3">
                  <c:v>1.1988011988012062</c:v>
                </c:pt>
                <c:pt idx="4">
                  <c:v>0.99700897308075298</c:v>
                </c:pt>
                <c:pt idx="5">
                  <c:v>0.79760717846460238</c:v>
                </c:pt>
                <c:pt idx="6">
                  <c:v>0.79840319361277068</c:v>
                </c:pt>
                <c:pt idx="7">
                  <c:v>0.59940059940059598</c:v>
                </c:pt>
                <c:pt idx="8">
                  <c:v>0.60060060060058618</c:v>
                </c:pt>
                <c:pt idx="9">
                  <c:v>0.10010010010009296</c:v>
                </c:pt>
                <c:pt idx="10">
                  <c:v>-0.29999999999999716</c:v>
                </c:pt>
                <c:pt idx="11">
                  <c:v>-0.79681274900399046</c:v>
                </c:pt>
                <c:pt idx="12">
                  <c:v>-1.190476190476204</c:v>
                </c:pt>
                <c:pt idx="13">
                  <c:v>-1.3847675568743796</c:v>
                </c:pt>
                <c:pt idx="14">
                  <c:v>-1.4807502467917004</c:v>
                </c:pt>
                <c:pt idx="15">
                  <c:v>-1.0858835143139061</c:v>
                </c:pt>
                <c:pt idx="16">
                  <c:v>-0.7897334649555745</c:v>
                </c:pt>
                <c:pt idx="17">
                  <c:v>0</c:v>
                </c:pt>
                <c:pt idx="18">
                  <c:v>0.8910891089108901</c:v>
                </c:pt>
                <c:pt idx="19">
                  <c:v>1.2909632571995928</c:v>
                </c:pt>
                <c:pt idx="20">
                  <c:v>1.5920398009950247</c:v>
                </c:pt>
                <c:pt idx="21">
                  <c:v>2.0999999999999943</c:v>
                </c:pt>
                <c:pt idx="22">
                  <c:v>2.407221664994978</c:v>
                </c:pt>
                <c:pt idx="23">
                  <c:v>2.8112449799196924</c:v>
                </c:pt>
                <c:pt idx="24">
                  <c:v>2.9116465863453982</c:v>
                </c:pt>
                <c:pt idx="25">
                  <c:v>3.0090270812437296</c:v>
                </c:pt>
                <c:pt idx="26">
                  <c:v>2.9058116232465068</c:v>
                </c:pt>
                <c:pt idx="27">
                  <c:v>2.5948103792415225</c:v>
                </c:pt>
                <c:pt idx="28">
                  <c:v>2.4875621890547279</c:v>
                </c:pt>
                <c:pt idx="29">
                  <c:v>1.6815034619188935</c:v>
                </c:pt>
                <c:pt idx="30">
                  <c:v>0.68694798822373571</c:v>
                </c:pt>
                <c:pt idx="31">
                  <c:v>0.49019607843136725</c:v>
                </c:pt>
                <c:pt idx="32">
                  <c:v>0.48971596474045498</c:v>
                </c:pt>
                <c:pt idx="33">
                  <c:v>0.58765915768854882</c:v>
                </c:pt>
                <c:pt idx="34">
                  <c:v>0.48971596474045498</c:v>
                </c:pt>
                <c:pt idx="35">
                  <c:v>0.390625</c:v>
                </c:pt>
                <c:pt idx="36">
                  <c:v>0.48780487804877737</c:v>
                </c:pt>
                <c:pt idx="37">
                  <c:v>0.19474196689385792</c:v>
                </c:pt>
                <c:pt idx="38">
                  <c:v>9.7370983446936066E-2</c:v>
                </c:pt>
                <c:pt idx="39">
                  <c:v>0.38910505836575737</c:v>
                </c:pt>
                <c:pt idx="40">
                  <c:v>0.19417475728155864</c:v>
                </c:pt>
                <c:pt idx="41">
                  <c:v>0.29182879377431448</c:v>
                </c:pt>
                <c:pt idx="42">
                  <c:v>0.68226120857698902</c:v>
                </c:pt>
                <c:pt idx="43">
                  <c:v>0.87804878048780211</c:v>
                </c:pt>
                <c:pt idx="44">
                  <c:v>0.77972709551659136</c:v>
                </c:pt>
                <c:pt idx="45">
                  <c:v>0.87633885102238196</c:v>
                </c:pt>
                <c:pt idx="46">
                  <c:v>0.97465886939571078</c:v>
                </c:pt>
                <c:pt idx="47">
                  <c:v>0.87548638132295764</c:v>
                </c:pt>
                <c:pt idx="48">
                  <c:v>0.58252427184466171</c:v>
                </c:pt>
                <c:pt idx="49">
                  <c:v>0.68027210884351064</c:v>
                </c:pt>
                <c:pt idx="50">
                  <c:v>0.68093385214007185</c:v>
                </c:pt>
                <c:pt idx="51">
                  <c:v>9.689922480620794E-2</c:v>
                </c:pt>
                <c:pt idx="52">
                  <c:v>-9.689922480620794E-2</c:v>
                </c:pt>
                <c:pt idx="53">
                  <c:v>0</c:v>
                </c:pt>
                <c:pt idx="54">
                  <c:v>-0.2904162633107461</c:v>
                </c:pt>
                <c:pt idx="55">
                  <c:v>-0.38684719535784495</c:v>
                </c:pt>
                <c:pt idx="56">
                  <c:v>-0.48355899419729553</c:v>
                </c:pt>
                <c:pt idx="57">
                  <c:v>-0.86872586872586055</c:v>
                </c:pt>
                <c:pt idx="58">
                  <c:v>-0.86872586872586055</c:v>
                </c:pt>
                <c:pt idx="59">
                  <c:v>-0.9643201542912152</c:v>
                </c:pt>
                <c:pt idx="60">
                  <c:v>-0.77220077220077599</c:v>
                </c:pt>
                <c:pt idx="61">
                  <c:v>-0.675675675675663</c:v>
                </c:pt>
                <c:pt idx="62">
                  <c:v>-0.48309178743961922</c:v>
                </c:pt>
                <c:pt idx="63">
                  <c:v>-0.19361084220716407</c:v>
                </c:pt>
                <c:pt idx="64">
                  <c:v>0</c:v>
                </c:pt>
                <c:pt idx="65">
                  <c:v>9.699321047527576E-2</c:v>
                </c:pt>
                <c:pt idx="66">
                  <c:v>0.48543689320388239</c:v>
                </c:pt>
                <c:pt idx="67">
                  <c:v>0.77669902912620614</c:v>
                </c:pt>
                <c:pt idx="68">
                  <c:v>1.2633624878522767</c:v>
                </c:pt>
                <c:pt idx="69">
                  <c:v>1.9474196689386503</c:v>
                </c:pt>
                <c:pt idx="70">
                  <c:v>2.1421616358325224</c:v>
                </c:pt>
                <c:pt idx="71">
                  <c:v>2.4342745861733164</c:v>
                </c:pt>
                <c:pt idx="72">
                  <c:v>2.4319066147859871</c:v>
                </c:pt>
                <c:pt idx="73">
                  <c:v>2.6239067055393548</c:v>
                </c:pt>
                <c:pt idx="74">
                  <c:v>2.6213592233009848</c:v>
                </c:pt>
                <c:pt idx="75">
                  <c:v>2.8128031037827412</c:v>
                </c:pt>
                <c:pt idx="76">
                  <c:v>2.8128031037827412</c:v>
                </c:pt>
                <c:pt idx="77">
                  <c:v>2.7131782945736518</c:v>
                </c:pt>
                <c:pt idx="78">
                  <c:v>2.6086956521739211</c:v>
                </c:pt>
                <c:pt idx="79">
                  <c:v>2.3121387283237027</c:v>
                </c:pt>
                <c:pt idx="80">
                  <c:v>1.8234165067178481</c:v>
                </c:pt>
                <c:pt idx="81">
                  <c:v>1.4326647564469823</c:v>
                </c:pt>
                <c:pt idx="82">
                  <c:v>1.8112488083889389</c:v>
                </c:pt>
                <c:pt idx="83">
                  <c:v>2.376425855513304</c:v>
                </c:pt>
                <c:pt idx="84">
                  <c:v>3.0389363722697027</c:v>
                </c:pt>
                <c:pt idx="85">
                  <c:v>3.0303030303030312</c:v>
                </c:pt>
                <c:pt idx="86">
                  <c:v>3.0274361400189207</c:v>
                </c:pt>
                <c:pt idx="87">
                  <c:v>3.2075471698113347</c:v>
                </c:pt>
                <c:pt idx="88">
                  <c:v>3.3962264150943327</c:v>
                </c:pt>
                <c:pt idx="89">
                  <c:v>3.3962264150943327</c:v>
                </c:pt>
                <c:pt idx="90">
                  <c:v>3.2015065913370933</c:v>
                </c:pt>
                <c:pt idx="91">
                  <c:v>3.1073446327683598</c:v>
                </c:pt>
                <c:pt idx="92">
                  <c:v>2.9217719132893478</c:v>
                </c:pt>
                <c:pt idx="93">
                  <c:v>2.9190207156308787</c:v>
                </c:pt>
                <c:pt idx="94">
                  <c:v>2.340823970037448</c:v>
                </c:pt>
                <c:pt idx="95">
                  <c:v>1.3927576601671348</c:v>
                </c:pt>
                <c:pt idx="96">
                  <c:v>0.46082949308757293</c:v>
                </c:pt>
                <c:pt idx="97">
                  <c:v>0.27573529411763786</c:v>
                </c:pt>
                <c:pt idx="98">
                  <c:v>0.18365472910926428</c:v>
                </c:pt>
                <c:pt idx="99">
                  <c:v>-0.27422303473493059</c:v>
                </c:pt>
                <c:pt idx="100">
                  <c:v>-0.54744525547444312</c:v>
                </c:pt>
                <c:pt idx="101">
                  <c:v>-0.72992700729926696</c:v>
                </c:pt>
                <c:pt idx="102">
                  <c:v>-0.82116788321167178</c:v>
                </c:pt>
                <c:pt idx="103">
                  <c:v>-0.82191780821918314</c:v>
                </c:pt>
                <c:pt idx="104">
                  <c:v>-0.5494505494505546</c:v>
                </c:pt>
                <c:pt idx="105">
                  <c:v>-0.54894784995424573</c:v>
                </c:pt>
                <c:pt idx="106">
                  <c:v>-0.36596523330281627</c:v>
                </c:pt>
                <c:pt idx="107">
                  <c:v>-0.36630036630037921</c:v>
                </c:pt>
                <c:pt idx="108">
                  <c:v>0</c:v>
                </c:pt>
                <c:pt idx="109">
                  <c:v>9.1659028414298405E-2</c:v>
                </c:pt>
                <c:pt idx="110">
                  <c:v>0.36663611365719362</c:v>
                </c:pt>
                <c:pt idx="111">
                  <c:v>1.0999083409715809</c:v>
                </c:pt>
                <c:pt idx="112">
                  <c:v>2.5688073394495348</c:v>
                </c:pt>
                <c:pt idx="113">
                  <c:v>4.6875</c:v>
                </c:pt>
                <c:pt idx="114">
                  <c:v>6.7157313707451749</c:v>
                </c:pt>
                <c:pt idx="115">
                  <c:v>8.1952117863720133</c:v>
                </c:pt>
                <c:pt idx="116">
                  <c:v>9.5764272559852657</c:v>
                </c:pt>
                <c:pt idx="117">
                  <c:v>10.947562097516084</c:v>
                </c:pt>
                <c:pt idx="118">
                  <c:v>10.835629017447189</c:v>
                </c:pt>
                <c:pt idx="119">
                  <c:v>11.213235294117638</c:v>
                </c:pt>
                <c:pt idx="120">
                  <c:v>11.100917431192656</c:v>
                </c:pt>
                <c:pt idx="121">
                  <c:v>11.446886446886452</c:v>
                </c:pt>
                <c:pt idx="122">
                  <c:v>11.963470319634695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59-43EA-9D22-A105FEF7F152}"/>
            </c:ext>
          </c:extLst>
        </c:ser>
        <c:ser>
          <c:idx val="7"/>
          <c:order val="7"/>
          <c:tx>
            <c:strRef>
              <c:f>パルプ・紙・木製品!$AZ$26</c:f>
              <c:strCache>
                <c:ptCount val="1"/>
                <c:pt idx="0">
                  <c:v>産出推計値（大部門）パルプ・紙・木製品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パルプ・紙・木製品!$AP$27:$AQ$149</c:f>
              <c:strCache>
                <c:ptCount val="123"/>
                <c:pt idx="0">
                  <c:v>Jan-12</c:v>
                </c:pt>
                <c:pt idx="1">
                  <c:v>Feb-12</c:v>
                </c:pt>
                <c:pt idx="2">
                  <c:v>Mar-12</c:v>
                </c:pt>
                <c:pt idx="3">
                  <c:v>Apr-12</c:v>
                </c:pt>
                <c:pt idx="4">
                  <c:v>May-12</c:v>
                </c:pt>
                <c:pt idx="5">
                  <c:v>Jun-12</c:v>
                </c:pt>
                <c:pt idx="6">
                  <c:v>Jul-12</c:v>
                </c:pt>
                <c:pt idx="7">
                  <c:v>Aug-12</c:v>
                </c:pt>
                <c:pt idx="8">
                  <c:v>Sep-12</c:v>
                </c:pt>
                <c:pt idx="9">
                  <c:v>Oct-12</c:v>
                </c:pt>
                <c:pt idx="10">
                  <c:v>Nov-12</c:v>
                </c:pt>
                <c:pt idx="11">
                  <c:v>Dec-12</c:v>
                </c:pt>
                <c:pt idx="12">
                  <c:v>Jan-13</c:v>
                </c:pt>
                <c:pt idx="13">
                  <c:v>Feb-13</c:v>
                </c:pt>
                <c:pt idx="14">
                  <c:v>Mar-13</c:v>
                </c:pt>
                <c:pt idx="15">
                  <c:v>Apr-13</c:v>
                </c:pt>
                <c:pt idx="16">
                  <c:v>May-13</c:v>
                </c:pt>
                <c:pt idx="17">
                  <c:v>Jun-13</c:v>
                </c:pt>
                <c:pt idx="18">
                  <c:v>Jul-13</c:v>
                </c:pt>
                <c:pt idx="19">
                  <c:v>Aug-13</c:v>
                </c:pt>
                <c:pt idx="20">
                  <c:v>Sep-13</c:v>
                </c:pt>
                <c:pt idx="21">
                  <c:v>Oct-13</c:v>
                </c:pt>
                <c:pt idx="22">
                  <c:v>Nov-13</c:v>
                </c:pt>
                <c:pt idx="23">
                  <c:v>Dec-13</c:v>
                </c:pt>
                <c:pt idx="24">
                  <c:v>Jan-14</c:v>
                </c:pt>
                <c:pt idx="25">
                  <c:v>Feb-14</c:v>
                </c:pt>
                <c:pt idx="26">
                  <c:v>Mar-14</c:v>
                </c:pt>
                <c:pt idx="27">
                  <c:v>Apr-14</c:v>
                </c:pt>
                <c:pt idx="28">
                  <c:v>May-14</c:v>
                </c:pt>
                <c:pt idx="29">
                  <c:v>Jun-14</c:v>
                </c:pt>
                <c:pt idx="30">
                  <c:v>Jul-14</c:v>
                </c:pt>
                <c:pt idx="31">
                  <c:v>Aug-14</c:v>
                </c:pt>
                <c:pt idx="32">
                  <c:v>Sep-14</c:v>
                </c:pt>
                <c:pt idx="33">
                  <c:v>Oct-14</c:v>
                </c:pt>
                <c:pt idx="34">
                  <c:v>Nov-14</c:v>
                </c:pt>
                <c:pt idx="35">
                  <c:v>Dec-14</c:v>
                </c:pt>
                <c:pt idx="36">
                  <c:v>Jan-15</c:v>
                </c:pt>
                <c:pt idx="37">
                  <c:v>Feb-15</c:v>
                </c:pt>
                <c:pt idx="38">
                  <c:v>Mar-15</c:v>
                </c:pt>
                <c:pt idx="39">
                  <c:v>Apr-15</c:v>
                </c:pt>
                <c:pt idx="40">
                  <c:v>May-15</c:v>
                </c:pt>
                <c:pt idx="41">
                  <c:v>Jun-15</c:v>
                </c:pt>
                <c:pt idx="42">
                  <c:v>Jul-15</c:v>
                </c:pt>
                <c:pt idx="43">
                  <c:v>Aug-15</c:v>
                </c:pt>
                <c:pt idx="44">
                  <c:v>Sep-15</c:v>
                </c:pt>
                <c:pt idx="45">
                  <c:v>Oct-15</c:v>
                </c:pt>
                <c:pt idx="46">
                  <c:v>Nov-15</c:v>
                </c:pt>
                <c:pt idx="47">
                  <c:v>Dec-15</c:v>
                </c:pt>
                <c:pt idx="48">
                  <c:v>Jan-16</c:v>
                </c:pt>
                <c:pt idx="49">
                  <c:v>Feb-16</c:v>
                </c:pt>
                <c:pt idx="50">
                  <c:v>Mar-16</c:v>
                </c:pt>
                <c:pt idx="51">
                  <c:v>Apr-16</c:v>
                </c:pt>
                <c:pt idx="52">
                  <c:v>May-16</c:v>
                </c:pt>
                <c:pt idx="53">
                  <c:v>Jun-16</c:v>
                </c:pt>
                <c:pt idx="54">
                  <c:v>Jul-16</c:v>
                </c:pt>
                <c:pt idx="55">
                  <c:v>Aug-16</c:v>
                </c:pt>
                <c:pt idx="56">
                  <c:v>Sep-16</c:v>
                </c:pt>
                <c:pt idx="57">
                  <c:v>Oct-16</c:v>
                </c:pt>
                <c:pt idx="58">
                  <c:v>Nov-16</c:v>
                </c:pt>
                <c:pt idx="59">
                  <c:v>Dec-16</c:v>
                </c:pt>
                <c:pt idx="60">
                  <c:v>Jan-17</c:v>
                </c:pt>
                <c:pt idx="61">
                  <c:v>Feb-17</c:v>
                </c:pt>
                <c:pt idx="62">
                  <c:v>Mar-17</c:v>
                </c:pt>
                <c:pt idx="63">
                  <c:v>Apr-17</c:v>
                </c:pt>
                <c:pt idx="64">
                  <c:v>May-17</c:v>
                </c:pt>
                <c:pt idx="65">
                  <c:v>Jun-17</c:v>
                </c:pt>
                <c:pt idx="66">
                  <c:v>Jul-17</c:v>
                </c:pt>
                <c:pt idx="67">
                  <c:v>Aug-17</c:v>
                </c:pt>
                <c:pt idx="68">
                  <c:v>Sep-17</c:v>
                </c:pt>
                <c:pt idx="69">
                  <c:v>Oct-17</c:v>
                </c:pt>
                <c:pt idx="70">
                  <c:v>Nov-17</c:v>
                </c:pt>
                <c:pt idx="71">
                  <c:v>Dec-17</c:v>
                </c:pt>
                <c:pt idx="72">
                  <c:v>Jan-18</c:v>
                </c:pt>
                <c:pt idx="73">
                  <c:v>Feb-18</c:v>
                </c:pt>
                <c:pt idx="74">
                  <c:v>Mar-18</c:v>
                </c:pt>
                <c:pt idx="75">
                  <c:v>Apr-18</c:v>
                </c:pt>
                <c:pt idx="76">
                  <c:v>May-18</c:v>
                </c:pt>
                <c:pt idx="77">
                  <c:v>Jun-18</c:v>
                </c:pt>
                <c:pt idx="78">
                  <c:v>Jul-18</c:v>
                </c:pt>
                <c:pt idx="79">
                  <c:v>Aug-18</c:v>
                </c:pt>
                <c:pt idx="80">
                  <c:v>Sep-18</c:v>
                </c:pt>
                <c:pt idx="81">
                  <c:v>Oct-18</c:v>
                </c:pt>
                <c:pt idx="82">
                  <c:v>Nov-18</c:v>
                </c:pt>
                <c:pt idx="83">
                  <c:v>Dec-18</c:v>
                </c:pt>
                <c:pt idx="84">
                  <c:v>Jan-19</c:v>
                </c:pt>
                <c:pt idx="85">
                  <c:v>Feb-19</c:v>
                </c:pt>
                <c:pt idx="86">
                  <c:v>Mar-19</c:v>
                </c:pt>
                <c:pt idx="87">
                  <c:v>Apr-19</c:v>
                </c:pt>
                <c:pt idx="88">
                  <c:v>May-19</c:v>
                </c:pt>
                <c:pt idx="89">
                  <c:v>Jun-19</c:v>
                </c:pt>
                <c:pt idx="90">
                  <c:v>Jul-19</c:v>
                </c:pt>
                <c:pt idx="91">
                  <c:v>Aug-19</c:v>
                </c:pt>
                <c:pt idx="92">
                  <c:v>Sep-19</c:v>
                </c:pt>
                <c:pt idx="93">
                  <c:v>Oct-19</c:v>
                </c:pt>
                <c:pt idx="94">
                  <c:v>Nov-19</c:v>
                </c:pt>
                <c:pt idx="95">
                  <c:v>Dec-19</c:v>
                </c:pt>
                <c:pt idx="96">
                  <c:v>Jan-20</c:v>
                </c:pt>
                <c:pt idx="97">
                  <c:v>Feb-20</c:v>
                </c:pt>
                <c:pt idx="98">
                  <c:v>Mar-20</c:v>
                </c:pt>
                <c:pt idx="99">
                  <c:v>Apr-20</c:v>
                </c:pt>
                <c:pt idx="100">
                  <c:v>May-20</c:v>
                </c:pt>
                <c:pt idx="101">
                  <c:v>Jun-20</c:v>
                </c:pt>
                <c:pt idx="102">
                  <c:v>Jul-20</c:v>
                </c:pt>
                <c:pt idx="103">
                  <c:v>Aug-20</c:v>
                </c:pt>
                <c:pt idx="104">
                  <c:v>Sep-20</c:v>
                </c:pt>
                <c:pt idx="105">
                  <c:v>Oct-20</c:v>
                </c:pt>
                <c:pt idx="106">
                  <c:v>Nov-20</c:v>
                </c:pt>
                <c:pt idx="107">
                  <c:v>Dec-20</c:v>
                </c:pt>
                <c:pt idx="108">
                  <c:v>Jan-21</c:v>
                </c:pt>
                <c:pt idx="109">
                  <c:v>Feb-21</c:v>
                </c:pt>
                <c:pt idx="110">
                  <c:v>Mar-21</c:v>
                </c:pt>
                <c:pt idx="111">
                  <c:v>Apr-21</c:v>
                </c:pt>
                <c:pt idx="112">
                  <c:v>May-21</c:v>
                </c:pt>
                <c:pt idx="113">
                  <c:v>Jun-21</c:v>
                </c:pt>
                <c:pt idx="114">
                  <c:v>Jul-21</c:v>
                </c:pt>
                <c:pt idx="115">
                  <c:v>Aug-21</c:v>
                </c:pt>
                <c:pt idx="116">
                  <c:v>Sep-21</c:v>
                </c:pt>
                <c:pt idx="117">
                  <c:v>Oct-21</c:v>
                </c:pt>
                <c:pt idx="118">
                  <c:v>Nov-21</c:v>
                </c:pt>
                <c:pt idx="119">
                  <c:v>Dec-21</c:v>
                </c:pt>
                <c:pt idx="120">
                  <c:v>Jan-22</c:v>
                </c:pt>
                <c:pt idx="121">
                  <c:v>Feb-22</c:v>
                </c:pt>
                <c:pt idx="122">
                  <c:v>Mar-22</c:v>
                </c:pt>
              </c:strCache>
            </c:strRef>
          </c:cat>
          <c:val>
            <c:numRef>
              <c:f>パルプ・紙・木製品!$AZ$27:$AZ$149</c:f>
              <c:numCache>
                <c:formatCode>General</c:formatCode>
                <c:ptCount val="123"/>
                <c:pt idx="0">
                  <c:v>1.0366913527078765</c:v>
                </c:pt>
                <c:pt idx="1">
                  <c:v>1.0346801452839145</c:v>
                </c:pt>
                <c:pt idx="2">
                  <c:v>1.0958045069689604</c:v>
                </c:pt>
                <c:pt idx="3">
                  <c:v>0.32023126169767124</c:v>
                </c:pt>
                <c:pt idx="4">
                  <c:v>-6.4046252339551302E-2</c:v>
                </c:pt>
                <c:pt idx="5">
                  <c:v>-0.32043648926020296</c:v>
                </c:pt>
                <c:pt idx="6">
                  <c:v>-0.44889877205737605</c:v>
                </c:pt>
                <c:pt idx="7">
                  <c:v>-0.45005321970127454</c:v>
                </c:pt>
                <c:pt idx="8">
                  <c:v>-0.25767026267789106</c:v>
                </c:pt>
                <c:pt idx="9">
                  <c:v>-0.64417565669472765</c:v>
                </c:pt>
                <c:pt idx="10">
                  <c:v>-0.64459088645230622</c:v>
                </c:pt>
                <c:pt idx="11">
                  <c:v>-0.77052900788541479</c:v>
                </c:pt>
                <c:pt idx="12">
                  <c:v>-0.44889877205737605</c:v>
                </c:pt>
                <c:pt idx="13">
                  <c:v>-0.12801051873920244</c:v>
                </c:pt>
                <c:pt idx="14">
                  <c:v>-0.19128119794761744</c:v>
                </c:pt>
                <c:pt idx="15">
                  <c:v>0.38305086541797095</c:v>
                </c:pt>
                <c:pt idx="16">
                  <c:v>1.0894840634846332</c:v>
                </c:pt>
                <c:pt idx="17">
                  <c:v>1.2215730249034635</c:v>
                </c:pt>
                <c:pt idx="18">
                  <c:v>2.0613621014231853</c:v>
                </c:pt>
                <c:pt idx="19">
                  <c:v>2.2604392782575644</c:v>
                </c:pt>
                <c:pt idx="20">
                  <c:v>2.5187751957727329</c:v>
                </c:pt>
                <c:pt idx="21">
                  <c:v>2.9175848263410558</c:v>
                </c:pt>
                <c:pt idx="22">
                  <c:v>3.3736186479001162</c:v>
                </c:pt>
                <c:pt idx="23">
                  <c:v>3.8178519454880302</c:v>
                </c:pt>
                <c:pt idx="24">
                  <c:v>3.349713414812669</c:v>
                </c:pt>
                <c:pt idx="25">
                  <c:v>2.6275792119335222</c:v>
                </c:pt>
                <c:pt idx="26">
                  <c:v>2.2997734094990108</c:v>
                </c:pt>
                <c:pt idx="27">
                  <c:v>1.9715441211745031</c:v>
                </c:pt>
                <c:pt idx="28">
                  <c:v>1.4581218454643192</c:v>
                </c:pt>
                <c:pt idx="29">
                  <c:v>1.5244177345719976</c:v>
                </c:pt>
                <c:pt idx="30">
                  <c:v>0.8205145771726734</c:v>
                </c:pt>
                <c:pt idx="31">
                  <c:v>0.94734552043705378</c:v>
                </c:pt>
                <c:pt idx="32">
                  <c:v>1.1339499780388564</c:v>
                </c:pt>
                <c:pt idx="33">
                  <c:v>1.1339499780388564</c:v>
                </c:pt>
                <c:pt idx="34">
                  <c:v>1.1924399747636869</c:v>
                </c:pt>
                <c:pt idx="35">
                  <c:v>0.68562669305151758</c:v>
                </c:pt>
                <c:pt idx="36">
                  <c:v>0.6232969936831978</c:v>
                </c:pt>
                <c:pt idx="37">
                  <c:v>0.68691114200075276</c:v>
                </c:pt>
                <c:pt idx="38">
                  <c:v>0.62446467454616084</c:v>
                </c:pt>
                <c:pt idx="39">
                  <c:v>0.43658001458884144</c:v>
                </c:pt>
                <c:pt idx="40">
                  <c:v>0.62485487434187803</c:v>
                </c:pt>
                <c:pt idx="41">
                  <c:v>0.87589143414265891</c:v>
                </c:pt>
                <c:pt idx="42">
                  <c:v>0.939042607564474</c:v>
                </c:pt>
                <c:pt idx="43">
                  <c:v>1.0010187818773204</c:v>
                </c:pt>
                <c:pt idx="44">
                  <c:v>0.37374524192424019</c:v>
                </c:pt>
                <c:pt idx="45">
                  <c:v>0.2491634946161696</c:v>
                </c:pt>
                <c:pt idx="46">
                  <c:v>-0.12404088425465432</c:v>
                </c:pt>
                <c:pt idx="47">
                  <c:v>-0.30952630189381125</c:v>
                </c:pt>
                <c:pt idx="48">
                  <c:v>-0.80526688748734898</c:v>
                </c:pt>
                <c:pt idx="49">
                  <c:v>-0.99232707403713505</c:v>
                </c:pt>
                <c:pt idx="50">
                  <c:v>-1.1791196956675947</c:v>
                </c:pt>
                <c:pt idx="51">
                  <c:v>-1.6145341777810955</c:v>
                </c:pt>
                <c:pt idx="52">
                  <c:v>-1.8008265829096786</c:v>
                </c:pt>
                <c:pt idx="53">
                  <c:v>-2.294756358710913</c:v>
                </c:pt>
                <c:pt idx="54">
                  <c:v>-2.356776800838233</c:v>
                </c:pt>
                <c:pt idx="55">
                  <c:v>-2.6635750893811974</c:v>
                </c:pt>
                <c:pt idx="56">
                  <c:v>-2.5444161853879734</c:v>
                </c:pt>
                <c:pt idx="57">
                  <c:v>-2.3611700251051104</c:v>
                </c:pt>
                <c:pt idx="58">
                  <c:v>-1.9250215196620672</c:v>
                </c:pt>
                <c:pt idx="59">
                  <c:v>-1.2419493675239011</c:v>
                </c:pt>
                <c:pt idx="60">
                  <c:v>-0.49957173963689172</c:v>
                </c:pt>
                <c:pt idx="61">
                  <c:v>-0.12528411242168147</c:v>
                </c:pt>
                <c:pt idx="62">
                  <c:v>0.31399705790822452</c:v>
                </c:pt>
                <c:pt idx="63">
                  <c:v>0.94674758904540113</c:v>
                </c:pt>
                <c:pt idx="64">
                  <c:v>1.3279611126270083</c:v>
                </c:pt>
                <c:pt idx="65">
                  <c:v>1.7773584250407168</c:v>
                </c:pt>
                <c:pt idx="66">
                  <c:v>2.4136614130723046</c:v>
                </c:pt>
                <c:pt idx="67">
                  <c:v>2.8637401727055902</c:v>
                </c:pt>
                <c:pt idx="68">
                  <c:v>3.4386765352767128</c:v>
                </c:pt>
                <c:pt idx="69">
                  <c:v>4.1365135827969652</c:v>
                </c:pt>
                <c:pt idx="70">
                  <c:v>4.0522445558051459</c:v>
                </c:pt>
                <c:pt idx="71">
                  <c:v>3.8355815517710425</c:v>
                </c:pt>
                <c:pt idx="72">
                  <c:v>3.7655999203064283</c:v>
                </c:pt>
                <c:pt idx="73">
                  <c:v>3.7005174769152944</c:v>
                </c:pt>
                <c:pt idx="74">
                  <c:v>3.5057590682406925</c:v>
                </c:pt>
                <c:pt idx="75">
                  <c:v>3.6264242600582293</c:v>
                </c:pt>
                <c:pt idx="76">
                  <c:v>3.7444497706693909</c:v>
                </c:pt>
                <c:pt idx="77">
                  <c:v>3.8044829842742303</c:v>
                </c:pt>
                <c:pt idx="78">
                  <c:v>3.7212265276393737</c:v>
                </c:pt>
                <c:pt idx="79">
                  <c:v>3.5882837655599928</c:v>
                </c:pt>
                <c:pt idx="80">
                  <c:v>3.262800195464564</c:v>
                </c:pt>
                <c:pt idx="81">
                  <c:v>2.8110974167410205</c:v>
                </c:pt>
                <c:pt idx="82">
                  <c:v>2.9208244664283853</c:v>
                </c:pt>
                <c:pt idx="83">
                  <c:v>2.8461189336846644</c:v>
                </c:pt>
                <c:pt idx="84">
                  <c:v>2.2378514195832366</c:v>
                </c:pt>
                <c:pt idx="85">
                  <c:v>2.2983338903827928</c:v>
                </c:pt>
                <c:pt idx="86">
                  <c:v>2.5402637735809606</c:v>
                </c:pt>
                <c:pt idx="87">
                  <c:v>2.4134599511410215</c:v>
                </c:pt>
                <c:pt idx="88">
                  <c:v>1.7444956266649001</c:v>
                </c:pt>
                <c:pt idx="89">
                  <c:v>1.2016547208686887</c:v>
                </c:pt>
                <c:pt idx="90">
                  <c:v>0.47836258172897317</c:v>
                </c:pt>
                <c:pt idx="91">
                  <c:v>0</c:v>
                </c:pt>
                <c:pt idx="92">
                  <c:v>-0.5365537342603659</c:v>
                </c:pt>
                <c:pt idx="93">
                  <c:v>-0.89159849874526742</c:v>
                </c:pt>
                <c:pt idx="94">
                  <c:v>-1.3598430937107935</c:v>
                </c:pt>
                <c:pt idx="95">
                  <c:v>-1.88415773378361</c:v>
                </c:pt>
                <c:pt idx="96">
                  <c:v>-1.5972819155655458</c:v>
                </c:pt>
                <c:pt idx="97">
                  <c:v>-1.5963375447909556</c:v>
                </c:pt>
                <c:pt idx="98">
                  <c:v>-2.3003806254983061</c:v>
                </c:pt>
                <c:pt idx="99">
                  <c:v>-2.6511578129759528</c:v>
                </c:pt>
                <c:pt idx="100">
                  <c:v>-2.6605625746515642</c:v>
                </c:pt>
                <c:pt idx="101">
                  <c:v>-2.3154035496325918</c:v>
                </c:pt>
                <c:pt idx="102">
                  <c:v>-2.2018939039705572</c:v>
                </c:pt>
                <c:pt idx="103">
                  <c:v>-1.9111647526529509</c:v>
                </c:pt>
                <c:pt idx="104">
                  <c:v>-1.4984671209060139</c:v>
                </c:pt>
                <c:pt idx="105">
                  <c:v>-1.4993658210600387</c:v>
                </c:pt>
                <c:pt idx="106">
                  <c:v>-1.3785897512335623</c:v>
                </c:pt>
                <c:pt idx="107">
                  <c:v>-1.2002124798761855</c:v>
                </c:pt>
                <c:pt idx="108">
                  <c:v>-0.78154514226952188</c:v>
                </c:pt>
                <c:pt idx="109">
                  <c:v>-0.24033094417373491</c:v>
                </c:pt>
                <c:pt idx="110">
                  <c:v>1.1470855880738213</c:v>
                </c:pt>
                <c:pt idx="111">
                  <c:v>2.1786866723140861</c:v>
                </c:pt>
                <c:pt idx="112">
                  <c:v>3.6443777157872432</c:v>
                </c:pt>
                <c:pt idx="113">
                  <c:v>5.1052296996607254</c:v>
                </c:pt>
                <c:pt idx="114">
                  <c:v>6.3284530105948136</c:v>
                </c:pt>
                <c:pt idx="115">
                  <c:v>7.1847320927366667</c:v>
                </c:pt>
                <c:pt idx="116">
                  <c:v>8.0322672826780348</c:v>
                </c:pt>
                <c:pt idx="117">
                  <c:v>9.3157966965144965</c:v>
                </c:pt>
                <c:pt idx="118">
                  <c:v>9.4203643267548784</c:v>
                </c:pt>
                <c:pt idx="119">
                  <c:v>9.475382061046858</c:v>
                </c:pt>
                <c:pt idx="120">
                  <c:v>9.815971095080414</c:v>
                </c:pt>
                <c:pt idx="121">
                  <c:v>10.178444342731339</c:v>
                </c:pt>
                <c:pt idx="122">
                  <c:v>10.56482031554755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08-4546-BF42-3659FBA8A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164504"/>
        <c:axId val="644164832"/>
      </c:lineChart>
      <c:dateAx>
        <c:axId val="6441645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644164832"/>
        <c:crosses val="autoZero"/>
        <c:auto val="1"/>
        <c:lblOffset val="100"/>
        <c:baseTimeUnit val="months"/>
      </c:dateAx>
      <c:valAx>
        <c:axId val="64416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644164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858764820585364E-2"/>
          <c:y val="0.12605753811262635"/>
          <c:w val="0.92418779568779064"/>
          <c:h val="0.365961077096882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'パルプ・紙・木製品（直近寄与度）'!$AL$26</c:f>
              <c:strCache>
                <c:ptCount val="1"/>
                <c:pt idx="0">
                  <c:v>投入（農林水産業）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'パルプ・紙・木製品（直近寄与度）'!$A$27:$B$148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12</c:v>
                  </c:pt>
                  <c:pt idx="12">
                    <c:v>13</c:v>
                  </c:pt>
                  <c:pt idx="24">
                    <c:v>14</c:v>
                  </c:pt>
                  <c:pt idx="36">
                    <c:v>15</c:v>
                  </c:pt>
                  <c:pt idx="48">
                    <c:v>16</c:v>
                  </c:pt>
                  <c:pt idx="60">
                    <c:v>17</c:v>
                  </c:pt>
                  <c:pt idx="72">
                    <c:v>18</c:v>
                  </c:pt>
                  <c:pt idx="84">
                    <c:v>19</c:v>
                  </c:pt>
                  <c:pt idx="96">
                    <c:v>20</c:v>
                  </c:pt>
                  <c:pt idx="108">
                    <c:v>21</c:v>
                  </c:pt>
                  <c:pt idx="120">
                    <c:v>22</c:v>
                  </c:pt>
                </c:lvl>
              </c:multiLvlStrCache>
            </c:multiLvlStrRef>
          </c:cat>
          <c:val>
            <c:numRef>
              <c:f>'パルプ・紙・木製品（直近寄与度）'!$AL$27:$AL$149</c:f>
              <c:numCache>
                <c:formatCode>0.00_ </c:formatCode>
                <c:ptCount val="123"/>
                <c:pt idx="0">
                  <c:v>-0.11906005781539319</c:v>
                </c:pt>
                <c:pt idx="1">
                  <c:v>-0.23554204351273514</c:v>
                </c:pt>
                <c:pt idx="2">
                  <c:v>-0.18773254140471737</c:v>
                </c:pt>
                <c:pt idx="3">
                  <c:v>-0.3435638429539063</c:v>
                </c:pt>
                <c:pt idx="4">
                  <c:v>-0.41714123232987516</c:v>
                </c:pt>
                <c:pt idx="5">
                  <c:v>-0.42302399329863027</c:v>
                </c:pt>
                <c:pt idx="6">
                  <c:v>-0.38049777175009036</c:v>
                </c:pt>
                <c:pt idx="7">
                  <c:v>-0.29186971673855044</c:v>
                </c:pt>
                <c:pt idx="8">
                  <c:v>-0.30462158376901582</c:v>
                </c:pt>
                <c:pt idx="9">
                  <c:v>-0.30457727517501315</c:v>
                </c:pt>
                <c:pt idx="10">
                  <c:v>-0.32881236347295478</c:v>
                </c:pt>
                <c:pt idx="11">
                  <c:v>-0.22321729376118205</c:v>
                </c:pt>
                <c:pt idx="12">
                  <c:v>2.2131759568014005E-2</c:v>
                </c:pt>
                <c:pt idx="13">
                  <c:v>0.22941777414343645</c:v>
                </c:pt>
                <c:pt idx="14">
                  <c:v>0.33888832966722227</c:v>
                </c:pt>
                <c:pt idx="15">
                  <c:v>0.51906322829173868</c:v>
                </c:pt>
                <c:pt idx="16">
                  <c:v>0.71823334325463284</c:v>
                </c:pt>
                <c:pt idx="17">
                  <c:v>0.71485825811691472</c:v>
                </c:pt>
                <c:pt idx="18">
                  <c:v>0.87840317192540973</c:v>
                </c:pt>
                <c:pt idx="19">
                  <c:v>0.81256984536097654</c:v>
                </c:pt>
                <c:pt idx="20">
                  <c:v>0.88007765596108867</c:v>
                </c:pt>
                <c:pt idx="21">
                  <c:v>0.93336710385805344</c:v>
                </c:pt>
                <c:pt idx="22">
                  <c:v>1.3425083331629206</c:v>
                </c:pt>
                <c:pt idx="23">
                  <c:v>1.7372622689299528</c:v>
                </c:pt>
                <c:pt idx="24">
                  <c:v>1.4878394901080767</c:v>
                </c:pt>
                <c:pt idx="25">
                  <c:v>1.0630782062588606</c:v>
                </c:pt>
                <c:pt idx="26">
                  <c:v>0.75307568037778017</c:v>
                </c:pt>
                <c:pt idx="27">
                  <c:v>0.60260317227199289</c:v>
                </c:pt>
                <c:pt idx="28">
                  <c:v>0.4297891935677528</c:v>
                </c:pt>
                <c:pt idx="29">
                  <c:v>0.45280123193630084</c:v>
                </c:pt>
                <c:pt idx="30">
                  <c:v>0.27971382414031826</c:v>
                </c:pt>
                <c:pt idx="31">
                  <c:v>0.30445342971207956</c:v>
                </c:pt>
                <c:pt idx="32">
                  <c:v>0.45450249976374912</c:v>
                </c:pt>
                <c:pt idx="33">
                  <c:v>0.40324426124307439</c:v>
                </c:pt>
                <c:pt idx="34">
                  <c:v>0.14264405865399804</c:v>
                </c:pt>
                <c:pt idx="35">
                  <c:v>-0.18502518694232609</c:v>
                </c:pt>
                <c:pt idx="36">
                  <c:v>-0.18172868447196541</c:v>
                </c:pt>
                <c:pt idx="37">
                  <c:v>-2.6947381901764052E-2</c:v>
                </c:pt>
                <c:pt idx="38">
                  <c:v>-9.1872971517559781E-3</c:v>
                </c:pt>
                <c:pt idx="39">
                  <c:v>-9.7371251654416124E-2</c:v>
                </c:pt>
                <c:pt idx="40">
                  <c:v>-6.6385631032042994E-2</c:v>
                </c:pt>
                <c:pt idx="41">
                  <c:v>4.8604824967283028E-3</c:v>
                </c:pt>
                <c:pt idx="42">
                  <c:v>9.8530433221731134E-2</c:v>
                </c:pt>
                <c:pt idx="43">
                  <c:v>0.21990080514175919</c:v>
                </c:pt>
                <c:pt idx="44">
                  <c:v>-3.2623958352079652E-2</c:v>
                </c:pt>
                <c:pt idx="45">
                  <c:v>-0.12361090713271616</c:v>
                </c:pt>
                <c:pt idx="46">
                  <c:v>-0.2286750829396661</c:v>
                </c:pt>
                <c:pt idx="47">
                  <c:v>-0.2583579320251369</c:v>
                </c:pt>
                <c:pt idx="48">
                  <c:v>-0.29544532865301065</c:v>
                </c:pt>
                <c:pt idx="49">
                  <c:v>-0.33400590342251069</c:v>
                </c:pt>
                <c:pt idx="50">
                  <c:v>-0.31289664478941415</c:v>
                </c:pt>
                <c:pt idx="51">
                  <c:v>-0.30688124513851511</c:v>
                </c:pt>
                <c:pt idx="52">
                  <c:v>-0.31682795614599191</c:v>
                </c:pt>
                <c:pt idx="53">
                  <c:v>-0.36906685129625311</c:v>
                </c:pt>
                <c:pt idx="54">
                  <c:v>-0.39678661293135326</c:v>
                </c:pt>
                <c:pt idx="55">
                  <c:v>-0.54013056139166327</c:v>
                </c:pt>
                <c:pt idx="56">
                  <c:v>-0.49231240599409493</c:v>
                </c:pt>
                <c:pt idx="57">
                  <c:v>-0.3747720870862723</c:v>
                </c:pt>
                <c:pt idx="58">
                  <c:v>-0.2433922164540922</c:v>
                </c:pt>
                <c:pt idx="59">
                  <c:v>-9.8208493715073342E-2</c:v>
                </c:pt>
                <c:pt idx="60">
                  <c:v>1.420073084553343E-2</c:v>
                </c:pt>
                <c:pt idx="61">
                  <c:v>6.7324773469278065E-2</c:v>
                </c:pt>
                <c:pt idx="62">
                  <c:v>0.10252825690361769</c:v>
                </c:pt>
                <c:pt idx="63">
                  <c:v>0.14510351196075938</c:v>
                </c:pt>
                <c:pt idx="64">
                  <c:v>0.25486784975817872</c:v>
                </c:pt>
                <c:pt idx="65">
                  <c:v>0.32299861557284421</c:v>
                </c:pt>
                <c:pt idx="66">
                  <c:v>0.36015615552296276</c:v>
                </c:pt>
                <c:pt idx="67">
                  <c:v>0.33895224774647081</c:v>
                </c:pt>
                <c:pt idx="68">
                  <c:v>0.38149489443045065</c:v>
                </c:pt>
                <c:pt idx="69">
                  <c:v>0.41256998421354468</c:v>
                </c:pt>
                <c:pt idx="70">
                  <c:v>0.44589015509855578</c:v>
                </c:pt>
                <c:pt idx="71">
                  <c:v>0.36195698200683296</c:v>
                </c:pt>
                <c:pt idx="72">
                  <c:v>0.36353624424101044</c:v>
                </c:pt>
                <c:pt idx="73">
                  <c:v>0.31350748848332533</c:v>
                </c:pt>
                <c:pt idx="74">
                  <c:v>0.27793395154422224</c:v>
                </c:pt>
                <c:pt idx="75">
                  <c:v>0.38988386479136383</c:v>
                </c:pt>
                <c:pt idx="76">
                  <c:v>0.37979644877303714</c:v>
                </c:pt>
                <c:pt idx="77">
                  <c:v>0.3934090353590986</c:v>
                </c:pt>
                <c:pt idx="78">
                  <c:v>0.39163851764821073</c:v>
                </c:pt>
                <c:pt idx="79">
                  <c:v>0.43687753820552155</c:v>
                </c:pt>
                <c:pt idx="80">
                  <c:v>0.39021193358813255</c:v>
                </c:pt>
                <c:pt idx="81">
                  <c:v>0.25721272163471465</c:v>
                </c:pt>
                <c:pt idx="82">
                  <c:v>5.8872138950802629E-2</c:v>
                </c:pt>
                <c:pt idx="83">
                  <c:v>-0.13396255945417529</c:v>
                </c:pt>
                <c:pt idx="84">
                  <c:v>-0.26995254250952938</c:v>
                </c:pt>
                <c:pt idx="85">
                  <c:v>-0.29192997060245146</c:v>
                </c:pt>
                <c:pt idx="86">
                  <c:v>-0.12765183368609087</c:v>
                </c:pt>
                <c:pt idx="87">
                  <c:v>-0.19554501362466523</c:v>
                </c:pt>
                <c:pt idx="88">
                  <c:v>-0.29583865640131307</c:v>
                </c:pt>
                <c:pt idx="89">
                  <c:v>-0.35770036532840049</c:v>
                </c:pt>
                <c:pt idx="90">
                  <c:v>-0.39729853274898286</c:v>
                </c:pt>
                <c:pt idx="91">
                  <c:v>-0.44074465467204171</c:v>
                </c:pt>
                <c:pt idx="92">
                  <c:v>-0.4584840919104391</c:v>
                </c:pt>
                <c:pt idx="93">
                  <c:v>-0.45993812079266883</c:v>
                </c:pt>
                <c:pt idx="94">
                  <c:v>-0.39873172350223895</c:v>
                </c:pt>
                <c:pt idx="95">
                  <c:v>-0.28842544997633818</c:v>
                </c:pt>
                <c:pt idx="96">
                  <c:v>-0.19091958601662756</c:v>
                </c:pt>
                <c:pt idx="97">
                  <c:v>-0.10915727575768716</c:v>
                </c:pt>
                <c:pt idx="98">
                  <c:v>-0.29878825277745097</c:v>
                </c:pt>
                <c:pt idx="99">
                  <c:v>-0.40095818965859492</c:v>
                </c:pt>
                <c:pt idx="100">
                  <c:v>-0.41874562168499019</c:v>
                </c:pt>
                <c:pt idx="101">
                  <c:v>-0.38779017436220381</c:v>
                </c:pt>
                <c:pt idx="102">
                  <c:v>-0.37934216790366265</c:v>
                </c:pt>
                <c:pt idx="103">
                  <c:v>-0.21261076026827222</c:v>
                </c:pt>
                <c:pt idx="104">
                  <c:v>-0.13744461876128808</c:v>
                </c:pt>
                <c:pt idx="105">
                  <c:v>-6.3412949668084195E-2</c:v>
                </c:pt>
                <c:pt idx="106">
                  <c:v>5.3180159157541075E-2</c:v>
                </c:pt>
                <c:pt idx="107">
                  <c:v>8.2187518698019213E-2</c:v>
                </c:pt>
                <c:pt idx="108">
                  <c:v>7.7215686443151743E-2</c:v>
                </c:pt>
                <c:pt idx="109">
                  <c:v>0.15013827010598951</c:v>
                </c:pt>
                <c:pt idx="110">
                  <c:v>0.405075524918112</c:v>
                </c:pt>
                <c:pt idx="111">
                  <c:v>0.74351729159229507</c:v>
                </c:pt>
                <c:pt idx="112">
                  <c:v>1.2775892415059298</c:v>
                </c:pt>
                <c:pt idx="113">
                  <c:v>1.9081007277901543</c:v>
                </c:pt>
                <c:pt idx="114">
                  <c:v>2.2931207426412024</c:v>
                </c:pt>
                <c:pt idx="115">
                  <c:v>2.2486192264407494</c:v>
                </c:pt>
                <c:pt idx="116">
                  <c:v>2.08993996689204</c:v>
                </c:pt>
                <c:pt idx="117">
                  <c:v>2.0432815647273719</c:v>
                </c:pt>
                <c:pt idx="118">
                  <c:v>1.7331641978960461</c:v>
                </c:pt>
                <c:pt idx="119">
                  <c:v>1.5621301328715977</c:v>
                </c:pt>
                <c:pt idx="120">
                  <c:v>1.6273813915425364</c:v>
                </c:pt>
                <c:pt idx="121">
                  <c:v>1.7909656562036564</c:v>
                </c:pt>
                <c:pt idx="122">
                  <c:v>1.8803904351313319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74-4731-A2FD-83D16B396C0D}"/>
            </c:ext>
          </c:extLst>
        </c:ser>
        <c:ser>
          <c:idx val="1"/>
          <c:order val="1"/>
          <c:tx>
            <c:strRef>
              <c:f>'パルプ・紙・木製品（直近寄与度）'!$AM$26</c:f>
              <c:strCache>
                <c:ptCount val="1"/>
                <c:pt idx="0">
                  <c:v>投入（鉱業）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'パルプ・紙・木製品（直近寄与度）'!$A$27:$B$148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12</c:v>
                  </c:pt>
                  <c:pt idx="12">
                    <c:v>13</c:v>
                  </c:pt>
                  <c:pt idx="24">
                    <c:v>14</c:v>
                  </c:pt>
                  <c:pt idx="36">
                    <c:v>15</c:v>
                  </c:pt>
                  <c:pt idx="48">
                    <c:v>16</c:v>
                  </c:pt>
                  <c:pt idx="60">
                    <c:v>17</c:v>
                  </c:pt>
                  <c:pt idx="72">
                    <c:v>18</c:v>
                  </c:pt>
                  <c:pt idx="84">
                    <c:v>19</c:v>
                  </c:pt>
                  <c:pt idx="96">
                    <c:v>20</c:v>
                  </c:pt>
                  <c:pt idx="108">
                    <c:v>21</c:v>
                  </c:pt>
                  <c:pt idx="120">
                    <c:v>22</c:v>
                  </c:pt>
                </c:lvl>
              </c:multiLvlStrCache>
            </c:multiLvlStrRef>
          </c:cat>
          <c:val>
            <c:numRef>
              <c:f>'パルプ・紙・木製品（直近寄与度）'!$AM$27:$AM$149</c:f>
              <c:numCache>
                <c:formatCode>0.00_ </c:formatCode>
                <c:ptCount val="123"/>
                <c:pt idx="0">
                  <c:v>9.1937173951912726E-2</c:v>
                </c:pt>
                <c:pt idx="1">
                  <c:v>2.8514788294481942E-2</c:v>
                </c:pt>
                <c:pt idx="2">
                  <c:v>4.7999893629044506E-2</c:v>
                </c:pt>
                <c:pt idx="3">
                  <c:v>-6.1593377622956254E-2</c:v>
                </c:pt>
                <c:pt idx="4">
                  <c:v>-0.11429623250702213</c:v>
                </c:pt>
                <c:pt idx="5">
                  <c:v>-0.13959845191697359</c:v>
                </c:pt>
                <c:pt idx="6">
                  <c:v>-0.17018665031229099</c:v>
                </c:pt>
                <c:pt idx="7">
                  <c:v>-0.13690749008368175</c:v>
                </c:pt>
                <c:pt idx="8">
                  <c:v>-0.13367357410446112</c:v>
                </c:pt>
                <c:pt idx="9">
                  <c:v>-0.18404367862429344</c:v>
                </c:pt>
                <c:pt idx="10">
                  <c:v>-0.16805808866968119</c:v>
                </c:pt>
                <c:pt idx="11">
                  <c:v>-0.15890469490539136</c:v>
                </c:pt>
                <c:pt idx="12">
                  <c:v>-9.2282839553837273E-2</c:v>
                </c:pt>
                <c:pt idx="13">
                  <c:v>-2.6674738874503435E-2</c:v>
                </c:pt>
                <c:pt idx="14">
                  <c:v>-7.4504002758505536E-2</c:v>
                </c:pt>
                <c:pt idx="15">
                  <c:v>-1.9406965079128508E-2</c:v>
                </c:pt>
                <c:pt idx="16">
                  <c:v>1.9907789984396421E-2</c:v>
                </c:pt>
                <c:pt idx="17">
                  <c:v>1.7466268571215721E-2</c:v>
                </c:pt>
                <c:pt idx="18">
                  <c:v>6.3188548414635426E-3</c:v>
                </c:pt>
                <c:pt idx="19">
                  <c:v>-1.0640370508900861E-3</c:v>
                </c:pt>
                <c:pt idx="20">
                  <c:v>6.3768925437963442E-3</c:v>
                </c:pt>
                <c:pt idx="21">
                  <c:v>6.6285567392490016E-2</c:v>
                </c:pt>
                <c:pt idx="22">
                  <c:v>5.558811210716557E-2</c:v>
                </c:pt>
                <c:pt idx="23">
                  <c:v>7.8072116143626732E-2</c:v>
                </c:pt>
                <c:pt idx="24">
                  <c:v>3.4167002879794378E-2</c:v>
                </c:pt>
                <c:pt idx="25">
                  <c:v>-2.1362590021717504E-2</c:v>
                </c:pt>
                <c:pt idx="26">
                  <c:v>-3.0384427820823685E-2</c:v>
                </c:pt>
                <c:pt idx="27">
                  <c:v>-9.5148152559256391E-2</c:v>
                </c:pt>
                <c:pt idx="28">
                  <c:v>-0.12082980742108369</c:v>
                </c:pt>
                <c:pt idx="29">
                  <c:v>-0.10487371717270232</c:v>
                </c:pt>
                <c:pt idx="30">
                  <c:v>-8.2634199443706466E-2</c:v>
                </c:pt>
                <c:pt idx="31">
                  <c:v>-6.178516638425452E-2</c:v>
                </c:pt>
                <c:pt idx="32">
                  <c:v>-4.4332855005160904E-2</c:v>
                </c:pt>
                <c:pt idx="33">
                  <c:v>-4.6925504963219872E-2</c:v>
                </c:pt>
                <c:pt idx="34">
                  <c:v>1.0701875540743571E-3</c:v>
                </c:pt>
                <c:pt idx="35">
                  <c:v>-1.6457106387100941E-2</c:v>
                </c:pt>
                <c:pt idx="36">
                  <c:v>5.0455950477694099E-2</c:v>
                </c:pt>
                <c:pt idx="37">
                  <c:v>3.2280179147927197E-2</c:v>
                </c:pt>
                <c:pt idx="38">
                  <c:v>5.7595218195807402E-2</c:v>
                </c:pt>
                <c:pt idx="39">
                  <c:v>0.10162950543346988</c:v>
                </c:pt>
                <c:pt idx="40">
                  <c:v>9.5260944204996048E-2</c:v>
                </c:pt>
                <c:pt idx="41">
                  <c:v>0.11599833893856501</c:v>
                </c:pt>
                <c:pt idx="42">
                  <c:v>0.11370410818011008</c:v>
                </c:pt>
                <c:pt idx="43">
                  <c:v>6.6203834263769606E-2</c:v>
                </c:pt>
                <c:pt idx="44">
                  <c:v>1.8846835907383692E-2</c:v>
                </c:pt>
                <c:pt idx="45">
                  <c:v>2.5839055082902889E-2</c:v>
                </c:pt>
                <c:pt idx="46">
                  <c:v>-3.2068553150384371E-2</c:v>
                </c:pt>
                <c:pt idx="47">
                  <c:v>-4.9217731912780907E-2</c:v>
                </c:pt>
                <c:pt idx="48">
                  <c:v>-0.13377908870843586</c:v>
                </c:pt>
                <c:pt idx="49">
                  <c:v>-0.13583820829026985</c:v>
                </c:pt>
                <c:pt idx="50">
                  <c:v>-0.17646697543676587</c:v>
                </c:pt>
                <c:pt idx="51">
                  <c:v>-0.16025770937439082</c:v>
                </c:pt>
                <c:pt idx="52">
                  <c:v>-0.15547088018000876</c:v>
                </c:pt>
                <c:pt idx="53">
                  <c:v>-0.16674947451449915</c:v>
                </c:pt>
                <c:pt idx="54">
                  <c:v>-0.1636618314739326</c:v>
                </c:pt>
                <c:pt idx="55">
                  <c:v>-0.12996190170481081</c:v>
                </c:pt>
                <c:pt idx="56">
                  <c:v>-9.9959537034328236E-2</c:v>
                </c:pt>
                <c:pt idx="57">
                  <c:v>-7.5412212709487461E-2</c:v>
                </c:pt>
                <c:pt idx="58">
                  <c:v>0.15391626861739952</c:v>
                </c:pt>
                <c:pt idx="59">
                  <c:v>0.26433121145948518</c:v>
                </c:pt>
                <c:pt idx="60">
                  <c:v>0.31389749004373441</c:v>
                </c:pt>
                <c:pt idx="61">
                  <c:v>0.42806820514855864</c:v>
                </c:pt>
                <c:pt idx="62">
                  <c:v>0.50305151678334226</c:v>
                </c:pt>
                <c:pt idx="63">
                  <c:v>0.46105043657621209</c:v>
                </c:pt>
                <c:pt idx="64">
                  <c:v>0.35660682375743286</c:v>
                </c:pt>
                <c:pt idx="65">
                  <c:v>0.34513904873081325</c:v>
                </c:pt>
                <c:pt idx="66">
                  <c:v>0.37028489370977252</c:v>
                </c:pt>
                <c:pt idx="67">
                  <c:v>0.3234416240235965</c:v>
                </c:pt>
                <c:pt idx="68">
                  <c:v>0.33374362130420288</c:v>
                </c:pt>
                <c:pt idx="69">
                  <c:v>0.3355409383873903</c:v>
                </c:pt>
                <c:pt idx="70">
                  <c:v>0.1120349165583413</c:v>
                </c:pt>
                <c:pt idx="71">
                  <c:v>2.236851123711454E-2</c:v>
                </c:pt>
                <c:pt idx="72">
                  <c:v>0</c:v>
                </c:pt>
                <c:pt idx="73">
                  <c:v>-7.2573258784579498E-3</c:v>
                </c:pt>
                <c:pt idx="74">
                  <c:v>-3.2356523107631367E-2</c:v>
                </c:pt>
                <c:pt idx="75">
                  <c:v>-3.2142785912307229E-3</c:v>
                </c:pt>
                <c:pt idx="76">
                  <c:v>5.7305995455083837E-2</c:v>
                </c:pt>
                <c:pt idx="77">
                  <c:v>9.0685679594294591E-2</c:v>
                </c:pt>
                <c:pt idx="78">
                  <c:v>0.10295553132870006</c:v>
                </c:pt>
                <c:pt idx="79">
                  <c:v>0.14142825801414929</c:v>
                </c:pt>
                <c:pt idx="80">
                  <c:v>0.12981457830734289</c:v>
                </c:pt>
                <c:pt idx="81">
                  <c:v>0.12663044714131377</c:v>
                </c:pt>
                <c:pt idx="82">
                  <c:v>0.11518468788776107</c:v>
                </c:pt>
                <c:pt idx="83">
                  <c:v>8.0642808067464031E-2</c:v>
                </c:pt>
                <c:pt idx="84">
                  <c:v>6.3077997547244982E-2</c:v>
                </c:pt>
                <c:pt idx="85">
                  <c:v>2.1944012577181322E-2</c:v>
                </c:pt>
                <c:pt idx="86">
                  <c:v>2.8621844699297794E-2</c:v>
                </c:pt>
                <c:pt idx="87">
                  <c:v>1.2095543130763468E-2</c:v>
                </c:pt>
                <c:pt idx="88">
                  <c:v>1.0793057439971086E-2</c:v>
                </c:pt>
                <c:pt idx="89">
                  <c:v>-2.2079708768029813E-2</c:v>
                </c:pt>
                <c:pt idx="90">
                  <c:v>-4.1533249510155718E-2</c:v>
                </c:pt>
                <c:pt idx="91">
                  <c:v>-8.6038658607261981E-2</c:v>
                </c:pt>
                <c:pt idx="92">
                  <c:v>-0.11227892239291247</c:v>
                </c:pt>
                <c:pt idx="93">
                  <c:v>-0.14442647306522249</c:v>
                </c:pt>
                <c:pt idx="94">
                  <c:v>-0.20186401853990857</c:v>
                </c:pt>
                <c:pt idx="95">
                  <c:v>-0.19317867994040727</c:v>
                </c:pt>
                <c:pt idx="96">
                  <c:v>-0.1779601967613777</c:v>
                </c:pt>
                <c:pt idx="97">
                  <c:v>-0.16037210233570764</c:v>
                </c:pt>
                <c:pt idx="98">
                  <c:v>-0.18482515045924802</c:v>
                </c:pt>
                <c:pt idx="99">
                  <c:v>-0.17909308057759857</c:v>
                </c:pt>
                <c:pt idx="100">
                  <c:v>-0.18547071360462897</c:v>
                </c:pt>
                <c:pt idx="101">
                  <c:v>-0.17676496057185978</c:v>
                </c:pt>
                <c:pt idx="102">
                  <c:v>-0.19400653870972739</c:v>
                </c:pt>
                <c:pt idx="103">
                  <c:v>-0.19497923720011742</c:v>
                </c:pt>
                <c:pt idx="104">
                  <c:v>-0.19657981808916494</c:v>
                </c:pt>
                <c:pt idx="105">
                  <c:v>-0.18568858976596267</c:v>
                </c:pt>
                <c:pt idx="106">
                  <c:v>-0.13293266215387248</c:v>
                </c:pt>
                <c:pt idx="107">
                  <c:v>-0.11522578443500292</c:v>
                </c:pt>
                <c:pt idx="108">
                  <c:v>-7.607240345691707E-2</c:v>
                </c:pt>
                <c:pt idx="109">
                  <c:v>-5.0894967237079848E-2</c:v>
                </c:pt>
                <c:pt idx="110">
                  <c:v>2.9733797674767613E-2</c:v>
                </c:pt>
                <c:pt idx="111">
                  <c:v>5.2305701936614969E-2</c:v>
                </c:pt>
                <c:pt idx="112">
                  <c:v>0.10160256229841313</c:v>
                </c:pt>
                <c:pt idx="113">
                  <c:v>0.14807253859199515</c:v>
                </c:pt>
                <c:pt idx="114">
                  <c:v>0.24333007300927914</c:v>
                </c:pt>
                <c:pt idx="115">
                  <c:v>0.5385152901307988</c:v>
                </c:pt>
                <c:pt idx="116">
                  <c:v>0.65457838134356239</c:v>
                </c:pt>
                <c:pt idx="117">
                  <c:v>0.75036206935651928</c:v>
                </c:pt>
                <c:pt idx="118">
                  <c:v>1.1191782176221861</c:v>
                </c:pt>
                <c:pt idx="119">
                  <c:v>1.1632745305400387</c:v>
                </c:pt>
                <c:pt idx="120">
                  <c:v>1.0624162502661205</c:v>
                </c:pt>
                <c:pt idx="121">
                  <c:v>1.0933769089783623</c:v>
                </c:pt>
                <c:pt idx="122">
                  <c:v>1.0303830159506893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74-4731-A2FD-83D16B396C0D}"/>
            </c:ext>
          </c:extLst>
        </c:ser>
        <c:ser>
          <c:idx val="2"/>
          <c:order val="2"/>
          <c:tx>
            <c:strRef>
              <c:f>'パルプ・紙・木製品（直近寄与度）'!$AN$26</c:f>
              <c:strCache>
                <c:ptCount val="1"/>
                <c:pt idx="0">
                  <c:v>投入（パルプ・紙・木製品）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'パルプ・紙・木製品（直近寄与度）'!$A$27:$B$148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12</c:v>
                  </c:pt>
                  <c:pt idx="12">
                    <c:v>13</c:v>
                  </c:pt>
                  <c:pt idx="24">
                    <c:v>14</c:v>
                  </c:pt>
                  <c:pt idx="36">
                    <c:v>15</c:v>
                  </c:pt>
                  <c:pt idx="48">
                    <c:v>16</c:v>
                  </c:pt>
                  <c:pt idx="60">
                    <c:v>17</c:v>
                  </c:pt>
                  <c:pt idx="72">
                    <c:v>18</c:v>
                  </c:pt>
                  <c:pt idx="84">
                    <c:v>19</c:v>
                  </c:pt>
                  <c:pt idx="96">
                    <c:v>20</c:v>
                  </c:pt>
                  <c:pt idx="108">
                    <c:v>21</c:v>
                  </c:pt>
                  <c:pt idx="120">
                    <c:v>22</c:v>
                  </c:pt>
                </c:lvl>
              </c:multiLvlStrCache>
            </c:multiLvlStrRef>
          </c:cat>
          <c:val>
            <c:numRef>
              <c:f>'パルプ・紙・木製品（直近寄与度）'!$AN$27:$AN$149</c:f>
              <c:numCache>
                <c:formatCode>0.00_ </c:formatCode>
                <c:ptCount val="123"/>
                <c:pt idx="0">
                  <c:v>1.1442567542416402</c:v>
                </c:pt>
                <c:pt idx="1">
                  <c:v>1.3957220771612642</c:v>
                </c:pt>
                <c:pt idx="2">
                  <c:v>1.3887364811794891</c:v>
                </c:pt>
                <c:pt idx="3">
                  <c:v>0.75072929907917163</c:v>
                </c:pt>
                <c:pt idx="4">
                  <c:v>0.43749140521163876</c:v>
                </c:pt>
                <c:pt idx="5">
                  <c:v>0.25024309969305425</c:v>
                </c:pt>
                <c:pt idx="6">
                  <c:v>0.18805545066397572</c:v>
                </c:pt>
                <c:pt idx="7">
                  <c:v>0.12612252224530271</c:v>
                </c:pt>
                <c:pt idx="8">
                  <c:v>0.31720956299120168</c:v>
                </c:pt>
                <c:pt idx="9">
                  <c:v>-0.1901344556461789</c:v>
                </c:pt>
                <c:pt idx="10">
                  <c:v>-0.12713963936018324</c:v>
                </c:pt>
                <c:pt idx="11">
                  <c:v>-0.69091023142346564</c:v>
                </c:pt>
                <c:pt idx="12">
                  <c:v>-0.68680581420708142</c:v>
                </c:pt>
                <c:pt idx="13">
                  <c:v>-0.55861353356677501</c:v>
                </c:pt>
                <c:pt idx="14">
                  <c:v>-0.67940633922541127</c:v>
                </c:pt>
                <c:pt idx="15">
                  <c:v>-6.1824765806517593E-2</c:v>
                </c:pt>
                <c:pt idx="16">
                  <c:v>0.558613533566784</c:v>
                </c:pt>
                <c:pt idx="17">
                  <c:v>0.62313499133053285</c:v>
                </c:pt>
                <c:pt idx="18">
                  <c:v>1.5624693043273135</c:v>
                </c:pt>
                <c:pt idx="19">
                  <c:v>1.950997100600961</c:v>
                </c:pt>
                <c:pt idx="20">
                  <c:v>2.3987266493100265</c:v>
                </c:pt>
                <c:pt idx="21">
                  <c:v>2.7335022462439174</c:v>
                </c:pt>
                <c:pt idx="22">
                  <c:v>2.9938174472369363</c:v>
                </c:pt>
                <c:pt idx="23">
                  <c:v>3.3023016902092843</c:v>
                </c:pt>
                <c:pt idx="24">
                  <c:v>2.9668461188834492</c:v>
                </c:pt>
                <c:pt idx="25">
                  <c:v>2.3170473302264836</c:v>
                </c:pt>
                <c:pt idx="26">
                  <c:v>2.1852912270225393</c:v>
                </c:pt>
                <c:pt idx="27">
                  <c:v>1.7946776963266469</c:v>
                </c:pt>
                <c:pt idx="28">
                  <c:v>1.2304636316614734</c:v>
                </c:pt>
                <c:pt idx="29">
                  <c:v>1.3574831161431666</c:v>
                </c:pt>
                <c:pt idx="30">
                  <c:v>0.48790144002050273</c:v>
                </c:pt>
                <c:pt idx="31">
                  <c:v>0.67151391321312359</c:v>
                </c:pt>
                <c:pt idx="32">
                  <c:v>0.6689236956115272</c:v>
                </c:pt>
                <c:pt idx="33">
                  <c:v>0.85300256591024703</c:v>
                </c:pt>
                <c:pt idx="34">
                  <c:v>1.2162249011118671</c:v>
                </c:pt>
                <c:pt idx="35">
                  <c:v>1.0258769752010055</c:v>
                </c:pt>
                <c:pt idx="36">
                  <c:v>1.0851842258199924</c:v>
                </c:pt>
                <c:pt idx="37">
                  <c:v>1.1476666296267686</c:v>
                </c:pt>
                <c:pt idx="38">
                  <c:v>1.0862226796245962</c:v>
                </c:pt>
                <c:pt idx="39">
                  <c:v>1.0831132635569682</c:v>
                </c:pt>
                <c:pt idx="40">
                  <c:v>1.3276054973189588</c:v>
                </c:pt>
                <c:pt idx="41">
                  <c:v>1.6912981910289437</c:v>
                </c:pt>
                <c:pt idx="42">
                  <c:v>1.8761027781210811</c:v>
                </c:pt>
                <c:pt idx="43">
                  <c:v>2.053719231963703</c:v>
                </c:pt>
                <c:pt idx="44">
                  <c:v>1.6848428544219467</c:v>
                </c:pt>
                <c:pt idx="45">
                  <c:v>1.6832367125206962</c:v>
                </c:pt>
                <c:pt idx="46">
                  <c:v>1.2528727375360931</c:v>
                </c:pt>
                <c:pt idx="47">
                  <c:v>0.9500754971397396</c:v>
                </c:pt>
                <c:pt idx="48">
                  <c:v>0.4148767179121679</c:v>
                </c:pt>
                <c:pt idx="49">
                  <c:v>0.23729543225833419</c:v>
                </c:pt>
                <c:pt idx="50">
                  <c:v>-5.9323858064579058E-2</c:v>
                </c:pt>
                <c:pt idx="51">
                  <c:v>-0.65072595905173358</c:v>
                </c:pt>
                <c:pt idx="52">
                  <c:v>-0.88652194642901061</c:v>
                </c:pt>
                <c:pt idx="53">
                  <c:v>-1.4706450821513586</c:v>
                </c:pt>
                <c:pt idx="54">
                  <c:v>-1.7043584087202777</c:v>
                </c:pt>
                <c:pt idx="55">
                  <c:v>-2.1644403168256607</c:v>
                </c:pt>
                <c:pt idx="56">
                  <c:v>-2.1684634400911351</c:v>
                </c:pt>
                <c:pt idx="57">
                  <c:v>-2.2250027137054023</c:v>
                </c:pt>
                <c:pt idx="58">
                  <c:v>-2.0474435429431947</c:v>
                </c:pt>
                <c:pt idx="59">
                  <c:v>-1.4624596735308546</c:v>
                </c:pt>
                <c:pt idx="60">
                  <c:v>-0.88321094009314061</c:v>
                </c:pt>
                <c:pt idx="61">
                  <c:v>-0.70921755714321033</c:v>
                </c:pt>
                <c:pt idx="62">
                  <c:v>-0.29689859285617259</c:v>
                </c:pt>
                <c:pt idx="63">
                  <c:v>0.23909482890104353</c:v>
                </c:pt>
                <c:pt idx="64">
                  <c:v>0.65938581021781906</c:v>
                </c:pt>
                <c:pt idx="65">
                  <c:v>1.0841477556902626</c:v>
                </c:pt>
                <c:pt idx="66">
                  <c:v>2.053719231963703</c:v>
                </c:pt>
                <c:pt idx="67">
                  <c:v>2.7865686951411344</c:v>
                </c:pt>
                <c:pt idx="68">
                  <c:v>3.4595687045149877</c:v>
                </c:pt>
                <c:pt idx="69">
                  <c:v>4.4306757092911351</c:v>
                </c:pt>
                <c:pt idx="70">
                  <c:v>4.4741450844449995</c:v>
                </c:pt>
                <c:pt idx="71">
                  <c:v>4.4316555774702167</c:v>
                </c:pt>
                <c:pt idx="72">
                  <c:v>4.4190656468523946</c:v>
                </c:pt>
                <c:pt idx="73">
                  <c:v>4.4232543346693269</c:v>
                </c:pt>
                <c:pt idx="74">
                  <c:v>4.295563671552352</c:v>
                </c:pt>
                <c:pt idx="75">
                  <c:v>4.3469991142148121</c:v>
                </c:pt>
                <c:pt idx="76">
                  <c:v>4.3899654967790571</c:v>
                </c:pt>
                <c:pt idx="77">
                  <c:v>4.3225089783600819</c:v>
                </c:pt>
                <c:pt idx="78">
                  <c:v>3.9193919250626812</c:v>
                </c:pt>
                <c:pt idx="79">
                  <c:v>3.5968704596175924</c:v>
                </c:pt>
                <c:pt idx="80">
                  <c:v>3.1070329385247488</c:v>
                </c:pt>
                <c:pt idx="81">
                  <c:v>2.4385199894549978</c:v>
                </c:pt>
                <c:pt idx="82">
                  <c:v>2.9357077693624198</c:v>
                </c:pt>
                <c:pt idx="83">
                  <c:v>3.2453887711745519</c:v>
                </c:pt>
                <c:pt idx="84">
                  <c:v>2.7345148628405984</c:v>
                </c:pt>
                <c:pt idx="85">
                  <c:v>2.9045044981202888</c:v>
                </c:pt>
                <c:pt idx="86">
                  <c:v>3.0162162095864762</c:v>
                </c:pt>
                <c:pt idx="87">
                  <c:v>3.0639305315775305</c:v>
                </c:pt>
                <c:pt idx="88">
                  <c:v>2.5512911272136418</c:v>
                </c:pt>
                <c:pt idx="89">
                  <c:v>2.1611504251172073</c:v>
                </c:pt>
                <c:pt idx="90">
                  <c:v>1.3768834306255555</c:v>
                </c:pt>
                <c:pt idx="91">
                  <c:v>0.76837045754317501</c:v>
                </c:pt>
                <c:pt idx="92">
                  <c:v>0.21934351694835486</c:v>
                </c:pt>
                <c:pt idx="93">
                  <c:v>-5.4598494478484229E-2</c:v>
                </c:pt>
                <c:pt idx="94">
                  <c:v>-0.86311392468983283</c:v>
                </c:pt>
                <c:pt idx="95">
                  <c:v>-1.8093526398060082</c:v>
                </c:pt>
                <c:pt idx="96">
                  <c:v>-1.7650734665372934</c:v>
                </c:pt>
                <c:pt idx="97">
                  <c:v>-1.7620843497438321</c:v>
                </c:pt>
                <c:pt idx="98">
                  <c:v>-2.2388613416325662</c:v>
                </c:pt>
                <c:pt idx="99">
                  <c:v>-2.2844433262628265</c:v>
                </c:pt>
                <c:pt idx="100">
                  <c:v>-2.2921675640523791</c:v>
                </c:pt>
                <c:pt idx="101">
                  <c:v>-2.0359625511136064</c:v>
                </c:pt>
                <c:pt idx="102">
                  <c:v>-1.9403464960815549</c:v>
                </c:pt>
                <c:pt idx="103">
                  <c:v>-1.6809106576114834</c:v>
                </c:pt>
                <c:pt idx="104">
                  <c:v>-1.2022077510383968</c:v>
                </c:pt>
                <c:pt idx="105">
                  <c:v>-1.1475619441730185</c:v>
                </c:pt>
                <c:pt idx="106">
                  <c:v>-1.0938640264119741</c:v>
                </c:pt>
                <c:pt idx="107">
                  <c:v>-0.98618827124909891</c:v>
                </c:pt>
                <c:pt idx="108">
                  <c:v>-0.49524550619882285</c:v>
                </c:pt>
                <c:pt idx="109">
                  <c:v>-5.4931412127744265E-2</c:v>
                </c:pt>
                <c:pt idx="110">
                  <c:v>1.2159051224349815</c:v>
                </c:pt>
                <c:pt idx="111">
                  <c:v>1.7639513600741317</c:v>
                </c:pt>
                <c:pt idx="112">
                  <c:v>3.0977461604108982</c:v>
                </c:pt>
                <c:pt idx="113">
                  <c:v>4.4292369533029348</c:v>
                </c:pt>
                <c:pt idx="114">
                  <c:v>5.6721769263759523</c:v>
                </c:pt>
                <c:pt idx="115">
                  <c:v>6.5178158580831367</c:v>
                </c:pt>
                <c:pt idx="116">
                  <c:v>7.5205567593266842</c:v>
                </c:pt>
                <c:pt idx="117">
                  <c:v>8.6827508694911533</c:v>
                </c:pt>
                <c:pt idx="118">
                  <c:v>8.627092210071341</c:v>
                </c:pt>
                <c:pt idx="119">
                  <c:v>8.7384095289109673</c:v>
                </c:pt>
                <c:pt idx="120">
                  <c:v>9.0959074970225675</c:v>
                </c:pt>
                <c:pt idx="121">
                  <c:v>9.3464815962079921</c:v>
                </c:pt>
                <c:pt idx="122">
                  <c:v>9.6516805501562946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74-4731-A2FD-83D16B396C0D}"/>
            </c:ext>
          </c:extLst>
        </c:ser>
        <c:ser>
          <c:idx val="3"/>
          <c:order val="3"/>
          <c:tx>
            <c:strRef>
              <c:f>'パルプ・紙・木製品（直近寄与度）'!$AO$26</c:f>
              <c:strCache>
                <c:ptCount val="1"/>
                <c:pt idx="0">
                  <c:v>投入（化学製品）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'パルプ・紙・木製品（直近寄与度）'!$A$27:$B$148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12</c:v>
                  </c:pt>
                  <c:pt idx="12">
                    <c:v>13</c:v>
                  </c:pt>
                  <c:pt idx="24">
                    <c:v>14</c:v>
                  </c:pt>
                  <c:pt idx="36">
                    <c:v>15</c:v>
                  </c:pt>
                  <c:pt idx="48">
                    <c:v>16</c:v>
                  </c:pt>
                  <c:pt idx="60">
                    <c:v>17</c:v>
                  </c:pt>
                  <c:pt idx="72">
                    <c:v>18</c:v>
                  </c:pt>
                  <c:pt idx="84">
                    <c:v>19</c:v>
                  </c:pt>
                  <c:pt idx="96">
                    <c:v>20</c:v>
                  </c:pt>
                  <c:pt idx="108">
                    <c:v>21</c:v>
                  </c:pt>
                  <c:pt idx="120">
                    <c:v>22</c:v>
                  </c:pt>
                </c:lvl>
              </c:multiLvlStrCache>
            </c:multiLvlStrRef>
          </c:cat>
          <c:val>
            <c:numRef>
              <c:f>'パルプ・紙・木製品（直近寄与度）'!$AO$27:$AO$149</c:f>
              <c:numCache>
                <c:formatCode>0.00_ </c:formatCode>
                <c:ptCount val="123"/>
                <c:pt idx="0">
                  <c:v>0.16451372983281723</c:v>
                </c:pt>
                <c:pt idx="1">
                  <c:v>0.14925271593366976</c:v>
                </c:pt>
                <c:pt idx="2">
                  <c:v>0.12583756313031039</c:v>
                </c:pt>
                <c:pt idx="3">
                  <c:v>0.16956432546093247</c:v>
                </c:pt>
                <c:pt idx="4">
                  <c:v>0.11014131145707551</c:v>
                </c:pt>
                <c:pt idx="5">
                  <c:v>5.8100362111218454E-2</c:v>
                </c:pt>
                <c:pt idx="6">
                  <c:v>-3.6169055790058455E-2</c:v>
                </c:pt>
                <c:pt idx="7">
                  <c:v>-3.6133315616352989E-2</c:v>
                </c:pt>
                <c:pt idx="8">
                  <c:v>-5.0586641862894591E-2</c:v>
                </c:pt>
                <c:pt idx="9">
                  <c:v>-2.8935244632045307E-2</c:v>
                </c:pt>
                <c:pt idx="10">
                  <c:v>-2.1722920041830723E-2</c:v>
                </c:pt>
                <c:pt idx="11">
                  <c:v>4.3661988541788557E-2</c:v>
                </c:pt>
                <c:pt idx="12">
                  <c:v>0.14626766161499602</c:v>
                </c:pt>
                <c:pt idx="13">
                  <c:v>0.17552119393799565</c:v>
                </c:pt>
                <c:pt idx="14">
                  <c:v>0.15281695989626409</c:v>
                </c:pt>
                <c:pt idx="15">
                  <c:v>0.1152848564453164</c:v>
                </c:pt>
                <c:pt idx="16">
                  <c:v>0.18084527895029123</c:v>
                </c:pt>
                <c:pt idx="17">
                  <c:v>0.1152848564453164</c:v>
                </c:pt>
                <c:pt idx="18">
                  <c:v>0.21082317031982575</c:v>
                </c:pt>
                <c:pt idx="19">
                  <c:v>0.18882617686146311</c:v>
                </c:pt>
                <c:pt idx="20">
                  <c:v>0.18920195034775628</c:v>
                </c:pt>
                <c:pt idx="21">
                  <c:v>0.14525090527804926</c:v>
                </c:pt>
                <c:pt idx="22">
                  <c:v>0.14525090527804926</c:v>
                </c:pt>
                <c:pt idx="23">
                  <c:v>0.14467622316023276</c:v>
                </c:pt>
                <c:pt idx="24">
                  <c:v>0.11471973459999647</c:v>
                </c:pt>
                <c:pt idx="25">
                  <c:v>0.11427161063671563</c:v>
                </c:pt>
                <c:pt idx="26">
                  <c:v>0.10692080527411982</c:v>
                </c:pt>
                <c:pt idx="27">
                  <c:v>7.093485044374237E-2</c:v>
                </c:pt>
                <c:pt idx="28">
                  <c:v>5.6474000623551901E-2</c:v>
                </c:pt>
                <c:pt idx="29">
                  <c:v>9.9308790621238693E-2</c:v>
                </c:pt>
                <c:pt idx="30">
                  <c:v>6.3594635484780379E-2</c:v>
                </c:pt>
                <c:pt idx="31">
                  <c:v>8.4957015458855589E-2</c:v>
                </c:pt>
                <c:pt idx="32">
                  <c:v>0.13477621584310989</c:v>
                </c:pt>
                <c:pt idx="33">
                  <c:v>0.17802782572419157</c:v>
                </c:pt>
                <c:pt idx="34">
                  <c:v>0.22075450389799695</c:v>
                </c:pt>
                <c:pt idx="35">
                  <c:v>0.20571106628685226</c:v>
                </c:pt>
                <c:pt idx="36">
                  <c:v>0.15530350171476462</c:v>
                </c:pt>
                <c:pt idx="37">
                  <c:v>4.9224693812738807E-2</c:v>
                </c:pt>
                <c:pt idx="38">
                  <c:v>3.5126719888327301E-2</c:v>
                </c:pt>
                <c:pt idx="39">
                  <c:v>-7.0253439776648378E-3</c:v>
                </c:pt>
                <c:pt idx="40">
                  <c:v>-6.3046405868533592E-2</c:v>
                </c:pt>
                <c:pt idx="41">
                  <c:v>-6.9984527088514742E-2</c:v>
                </c:pt>
                <c:pt idx="42">
                  <c:v>-5.6041249660918745E-2</c:v>
                </c:pt>
                <c:pt idx="43">
                  <c:v>-6.9984527088514742E-2</c:v>
                </c:pt>
                <c:pt idx="44">
                  <c:v>-0.13930253487142533</c:v>
                </c:pt>
                <c:pt idx="45">
                  <c:v>-0.18770089655916844</c:v>
                </c:pt>
                <c:pt idx="46">
                  <c:v>-0.23502365287853799</c:v>
                </c:pt>
                <c:pt idx="47">
                  <c:v>-0.26907730202758728</c:v>
                </c:pt>
                <c:pt idx="48">
                  <c:v>-0.30414825666634299</c:v>
                </c:pt>
                <c:pt idx="49">
                  <c:v>-0.27940336507162528</c:v>
                </c:pt>
                <c:pt idx="50">
                  <c:v>-0.29365400515438866</c:v>
                </c:pt>
                <c:pt idx="51">
                  <c:v>-0.29534816287643489</c:v>
                </c:pt>
                <c:pt idx="52">
                  <c:v>-0.26851068315796334</c:v>
                </c:pt>
                <c:pt idx="53">
                  <c:v>-0.33210531864274478</c:v>
                </c:pt>
                <c:pt idx="54">
                  <c:v>-0.34590325381924714</c:v>
                </c:pt>
                <c:pt idx="55">
                  <c:v>-0.35330353047100488</c:v>
                </c:pt>
                <c:pt idx="56">
                  <c:v>-0.32661710846067016</c:v>
                </c:pt>
                <c:pt idx="57">
                  <c:v>-0.28540031534633398</c:v>
                </c:pt>
                <c:pt idx="58">
                  <c:v>-0.22854322127343127</c:v>
                </c:pt>
                <c:pt idx="59">
                  <c:v>-0.12893329623261129</c:v>
                </c:pt>
                <c:pt idx="60">
                  <c:v>-7.2124093498519046E-2</c:v>
                </c:pt>
                <c:pt idx="61">
                  <c:v>4.3575271583413851E-2</c:v>
                </c:pt>
                <c:pt idx="62">
                  <c:v>0.16025341412001554</c:v>
                </c:pt>
                <c:pt idx="63">
                  <c:v>0.32243372299899004</c:v>
                </c:pt>
                <c:pt idx="64">
                  <c:v>0.43278796566122046</c:v>
                </c:pt>
                <c:pt idx="65">
                  <c:v>0.51815467171304253</c:v>
                </c:pt>
                <c:pt idx="66">
                  <c:v>0.47422139530697716</c:v>
                </c:pt>
                <c:pt idx="67">
                  <c:v>0.38608722862841616</c:v>
                </c:pt>
                <c:pt idx="68">
                  <c:v>0.38647959369815998</c:v>
                </c:pt>
                <c:pt idx="69">
                  <c:v>0.42321100061191758</c:v>
                </c:pt>
                <c:pt idx="70">
                  <c:v>0.39073518475780195</c:v>
                </c:pt>
                <c:pt idx="71">
                  <c:v>0.3135348678686356</c:v>
                </c:pt>
                <c:pt idx="72">
                  <c:v>0.31322258214366605</c:v>
                </c:pt>
                <c:pt idx="73">
                  <c:v>0.25990305124086222</c:v>
                </c:pt>
                <c:pt idx="74">
                  <c:v>0.19245744949341609</c:v>
                </c:pt>
                <c:pt idx="75">
                  <c:v>0.21055805414826623</c:v>
                </c:pt>
                <c:pt idx="76">
                  <c:v>0.18006435615482508</c:v>
                </c:pt>
                <c:pt idx="77">
                  <c:v>0.24884857363610002</c:v>
                </c:pt>
                <c:pt idx="78">
                  <c:v>0.39663447726235818</c:v>
                </c:pt>
                <c:pt idx="79">
                  <c:v>0.50072343175818301</c:v>
                </c:pt>
                <c:pt idx="80">
                  <c:v>0.54356225600167463</c:v>
                </c:pt>
                <c:pt idx="81">
                  <c:v>0.52639513537066662</c:v>
                </c:pt>
                <c:pt idx="82">
                  <c:v>0.51788550045501003</c:v>
                </c:pt>
                <c:pt idx="83">
                  <c:v>0.48243157989649804</c:v>
                </c:pt>
                <c:pt idx="84">
                  <c:v>0.3562392904663223</c:v>
                </c:pt>
                <c:pt idx="85">
                  <c:v>0.33464479301810279</c:v>
                </c:pt>
                <c:pt idx="86">
                  <c:v>0.33337358772648584</c:v>
                </c:pt>
                <c:pt idx="87">
                  <c:v>0.17055464274136609</c:v>
                </c:pt>
                <c:pt idx="88">
                  <c:v>7.435047494292793E-2</c:v>
                </c:pt>
                <c:pt idx="89">
                  <c:v>-5.3479949402193805E-2</c:v>
                </c:pt>
                <c:pt idx="90">
                  <c:v>-0.21121683987725148</c:v>
                </c:pt>
                <c:pt idx="91">
                  <c:v>-0.22441789236957779</c:v>
                </c:pt>
                <c:pt idx="92">
                  <c:v>-0.26940584574190574</c:v>
                </c:pt>
                <c:pt idx="93">
                  <c:v>-0.31427250481288255</c:v>
                </c:pt>
                <c:pt idx="94">
                  <c:v>-0.31371080239141363</c:v>
                </c:pt>
                <c:pt idx="95">
                  <c:v>-0.29515895841591083</c:v>
                </c:pt>
                <c:pt idx="96">
                  <c:v>-0.18649792919944813</c:v>
                </c:pt>
                <c:pt idx="97">
                  <c:v>-0.18666793642752494</c:v>
                </c:pt>
                <c:pt idx="98">
                  <c:v>-0.2391296920136167</c:v>
                </c:pt>
                <c:pt idx="99">
                  <c:v>-0.32000217673289888</c:v>
                </c:pt>
                <c:pt idx="100">
                  <c:v>-0.36131993262624768</c:v>
                </c:pt>
                <c:pt idx="101">
                  <c:v>-0.34344616677554257</c:v>
                </c:pt>
                <c:pt idx="102">
                  <c:v>-0.29226345025301209</c:v>
                </c:pt>
                <c:pt idx="103">
                  <c:v>-0.36090251702024317</c:v>
                </c:pt>
                <c:pt idx="104">
                  <c:v>-0.38886458545031616</c:v>
                </c:pt>
                <c:pt idx="105">
                  <c:v>-0.38311454866416245</c:v>
                </c:pt>
                <c:pt idx="106">
                  <c:v>-0.36874200407141822</c:v>
                </c:pt>
                <c:pt idx="107">
                  <c:v>-0.38275649768410164</c:v>
                </c:pt>
                <c:pt idx="108">
                  <c:v>-0.31440712309765417</c:v>
                </c:pt>
                <c:pt idx="109">
                  <c:v>-0.23944659291510104</c:v>
                </c:pt>
                <c:pt idx="110">
                  <c:v>-0.14420755370492533</c:v>
                </c:pt>
                <c:pt idx="111">
                  <c:v>6.2745898690893295E-2</c:v>
                </c:pt>
                <c:pt idx="112">
                  <c:v>0.15485507966938866</c:v>
                </c:pt>
                <c:pt idx="113">
                  <c:v>0.24731247132970324</c:v>
                </c:pt>
                <c:pt idx="114">
                  <c:v>0.24071154380009085</c:v>
                </c:pt>
                <c:pt idx="115">
                  <c:v>0.429777654108705</c:v>
                </c:pt>
                <c:pt idx="116">
                  <c:v>0.62686140692141135</c:v>
                </c:pt>
                <c:pt idx="117">
                  <c:v>0.81580679972826031</c:v>
                </c:pt>
                <c:pt idx="118">
                  <c:v>0.87012719053168608</c:v>
                </c:pt>
                <c:pt idx="119">
                  <c:v>0.95925044353029909</c:v>
                </c:pt>
                <c:pt idx="120">
                  <c:v>0.92131486075851976</c:v>
                </c:pt>
                <c:pt idx="121">
                  <c:v>0.86289432867647431</c:v>
                </c:pt>
                <c:pt idx="122">
                  <c:v>0.85462905732899852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74-4731-A2FD-83D16B396C0D}"/>
            </c:ext>
          </c:extLst>
        </c:ser>
        <c:ser>
          <c:idx val="4"/>
          <c:order val="4"/>
          <c:tx>
            <c:strRef>
              <c:f>'パルプ・紙・木製品（直近寄与度）'!$AP$26</c:f>
              <c:strCache>
                <c:ptCount val="1"/>
                <c:pt idx="0">
                  <c:v>投入（石油・石炭製品）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'パルプ・紙・木製品（直近寄与度）'!$A$27:$B$148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12</c:v>
                  </c:pt>
                  <c:pt idx="12">
                    <c:v>13</c:v>
                  </c:pt>
                  <c:pt idx="24">
                    <c:v>14</c:v>
                  </c:pt>
                  <c:pt idx="36">
                    <c:v>15</c:v>
                  </c:pt>
                  <c:pt idx="48">
                    <c:v>16</c:v>
                  </c:pt>
                  <c:pt idx="60">
                    <c:v>17</c:v>
                  </c:pt>
                  <c:pt idx="72">
                    <c:v>18</c:v>
                  </c:pt>
                  <c:pt idx="84">
                    <c:v>19</c:v>
                  </c:pt>
                  <c:pt idx="96">
                    <c:v>20</c:v>
                  </c:pt>
                  <c:pt idx="108">
                    <c:v>21</c:v>
                  </c:pt>
                  <c:pt idx="120">
                    <c:v>22</c:v>
                  </c:pt>
                </c:lvl>
              </c:multiLvlStrCache>
            </c:multiLvlStrRef>
          </c:cat>
          <c:val>
            <c:numRef>
              <c:f>'パルプ・紙・木製品（直近寄与度）'!$AP$27:$AP$149</c:f>
              <c:numCache>
                <c:formatCode>0.00_ </c:formatCode>
                <c:ptCount val="123"/>
                <c:pt idx="0">
                  <c:v>0.11205413030782232</c:v>
                </c:pt>
                <c:pt idx="1">
                  <c:v>0.10704005020120362</c:v>
                </c:pt>
                <c:pt idx="2">
                  <c:v>0.12124346007958707</c:v>
                </c:pt>
                <c:pt idx="3">
                  <c:v>6.3459297438834314E-2</c:v>
                </c:pt>
                <c:pt idx="4">
                  <c:v>1.0836080387354676E-2</c:v>
                </c:pt>
                <c:pt idx="5">
                  <c:v>-3.5469551680135235E-2</c:v>
                </c:pt>
                <c:pt idx="6">
                  <c:v>-8.6979028701336294E-2</c:v>
                </c:pt>
                <c:pt idx="7">
                  <c:v>-3.0569153092748071E-2</c:v>
                </c:pt>
                <c:pt idx="8">
                  <c:v>3.7124187982739143E-2</c:v>
                </c:pt>
                <c:pt idx="9">
                  <c:v>6.6760219397955498E-2</c:v>
                </c:pt>
                <c:pt idx="10">
                  <c:v>3.4234966166878281E-2</c:v>
                </c:pt>
                <c:pt idx="11">
                  <c:v>6.3233772324918239E-2</c:v>
                </c:pt>
                <c:pt idx="12">
                  <c:v>0.1010604846135621</c:v>
                </c:pt>
                <c:pt idx="13">
                  <c:v>0.11025997500950932</c:v>
                </c:pt>
                <c:pt idx="14">
                  <c:v>3.0321518189206524E-2</c:v>
                </c:pt>
                <c:pt idx="15">
                  <c:v>-1.0198663893980795E-3</c:v>
                </c:pt>
                <c:pt idx="16">
                  <c:v>4.5090913434404647E-2</c:v>
                </c:pt>
                <c:pt idx="17">
                  <c:v>0.12462345680134092</c:v>
                </c:pt>
                <c:pt idx="18">
                  <c:v>0.25112933648291597</c:v>
                </c:pt>
                <c:pt idx="19">
                  <c:v>0.22580499155620318</c:v>
                </c:pt>
                <c:pt idx="20">
                  <c:v>0.18451430867770588</c:v>
                </c:pt>
                <c:pt idx="21">
                  <c:v>0.19628296126153824</c:v>
                </c:pt>
                <c:pt idx="22">
                  <c:v>0.2029695199425699</c:v>
                </c:pt>
                <c:pt idx="23">
                  <c:v>0.19989771238470033</c:v>
                </c:pt>
                <c:pt idx="24">
                  <c:v>0.1493819945197776</c:v>
                </c:pt>
                <c:pt idx="25">
                  <c:v>8.3409352922068969E-2</c:v>
                </c:pt>
                <c:pt idx="26">
                  <c:v>8.7631572199211014E-2</c:v>
                </c:pt>
                <c:pt idx="27">
                  <c:v>8.4723294248266676E-2</c:v>
                </c:pt>
                <c:pt idx="28">
                  <c:v>9.611333365638039E-2</c:v>
                </c:pt>
                <c:pt idx="29">
                  <c:v>0.10738603824225806</c:v>
                </c:pt>
                <c:pt idx="30">
                  <c:v>0.10070153584493705</c:v>
                </c:pt>
                <c:pt idx="31">
                  <c:v>7.9868231143976925E-2</c:v>
                </c:pt>
                <c:pt idx="32">
                  <c:v>5.8081390876221252E-2</c:v>
                </c:pt>
                <c:pt idx="33">
                  <c:v>-4.320509211417968E-2</c:v>
                </c:pt>
                <c:pt idx="34">
                  <c:v>-8.1997257707606505E-2</c:v>
                </c:pt>
                <c:pt idx="35">
                  <c:v>-0.19613128729816959</c:v>
                </c:pt>
                <c:pt idx="36">
                  <c:v>-0.39060313864167906</c:v>
                </c:pt>
                <c:pt idx="37">
                  <c:v>-0.37297363748946</c:v>
                </c:pt>
                <c:pt idx="38">
                  <c:v>-0.34773034994409768</c:v>
                </c:pt>
                <c:pt idx="39">
                  <c:v>-0.33868919167788308</c:v>
                </c:pt>
                <c:pt idx="40">
                  <c:v>-0.30353134426685874</c:v>
                </c:pt>
                <c:pt idx="41">
                  <c:v>-0.29773210945499906</c:v>
                </c:pt>
                <c:pt idx="42">
                  <c:v>-0.35195169974954366</c:v>
                </c:pt>
                <c:pt idx="43">
                  <c:v>-0.40108322038302613</c:v>
                </c:pt>
                <c:pt idx="44">
                  <c:v>-0.42440425188700265</c:v>
                </c:pt>
                <c:pt idx="45">
                  <c:v>-0.42222468521080941</c:v>
                </c:pt>
                <c:pt idx="46">
                  <c:v>-0.3886096677070861</c:v>
                </c:pt>
                <c:pt idx="47">
                  <c:v>-0.36023001995850668</c:v>
                </c:pt>
                <c:pt idx="48">
                  <c:v>-0.33189366214983573</c:v>
                </c:pt>
                <c:pt idx="49">
                  <c:v>-0.36484339395171461</c:v>
                </c:pt>
                <c:pt idx="50">
                  <c:v>-0.4043384370661271</c:v>
                </c:pt>
                <c:pt idx="51">
                  <c:v>-0.35990318508271202</c:v>
                </c:pt>
                <c:pt idx="52">
                  <c:v>-0.37213438425699058</c:v>
                </c:pt>
                <c:pt idx="53">
                  <c:v>-0.34060859419753403</c:v>
                </c:pt>
                <c:pt idx="54">
                  <c:v>-0.29275706846280297</c:v>
                </c:pt>
                <c:pt idx="55">
                  <c:v>-0.24128338995843157</c:v>
                </c:pt>
                <c:pt idx="56">
                  <c:v>-0.20888262177994182</c:v>
                </c:pt>
                <c:pt idx="57">
                  <c:v>-9.4532470667505128E-2</c:v>
                </c:pt>
                <c:pt idx="58">
                  <c:v>-6.628854393481759E-2</c:v>
                </c:pt>
                <c:pt idx="59">
                  <c:v>7.7662172722116757E-2</c:v>
                </c:pt>
                <c:pt idx="60">
                  <c:v>0.4451279704127209</c:v>
                </c:pt>
                <c:pt idx="61">
                  <c:v>0.52375148965574958</c:v>
                </c:pt>
                <c:pt idx="62">
                  <c:v>0.57044223182003018</c:v>
                </c:pt>
                <c:pt idx="63">
                  <c:v>0.40666702489548545</c:v>
                </c:pt>
                <c:pt idx="64">
                  <c:v>0.34031322313727003</c:v>
                </c:pt>
                <c:pt idx="65">
                  <c:v>0.22836955545758833</c:v>
                </c:pt>
                <c:pt idx="66">
                  <c:v>0.21006252650750817</c:v>
                </c:pt>
                <c:pt idx="67">
                  <c:v>0.235243309985323</c:v>
                </c:pt>
                <c:pt idx="68">
                  <c:v>0.27483307985593669</c:v>
                </c:pt>
                <c:pt idx="69">
                  <c:v>0.32093020784458609</c:v>
                </c:pt>
                <c:pt idx="70">
                  <c:v>0.33643687510433629</c:v>
                </c:pt>
                <c:pt idx="71">
                  <c:v>0.24626509731517815</c:v>
                </c:pt>
                <c:pt idx="72">
                  <c:v>0.1834892056842955</c:v>
                </c:pt>
                <c:pt idx="73">
                  <c:v>0.16996005552654816</c:v>
                </c:pt>
                <c:pt idx="74">
                  <c:v>0.12798773558352941</c:v>
                </c:pt>
                <c:pt idx="75">
                  <c:v>0.20897770910799202</c:v>
                </c:pt>
                <c:pt idx="76">
                  <c:v>0.31025755632614377</c:v>
                </c:pt>
                <c:pt idx="77">
                  <c:v>0.38320193204233938</c:v>
                </c:pt>
                <c:pt idx="78">
                  <c:v>0.44701384601070765</c:v>
                </c:pt>
                <c:pt idx="79">
                  <c:v>0.43523131022129247</c:v>
                </c:pt>
                <c:pt idx="80">
                  <c:v>0.44005543597545144</c:v>
                </c:pt>
                <c:pt idx="81">
                  <c:v>0.38812035314933757</c:v>
                </c:pt>
                <c:pt idx="82">
                  <c:v>0.24141092073691944</c:v>
                </c:pt>
                <c:pt idx="83">
                  <c:v>0.10734514485374229</c:v>
                </c:pt>
                <c:pt idx="84">
                  <c:v>-5.4851261058341164E-2</c:v>
                </c:pt>
                <c:pt idx="85">
                  <c:v>-2.0830878584298784E-2</c:v>
                </c:pt>
                <c:pt idx="86">
                  <c:v>4.7617968787409065E-2</c:v>
                </c:pt>
                <c:pt idx="87">
                  <c:v>8.4282144489153873E-2</c:v>
                </c:pt>
                <c:pt idx="88">
                  <c:v>3.3653553155053272E-2</c:v>
                </c:pt>
                <c:pt idx="89">
                  <c:v>-6.101936006451246E-2</c:v>
                </c:pt>
                <c:pt idx="90">
                  <c:v>-0.12516594631170544</c:v>
                </c:pt>
                <c:pt idx="91">
                  <c:v>-0.1511329639134342</c:v>
                </c:pt>
                <c:pt idx="92">
                  <c:v>-0.17193381202951716</c:v>
                </c:pt>
                <c:pt idx="93">
                  <c:v>-0.22228680458800718</c:v>
                </c:pt>
                <c:pt idx="94">
                  <c:v>-0.15474043082656533</c:v>
                </c:pt>
                <c:pt idx="95">
                  <c:v>-3.8603945597488386E-2</c:v>
                </c:pt>
                <c:pt idx="96">
                  <c:v>0.10362538900823637</c:v>
                </c:pt>
                <c:pt idx="97">
                  <c:v>8.7340437407851627E-3</c:v>
                </c:pt>
                <c:pt idx="98">
                  <c:v>-0.16009999972098282</c:v>
                </c:pt>
                <c:pt idx="99">
                  <c:v>-0.50223320345908962</c:v>
                </c:pt>
                <c:pt idx="100">
                  <c:v>-0.58194170275980905</c:v>
                </c:pt>
                <c:pt idx="101">
                  <c:v>-0.45916499974014757</c:v>
                </c:pt>
                <c:pt idx="102">
                  <c:v>-0.33839793413052638</c:v>
                </c:pt>
                <c:pt idx="103">
                  <c:v>-0.26631205423594895</c:v>
                </c:pt>
                <c:pt idx="104">
                  <c:v>-0.26991134956593571</c:v>
                </c:pt>
                <c:pt idx="105">
                  <c:v>-0.27868933462963302</c:v>
                </c:pt>
                <c:pt idx="106">
                  <c:v>-0.30373406114566071</c:v>
                </c:pt>
                <c:pt idx="107">
                  <c:v>-0.27104649075569925</c:v>
                </c:pt>
                <c:pt idx="108">
                  <c:v>-0.2137677075727456</c:v>
                </c:pt>
                <c:pt idx="109">
                  <c:v>-0.10278796253147895</c:v>
                </c:pt>
                <c:pt idx="110">
                  <c:v>0.11867591885766351</c:v>
                </c:pt>
                <c:pt idx="111">
                  <c:v>0.76238095105229975</c:v>
                </c:pt>
                <c:pt idx="112">
                  <c:v>1.0282892159019719</c:v>
                </c:pt>
                <c:pt idx="113">
                  <c:v>0.80860340438881906</c:v>
                </c:pt>
                <c:pt idx="114">
                  <c:v>0.66502758462160638</c:v>
                </c:pt>
                <c:pt idx="115">
                  <c:v>0.55448806587214072</c:v>
                </c:pt>
                <c:pt idx="116">
                  <c:v>0.57342023807075537</c:v>
                </c:pt>
                <c:pt idx="117">
                  <c:v>0.76830763827655646</c:v>
                </c:pt>
                <c:pt idx="118">
                  <c:v>0.84100511066435957</c:v>
                </c:pt>
                <c:pt idx="119">
                  <c:v>0.64078925803657139</c:v>
                </c:pt>
                <c:pt idx="120">
                  <c:v>0.57577586990058249</c:v>
                </c:pt>
                <c:pt idx="121">
                  <c:v>0.51220314293182256</c:v>
                </c:pt>
                <c:pt idx="122">
                  <c:v>0.39396537759007183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74-4731-A2FD-83D16B396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1684799"/>
        <c:axId val="231687295"/>
      </c:barChart>
      <c:lineChart>
        <c:grouping val="standard"/>
        <c:varyColors val="0"/>
        <c:ser>
          <c:idx val="6"/>
          <c:order val="5"/>
          <c:tx>
            <c:strRef>
              <c:f>'パルプ・紙・木製品（直近寄与度）'!$AR$26</c:f>
              <c:strCache>
                <c:ptCount val="1"/>
                <c:pt idx="0">
                  <c:v>投入価格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'パルプ・紙・木製品（直近寄与度）'!$A$27:$B$149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12</c:v>
                  </c:pt>
                  <c:pt idx="12">
                    <c:v>13</c:v>
                  </c:pt>
                  <c:pt idx="24">
                    <c:v>14</c:v>
                  </c:pt>
                  <c:pt idx="36">
                    <c:v>15</c:v>
                  </c:pt>
                  <c:pt idx="48">
                    <c:v>16</c:v>
                  </c:pt>
                  <c:pt idx="60">
                    <c:v>17</c:v>
                  </c:pt>
                  <c:pt idx="72">
                    <c:v>18</c:v>
                  </c:pt>
                  <c:pt idx="84">
                    <c:v>19</c:v>
                  </c:pt>
                  <c:pt idx="96">
                    <c:v>20</c:v>
                  </c:pt>
                  <c:pt idx="108">
                    <c:v>21</c:v>
                  </c:pt>
                  <c:pt idx="120">
                    <c:v>22</c:v>
                  </c:pt>
                </c:lvl>
              </c:multiLvlStrCache>
            </c:multiLvlStrRef>
          </c:cat>
          <c:val>
            <c:numRef>
              <c:f>'パルプ・紙・木製品（直近寄与度）'!$AR$27:$AR$149</c:f>
              <c:numCache>
                <c:formatCode>0.00_ </c:formatCode>
                <c:ptCount val="123"/>
                <c:pt idx="0">
                  <c:v>1.6177957532861313</c:v>
                </c:pt>
                <c:pt idx="1">
                  <c:v>1.6129032258064484</c:v>
                </c:pt>
                <c:pt idx="2">
                  <c:v>1.7051153460381272</c:v>
                </c:pt>
                <c:pt idx="3">
                  <c:v>0.4965243296921642</c:v>
                </c:pt>
                <c:pt idx="4">
                  <c:v>-9.9304865938449893E-2</c:v>
                </c:pt>
                <c:pt idx="5">
                  <c:v>-0.49701789264413776</c:v>
                </c:pt>
                <c:pt idx="6">
                  <c:v>-0.69651741293532154</c:v>
                </c:pt>
                <c:pt idx="7">
                  <c:v>-0.69930069930069294</c:v>
                </c:pt>
                <c:pt idx="8">
                  <c:v>-0.40080160320640346</c:v>
                </c:pt>
                <c:pt idx="9">
                  <c:v>-1.00200400801603</c:v>
                </c:pt>
                <c:pt idx="10">
                  <c:v>-1.003009027081248</c:v>
                </c:pt>
                <c:pt idx="11">
                  <c:v>-1.1964107676969036</c:v>
                </c:pt>
                <c:pt idx="12">
                  <c:v>-0.69651741293532154</c:v>
                </c:pt>
                <c:pt idx="13">
                  <c:v>-0.19841269841269593</c:v>
                </c:pt>
                <c:pt idx="14">
                  <c:v>-0.29585798816569309</c:v>
                </c:pt>
                <c:pt idx="15">
                  <c:v>0.59288537549406328</c:v>
                </c:pt>
                <c:pt idx="16">
                  <c:v>1.689860834990057</c:v>
                </c:pt>
                <c:pt idx="17">
                  <c:v>1.8981018981019133</c:v>
                </c:pt>
                <c:pt idx="18">
                  <c:v>3.2064128256513129</c:v>
                </c:pt>
                <c:pt idx="19">
                  <c:v>3.5211267605633765</c:v>
                </c:pt>
                <c:pt idx="20">
                  <c:v>3.9235412474849056</c:v>
                </c:pt>
                <c:pt idx="21">
                  <c:v>4.5546558704453446</c:v>
                </c:pt>
                <c:pt idx="22">
                  <c:v>5.2684903748733518</c:v>
                </c:pt>
                <c:pt idx="23">
                  <c:v>5.9535822401614666</c:v>
                </c:pt>
                <c:pt idx="24">
                  <c:v>5.2104208416833728</c:v>
                </c:pt>
                <c:pt idx="25">
                  <c:v>4.0755467196819097</c:v>
                </c:pt>
                <c:pt idx="26">
                  <c:v>3.5608308605341392</c:v>
                </c:pt>
                <c:pt idx="27">
                  <c:v>3.0451866404715275</c:v>
                </c:pt>
                <c:pt idx="28">
                  <c:v>2.2482893450635402</c:v>
                </c:pt>
                <c:pt idx="29">
                  <c:v>2.3529411764706083</c:v>
                </c:pt>
                <c:pt idx="30">
                  <c:v>1.2621359223300885</c:v>
                </c:pt>
                <c:pt idx="31">
                  <c:v>1.4577259475218654</c:v>
                </c:pt>
                <c:pt idx="32">
                  <c:v>1.7424975798644624</c:v>
                </c:pt>
                <c:pt idx="33">
                  <c:v>1.7424975798644624</c:v>
                </c:pt>
                <c:pt idx="34">
                  <c:v>1.8286814244465717</c:v>
                </c:pt>
                <c:pt idx="35">
                  <c:v>1.047619047619051</c:v>
                </c:pt>
                <c:pt idx="36">
                  <c:v>0.952380952380949</c:v>
                </c:pt>
                <c:pt idx="37">
                  <c:v>1.0506208213944603</c:v>
                </c:pt>
                <c:pt idx="38">
                  <c:v>0.95510983763131208</c:v>
                </c:pt>
                <c:pt idx="39">
                  <c:v>0.66730219256434964</c:v>
                </c:pt>
                <c:pt idx="40">
                  <c:v>0.95602294455065362</c:v>
                </c:pt>
                <c:pt idx="41">
                  <c:v>1.3409961685823646</c:v>
                </c:pt>
                <c:pt idx="42">
                  <c:v>1.4381591562799656</c:v>
                </c:pt>
                <c:pt idx="43">
                  <c:v>1.5325670498084207</c:v>
                </c:pt>
                <c:pt idx="44">
                  <c:v>0.57088487155090206</c:v>
                </c:pt>
                <c:pt idx="45">
                  <c:v>0.3805899143672633</c:v>
                </c:pt>
                <c:pt idx="46">
                  <c:v>-0.18903591682419574</c:v>
                </c:pt>
                <c:pt idx="47">
                  <c:v>-0.4712535344015123</c:v>
                </c:pt>
                <c:pt idx="48">
                  <c:v>-1.2264150943396146</c:v>
                </c:pt>
                <c:pt idx="49">
                  <c:v>-1.5122873345935659</c:v>
                </c:pt>
                <c:pt idx="50">
                  <c:v>-1.7975402081362404</c:v>
                </c:pt>
                <c:pt idx="51">
                  <c:v>-2.4621212121212039</c:v>
                </c:pt>
                <c:pt idx="52">
                  <c:v>-2.7462121212121104</c:v>
                </c:pt>
                <c:pt idx="53">
                  <c:v>-3.4971644612476354</c:v>
                </c:pt>
                <c:pt idx="54">
                  <c:v>-3.5916824196597332</c:v>
                </c:pt>
                <c:pt idx="55">
                  <c:v>-4.0566037735848965</c:v>
                </c:pt>
                <c:pt idx="56">
                  <c:v>-3.8789025543992608</c:v>
                </c:pt>
                <c:pt idx="57">
                  <c:v>-3.6018957345971501</c:v>
                </c:pt>
                <c:pt idx="58">
                  <c:v>-2.9356060606060623</c:v>
                </c:pt>
                <c:pt idx="59">
                  <c:v>-1.8939393939393909</c:v>
                </c:pt>
                <c:pt idx="60">
                  <c:v>-0.76408787010505819</c:v>
                </c:pt>
                <c:pt idx="61">
                  <c:v>-0.19193857965451855</c:v>
                </c:pt>
                <c:pt idx="62">
                  <c:v>0.48169556840076666</c:v>
                </c:pt>
                <c:pt idx="63">
                  <c:v>1.4563106796116472</c:v>
                </c:pt>
                <c:pt idx="64">
                  <c:v>2.0447906523855863</c:v>
                </c:pt>
                <c:pt idx="65">
                  <c:v>2.742409402546528</c:v>
                </c:pt>
                <c:pt idx="66">
                  <c:v>3.7254901960784252</c:v>
                </c:pt>
                <c:pt idx="67">
                  <c:v>4.4247787610619582</c:v>
                </c:pt>
                <c:pt idx="68">
                  <c:v>5.3149606299212735</c:v>
                </c:pt>
                <c:pt idx="69">
                  <c:v>6.3913470993117016</c:v>
                </c:pt>
                <c:pt idx="70">
                  <c:v>6.2439024390243958</c:v>
                </c:pt>
                <c:pt idx="71">
                  <c:v>5.8880308880308974</c:v>
                </c:pt>
                <c:pt idx="72">
                  <c:v>5.7747834456207841</c:v>
                </c:pt>
                <c:pt idx="73">
                  <c:v>5.6730769230769198</c:v>
                </c:pt>
                <c:pt idx="74">
                  <c:v>5.3691275167785335</c:v>
                </c:pt>
                <c:pt idx="75">
                  <c:v>5.550239234449748</c:v>
                </c:pt>
                <c:pt idx="76">
                  <c:v>5.7251908396946476</c:v>
                </c:pt>
                <c:pt idx="77">
                  <c:v>5.8150619637750083</c:v>
                </c:pt>
                <c:pt idx="78">
                  <c:v>5.6710775047259006</c:v>
                </c:pt>
                <c:pt idx="79">
                  <c:v>5.4613935969868095</c:v>
                </c:pt>
                <c:pt idx="80">
                  <c:v>4.9532710280373777</c:v>
                </c:pt>
                <c:pt idx="81">
                  <c:v>4.2513863216265975</c:v>
                </c:pt>
                <c:pt idx="82">
                  <c:v>4.4077134986225843</c:v>
                </c:pt>
                <c:pt idx="83">
                  <c:v>4.2844120328167747</c:v>
                </c:pt>
                <c:pt idx="84">
                  <c:v>3.366696997270239</c:v>
                </c:pt>
                <c:pt idx="85">
                  <c:v>3.4576888080072763</c:v>
                </c:pt>
                <c:pt idx="86">
                  <c:v>3.8216560509554114</c:v>
                </c:pt>
                <c:pt idx="87">
                  <c:v>3.6264732547597589</c:v>
                </c:pt>
                <c:pt idx="88">
                  <c:v>2.6173285198556044</c:v>
                </c:pt>
                <c:pt idx="89">
                  <c:v>1.8018018018018012</c:v>
                </c:pt>
                <c:pt idx="90">
                  <c:v>0.7155635062611907</c:v>
                </c:pt>
                <c:pt idx="91">
                  <c:v>0</c:v>
                </c:pt>
                <c:pt idx="92">
                  <c:v>-0.80142475512020894</c:v>
                </c:pt>
                <c:pt idx="93">
                  <c:v>-1.3297872340425556</c:v>
                </c:pt>
                <c:pt idx="94">
                  <c:v>-2.0228671943711447</c:v>
                </c:pt>
                <c:pt idx="95">
                  <c:v>-2.7972027972028002</c:v>
                </c:pt>
                <c:pt idx="96">
                  <c:v>-2.3767605633802731</c:v>
                </c:pt>
                <c:pt idx="97">
                  <c:v>-2.3746701846965692</c:v>
                </c:pt>
                <c:pt idx="98">
                  <c:v>-3.4180543382997257</c:v>
                </c:pt>
                <c:pt idx="99">
                  <c:v>-3.9370078740157481</c:v>
                </c:pt>
                <c:pt idx="100">
                  <c:v>-3.9577836411609439</c:v>
                </c:pt>
                <c:pt idx="101">
                  <c:v>-3.4513274336283217</c:v>
                </c:pt>
                <c:pt idx="102">
                  <c:v>-3.2859680284191768</c:v>
                </c:pt>
                <c:pt idx="103">
                  <c:v>-2.8571428571428612</c:v>
                </c:pt>
                <c:pt idx="104">
                  <c:v>-2.2441651705565562</c:v>
                </c:pt>
                <c:pt idx="105">
                  <c:v>-2.2461814914645117</c:v>
                </c:pt>
                <c:pt idx="106">
                  <c:v>-2.0646319569120379</c:v>
                </c:pt>
                <c:pt idx="107">
                  <c:v>-1.7985611510791415</c:v>
                </c:pt>
                <c:pt idx="108">
                  <c:v>-1.1722272317403224</c:v>
                </c:pt>
                <c:pt idx="109">
                  <c:v>-0.36036036036037444</c:v>
                </c:pt>
                <c:pt idx="110">
                  <c:v>1.7241379310344769</c:v>
                </c:pt>
                <c:pt idx="111">
                  <c:v>3.2786885245901658</c:v>
                </c:pt>
                <c:pt idx="112">
                  <c:v>5.4945054945055034</c:v>
                </c:pt>
                <c:pt idx="113">
                  <c:v>7.6993583868011086</c:v>
                </c:pt>
                <c:pt idx="114">
                  <c:v>9.5500459136822684</c:v>
                </c:pt>
                <c:pt idx="115">
                  <c:v>10.845588235294116</c:v>
                </c:pt>
                <c:pt idx="116">
                  <c:v>12.12121212121211</c:v>
                </c:pt>
                <c:pt idx="117">
                  <c:v>14.0625</c:v>
                </c:pt>
                <c:pt idx="118">
                  <c:v>14.207149404216324</c:v>
                </c:pt>
                <c:pt idx="119">
                  <c:v>14.285714285714278</c:v>
                </c:pt>
                <c:pt idx="120">
                  <c:v>14.781021897810234</c:v>
                </c:pt>
                <c:pt idx="121">
                  <c:v>15.280289330922244</c:v>
                </c:pt>
                <c:pt idx="122">
                  <c:v>15.789473684210549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74-4731-A2FD-83D16B396C0D}"/>
            </c:ext>
          </c:extLst>
        </c:ser>
        <c:ser>
          <c:idx val="7"/>
          <c:order val="6"/>
          <c:tx>
            <c:strRef>
              <c:f>'パルプ・紙・木製品（直近寄与度）'!$AS$26</c:f>
              <c:strCache>
                <c:ptCount val="1"/>
                <c:pt idx="0">
                  <c:v>産出価格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'パルプ・紙・木製品（直近寄与度）'!$A$27:$B$149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12</c:v>
                  </c:pt>
                  <c:pt idx="12">
                    <c:v>13</c:v>
                  </c:pt>
                  <c:pt idx="24">
                    <c:v>14</c:v>
                  </c:pt>
                  <c:pt idx="36">
                    <c:v>15</c:v>
                  </c:pt>
                  <c:pt idx="48">
                    <c:v>16</c:v>
                  </c:pt>
                  <c:pt idx="60">
                    <c:v>17</c:v>
                  </c:pt>
                  <c:pt idx="72">
                    <c:v>18</c:v>
                  </c:pt>
                  <c:pt idx="84">
                    <c:v>19</c:v>
                  </c:pt>
                  <c:pt idx="96">
                    <c:v>20</c:v>
                  </c:pt>
                  <c:pt idx="108">
                    <c:v>21</c:v>
                  </c:pt>
                  <c:pt idx="120">
                    <c:v>22</c:v>
                  </c:pt>
                </c:lvl>
              </c:multiLvlStrCache>
            </c:multiLvlStrRef>
          </c:cat>
          <c:val>
            <c:numRef>
              <c:f>'パルプ・紙・木製品（直近寄与度）'!$AS$27:$AS$149</c:f>
              <c:numCache>
                <c:formatCode>0.00_ </c:formatCode>
                <c:ptCount val="123"/>
                <c:pt idx="0">
                  <c:v>1.2048192771084274</c:v>
                </c:pt>
                <c:pt idx="1">
                  <c:v>1.5060240963855449</c:v>
                </c:pt>
                <c:pt idx="2">
                  <c:v>1.6048144433299854</c:v>
                </c:pt>
                <c:pt idx="3">
                  <c:v>1.1988011988012062</c:v>
                </c:pt>
                <c:pt idx="4">
                  <c:v>0.99700897308075298</c:v>
                </c:pt>
                <c:pt idx="5">
                  <c:v>0.79760717846460238</c:v>
                </c:pt>
                <c:pt idx="6">
                  <c:v>0.79840319361277068</c:v>
                </c:pt>
                <c:pt idx="7">
                  <c:v>0.59940059940059598</c:v>
                </c:pt>
                <c:pt idx="8">
                  <c:v>0.60060060060058618</c:v>
                </c:pt>
                <c:pt idx="9">
                  <c:v>0.10010010010009296</c:v>
                </c:pt>
                <c:pt idx="10">
                  <c:v>-0.29999999999999716</c:v>
                </c:pt>
                <c:pt idx="11">
                  <c:v>-0.79681274900399046</c:v>
                </c:pt>
                <c:pt idx="12">
                  <c:v>-1.190476190476204</c:v>
                </c:pt>
                <c:pt idx="13">
                  <c:v>-1.3847675568743796</c:v>
                </c:pt>
                <c:pt idx="14">
                  <c:v>-1.4807502467917004</c:v>
                </c:pt>
                <c:pt idx="15">
                  <c:v>-1.0858835143139061</c:v>
                </c:pt>
                <c:pt idx="16">
                  <c:v>-0.7897334649555745</c:v>
                </c:pt>
                <c:pt idx="17">
                  <c:v>0</c:v>
                </c:pt>
                <c:pt idx="18">
                  <c:v>0.8910891089108901</c:v>
                </c:pt>
                <c:pt idx="19">
                  <c:v>1.2909632571995928</c:v>
                </c:pt>
                <c:pt idx="20">
                  <c:v>1.5920398009950247</c:v>
                </c:pt>
                <c:pt idx="21">
                  <c:v>2.0999999999999943</c:v>
                </c:pt>
                <c:pt idx="22">
                  <c:v>2.407221664994978</c:v>
                </c:pt>
                <c:pt idx="23">
                  <c:v>2.8112449799196924</c:v>
                </c:pt>
                <c:pt idx="24">
                  <c:v>2.9116465863453982</c:v>
                </c:pt>
                <c:pt idx="25">
                  <c:v>3.0090270812437296</c:v>
                </c:pt>
                <c:pt idx="26">
                  <c:v>2.9058116232465068</c:v>
                </c:pt>
                <c:pt idx="27">
                  <c:v>2.5948103792415225</c:v>
                </c:pt>
                <c:pt idx="28">
                  <c:v>2.4875621890547279</c:v>
                </c:pt>
                <c:pt idx="29">
                  <c:v>1.6815034619188935</c:v>
                </c:pt>
                <c:pt idx="30">
                  <c:v>0.68694798822373571</c:v>
                </c:pt>
                <c:pt idx="31">
                  <c:v>0.49019607843136725</c:v>
                </c:pt>
                <c:pt idx="32">
                  <c:v>0.48971596474045498</c:v>
                </c:pt>
                <c:pt idx="33">
                  <c:v>0.58765915768854882</c:v>
                </c:pt>
                <c:pt idx="34">
                  <c:v>0.48971596474045498</c:v>
                </c:pt>
                <c:pt idx="35">
                  <c:v>0.390625</c:v>
                </c:pt>
                <c:pt idx="36">
                  <c:v>0.48780487804877737</c:v>
                </c:pt>
                <c:pt idx="37">
                  <c:v>0.19474196689385792</c:v>
                </c:pt>
                <c:pt idx="38">
                  <c:v>9.7370983446936066E-2</c:v>
                </c:pt>
                <c:pt idx="39">
                  <c:v>0.38910505836575737</c:v>
                </c:pt>
                <c:pt idx="40">
                  <c:v>0.19417475728155864</c:v>
                </c:pt>
                <c:pt idx="41">
                  <c:v>0.29182879377431448</c:v>
                </c:pt>
                <c:pt idx="42">
                  <c:v>0.68226120857698902</c:v>
                </c:pt>
                <c:pt idx="43">
                  <c:v>0.87804878048780211</c:v>
                </c:pt>
                <c:pt idx="44">
                  <c:v>0.77972709551659136</c:v>
                </c:pt>
                <c:pt idx="45">
                  <c:v>0.87633885102238196</c:v>
                </c:pt>
                <c:pt idx="46">
                  <c:v>0.97465886939571078</c:v>
                </c:pt>
                <c:pt idx="47">
                  <c:v>0.87548638132295764</c:v>
                </c:pt>
                <c:pt idx="48">
                  <c:v>0.58252427184466171</c:v>
                </c:pt>
                <c:pt idx="49">
                  <c:v>0.68027210884351064</c:v>
                </c:pt>
                <c:pt idx="50">
                  <c:v>0.68093385214007185</c:v>
                </c:pt>
                <c:pt idx="51">
                  <c:v>9.689922480620794E-2</c:v>
                </c:pt>
                <c:pt idx="52">
                  <c:v>-9.689922480620794E-2</c:v>
                </c:pt>
                <c:pt idx="53">
                  <c:v>0</c:v>
                </c:pt>
                <c:pt idx="54">
                  <c:v>-0.2904162633107461</c:v>
                </c:pt>
                <c:pt idx="55">
                  <c:v>-0.38684719535784495</c:v>
                </c:pt>
                <c:pt idx="56">
                  <c:v>-0.48355899419729553</c:v>
                </c:pt>
                <c:pt idx="57">
                  <c:v>-0.86872586872586055</c:v>
                </c:pt>
                <c:pt idx="58">
                  <c:v>-0.86872586872586055</c:v>
                </c:pt>
                <c:pt idx="59">
                  <c:v>-0.9643201542912152</c:v>
                </c:pt>
                <c:pt idx="60">
                  <c:v>-0.77220077220077599</c:v>
                </c:pt>
                <c:pt idx="61">
                  <c:v>-0.675675675675663</c:v>
                </c:pt>
                <c:pt idx="62">
                  <c:v>-0.48309178743961922</c:v>
                </c:pt>
                <c:pt idx="63">
                  <c:v>-0.19361084220716407</c:v>
                </c:pt>
                <c:pt idx="64">
                  <c:v>0</c:v>
                </c:pt>
                <c:pt idx="65">
                  <c:v>9.699321047527576E-2</c:v>
                </c:pt>
                <c:pt idx="66">
                  <c:v>0.48543689320388239</c:v>
                </c:pt>
                <c:pt idx="67">
                  <c:v>0.77669902912620614</c:v>
                </c:pt>
                <c:pt idx="68">
                  <c:v>1.2633624878522767</c:v>
                </c:pt>
                <c:pt idx="69">
                  <c:v>1.9474196689386503</c:v>
                </c:pt>
                <c:pt idx="70">
                  <c:v>2.1421616358325224</c:v>
                </c:pt>
                <c:pt idx="71">
                  <c:v>2.4342745861733164</c:v>
                </c:pt>
                <c:pt idx="72">
                  <c:v>2.4319066147859871</c:v>
                </c:pt>
                <c:pt idx="73">
                  <c:v>2.6239067055393548</c:v>
                </c:pt>
                <c:pt idx="74">
                  <c:v>2.6213592233009848</c:v>
                </c:pt>
                <c:pt idx="75">
                  <c:v>2.8128031037827412</c:v>
                </c:pt>
                <c:pt idx="76">
                  <c:v>2.8128031037827412</c:v>
                </c:pt>
                <c:pt idx="77">
                  <c:v>2.7131782945736518</c:v>
                </c:pt>
                <c:pt idx="78">
                  <c:v>2.6086956521739211</c:v>
                </c:pt>
                <c:pt idx="79">
                  <c:v>2.3121387283237027</c:v>
                </c:pt>
                <c:pt idx="80">
                  <c:v>1.8234165067178481</c:v>
                </c:pt>
                <c:pt idx="81">
                  <c:v>1.4326647564469823</c:v>
                </c:pt>
                <c:pt idx="82">
                  <c:v>1.8112488083889389</c:v>
                </c:pt>
                <c:pt idx="83">
                  <c:v>2.376425855513304</c:v>
                </c:pt>
                <c:pt idx="84">
                  <c:v>3.0389363722697027</c:v>
                </c:pt>
                <c:pt idx="85">
                  <c:v>3.0303030303030312</c:v>
                </c:pt>
                <c:pt idx="86">
                  <c:v>3.0274361400189207</c:v>
                </c:pt>
                <c:pt idx="87">
                  <c:v>3.2075471698113347</c:v>
                </c:pt>
                <c:pt idx="88">
                  <c:v>3.3962264150943327</c:v>
                </c:pt>
                <c:pt idx="89">
                  <c:v>3.3962264150943327</c:v>
                </c:pt>
                <c:pt idx="90">
                  <c:v>3.2015065913370933</c:v>
                </c:pt>
                <c:pt idx="91">
                  <c:v>3.1073446327683598</c:v>
                </c:pt>
                <c:pt idx="92">
                  <c:v>2.9217719132893478</c:v>
                </c:pt>
                <c:pt idx="93">
                  <c:v>2.9190207156308787</c:v>
                </c:pt>
                <c:pt idx="94">
                  <c:v>2.340823970037448</c:v>
                </c:pt>
                <c:pt idx="95">
                  <c:v>1.3927576601671348</c:v>
                </c:pt>
                <c:pt idx="96">
                  <c:v>0.46082949308757293</c:v>
                </c:pt>
                <c:pt idx="97">
                  <c:v>0.27573529411763786</c:v>
                </c:pt>
                <c:pt idx="98">
                  <c:v>0.18365472910926428</c:v>
                </c:pt>
                <c:pt idx="99">
                  <c:v>-0.27422303473493059</c:v>
                </c:pt>
                <c:pt idx="100">
                  <c:v>-0.54744525547444312</c:v>
                </c:pt>
                <c:pt idx="101">
                  <c:v>-0.72992700729926696</c:v>
                </c:pt>
                <c:pt idx="102">
                  <c:v>-0.82116788321167178</c:v>
                </c:pt>
                <c:pt idx="103">
                  <c:v>-0.82191780821918314</c:v>
                </c:pt>
                <c:pt idx="104">
                  <c:v>-0.5494505494505546</c:v>
                </c:pt>
                <c:pt idx="105">
                  <c:v>-0.54894784995424573</c:v>
                </c:pt>
                <c:pt idx="106">
                  <c:v>-0.36596523330281627</c:v>
                </c:pt>
                <c:pt idx="107">
                  <c:v>-0.36630036630037921</c:v>
                </c:pt>
                <c:pt idx="108">
                  <c:v>0</c:v>
                </c:pt>
                <c:pt idx="109">
                  <c:v>9.1659028414298405E-2</c:v>
                </c:pt>
                <c:pt idx="110">
                  <c:v>0.36663611365719362</c:v>
                </c:pt>
                <c:pt idx="111">
                  <c:v>1.0999083409715809</c:v>
                </c:pt>
                <c:pt idx="112">
                  <c:v>2.5688073394495348</c:v>
                </c:pt>
                <c:pt idx="113">
                  <c:v>4.6875</c:v>
                </c:pt>
                <c:pt idx="114">
                  <c:v>6.7157313707451749</c:v>
                </c:pt>
                <c:pt idx="115">
                  <c:v>8.1952117863720133</c:v>
                </c:pt>
                <c:pt idx="116">
                  <c:v>9.5764272559852657</c:v>
                </c:pt>
                <c:pt idx="117">
                  <c:v>10.947562097516084</c:v>
                </c:pt>
                <c:pt idx="118">
                  <c:v>10.835629017447189</c:v>
                </c:pt>
                <c:pt idx="119">
                  <c:v>11.213235294117638</c:v>
                </c:pt>
                <c:pt idx="120">
                  <c:v>11.100917431192656</c:v>
                </c:pt>
                <c:pt idx="121">
                  <c:v>11.446886446886452</c:v>
                </c:pt>
                <c:pt idx="122">
                  <c:v>11.963470319634695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74-4731-A2FD-83D16B396C0D}"/>
            </c:ext>
          </c:extLst>
        </c:ser>
        <c:ser>
          <c:idx val="8"/>
          <c:order val="7"/>
          <c:tx>
            <c:strRef>
              <c:f>'パルプ・紙・木製品（直近寄与度）'!$AT$26</c:f>
              <c:strCache>
                <c:ptCount val="1"/>
                <c:pt idx="0">
                  <c:v>推計産出価格</c:v>
                </c:pt>
              </c:strCache>
            </c:strRef>
          </c:tx>
          <c:spPr>
            <a:ln w="28575" cap="rnd">
              <a:solidFill>
                <a:srgbClr val="772C2A"/>
              </a:solidFill>
              <a:prstDash val="sysDot"/>
              <a:round/>
            </a:ln>
            <a:effectLst/>
          </c:spPr>
          <c:marker>
            <c:symbol val="none"/>
          </c:marker>
          <c:cat>
            <c:multiLvlStrRef>
              <c:f>'パルプ・紙・木製品（直近寄与度）'!$A$27:$B$149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12</c:v>
                  </c:pt>
                  <c:pt idx="12">
                    <c:v>13</c:v>
                  </c:pt>
                  <c:pt idx="24">
                    <c:v>14</c:v>
                  </c:pt>
                  <c:pt idx="36">
                    <c:v>15</c:v>
                  </c:pt>
                  <c:pt idx="48">
                    <c:v>16</c:v>
                  </c:pt>
                  <c:pt idx="60">
                    <c:v>17</c:v>
                  </c:pt>
                  <c:pt idx="72">
                    <c:v>18</c:v>
                  </c:pt>
                  <c:pt idx="84">
                    <c:v>19</c:v>
                  </c:pt>
                  <c:pt idx="96">
                    <c:v>20</c:v>
                  </c:pt>
                  <c:pt idx="108">
                    <c:v>21</c:v>
                  </c:pt>
                  <c:pt idx="120">
                    <c:v>22</c:v>
                  </c:pt>
                </c:lvl>
              </c:multiLvlStrCache>
            </c:multiLvlStrRef>
          </c:cat>
          <c:val>
            <c:numRef>
              <c:f>'パルプ・紙・木製品（直近寄与度）'!$AT$27:$AT$149</c:f>
              <c:numCache>
                <c:formatCode>0.00</c:formatCode>
                <c:ptCount val="123"/>
                <c:pt idx="0">
                  <c:v>1.0366913527078765</c:v>
                </c:pt>
                <c:pt idx="1">
                  <c:v>1.0346801452839145</c:v>
                </c:pt>
                <c:pt idx="2">
                  <c:v>1.0958045069689604</c:v>
                </c:pt>
                <c:pt idx="3">
                  <c:v>0.32023126169767124</c:v>
                </c:pt>
                <c:pt idx="4">
                  <c:v>-6.4046252339551302E-2</c:v>
                </c:pt>
                <c:pt idx="5">
                  <c:v>-0.32043648926020296</c:v>
                </c:pt>
                <c:pt idx="6">
                  <c:v>-0.44889877205737605</c:v>
                </c:pt>
                <c:pt idx="7">
                  <c:v>-0.45005321970127454</c:v>
                </c:pt>
                <c:pt idx="8">
                  <c:v>-0.25767026267789106</c:v>
                </c:pt>
                <c:pt idx="9">
                  <c:v>-0.64417565669472765</c:v>
                </c:pt>
                <c:pt idx="10">
                  <c:v>-0.64459088645230622</c:v>
                </c:pt>
                <c:pt idx="11">
                  <c:v>-0.77052900788541479</c:v>
                </c:pt>
                <c:pt idx="12">
                  <c:v>-0.44889877205737605</c:v>
                </c:pt>
                <c:pt idx="13">
                  <c:v>-0.12801051873920244</c:v>
                </c:pt>
                <c:pt idx="14">
                  <c:v>-0.19128119794761744</c:v>
                </c:pt>
                <c:pt idx="15">
                  <c:v>0.38305086541797095</c:v>
                </c:pt>
                <c:pt idx="16">
                  <c:v>1.0894840634846332</c:v>
                </c:pt>
                <c:pt idx="17">
                  <c:v>1.2215730249034635</c:v>
                </c:pt>
                <c:pt idx="18">
                  <c:v>2.0613621014231853</c:v>
                </c:pt>
                <c:pt idx="19">
                  <c:v>2.2604392782575644</c:v>
                </c:pt>
                <c:pt idx="20">
                  <c:v>2.5187751957727329</c:v>
                </c:pt>
                <c:pt idx="21">
                  <c:v>2.9175848263410558</c:v>
                </c:pt>
                <c:pt idx="22">
                  <c:v>3.3736186479001162</c:v>
                </c:pt>
                <c:pt idx="23">
                  <c:v>3.8178519454880302</c:v>
                </c:pt>
                <c:pt idx="24">
                  <c:v>3.349713414812669</c:v>
                </c:pt>
                <c:pt idx="25">
                  <c:v>2.6275792119335222</c:v>
                </c:pt>
                <c:pt idx="26">
                  <c:v>2.2997734094990108</c:v>
                </c:pt>
                <c:pt idx="27">
                  <c:v>1.9715441211745031</c:v>
                </c:pt>
                <c:pt idx="28">
                  <c:v>1.4581218454643192</c:v>
                </c:pt>
                <c:pt idx="29">
                  <c:v>1.5244177345719976</c:v>
                </c:pt>
                <c:pt idx="30">
                  <c:v>0.8205145771726734</c:v>
                </c:pt>
                <c:pt idx="31">
                  <c:v>0.94734552043705378</c:v>
                </c:pt>
                <c:pt idx="32">
                  <c:v>1.1339499780388564</c:v>
                </c:pt>
                <c:pt idx="33">
                  <c:v>1.1339499780388564</c:v>
                </c:pt>
                <c:pt idx="34">
                  <c:v>1.1924399747636869</c:v>
                </c:pt>
                <c:pt idx="35">
                  <c:v>0.68562669305151758</c:v>
                </c:pt>
                <c:pt idx="36">
                  <c:v>0.6232969936831978</c:v>
                </c:pt>
                <c:pt idx="37">
                  <c:v>0.68691114200075276</c:v>
                </c:pt>
                <c:pt idx="38">
                  <c:v>0.62446467454616084</c:v>
                </c:pt>
                <c:pt idx="39">
                  <c:v>0.43658001458884144</c:v>
                </c:pt>
                <c:pt idx="40">
                  <c:v>0.62485487434187803</c:v>
                </c:pt>
                <c:pt idx="41">
                  <c:v>0.87589143414265891</c:v>
                </c:pt>
                <c:pt idx="42">
                  <c:v>0.939042607564474</c:v>
                </c:pt>
                <c:pt idx="43">
                  <c:v>1.0010187818773204</c:v>
                </c:pt>
                <c:pt idx="44">
                  <c:v>0.37374524192424019</c:v>
                </c:pt>
                <c:pt idx="45">
                  <c:v>0.2491634946161696</c:v>
                </c:pt>
                <c:pt idx="46">
                  <c:v>-0.12404088425465432</c:v>
                </c:pt>
                <c:pt idx="47">
                  <c:v>-0.30952630189381125</c:v>
                </c:pt>
                <c:pt idx="48">
                  <c:v>-0.80526688748734898</c:v>
                </c:pt>
                <c:pt idx="49">
                  <c:v>-0.99232707403713505</c:v>
                </c:pt>
                <c:pt idx="50">
                  <c:v>-1.1791196956675947</c:v>
                </c:pt>
                <c:pt idx="51">
                  <c:v>-1.6145341777810955</c:v>
                </c:pt>
                <c:pt idx="52">
                  <c:v>-1.8008265829096786</c:v>
                </c:pt>
                <c:pt idx="53">
                  <c:v>-2.294756358710913</c:v>
                </c:pt>
                <c:pt idx="54">
                  <c:v>-2.356776800838233</c:v>
                </c:pt>
                <c:pt idx="55">
                  <c:v>-2.6635750893811974</c:v>
                </c:pt>
                <c:pt idx="56">
                  <c:v>-2.5444161853879734</c:v>
                </c:pt>
                <c:pt idx="57">
                  <c:v>-2.3611700251051104</c:v>
                </c:pt>
                <c:pt idx="58">
                  <c:v>-1.9250215196620672</c:v>
                </c:pt>
                <c:pt idx="59">
                  <c:v>-1.2419493675239011</c:v>
                </c:pt>
                <c:pt idx="60">
                  <c:v>-0.49957173963689172</c:v>
                </c:pt>
                <c:pt idx="61">
                  <c:v>-0.12528411242168147</c:v>
                </c:pt>
                <c:pt idx="62">
                  <c:v>0.31399705790822452</c:v>
                </c:pt>
                <c:pt idx="63">
                  <c:v>0.94674758904540113</c:v>
                </c:pt>
                <c:pt idx="64">
                  <c:v>1.3279611126270083</c:v>
                </c:pt>
                <c:pt idx="65">
                  <c:v>1.7773584250407168</c:v>
                </c:pt>
                <c:pt idx="66">
                  <c:v>2.4136614130723046</c:v>
                </c:pt>
                <c:pt idx="67">
                  <c:v>2.8637401727055902</c:v>
                </c:pt>
                <c:pt idx="68">
                  <c:v>3.4386765352767128</c:v>
                </c:pt>
                <c:pt idx="69">
                  <c:v>4.1365135827969652</c:v>
                </c:pt>
                <c:pt idx="70">
                  <c:v>4.0522445558051459</c:v>
                </c:pt>
                <c:pt idx="71">
                  <c:v>3.8355815517710425</c:v>
                </c:pt>
                <c:pt idx="72">
                  <c:v>3.7655999203064283</c:v>
                </c:pt>
                <c:pt idx="73">
                  <c:v>3.7005174769152944</c:v>
                </c:pt>
                <c:pt idx="74">
                  <c:v>3.5057590682406925</c:v>
                </c:pt>
                <c:pt idx="75">
                  <c:v>3.6264242600582293</c:v>
                </c:pt>
                <c:pt idx="76">
                  <c:v>3.7444497706693909</c:v>
                </c:pt>
                <c:pt idx="77">
                  <c:v>3.8044829842742303</c:v>
                </c:pt>
                <c:pt idx="78">
                  <c:v>3.7212265276393737</c:v>
                </c:pt>
                <c:pt idx="79">
                  <c:v>3.5882837655599928</c:v>
                </c:pt>
                <c:pt idx="80">
                  <c:v>3.262800195464564</c:v>
                </c:pt>
                <c:pt idx="81">
                  <c:v>2.8110974167410205</c:v>
                </c:pt>
                <c:pt idx="82">
                  <c:v>2.9208244664283853</c:v>
                </c:pt>
                <c:pt idx="83">
                  <c:v>2.8461189336846644</c:v>
                </c:pt>
                <c:pt idx="84">
                  <c:v>2.2378514195832366</c:v>
                </c:pt>
                <c:pt idx="85">
                  <c:v>2.2983338903827928</c:v>
                </c:pt>
                <c:pt idx="86">
                  <c:v>2.5402637735809606</c:v>
                </c:pt>
                <c:pt idx="87">
                  <c:v>2.4134599511410215</c:v>
                </c:pt>
                <c:pt idx="88">
                  <c:v>1.7444956266649001</c:v>
                </c:pt>
                <c:pt idx="89">
                  <c:v>1.2016547208686887</c:v>
                </c:pt>
                <c:pt idx="90">
                  <c:v>0.47836258172897317</c:v>
                </c:pt>
                <c:pt idx="91">
                  <c:v>0</c:v>
                </c:pt>
                <c:pt idx="92">
                  <c:v>-0.5365537342603659</c:v>
                </c:pt>
                <c:pt idx="93">
                  <c:v>-0.89159849874526742</c:v>
                </c:pt>
                <c:pt idx="94">
                  <c:v>-1.3598430937107935</c:v>
                </c:pt>
                <c:pt idx="95">
                  <c:v>-1.88415773378361</c:v>
                </c:pt>
                <c:pt idx="96">
                  <c:v>-1.5972819155655458</c:v>
                </c:pt>
                <c:pt idx="97">
                  <c:v>-1.5963375447909556</c:v>
                </c:pt>
                <c:pt idx="98">
                  <c:v>-2.3003806254983061</c:v>
                </c:pt>
                <c:pt idx="99">
                  <c:v>-2.6511578129759528</c:v>
                </c:pt>
                <c:pt idx="100">
                  <c:v>-2.6605625746515642</c:v>
                </c:pt>
                <c:pt idx="101">
                  <c:v>-2.3154035496325918</c:v>
                </c:pt>
                <c:pt idx="102">
                  <c:v>-2.2018939039705572</c:v>
                </c:pt>
                <c:pt idx="103">
                  <c:v>-1.9111647526529509</c:v>
                </c:pt>
                <c:pt idx="104">
                  <c:v>-1.4984671209060139</c:v>
                </c:pt>
                <c:pt idx="105">
                  <c:v>-1.4993658210600387</c:v>
                </c:pt>
                <c:pt idx="106">
                  <c:v>-1.3785897512335623</c:v>
                </c:pt>
                <c:pt idx="107">
                  <c:v>-1.2002124798761855</c:v>
                </c:pt>
                <c:pt idx="108">
                  <c:v>-0.78154514226952188</c:v>
                </c:pt>
                <c:pt idx="109">
                  <c:v>-0.24033094417373491</c:v>
                </c:pt>
                <c:pt idx="110">
                  <c:v>1.1470855880738213</c:v>
                </c:pt>
                <c:pt idx="111">
                  <c:v>2.1786866723140861</c:v>
                </c:pt>
                <c:pt idx="112">
                  <c:v>3.6443777157872432</c:v>
                </c:pt>
                <c:pt idx="113">
                  <c:v>5.1052296996607254</c:v>
                </c:pt>
                <c:pt idx="114">
                  <c:v>6.3284530105948136</c:v>
                </c:pt>
                <c:pt idx="115">
                  <c:v>7.1847320927366667</c:v>
                </c:pt>
                <c:pt idx="116">
                  <c:v>8.0322672826780348</c:v>
                </c:pt>
                <c:pt idx="117">
                  <c:v>9.3157966965144965</c:v>
                </c:pt>
                <c:pt idx="118">
                  <c:v>9.4203643267548784</c:v>
                </c:pt>
                <c:pt idx="119">
                  <c:v>9.475382061046858</c:v>
                </c:pt>
                <c:pt idx="120">
                  <c:v>9.815971095080414</c:v>
                </c:pt>
                <c:pt idx="121">
                  <c:v>10.178444342731339</c:v>
                </c:pt>
                <c:pt idx="122">
                  <c:v>10.56482031554755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B74-4731-A2FD-83D16B396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684799"/>
        <c:axId val="231687295"/>
      </c:lineChart>
      <c:catAx>
        <c:axId val="231684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1687295"/>
        <c:crosses val="autoZero"/>
        <c:auto val="1"/>
        <c:lblAlgn val="ctr"/>
        <c:lblOffset val="100"/>
        <c:noMultiLvlLbl val="0"/>
      </c:catAx>
      <c:valAx>
        <c:axId val="231687295"/>
        <c:scaling>
          <c:orientation val="minMax"/>
          <c:max val="15"/>
          <c:min val="-5"/>
        </c:scaling>
        <c:delete val="0"/>
        <c:axPos val="l"/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168479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2210279723332269E-2"/>
          <c:y val="2.0140078497624569E-2"/>
          <c:w val="0.8314499863942092"/>
          <c:h val="0.3516090963703936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Zen Kaku Gothic New" pitchFamily="2" charset="-128"/>
              <a:ea typeface="Zen Kaku Gothic New" pitchFamily="2" charset="-128"/>
              <a:cs typeface="+mn-cs"/>
            </a:defRPr>
          </a:pPr>
          <a:endParaRPr lang="ja-JP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700" b="0" i="0" u="sng" baseline="0">
                <a:effectLst/>
              </a:rPr>
              <a:t>同時期の産出物価と推計産出物価の関係</a:t>
            </a:r>
            <a:endParaRPr lang="ja-JP" altLang="ja-JP" sz="500">
              <a:effectLst/>
            </a:endParaRPr>
          </a:p>
        </c:rich>
      </c:tx>
      <c:layout>
        <c:manualLayout>
          <c:xMode val="edge"/>
          <c:yMode val="edge"/>
          <c:x val="0.15807692307692309"/>
          <c:y val="9.407407407407407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774615384615384"/>
          <c:y val="0.11152481481481481"/>
          <c:w val="0.75228205128205128"/>
          <c:h val="0.7360281481481481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 cmpd="sng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2.1525641025641027E-3"/>
                  <c:y val="-0.1008307407407407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'パルプ・紙・木製品（直近寄与度）'!$AT$27:$AT$149</c:f>
              <c:numCache>
                <c:formatCode>0.00</c:formatCode>
                <c:ptCount val="123"/>
                <c:pt idx="0">
                  <c:v>1.0366913527078765</c:v>
                </c:pt>
                <c:pt idx="1">
                  <c:v>1.0346801452839145</c:v>
                </c:pt>
                <c:pt idx="2">
                  <c:v>1.0958045069689604</c:v>
                </c:pt>
                <c:pt idx="3">
                  <c:v>0.32023126169767124</c:v>
                </c:pt>
                <c:pt idx="4">
                  <c:v>-6.4046252339551302E-2</c:v>
                </c:pt>
                <c:pt idx="5">
                  <c:v>-0.32043648926020296</c:v>
                </c:pt>
                <c:pt idx="6">
                  <c:v>-0.44889877205737605</c:v>
                </c:pt>
                <c:pt idx="7">
                  <c:v>-0.45005321970127454</c:v>
                </c:pt>
                <c:pt idx="8">
                  <c:v>-0.25767026267789106</c:v>
                </c:pt>
                <c:pt idx="9">
                  <c:v>-0.64417565669472765</c:v>
                </c:pt>
                <c:pt idx="10">
                  <c:v>-0.64459088645230622</c:v>
                </c:pt>
                <c:pt idx="11">
                  <c:v>-0.77052900788541479</c:v>
                </c:pt>
                <c:pt idx="12">
                  <c:v>-0.44889877205737605</c:v>
                </c:pt>
                <c:pt idx="13">
                  <c:v>-0.12801051873920244</c:v>
                </c:pt>
                <c:pt idx="14">
                  <c:v>-0.19128119794761744</c:v>
                </c:pt>
                <c:pt idx="15">
                  <c:v>0.38305086541797095</c:v>
                </c:pt>
                <c:pt idx="16">
                  <c:v>1.0894840634846332</c:v>
                </c:pt>
                <c:pt idx="17">
                  <c:v>1.2215730249034635</c:v>
                </c:pt>
                <c:pt idx="18">
                  <c:v>2.0613621014231853</c:v>
                </c:pt>
                <c:pt idx="19">
                  <c:v>2.2604392782575644</c:v>
                </c:pt>
                <c:pt idx="20">
                  <c:v>2.5187751957727329</c:v>
                </c:pt>
                <c:pt idx="21">
                  <c:v>2.9175848263410558</c:v>
                </c:pt>
                <c:pt idx="22">
                  <c:v>3.3736186479001162</c:v>
                </c:pt>
                <c:pt idx="23">
                  <c:v>3.8178519454880302</c:v>
                </c:pt>
                <c:pt idx="24">
                  <c:v>3.349713414812669</c:v>
                </c:pt>
                <c:pt idx="25">
                  <c:v>2.6275792119335222</c:v>
                </c:pt>
                <c:pt idx="26">
                  <c:v>2.2997734094990108</c:v>
                </c:pt>
                <c:pt idx="27">
                  <c:v>1.9715441211745031</c:v>
                </c:pt>
                <c:pt idx="28">
                  <c:v>1.4581218454643192</c:v>
                </c:pt>
                <c:pt idx="29">
                  <c:v>1.5244177345719976</c:v>
                </c:pt>
                <c:pt idx="30">
                  <c:v>0.8205145771726734</c:v>
                </c:pt>
                <c:pt idx="31">
                  <c:v>0.94734552043705378</c:v>
                </c:pt>
                <c:pt idx="32">
                  <c:v>1.1339499780388564</c:v>
                </c:pt>
                <c:pt idx="33">
                  <c:v>1.1339499780388564</c:v>
                </c:pt>
                <c:pt idx="34">
                  <c:v>1.1924399747636869</c:v>
                </c:pt>
                <c:pt idx="35">
                  <c:v>0.68562669305151758</c:v>
                </c:pt>
                <c:pt idx="36">
                  <c:v>0.6232969936831978</c:v>
                </c:pt>
                <c:pt idx="37">
                  <c:v>0.68691114200075276</c:v>
                </c:pt>
                <c:pt idx="38">
                  <c:v>0.62446467454616084</c:v>
                </c:pt>
                <c:pt idx="39">
                  <c:v>0.43658001458884144</c:v>
                </c:pt>
                <c:pt idx="40">
                  <c:v>0.62485487434187803</c:v>
                </c:pt>
                <c:pt idx="41">
                  <c:v>0.87589143414265891</c:v>
                </c:pt>
                <c:pt idx="42">
                  <c:v>0.939042607564474</c:v>
                </c:pt>
                <c:pt idx="43">
                  <c:v>1.0010187818773204</c:v>
                </c:pt>
                <c:pt idx="44">
                  <c:v>0.37374524192424019</c:v>
                </c:pt>
                <c:pt idx="45">
                  <c:v>0.2491634946161696</c:v>
                </c:pt>
                <c:pt idx="46">
                  <c:v>-0.12404088425465432</c:v>
                </c:pt>
                <c:pt idx="47">
                  <c:v>-0.30952630189381125</c:v>
                </c:pt>
                <c:pt idx="48">
                  <c:v>-0.80526688748734898</c:v>
                </c:pt>
                <c:pt idx="49">
                  <c:v>-0.99232707403713505</c:v>
                </c:pt>
                <c:pt idx="50">
                  <c:v>-1.1791196956675947</c:v>
                </c:pt>
                <c:pt idx="51">
                  <c:v>-1.6145341777810955</c:v>
                </c:pt>
                <c:pt idx="52">
                  <c:v>-1.8008265829096786</c:v>
                </c:pt>
                <c:pt idx="53">
                  <c:v>-2.294756358710913</c:v>
                </c:pt>
                <c:pt idx="54">
                  <c:v>-2.356776800838233</c:v>
                </c:pt>
                <c:pt idx="55">
                  <c:v>-2.6635750893811974</c:v>
                </c:pt>
                <c:pt idx="56">
                  <c:v>-2.5444161853879734</c:v>
                </c:pt>
                <c:pt idx="57">
                  <c:v>-2.3611700251051104</c:v>
                </c:pt>
                <c:pt idx="58">
                  <c:v>-1.9250215196620672</c:v>
                </c:pt>
                <c:pt idx="59">
                  <c:v>-1.2419493675239011</c:v>
                </c:pt>
                <c:pt idx="60">
                  <c:v>-0.49957173963689172</c:v>
                </c:pt>
                <c:pt idx="61">
                  <c:v>-0.12528411242168147</c:v>
                </c:pt>
                <c:pt idx="62">
                  <c:v>0.31399705790822452</c:v>
                </c:pt>
                <c:pt idx="63">
                  <c:v>0.94674758904540113</c:v>
                </c:pt>
                <c:pt idx="64">
                  <c:v>1.3279611126270083</c:v>
                </c:pt>
                <c:pt idx="65">
                  <c:v>1.7773584250407168</c:v>
                </c:pt>
                <c:pt idx="66">
                  <c:v>2.4136614130723046</c:v>
                </c:pt>
                <c:pt idx="67">
                  <c:v>2.8637401727055902</c:v>
                </c:pt>
                <c:pt idx="68">
                  <c:v>3.4386765352767128</c:v>
                </c:pt>
                <c:pt idx="69">
                  <c:v>4.1365135827969652</c:v>
                </c:pt>
                <c:pt idx="70">
                  <c:v>4.0522445558051459</c:v>
                </c:pt>
                <c:pt idx="71">
                  <c:v>3.8355815517710425</c:v>
                </c:pt>
                <c:pt idx="72">
                  <c:v>3.7655999203064283</c:v>
                </c:pt>
                <c:pt idx="73">
                  <c:v>3.7005174769152944</c:v>
                </c:pt>
                <c:pt idx="74">
                  <c:v>3.5057590682406925</c:v>
                </c:pt>
                <c:pt idx="75">
                  <c:v>3.6264242600582293</c:v>
                </c:pt>
                <c:pt idx="76">
                  <c:v>3.7444497706693909</c:v>
                </c:pt>
                <c:pt idx="77">
                  <c:v>3.8044829842742303</c:v>
                </c:pt>
                <c:pt idx="78">
                  <c:v>3.7212265276393737</c:v>
                </c:pt>
                <c:pt idx="79">
                  <c:v>3.5882837655599928</c:v>
                </c:pt>
                <c:pt idx="80">
                  <c:v>3.262800195464564</c:v>
                </c:pt>
                <c:pt idx="81">
                  <c:v>2.8110974167410205</c:v>
                </c:pt>
                <c:pt idx="82">
                  <c:v>2.9208244664283853</c:v>
                </c:pt>
                <c:pt idx="83">
                  <c:v>2.8461189336846644</c:v>
                </c:pt>
                <c:pt idx="84">
                  <c:v>2.2378514195832366</c:v>
                </c:pt>
                <c:pt idx="85">
                  <c:v>2.2983338903827928</c:v>
                </c:pt>
                <c:pt idx="86">
                  <c:v>2.5402637735809606</c:v>
                </c:pt>
                <c:pt idx="87">
                  <c:v>2.4134599511410215</c:v>
                </c:pt>
                <c:pt idx="88">
                  <c:v>1.7444956266649001</c:v>
                </c:pt>
                <c:pt idx="89">
                  <c:v>1.2016547208686887</c:v>
                </c:pt>
                <c:pt idx="90">
                  <c:v>0.47836258172897317</c:v>
                </c:pt>
                <c:pt idx="91">
                  <c:v>0</c:v>
                </c:pt>
                <c:pt idx="92">
                  <c:v>-0.5365537342603659</c:v>
                </c:pt>
                <c:pt idx="93">
                  <c:v>-0.89159849874526742</c:v>
                </c:pt>
                <c:pt idx="94">
                  <c:v>-1.3598430937107935</c:v>
                </c:pt>
                <c:pt idx="95">
                  <c:v>-1.88415773378361</c:v>
                </c:pt>
                <c:pt idx="96">
                  <c:v>-1.5972819155655458</c:v>
                </c:pt>
                <c:pt idx="97">
                  <c:v>-1.5963375447909556</c:v>
                </c:pt>
                <c:pt idx="98">
                  <c:v>-2.3003806254983061</c:v>
                </c:pt>
                <c:pt idx="99">
                  <c:v>-2.6511578129759528</c:v>
                </c:pt>
                <c:pt idx="100">
                  <c:v>-2.6605625746515642</c:v>
                </c:pt>
                <c:pt idx="101">
                  <c:v>-2.3154035496325918</c:v>
                </c:pt>
                <c:pt idx="102">
                  <c:v>-2.2018939039705572</c:v>
                </c:pt>
                <c:pt idx="103">
                  <c:v>-1.9111647526529509</c:v>
                </c:pt>
                <c:pt idx="104">
                  <c:v>-1.4984671209060139</c:v>
                </c:pt>
                <c:pt idx="105">
                  <c:v>-1.4993658210600387</c:v>
                </c:pt>
                <c:pt idx="106">
                  <c:v>-1.3785897512335623</c:v>
                </c:pt>
                <c:pt idx="107">
                  <c:v>-1.2002124798761855</c:v>
                </c:pt>
                <c:pt idx="108">
                  <c:v>-0.78154514226952188</c:v>
                </c:pt>
                <c:pt idx="109">
                  <c:v>-0.24033094417373491</c:v>
                </c:pt>
                <c:pt idx="110">
                  <c:v>1.1470855880738213</c:v>
                </c:pt>
                <c:pt idx="111">
                  <c:v>2.1786866723140861</c:v>
                </c:pt>
                <c:pt idx="112">
                  <c:v>3.6443777157872432</c:v>
                </c:pt>
                <c:pt idx="113">
                  <c:v>5.1052296996607254</c:v>
                </c:pt>
                <c:pt idx="114">
                  <c:v>6.3284530105948136</c:v>
                </c:pt>
                <c:pt idx="115">
                  <c:v>7.1847320927366667</c:v>
                </c:pt>
                <c:pt idx="116">
                  <c:v>8.0322672826780348</c:v>
                </c:pt>
                <c:pt idx="117">
                  <c:v>9.3157966965144965</c:v>
                </c:pt>
                <c:pt idx="118">
                  <c:v>9.4203643267548784</c:v>
                </c:pt>
                <c:pt idx="119">
                  <c:v>9.475382061046858</c:v>
                </c:pt>
                <c:pt idx="120">
                  <c:v>9.815971095080414</c:v>
                </c:pt>
                <c:pt idx="121">
                  <c:v>10.178444342731339</c:v>
                </c:pt>
                <c:pt idx="122">
                  <c:v>10.56482031554755</c:v>
                </c:pt>
              </c:numCache>
            </c:numRef>
          </c:xVal>
          <c:yVal>
            <c:numRef>
              <c:f>'パルプ・紙・木製品（直近寄与度）'!$AS$27:$AS$149</c:f>
              <c:numCache>
                <c:formatCode>0.00_ </c:formatCode>
                <c:ptCount val="123"/>
                <c:pt idx="0">
                  <c:v>1.2048192771084274</c:v>
                </c:pt>
                <c:pt idx="1">
                  <c:v>1.5060240963855449</c:v>
                </c:pt>
                <c:pt idx="2">
                  <c:v>1.6048144433299854</c:v>
                </c:pt>
                <c:pt idx="3">
                  <c:v>1.1988011988012062</c:v>
                </c:pt>
                <c:pt idx="4">
                  <c:v>0.99700897308075298</c:v>
                </c:pt>
                <c:pt idx="5">
                  <c:v>0.79760717846460238</c:v>
                </c:pt>
                <c:pt idx="6">
                  <c:v>0.79840319361277068</c:v>
                </c:pt>
                <c:pt idx="7">
                  <c:v>0.59940059940059598</c:v>
                </c:pt>
                <c:pt idx="8">
                  <c:v>0.60060060060058618</c:v>
                </c:pt>
                <c:pt idx="9">
                  <c:v>0.10010010010009296</c:v>
                </c:pt>
                <c:pt idx="10">
                  <c:v>-0.29999999999999716</c:v>
                </c:pt>
                <c:pt idx="11">
                  <c:v>-0.79681274900399046</c:v>
                </c:pt>
                <c:pt idx="12">
                  <c:v>-1.190476190476204</c:v>
                </c:pt>
                <c:pt idx="13">
                  <c:v>-1.3847675568743796</c:v>
                </c:pt>
                <c:pt idx="14">
                  <c:v>-1.4807502467917004</c:v>
                </c:pt>
                <c:pt idx="15">
                  <c:v>-1.0858835143139061</c:v>
                </c:pt>
                <c:pt idx="16">
                  <c:v>-0.7897334649555745</c:v>
                </c:pt>
                <c:pt idx="17">
                  <c:v>0</c:v>
                </c:pt>
                <c:pt idx="18">
                  <c:v>0.8910891089108901</c:v>
                </c:pt>
                <c:pt idx="19">
                  <c:v>1.2909632571995928</c:v>
                </c:pt>
                <c:pt idx="20">
                  <c:v>1.5920398009950247</c:v>
                </c:pt>
                <c:pt idx="21">
                  <c:v>2.0999999999999943</c:v>
                </c:pt>
                <c:pt idx="22">
                  <c:v>2.407221664994978</c:v>
                </c:pt>
                <c:pt idx="23">
                  <c:v>2.8112449799196924</c:v>
                </c:pt>
                <c:pt idx="24">
                  <c:v>2.9116465863453982</c:v>
                </c:pt>
                <c:pt idx="25">
                  <c:v>3.0090270812437296</c:v>
                </c:pt>
                <c:pt idx="26">
                  <c:v>2.9058116232465068</c:v>
                </c:pt>
                <c:pt idx="27">
                  <c:v>2.5948103792415225</c:v>
                </c:pt>
                <c:pt idx="28">
                  <c:v>2.4875621890547279</c:v>
                </c:pt>
                <c:pt idx="29">
                  <c:v>1.6815034619188935</c:v>
                </c:pt>
                <c:pt idx="30">
                  <c:v>0.68694798822373571</c:v>
                </c:pt>
                <c:pt idx="31">
                  <c:v>0.49019607843136725</c:v>
                </c:pt>
                <c:pt idx="32">
                  <c:v>0.48971596474045498</c:v>
                </c:pt>
                <c:pt idx="33">
                  <c:v>0.58765915768854882</c:v>
                </c:pt>
                <c:pt idx="34">
                  <c:v>0.48971596474045498</c:v>
                </c:pt>
                <c:pt idx="35">
                  <c:v>0.390625</c:v>
                </c:pt>
                <c:pt idx="36">
                  <c:v>0.48780487804877737</c:v>
                </c:pt>
                <c:pt idx="37">
                  <c:v>0.19474196689385792</c:v>
                </c:pt>
                <c:pt idx="38">
                  <c:v>9.7370983446936066E-2</c:v>
                </c:pt>
                <c:pt idx="39">
                  <c:v>0.38910505836575737</c:v>
                </c:pt>
                <c:pt idx="40">
                  <c:v>0.19417475728155864</c:v>
                </c:pt>
                <c:pt idx="41">
                  <c:v>0.29182879377431448</c:v>
                </c:pt>
                <c:pt idx="42">
                  <c:v>0.68226120857698902</c:v>
                </c:pt>
                <c:pt idx="43">
                  <c:v>0.87804878048780211</c:v>
                </c:pt>
                <c:pt idx="44">
                  <c:v>0.77972709551659136</c:v>
                </c:pt>
                <c:pt idx="45">
                  <c:v>0.87633885102238196</c:v>
                </c:pt>
                <c:pt idx="46">
                  <c:v>0.97465886939571078</c:v>
                </c:pt>
                <c:pt idx="47">
                  <c:v>0.87548638132295764</c:v>
                </c:pt>
                <c:pt idx="48">
                  <c:v>0.58252427184466171</c:v>
                </c:pt>
                <c:pt idx="49">
                  <c:v>0.68027210884351064</c:v>
                </c:pt>
                <c:pt idx="50">
                  <c:v>0.68093385214007185</c:v>
                </c:pt>
                <c:pt idx="51">
                  <c:v>9.689922480620794E-2</c:v>
                </c:pt>
                <c:pt idx="52">
                  <c:v>-9.689922480620794E-2</c:v>
                </c:pt>
                <c:pt idx="53">
                  <c:v>0</c:v>
                </c:pt>
                <c:pt idx="54">
                  <c:v>-0.2904162633107461</c:v>
                </c:pt>
                <c:pt idx="55">
                  <c:v>-0.38684719535784495</c:v>
                </c:pt>
                <c:pt idx="56">
                  <c:v>-0.48355899419729553</c:v>
                </c:pt>
                <c:pt idx="57">
                  <c:v>-0.86872586872586055</c:v>
                </c:pt>
                <c:pt idx="58">
                  <c:v>-0.86872586872586055</c:v>
                </c:pt>
                <c:pt idx="59">
                  <c:v>-0.9643201542912152</c:v>
                </c:pt>
                <c:pt idx="60">
                  <c:v>-0.77220077220077599</c:v>
                </c:pt>
                <c:pt idx="61">
                  <c:v>-0.675675675675663</c:v>
                </c:pt>
                <c:pt idx="62">
                  <c:v>-0.48309178743961922</c:v>
                </c:pt>
                <c:pt idx="63">
                  <c:v>-0.19361084220716407</c:v>
                </c:pt>
                <c:pt idx="64">
                  <c:v>0</c:v>
                </c:pt>
                <c:pt idx="65">
                  <c:v>9.699321047527576E-2</c:v>
                </c:pt>
                <c:pt idx="66">
                  <c:v>0.48543689320388239</c:v>
                </c:pt>
                <c:pt idx="67">
                  <c:v>0.77669902912620614</c:v>
                </c:pt>
                <c:pt idx="68">
                  <c:v>1.2633624878522767</c:v>
                </c:pt>
                <c:pt idx="69">
                  <c:v>1.9474196689386503</c:v>
                </c:pt>
                <c:pt idx="70">
                  <c:v>2.1421616358325224</c:v>
                </c:pt>
                <c:pt idx="71">
                  <c:v>2.4342745861733164</c:v>
                </c:pt>
                <c:pt idx="72">
                  <c:v>2.4319066147859871</c:v>
                </c:pt>
                <c:pt idx="73">
                  <c:v>2.6239067055393548</c:v>
                </c:pt>
                <c:pt idx="74">
                  <c:v>2.6213592233009848</c:v>
                </c:pt>
                <c:pt idx="75">
                  <c:v>2.8128031037827412</c:v>
                </c:pt>
                <c:pt idx="76">
                  <c:v>2.8128031037827412</c:v>
                </c:pt>
                <c:pt idx="77">
                  <c:v>2.7131782945736518</c:v>
                </c:pt>
                <c:pt idx="78">
                  <c:v>2.6086956521739211</c:v>
                </c:pt>
                <c:pt idx="79">
                  <c:v>2.3121387283237027</c:v>
                </c:pt>
                <c:pt idx="80">
                  <c:v>1.8234165067178481</c:v>
                </c:pt>
                <c:pt idx="81">
                  <c:v>1.4326647564469823</c:v>
                </c:pt>
                <c:pt idx="82">
                  <c:v>1.8112488083889389</c:v>
                </c:pt>
                <c:pt idx="83">
                  <c:v>2.376425855513304</c:v>
                </c:pt>
                <c:pt idx="84">
                  <c:v>3.0389363722697027</c:v>
                </c:pt>
                <c:pt idx="85">
                  <c:v>3.0303030303030312</c:v>
                </c:pt>
                <c:pt idx="86">
                  <c:v>3.0274361400189207</c:v>
                </c:pt>
                <c:pt idx="87">
                  <c:v>3.2075471698113347</c:v>
                </c:pt>
                <c:pt idx="88">
                  <c:v>3.3962264150943327</c:v>
                </c:pt>
                <c:pt idx="89">
                  <c:v>3.3962264150943327</c:v>
                </c:pt>
                <c:pt idx="90">
                  <c:v>3.2015065913370933</c:v>
                </c:pt>
                <c:pt idx="91">
                  <c:v>3.1073446327683598</c:v>
                </c:pt>
                <c:pt idx="92">
                  <c:v>2.9217719132893478</c:v>
                </c:pt>
                <c:pt idx="93">
                  <c:v>2.9190207156308787</c:v>
                </c:pt>
                <c:pt idx="94">
                  <c:v>2.340823970037448</c:v>
                </c:pt>
                <c:pt idx="95">
                  <c:v>1.3927576601671348</c:v>
                </c:pt>
                <c:pt idx="96">
                  <c:v>0.46082949308757293</c:v>
                </c:pt>
                <c:pt idx="97">
                  <c:v>0.27573529411763786</c:v>
                </c:pt>
                <c:pt idx="98">
                  <c:v>0.18365472910926428</c:v>
                </c:pt>
                <c:pt idx="99">
                  <c:v>-0.27422303473493059</c:v>
                </c:pt>
                <c:pt idx="100">
                  <c:v>-0.54744525547444312</c:v>
                </c:pt>
                <c:pt idx="101">
                  <c:v>-0.72992700729926696</c:v>
                </c:pt>
                <c:pt idx="102">
                  <c:v>-0.82116788321167178</c:v>
                </c:pt>
                <c:pt idx="103">
                  <c:v>-0.82191780821918314</c:v>
                </c:pt>
                <c:pt idx="104">
                  <c:v>-0.5494505494505546</c:v>
                </c:pt>
                <c:pt idx="105">
                  <c:v>-0.54894784995424573</c:v>
                </c:pt>
                <c:pt idx="106">
                  <c:v>-0.36596523330281627</c:v>
                </c:pt>
                <c:pt idx="107">
                  <c:v>-0.36630036630037921</c:v>
                </c:pt>
                <c:pt idx="108">
                  <c:v>0</c:v>
                </c:pt>
                <c:pt idx="109">
                  <c:v>9.1659028414298405E-2</c:v>
                </c:pt>
                <c:pt idx="110">
                  <c:v>0.36663611365719362</c:v>
                </c:pt>
                <c:pt idx="111">
                  <c:v>1.0999083409715809</c:v>
                </c:pt>
                <c:pt idx="112">
                  <c:v>2.5688073394495348</c:v>
                </c:pt>
                <c:pt idx="113">
                  <c:v>4.6875</c:v>
                </c:pt>
                <c:pt idx="114">
                  <c:v>6.7157313707451749</c:v>
                </c:pt>
                <c:pt idx="115">
                  <c:v>8.1952117863720133</c:v>
                </c:pt>
                <c:pt idx="116">
                  <c:v>9.5764272559852657</c:v>
                </c:pt>
                <c:pt idx="117">
                  <c:v>10.947562097516084</c:v>
                </c:pt>
                <c:pt idx="118">
                  <c:v>10.835629017447189</c:v>
                </c:pt>
                <c:pt idx="119">
                  <c:v>11.213235294117638</c:v>
                </c:pt>
                <c:pt idx="120">
                  <c:v>11.100917431192656</c:v>
                </c:pt>
                <c:pt idx="121">
                  <c:v>11.446886446886452</c:v>
                </c:pt>
                <c:pt idx="122">
                  <c:v>11.963470319634695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24-460A-BCDE-01DBBC263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6340720"/>
        <c:axId val="2146336560"/>
      </c:scatterChart>
      <c:valAx>
        <c:axId val="2146340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100" b="0" i="0" baseline="0">
                    <a:effectLst/>
                  </a:rPr>
                  <a:t>推計産出物価(%)→</a:t>
                </a:r>
                <a:endParaRPr lang="ja-JP" altLang="ja-JP" sz="6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449786324786336"/>
              <c:y val="0.866367777777777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46336560"/>
        <c:crosses val="autoZero"/>
        <c:crossBetween val="midCat"/>
      </c:valAx>
      <c:valAx>
        <c:axId val="2146336560"/>
        <c:scaling>
          <c:orientation val="minMax"/>
        </c:scaling>
        <c:delete val="0"/>
        <c:axPos val="l"/>
        <c:title>
          <c:tx>
            <c:rich>
              <a:bodyPr rot="0" spcFirstLastPara="1" vertOverflow="ellipsis" vert="eaVert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900" b="0" i="0" baseline="0">
                    <a:effectLst/>
                  </a:rPr>
                  <a:t>←（実績）産出物価</a:t>
                </a:r>
                <a:r>
                  <a:rPr lang="en-US" altLang="ja-JP" sz="900" b="0" i="0" baseline="0">
                    <a:effectLst/>
                  </a:rPr>
                  <a:t>(%)</a:t>
                </a:r>
                <a:endParaRPr lang="ja-JP" altLang="ja-JP" sz="300">
                  <a:effectLst/>
                </a:endParaRPr>
              </a:p>
            </c:rich>
          </c:tx>
          <c:layout>
            <c:manualLayout>
              <c:xMode val="edge"/>
              <c:yMode val="edge"/>
              <c:x val="4.8846153846153845E-2"/>
              <c:y val="8.433370370370368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46340720"/>
        <c:crosses val="autoZero"/>
        <c:crossBetween val="midCat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123825</xdr:colOff>
      <xdr:row>132</xdr:row>
      <xdr:rowOff>209551</xdr:rowOff>
    </xdr:from>
    <xdr:to>
      <xdr:col>61</xdr:col>
      <xdr:colOff>547687</xdr:colOff>
      <xdr:row>148</xdr:row>
      <xdr:rowOff>180975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8F54BD3-52AB-461A-9714-87267932D6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0.01289</cdr:x>
      <cdr:y>0.04309</cdr:y>
    </cdr:from>
    <cdr:to>
      <cdr:x>0.13054</cdr:x>
      <cdr:y>0.10922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76B343F-8FDF-423D-85FE-B12F07179FC8}"/>
            </a:ext>
          </a:extLst>
        </cdr:cNvPr>
        <cdr:cNvSpPr txBox="1"/>
      </cdr:nvSpPr>
      <cdr:spPr>
        <a:xfrm xmlns:a="http://schemas.openxmlformats.org/drawingml/2006/main">
          <a:off x="76200" y="162946"/>
          <a:ext cx="695342" cy="250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（％）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13607</xdr:colOff>
      <xdr:row>22</xdr:row>
      <xdr:rowOff>145594</xdr:rowOff>
    </xdr:from>
    <xdr:to>
      <xdr:col>53</xdr:col>
      <xdr:colOff>326807</xdr:colOff>
      <xdr:row>33</xdr:row>
      <xdr:rowOff>226219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F35298B-C0A3-4DEB-918C-36511C9FA7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53</xdr:col>
      <xdr:colOff>495300</xdr:colOff>
      <xdr:row>22</xdr:row>
      <xdr:rowOff>0</xdr:rowOff>
    </xdr:from>
    <xdr:to>
      <xdr:col>57</xdr:col>
      <xdr:colOff>92100</xdr:colOff>
      <xdr:row>33</xdr:row>
      <xdr:rowOff>80625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AB933004-94E2-4498-B63F-168C7CDDC5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2E7CE-6D42-4651-B3AB-7329BF89DC5F}">
  <dimension ref="A1:AZ150"/>
  <sheetViews>
    <sheetView workbookViewId="0">
      <pane xSplit="1" ySplit="14" topLeftCell="AP21" activePane="bottomRight" state="frozen"/>
      <selection activeCell="AY45" sqref="AY45"/>
      <selection pane="topRight" activeCell="AY45" sqref="AY45"/>
      <selection pane="bottomLeft" activeCell="AY45" sqref="AY45"/>
      <selection pane="bottomRight" activeCell="AY45" sqref="AY45"/>
    </sheetView>
  </sheetViews>
  <sheetFormatPr defaultRowHeight="18.75"/>
  <cols>
    <col min="32" max="32" width="9" style="5"/>
  </cols>
  <sheetData>
    <row r="1" spans="1:50">
      <c r="A1" t="s">
        <v>0</v>
      </c>
      <c r="B1" t="s">
        <v>75</v>
      </c>
      <c r="C1" t="s">
        <v>76</v>
      </c>
      <c r="D1" t="s">
        <v>77</v>
      </c>
      <c r="E1" t="s">
        <v>78</v>
      </c>
      <c r="F1" t="s">
        <v>79</v>
      </c>
      <c r="G1" t="s">
        <v>80</v>
      </c>
      <c r="H1" t="s">
        <v>81</v>
      </c>
      <c r="I1" t="s">
        <v>82</v>
      </c>
      <c r="J1" t="s">
        <v>83</v>
      </c>
      <c r="K1" t="s">
        <v>84</v>
      </c>
      <c r="L1" t="s">
        <v>85</v>
      </c>
      <c r="M1" t="s">
        <v>86</v>
      </c>
      <c r="N1" t="s">
        <v>87</v>
      </c>
      <c r="O1" t="s">
        <v>88</v>
      </c>
      <c r="P1" t="s">
        <v>89</v>
      </c>
      <c r="Q1" t="s">
        <v>90</v>
      </c>
      <c r="R1" t="s">
        <v>91</v>
      </c>
      <c r="S1" t="s">
        <v>92</v>
      </c>
      <c r="T1" t="s">
        <v>93</v>
      </c>
      <c r="U1" t="s">
        <v>94</v>
      </c>
      <c r="V1" t="s">
        <v>95</v>
      </c>
      <c r="W1" t="s">
        <v>96</v>
      </c>
      <c r="X1" t="s">
        <v>97</v>
      </c>
      <c r="Y1" t="s">
        <v>98</v>
      </c>
      <c r="Z1" t="s">
        <v>99</v>
      </c>
      <c r="AA1" t="s">
        <v>100</v>
      </c>
      <c r="AB1" t="s">
        <v>101</v>
      </c>
      <c r="AC1" t="s">
        <v>102</v>
      </c>
      <c r="AD1" t="s">
        <v>103</v>
      </c>
      <c r="AE1" t="s">
        <v>104</v>
      </c>
      <c r="AF1" s="5" t="s">
        <v>145</v>
      </c>
      <c r="AI1" t="s">
        <v>75</v>
      </c>
      <c r="AJ1" t="s">
        <v>76</v>
      </c>
      <c r="AK1" t="s">
        <v>80</v>
      </c>
      <c r="AL1" t="s">
        <v>81</v>
      </c>
      <c r="AM1" t="s">
        <v>83</v>
      </c>
      <c r="AN1" t="s">
        <v>102</v>
      </c>
      <c r="AP1" s="6"/>
      <c r="AQ1" s="6" t="s">
        <v>71</v>
      </c>
      <c r="AR1" t="s">
        <v>75</v>
      </c>
      <c r="AS1" t="s">
        <v>76</v>
      </c>
      <c r="AT1" t="s">
        <v>80</v>
      </c>
      <c r="AU1" t="s">
        <v>81</v>
      </c>
      <c r="AV1" t="s">
        <v>83</v>
      </c>
      <c r="AW1" t="s">
        <v>102</v>
      </c>
    </row>
    <row r="2" spans="1:50">
      <c r="A2" t="s">
        <v>1</v>
      </c>
      <c r="B2" t="s">
        <v>105</v>
      </c>
      <c r="C2" s="3" t="s">
        <v>106</v>
      </c>
      <c r="D2" t="s">
        <v>2</v>
      </c>
      <c r="E2" t="s">
        <v>3</v>
      </c>
      <c r="F2" t="s">
        <v>4</v>
      </c>
      <c r="G2" s="3" t="s">
        <v>5</v>
      </c>
      <c r="H2" s="3" t="s">
        <v>6</v>
      </c>
      <c r="I2" t="s">
        <v>7</v>
      </c>
      <c r="J2" s="3" t="s">
        <v>8</v>
      </c>
      <c r="K2" s="7" t="s">
        <v>9</v>
      </c>
      <c r="L2" t="s">
        <v>10</v>
      </c>
      <c r="M2" t="s">
        <v>11</v>
      </c>
      <c r="N2" t="s">
        <v>12</v>
      </c>
      <c r="O2" t="s">
        <v>13</v>
      </c>
      <c r="P2" t="s">
        <v>14</v>
      </c>
      <c r="Q2" t="s">
        <v>15</v>
      </c>
      <c r="R2" t="s">
        <v>107</v>
      </c>
      <c r="S2" s="7" t="s">
        <v>16</v>
      </c>
      <c r="T2" t="s">
        <v>17</v>
      </c>
      <c r="U2" t="s">
        <v>18</v>
      </c>
      <c r="V2" t="s">
        <v>19</v>
      </c>
      <c r="W2" t="s">
        <v>20</v>
      </c>
      <c r="X2" t="s">
        <v>21</v>
      </c>
      <c r="Y2" t="s">
        <v>22</v>
      </c>
      <c r="Z2" t="s">
        <v>23</v>
      </c>
      <c r="AA2" s="7" t="s">
        <v>24</v>
      </c>
      <c r="AB2" t="s">
        <v>25</v>
      </c>
      <c r="AC2" s="3" t="s">
        <v>26</v>
      </c>
      <c r="AD2" t="s">
        <v>27</v>
      </c>
      <c r="AE2" t="s">
        <v>28</v>
      </c>
      <c r="AF2" s="5" t="s">
        <v>146</v>
      </c>
      <c r="AI2" t="s">
        <v>105</v>
      </c>
      <c r="AJ2" s="3" t="s">
        <v>106</v>
      </c>
      <c r="AK2" s="3" t="s">
        <v>5</v>
      </c>
      <c r="AL2" s="3" t="s">
        <v>6</v>
      </c>
      <c r="AM2" s="3" t="s">
        <v>8</v>
      </c>
      <c r="AN2" s="3" t="s">
        <v>26</v>
      </c>
      <c r="AR2" t="s">
        <v>105</v>
      </c>
      <c r="AS2" s="3" t="s">
        <v>106</v>
      </c>
      <c r="AT2" s="3" t="s">
        <v>5</v>
      </c>
      <c r="AU2" s="3" t="s">
        <v>6</v>
      </c>
      <c r="AV2" s="3" t="s">
        <v>8</v>
      </c>
      <c r="AW2" s="3" t="s">
        <v>26</v>
      </c>
      <c r="AX2" s="3" t="s">
        <v>72</v>
      </c>
    </row>
    <row r="3" spans="1:50">
      <c r="A3" t="s">
        <v>29</v>
      </c>
      <c r="B3" t="s">
        <v>108</v>
      </c>
      <c r="C3" t="s">
        <v>109</v>
      </c>
      <c r="D3" t="s">
        <v>30</v>
      </c>
      <c r="E3" t="s">
        <v>31</v>
      </c>
      <c r="F3" t="s">
        <v>32</v>
      </c>
      <c r="G3" t="s">
        <v>33</v>
      </c>
      <c r="H3" t="s">
        <v>34</v>
      </c>
      <c r="I3" t="s">
        <v>35</v>
      </c>
      <c r="J3" t="s">
        <v>36</v>
      </c>
      <c r="K3" t="s">
        <v>37</v>
      </c>
      <c r="L3" t="s">
        <v>38</v>
      </c>
      <c r="M3" t="s">
        <v>39</v>
      </c>
      <c r="N3" t="s">
        <v>40</v>
      </c>
      <c r="O3" t="s">
        <v>41</v>
      </c>
      <c r="P3" t="s">
        <v>42</v>
      </c>
      <c r="Q3" t="s">
        <v>43</v>
      </c>
      <c r="R3" t="s">
        <v>110</v>
      </c>
      <c r="S3" t="s">
        <v>44</v>
      </c>
      <c r="T3" t="s">
        <v>45</v>
      </c>
      <c r="U3" t="s">
        <v>46</v>
      </c>
      <c r="V3" t="s">
        <v>47</v>
      </c>
      <c r="W3" t="s">
        <v>48</v>
      </c>
      <c r="X3" t="s">
        <v>49</v>
      </c>
      <c r="Y3" t="s">
        <v>50</v>
      </c>
      <c r="Z3" t="s">
        <v>51</v>
      </c>
      <c r="AA3" t="s">
        <v>52</v>
      </c>
      <c r="AB3" t="s">
        <v>53</v>
      </c>
      <c r="AC3" t="s">
        <v>54</v>
      </c>
      <c r="AD3" t="s">
        <v>55</v>
      </c>
      <c r="AE3" t="s">
        <v>56</v>
      </c>
      <c r="AF3" s="5" t="s">
        <v>147</v>
      </c>
      <c r="AI3" t="s">
        <v>108</v>
      </c>
      <c r="AJ3" t="s">
        <v>109</v>
      </c>
      <c r="AK3" t="s">
        <v>33</v>
      </c>
      <c r="AL3" t="s">
        <v>34</v>
      </c>
      <c r="AM3" t="s">
        <v>36</v>
      </c>
      <c r="AN3" t="s">
        <v>54</v>
      </c>
      <c r="AR3" t="s">
        <v>108</v>
      </c>
      <c r="AS3" t="s">
        <v>109</v>
      </c>
      <c r="AT3" t="s">
        <v>33</v>
      </c>
      <c r="AU3" t="s">
        <v>34</v>
      </c>
      <c r="AV3" t="s">
        <v>36</v>
      </c>
      <c r="AW3" t="s">
        <v>54</v>
      </c>
    </row>
    <row r="4" spans="1:50">
      <c r="A4" t="s">
        <v>57</v>
      </c>
      <c r="B4" t="s">
        <v>58</v>
      </c>
      <c r="C4" t="s">
        <v>58</v>
      </c>
      <c r="D4" t="s">
        <v>58</v>
      </c>
      <c r="E4" t="s">
        <v>58</v>
      </c>
      <c r="F4" t="s">
        <v>58</v>
      </c>
      <c r="G4" t="s">
        <v>58</v>
      </c>
      <c r="H4" t="s">
        <v>58</v>
      </c>
      <c r="I4" t="s">
        <v>58</v>
      </c>
      <c r="J4" t="s">
        <v>58</v>
      </c>
      <c r="K4" t="s">
        <v>58</v>
      </c>
      <c r="L4" t="s">
        <v>58</v>
      </c>
      <c r="M4" t="s">
        <v>58</v>
      </c>
      <c r="N4" t="s">
        <v>58</v>
      </c>
      <c r="O4" t="s">
        <v>58</v>
      </c>
      <c r="P4" t="s">
        <v>58</v>
      </c>
      <c r="Q4" t="s">
        <v>58</v>
      </c>
      <c r="R4" t="s">
        <v>58</v>
      </c>
      <c r="S4" t="s">
        <v>58</v>
      </c>
      <c r="T4" t="s">
        <v>58</v>
      </c>
      <c r="U4" t="s">
        <v>58</v>
      </c>
      <c r="V4" t="s">
        <v>58</v>
      </c>
      <c r="W4" t="s">
        <v>58</v>
      </c>
      <c r="X4" t="s">
        <v>58</v>
      </c>
      <c r="Y4" t="s">
        <v>58</v>
      </c>
      <c r="Z4" t="s">
        <v>58</v>
      </c>
      <c r="AA4" t="s">
        <v>58</v>
      </c>
      <c r="AB4" t="s">
        <v>58</v>
      </c>
      <c r="AC4" t="s">
        <v>58</v>
      </c>
      <c r="AD4" t="s">
        <v>58</v>
      </c>
      <c r="AE4" t="s">
        <v>58</v>
      </c>
      <c r="AF4" s="5" t="s">
        <v>58</v>
      </c>
      <c r="AI4" t="s">
        <v>58</v>
      </c>
      <c r="AJ4" t="s">
        <v>58</v>
      </c>
      <c r="AK4" t="s">
        <v>58</v>
      </c>
      <c r="AL4" t="s">
        <v>58</v>
      </c>
      <c r="AM4" t="s">
        <v>58</v>
      </c>
      <c r="AN4" t="s">
        <v>58</v>
      </c>
      <c r="AR4" t="s">
        <v>58</v>
      </c>
      <c r="AS4" t="s">
        <v>58</v>
      </c>
      <c r="AT4" t="s">
        <v>58</v>
      </c>
      <c r="AU4" t="s">
        <v>58</v>
      </c>
      <c r="AV4" t="s">
        <v>58</v>
      </c>
      <c r="AW4" t="s">
        <v>58</v>
      </c>
    </row>
    <row r="5" spans="1:50">
      <c r="A5" t="s">
        <v>59</v>
      </c>
      <c r="B5" t="s">
        <v>60</v>
      </c>
      <c r="C5" t="s">
        <v>60</v>
      </c>
      <c r="D5" t="s">
        <v>60</v>
      </c>
      <c r="E5" t="s">
        <v>60</v>
      </c>
      <c r="F5" t="s">
        <v>60</v>
      </c>
      <c r="G5" t="s">
        <v>60</v>
      </c>
      <c r="H5" t="s">
        <v>60</v>
      </c>
      <c r="I5" t="s">
        <v>60</v>
      </c>
      <c r="J5" t="s">
        <v>60</v>
      </c>
      <c r="K5" t="s">
        <v>60</v>
      </c>
      <c r="L5" t="s">
        <v>60</v>
      </c>
      <c r="M5" t="s">
        <v>60</v>
      </c>
      <c r="N5" t="s">
        <v>60</v>
      </c>
      <c r="O5" t="s">
        <v>60</v>
      </c>
      <c r="P5" t="s">
        <v>60</v>
      </c>
      <c r="Q5" t="s">
        <v>60</v>
      </c>
      <c r="R5" t="s">
        <v>60</v>
      </c>
      <c r="S5" t="s">
        <v>60</v>
      </c>
      <c r="T5" t="s">
        <v>60</v>
      </c>
      <c r="U5" t="s">
        <v>60</v>
      </c>
      <c r="V5" t="s">
        <v>60</v>
      </c>
      <c r="W5" t="s">
        <v>60</v>
      </c>
      <c r="X5" t="s">
        <v>60</v>
      </c>
      <c r="Y5" t="s">
        <v>60</v>
      </c>
      <c r="Z5" t="s">
        <v>60</v>
      </c>
      <c r="AA5" t="s">
        <v>60</v>
      </c>
      <c r="AB5" t="s">
        <v>60</v>
      </c>
      <c r="AC5" t="s">
        <v>60</v>
      </c>
      <c r="AD5" t="s">
        <v>60</v>
      </c>
      <c r="AE5" t="s">
        <v>60</v>
      </c>
      <c r="AF5" s="5" t="s">
        <v>60</v>
      </c>
      <c r="AI5" t="s">
        <v>60</v>
      </c>
      <c r="AJ5" t="s">
        <v>60</v>
      </c>
      <c r="AK5" t="s">
        <v>60</v>
      </c>
      <c r="AL5" t="s">
        <v>60</v>
      </c>
      <c r="AM5" t="s">
        <v>60</v>
      </c>
      <c r="AN5" t="s">
        <v>60</v>
      </c>
      <c r="AR5" t="s">
        <v>60</v>
      </c>
      <c r="AS5" t="s">
        <v>60</v>
      </c>
      <c r="AT5" t="s">
        <v>60</v>
      </c>
      <c r="AU5" t="s">
        <v>60</v>
      </c>
      <c r="AV5" t="s">
        <v>60</v>
      </c>
      <c r="AW5" t="s">
        <v>60</v>
      </c>
    </row>
    <row r="6" spans="1:50">
      <c r="A6" t="s">
        <v>61</v>
      </c>
      <c r="B6" t="s">
        <v>111</v>
      </c>
      <c r="C6" s="3" t="s">
        <v>111</v>
      </c>
      <c r="D6" t="s">
        <v>111</v>
      </c>
      <c r="E6" t="s">
        <v>111</v>
      </c>
      <c r="F6" t="s">
        <v>111</v>
      </c>
      <c r="G6" s="3" t="s">
        <v>111</v>
      </c>
      <c r="H6" s="3" t="s">
        <v>111</v>
      </c>
      <c r="I6" t="s">
        <v>111</v>
      </c>
      <c r="J6" s="3" t="s">
        <v>111</v>
      </c>
      <c r="K6" t="s">
        <v>111</v>
      </c>
      <c r="L6" t="s">
        <v>111</v>
      </c>
      <c r="M6" t="s">
        <v>111</v>
      </c>
      <c r="N6" t="s">
        <v>111</v>
      </c>
      <c r="O6" t="s">
        <v>111</v>
      </c>
      <c r="P6" t="s">
        <v>111</v>
      </c>
      <c r="Q6" t="s">
        <v>111</v>
      </c>
      <c r="R6" t="s">
        <v>111</v>
      </c>
      <c r="S6" t="s">
        <v>111</v>
      </c>
      <c r="T6" t="s">
        <v>111</v>
      </c>
      <c r="U6" t="s">
        <v>111</v>
      </c>
      <c r="V6" t="s">
        <v>111</v>
      </c>
      <c r="W6" t="s">
        <v>111</v>
      </c>
      <c r="X6" t="s">
        <v>111</v>
      </c>
      <c r="Y6" t="s">
        <v>111</v>
      </c>
      <c r="Z6" t="s">
        <v>111</v>
      </c>
      <c r="AA6" t="s">
        <v>111</v>
      </c>
      <c r="AB6" t="s">
        <v>111</v>
      </c>
      <c r="AC6" t="s">
        <v>111</v>
      </c>
      <c r="AD6" t="s">
        <v>111</v>
      </c>
      <c r="AE6" t="s">
        <v>111</v>
      </c>
      <c r="AF6" s="5" t="s">
        <v>143</v>
      </c>
      <c r="AI6" t="s">
        <v>111</v>
      </c>
      <c r="AJ6" s="3" t="s">
        <v>111</v>
      </c>
      <c r="AK6" s="3" t="s">
        <v>111</v>
      </c>
      <c r="AL6" s="3" t="s">
        <v>111</v>
      </c>
      <c r="AM6" s="3" t="s">
        <v>111</v>
      </c>
      <c r="AN6" t="s">
        <v>111</v>
      </c>
      <c r="AR6" t="s">
        <v>111</v>
      </c>
      <c r="AS6" s="3" t="s">
        <v>111</v>
      </c>
      <c r="AT6" s="3" t="s">
        <v>111</v>
      </c>
      <c r="AU6" s="3" t="s">
        <v>111</v>
      </c>
      <c r="AV6" s="3" t="s">
        <v>111</v>
      </c>
      <c r="AW6" t="s">
        <v>111</v>
      </c>
    </row>
    <row r="7" spans="1:50">
      <c r="A7" t="s">
        <v>62</v>
      </c>
      <c r="B7" t="s">
        <v>112</v>
      </c>
      <c r="C7" t="s">
        <v>112</v>
      </c>
      <c r="D7" t="s">
        <v>112</v>
      </c>
      <c r="E7" t="s">
        <v>112</v>
      </c>
      <c r="F7" t="s">
        <v>112</v>
      </c>
      <c r="G7" t="s">
        <v>112</v>
      </c>
      <c r="H7" t="s">
        <v>112</v>
      </c>
      <c r="I7" t="s">
        <v>112</v>
      </c>
      <c r="J7" t="s">
        <v>112</v>
      </c>
      <c r="K7" t="s">
        <v>112</v>
      </c>
      <c r="L7" t="s">
        <v>112</v>
      </c>
      <c r="M7" t="s">
        <v>112</v>
      </c>
      <c r="N7" t="s">
        <v>112</v>
      </c>
      <c r="O7" t="s">
        <v>112</v>
      </c>
      <c r="P7" t="s">
        <v>112</v>
      </c>
      <c r="Q7" t="s">
        <v>112</v>
      </c>
      <c r="R7" t="s">
        <v>112</v>
      </c>
      <c r="S7" t="s">
        <v>112</v>
      </c>
      <c r="T7" t="s">
        <v>112</v>
      </c>
      <c r="U7" t="s">
        <v>112</v>
      </c>
      <c r="V7" t="s">
        <v>112</v>
      </c>
      <c r="W7" t="s">
        <v>112</v>
      </c>
      <c r="X7" t="s">
        <v>112</v>
      </c>
      <c r="Y7" t="s">
        <v>112</v>
      </c>
      <c r="Z7" t="s">
        <v>112</v>
      </c>
      <c r="AA7" t="s">
        <v>112</v>
      </c>
      <c r="AB7" t="s">
        <v>112</v>
      </c>
      <c r="AC7" t="s">
        <v>112</v>
      </c>
      <c r="AD7" t="s">
        <v>112</v>
      </c>
      <c r="AE7" t="s">
        <v>112</v>
      </c>
      <c r="AF7" s="5" t="s">
        <v>144</v>
      </c>
      <c r="AI7" t="s">
        <v>112</v>
      </c>
      <c r="AJ7" t="s">
        <v>112</v>
      </c>
      <c r="AK7" t="s">
        <v>112</v>
      </c>
      <c r="AL7" t="s">
        <v>112</v>
      </c>
      <c r="AM7" t="s">
        <v>112</v>
      </c>
      <c r="AN7" t="s">
        <v>112</v>
      </c>
      <c r="AR7" t="s">
        <v>112</v>
      </c>
      <c r="AS7" t="s">
        <v>112</v>
      </c>
      <c r="AT7" t="s">
        <v>112</v>
      </c>
      <c r="AU7" t="s">
        <v>112</v>
      </c>
      <c r="AV7" t="s">
        <v>112</v>
      </c>
      <c r="AW7" t="s">
        <v>112</v>
      </c>
    </row>
    <row r="8" spans="1:50">
      <c r="A8" s="5" t="s">
        <v>63</v>
      </c>
      <c r="B8" s="5" t="s">
        <v>64</v>
      </c>
      <c r="C8" s="5" t="s">
        <v>64</v>
      </c>
      <c r="D8" s="5" t="s">
        <v>64</v>
      </c>
      <c r="E8" s="5" t="s">
        <v>64</v>
      </c>
      <c r="F8" s="5" t="s">
        <v>64</v>
      </c>
      <c r="G8" s="5" t="s">
        <v>64</v>
      </c>
      <c r="H8" s="5" t="s">
        <v>64</v>
      </c>
      <c r="I8" s="5" t="s">
        <v>64</v>
      </c>
      <c r="J8" s="5" t="s">
        <v>64</v>
      </c>
      <c r="K8" s="5" t="s">
        <v>64</v>
      </c>
      <c r="L8" s="5" t="s">
        <v>64</v>
      </c>
      <c r="M8" s="5" t="s">
        <v>64</v>
      </c>
      <c r="N8" s="5" t="s">
        <v>64</v>
      </c>
      <c r="O8" s="5" t="s">
        <v>64</v>
      </c>
      <c r="P8" s="5" t="s">
        <v>64</v>
      </c>
      <c r="Q8" s="5" t="s">
        <v>64</v>
      </c>
      <c r="R8" s="5" t="s">
        <v>64</v>
      </c>
      <c r="S8" s="5" t="s">
        <v>64</v>
      </c>
      <c r="T8" s="5" t="s">
        <v>64</v>
      </c>
      <c r="U8" s="5" t="s">
        <v>64</v>
      </c>
      <c r="V8" s="5" t="s">
        <v>64</v>
      </c>
      <c r="W8" s="5" t="s">
        <v>64</v>
      </c>
      <c r="X8" s="5" t="s">
        <v>64</v>
      </c>
      <c r="Y8" s="5" t="s">
        <v>64</v>
      </c>
      <c r="Z8" s="5" t="s">
        <v>64</v>
      </c>
      <c r="AA8" s="5" t="s">
        <v>64</v>
      </c>
      <c r="AB8" s="5" t="s">
        <v>64</v>
      </c>
      <c r="AC8" s="5" t="s">
        <v>64</v>
      </c>
      <c r="AD8" t="s">
        <v>64</v>
      </c>
      <c r="AE8" t="s">
        <v>64</v>
      </c>
      <c r="AF8" s="5" t="s">
        <v>64</v>
      </c>
      <c r="AI8" s="5" t="s">
        <v>64</v>
      </c>
      <c r="AJ8" s="5" t="s">
        <v>64</v>
      </c>
      <c r="AK8" s="5" t="s">
        <v>64</v>
      </c>
      <c r="AL8" s="5" t="s">
        <v>64</v>
      </c>
      <c r="AM8" s="5" t="s">
        <v>64</v>
      </c>
      <c r="AN8" s="5" t="s">
        <v>64</v>
      </c>
      <c r="AR8" s="5" t="s">
        <v>64</v>
      </c>
      <c r="AS8" s="5" t="s">
        <v>64</v>
      </c>
      <c r="AT8" s="5" t="s">
        <v>64</v>
      </c>
      <c r="AU8" s="5" t="s">
        <v>64</v>
      </c>
      <c r="AV8" s="5" t="s">
        <v>64</v>
      </c>
      <c r="AW8" s="5" t="s">
        <v>64</v>
      </c>
    </row>
    <row r="9" spans="1:50">
      <c r="A9" s="5" t="s">
        <v>65</v>
      </c>
      <c r="B9" s="4">
        <v>29221</v>
      </c>
      <c r="C9" s="4">
        <v>40544</v>
      </c>
      <c r="D9" s="4">
        <v>40544</v>
      </c>
      <c r="E9" s="4">
        <v>40544</v>
      </c>
      <c r="F9" s="4">
        <v>40544</v>
      </c>
      <c r="G9" s="4">
        <v>40544</v>
      </c>
      <c r="H9" s="4">
        <v>40544</v>
      </c>
      <c r="I9" s="4">
        <v>40544</v>
      </c>
      <c r="J9" s="4">
        <v>40544</v>
      </c>
      <c r="K9" s="4">
        <v>40544</v>
      </c>
      <c r="L9" s="4">
        <v>40544</v>
      </c>
      <c r="M9" s="4">
        <v>40544</v>
      </c>
      <c r="N9" s="4">
        <v>40544</v>
      </c>
      <c r="O9" s="4">
        <v>40544</v>
      </c>
      <c r="P9" s="4">
        <v>40544</v>
      </c>
      <c r="Q9" s="4">
        <v>40544</v>
      </c>
      <c r="R9" s="4">
        <v>40544</v>
      </c>
      <c r="S9" s="4">
        <v>40544</v>
      </c>
      <c r="T9" s="4">
        <v>40544</v>
      </c>
      <c r="U9" s="4">
        <v>40544</v>
      </c>
      <c r="V9" s="4">
        <v>40544</v>
      </c>
      <c r="W9" s="4">
        <v>40544</v>
      </c>
      <c r="X9" s="4">
        <v>40544</v>
      </c>
      <c r="Y9" s="4">
        <v>40544</v>
      </c>
      <c r="Z9" s="4">
        <v>40544</v>
      </c>
      <c r="AA9" s="4">
        <v>40544</v>
      </c>
      <c r="AB9" s="4">
        <v>40544</v>
      </c>
      <c r="AC9" s="4">
        <v>40544</v>
      </c>
      <c r="AD9" s="4">
        <v>40544</v>
      </c>
      <c r="AE9" s="4">
        <v>40544</v>
      </c>
      <c r="AF9" s="4">
        <v>29221</v>
      </c>
      <c r="AI9" s="4">
        <v>29221</v>
      </c>
      <c r="AJ9" s="4">
        <v>40544</v>
      </c>
      <c r="AK9" s="4">
        <v>40544</v>
      </c>
      <c r="AL9" s="4">
        <v>40544</v>
      </c>
      <c r="AM9" s="4">
        <v>40544</v>
      </c>
      <c r="AN9" s="4">
        <v>40544</v>
      </c>
      <c r="AR9" s="4">
        <v>29221</v>
      </c>
      <c r="AS9" s="4">
        <v>40544</v>
      </c>
      <c r="AT9" s="4">
        <v>40544</v>
      </c>
      <c r="AU9" s="4">
        <v>40544</v>
      </c>
      <c r="AV9" s="4">
        <v>40544</v>
      </c>
      <c r="AW9" s="4">
        <v>40544</v>
      </c>
    </row>
    <row r="10" spans="1:50">
      <c r="A10" s="5" t="s">
        <v>66</v>
      </c>
      <c r="B10" s="4">
        <v>44562</v>
      </c>
      <c r="C10" s="4">
        <v>44562</v>
      </c>
      <c r="D10" s="4">
        <v>44562</v>
      </c>
      <c r="E10" s="4">
        <v>44562</v>
      </c>
      <c r="F10" s="4">
        <v>44562</v>
      </c>
      <c r="G10" s="4">
        <v>44562</v>
      </c>
      <c r="H10" s="4">
        <v>44562</v>
      </c>
      <c r="I10" s="4">
        <v>44562</v>
      </c>
      <c r="J10" s="4">
        <v>44562</v>
      </c>
      <c r="K10" s="4">
        <v>44562</v>
      </c>
      <c r="L10" s="4">
        <v>44562</v>
      </c>
      <c r="M10" s="4">
        <v>44562</v>
      </c>
      <c r="N10" s="4">
        <v>44562</v>
      </c>
      <c r="O10" s="4">
        <v>44562</v>
      </c>
      <c r="P10" s="4">
        <v>44562</v>
      </c>
      <c r="Q10" s="4">
        <v>44562</v>
      </c>
      <c r="R10" s="4">
        <v>44562</v>
      </c>
      <c r="S10" s="4">
        <v>44562</v>
      </c>
      <c r="T10" s="4">
        <v>44562</v>
      </c>
      <c r="U10" s="4">
        <v>44562</v>
      </c>
      <c r="V10" s="4">
        <v>44562</v>
      </c>
      <c r="W10" s="4">
        <v>44562</v>
      </c>
      <c r="X10" s="4">
        <v>44562</v>
      </c>
      <c r="Y10" s="4">
        <v>44562</v>
      </c>
      <c r="Z10" s="4">
        <v>44562</v>
      </c>
      <c r="AA10" s="4">
        <v>44562</v>
      </c>
      <c r="AB10" s="4">
        <v>44562</v>
      </c>
      <c r="AC10" s="4">
        <v>44562</v>
      </c>
      <c r="AD10" s="4">
        <v>44562</v>
      </c>
      <c r="AE10" s="4">
        <v>44562</v>
      </c>
      <c r="AF10" s="4">
        <v>44562</v>
      </c>
      <c r="AI10" s="4">
        <v>44562</v>
      </c>
      <c r="AJ10" s="4">
        <v>44562</v>
      </c>
      <c r="AK10" s="4">
        <v>44562</v>
      </c>
      <c r="AL10" s="4">
        <v>44562</v>
      </c>
      <c r="AM10" s="4">
        <v>44562</v>
      </c>
      <c r="AN10" s="4">
        <v>44562</v>
      </c>
      <c r="AR10" s="4">
        <v>44562</v>
      </c>
      <c r="AS10" s="4">
        <v>44562</v>
      </c>
      <c r="AT10" s="4">
        <v>44562</v>
      </c>
      <c r="AU10" s="4">
        <v>44562</v>
      </c>
      <c r="AV10" s="4">
        <v>44562</v>
      </c>
      <c r="AW10" s="4">
        <v>44562</v>
      </c>
    </row>
    <row r="11" spans="1:50">
      <c r="A11" t="s">
        <v>67</v>
      </c>
      <c r="B11" t="s">
        <v>68</v>
      </c>
      <c r="C11" t="s">
        <v>68</v>
      </c>
      <c r="D11" t="s">
        <v>68</v>
      </c>
      <c r="E11" t="s">
        <v>68</v>
      </c>
      <c r="F11" t="s">
        <v>68</v>
      </c>
      <c r="G11" t="s">
        <v>68</v>
      </c>
      <c r="H11" t="s">
        <v>68</v>
      </c>
      <c r="I11" t="s">
        <v>68</v>
      </c>
      <c r="J11" t="s">
        <v>68</v>
      </c>
      <c r="K11" t="s">
        <v>68</v>
      </c>
      <c r="L11" t="s">
        <v>68</v>
      </c>
      <c r="M11" t="s">
        <v>68</v>
      </c>
      <c r="N11" t="s">
        <v>68</v>
      </c>
      <c r="O11" t="s">
        <v>68</v>
      </c>
      <c r="P11" t="s">
        <v>68</v>
      </c>
      <c r="Q11" t="s">
        <v>68</v>
      </c>
      <c r="R11" t="s">
        <v>68</v>
      </c>
      <c r="S11" t="s">
        <v>68</v>
      </c>
      <c r="T11" t="s">
        <v>68</v>
      </c>
      <c r="U11" t="s">
        <v>68</v>
      </c>
      <c r="V11" t="s">
        <v>68</v>
      </c>
      <c r="W11" t="s">
        <v>68</v>
      </c>
      <c r="X11" t="s">
        <v>68</v>
      </c>
      <c r="Y11" t="s">
        <v>68</v>
      </c>
      <c r="Z11" t="s">
        <v>68</v>
      </c>
      <c r="AA11" t="s">
        <v>68</v>
      </c>
      <c r="AB11" t="s">
        <v>68</v>
      </c>
      <c r="AC11" t="s">
        <v>68</v>
      </c>
      <c r="AD11" t="s">
        <v>68</v>
      </c>
      <c r="AE11" t="s">
        <v>68</v>
      </c>
      <c r="AF11" s="5" t="s">
        <v>68</v>
      </c>
      <c r="AI11" t="s">
        <v>68</v>
      </c>
      <c r="AJ11" t="s">
        <v>68</v>
      </c>
      <c r="AK11" t="s">
        <v>68</v>
      </c>
      <c r="AL11" t="s">
        <v>68</v>
      </c>
      <c r="AM11" t="s">
        <v>68</v>
      </c>
      <c r="AN11" t="s">
        <v>68</v>
      </c>
      <c r="AR11" t="s">
        <v>68</v>
      </c>
      <c r="AS11" t="s">
        <v>68</v>
      </c>
      <c r="AT11" t="s">
        <v>68</v>
      </c>
      <c r="AU11" t="s">
        <v>68</v>
      </c>
      <c r="AV11" t="s">
        <v>68</v>
      </c>
      <c r="AW11" t="s">
        <v>68</v>
      </c>
    </row>
    <row r="12" spans="1:50">
      <c r="A12" t="s">
        <v>142</v>
      </c>
      <c r="B12">
        <v>38.997</v>
      </c>
      <c r="C12">
        <v>2.121</v>
      </c>
      <c r="D12">
        <v>0.36099999999999999</v>
      </c>
      <c r="E12">
        <v>0.13100000000000001</v>
      </c>
      <c r="F12">
        <v>0.44700000000000001</v>
      </c>
      <c r="G12">
        <v>24.591999999999999</v>
      </c>
      <c r="H12">
        <v>2.8519999999999999</v>
      </c>
      <c r="I12">
        <v>0.45300000000000001</v>
      </c>
      <c r="J12">
        <v>1.742</v>
      </c>
      <c r="K12">
        <v>0.38900000000000001</v>
      </c>
      <c r="L12">
        <v>0.64100000000000001</v>
      </c>
      <c r="M12">
        <v>0.21199999999999999</v>
      </c>
      <c r="N12">
        <v>0.89600000000000002</v>
      </c>
      <c r="O12">
        <v>8.2000000000000003E-2</v>
      </c>
      <c r="P12">
        <v>6.0000000000000001E-3</v>
      </c>
      <c r="Q12">
        <v>1E-3</v>
      </c>
      <c r="R12">
        <v>8.9999999999999993E-3</v>
      </c>
      <c r="S12">
        <v>1E-3</v>
      </c>
      <c r="T12">
        <v>0.57699999999999996</v>
      </c>
      <c r="U12">
        <v>0.74099999999999999</v>
      </c>
      <c r="V12">
        <v>0.14799999999999999</v>
      </c>
      <c r="W12">
        <v>3.4000000000000002E-2</v>
      </c>
      <c r="X12">
        <v>0.27</v>
      </c>
      <c r="Y12">
        <v>0.14599999999999999</v>
      </c>
      <c r="Z12">
        <v>0.26400000000000001</v>
      </c>
      <c r="AA12">
        <v>0.379</v>
      </c>
      <c r="AB12">
        <v>1.2999999999999999E-2</v>
      </c>
      <c r="AC12">
        <v>1.4410000000000001</v>
      </c>
      <c r="AD12">
        <v>3.0000000000000001E-3</v>
      </c>
      <c r="AE12">
        <v>4.4999999999999998E-2</v>
      </c>
      <c r="AF12" s="5">
        <v>40.968000000000004</v>
      </c>
      <c r="AG12">
        <f>B12-SUM(C12:AE12)</f>
        <v>0</v>
      </c>
      <c r="AI12">
        <v>38.997</v>
      </c>
      <c r="AJ12">
        <v>2.121</v>
      </c>
      <c r="AK12">
        <v>24.591999999999999</v>
      </c>
      <c r="AL12">
        <v>2.8519999999999999</v>
      </c>
      <c r="AM12">
        <v>1.742</v>
      </c>
      <c r="AN12">
        <v>1.4410000000000001</v>
      </c>
      <c r="AR12">
        <v>38.997</v>
      </c>
      <c r="AS12">
        <v>2.121</v>
      </c>
      <c r="AT12">
        <v>24.591999999999999</v>
      </c>
      <c r="AU12">
        <v>2.8519999999999999</v>
      </c>
      <c r="AV12">
        <v>1.742</v>
      </c>
      <c r="AW12">
        <v>1.4410000000000001</v>
      </c>
    </row>
    <row r="13" spans="1:50">
      <c r="A13" t="s">
        <v>69</v>
      </c>
      <c r="B13" t="s">
        <v>113</v>
      </c>
      <c r="C13" t="s">
        <v>114</v>
      </c>
      <c r="D13" t="s">
        <v>115</v>
      </c>
      <c r="E13" t="s">
        <v>116</v>
      </c>
      <c r="F13" t="s">
        <v>117</v>
      </c>
      <c r="G13" t="s">
        <v>118</v>
      </c>
      <c r="H13" t="s">
        <v>119</v>
      </c>
      <c r="I13" t="s">
        <v>120</v>
      </c>
      <c r="J13" t="s">
        <v>121</v>
      </c>
      <c r="K13" t="s">
        <v>122</v>
      </c>
      <c r="L13" t="s">
        <v>123</v>
      </c>
      <c r="M13" t="s">
        <v>124</v>
      </c>
      <c r="N13" t="s">
        <v>125</v>
      </c>
      <c r="O13" t="s">
        <v>126</v>
      </c>
      <c r="P13" t="s">
        <v>127</v>
      </c>
      <c r="Q13" t="s">
        <v>128</v>
      </c>
      <c r="R13" t="s">
        <v>129</v>
      </c>
      <c r="S13" t="s">
        <v>128</v>
      </c>
      <c r="T13" t="s">
        <v>130</v>
      </c>
      <c r="U13" t="s">
        <v>131</v>
      </c>
      <c r="V13" t="s">
        <v>132</v>
      </c>
      <c r="W13" t="s">
        <v>133</v>
      </c>
      <c r="X13" t="s">
        <v>134</v>
      </c>
      <c r="Y13" t="s">
        <v>135</v>
      </c>
      <c r="Z13" t="s">
        <v>136</v>
      </c>
      <c r="AA13" t="s">
        <v>137</v>
      </c>
      <c r="AB13" t="s">
        <v>138</v>
      </c>
      <c r="AC13" t="s">
        <v>139</v>
      </c>
      <c r="AD13" t="s">
        <v>140</v>
      </c>
      <c r="AE13" t="s">
        <v>141</v>
      </c>
      <c r="AF13" s="5" t="s">
        <v>148</v>
      </c>
      <c r="AI13" t="s">
        <v>113</v>
      </c>
      <c r="AJ13" t="s">
        <v>114</v>
      </c>
      <c r="AK13" t="s">
        <v>118</v>
      </c>
      <c r="AL13" t="s">
        <v>119</v>
      </c>
      <c r="AM13" t="s">
        <v>121</v>
      </c>
      <c r="AN13" t="s">
        <v>139</v>
      </c>
      <c r="AR13" t="s">
        <v>113</v>
      </c>
      <c r="AS13" t="s">
        <v>114</v>
      </c>
      <c r="AT13" t="s">
        <v>118</v>
      </c>
      <c r="AU13" t="s">
        <v>119</v>
      </c>
      <c r="AV13" t="s">
        <v>121</v>
      </c>
      <c r="AW13" t="s">
        <v>139</v>
      </c>
    </row>
    <row r="14" spans="1:50">
      <c r="A14" s="1" t="s">
        <v>70</v>
      </c>
      <c r="B14" s="2"/>
      <c r="C14" s="2">
        <f t="shared" ref="C14:AB14" si="0">C12/$B$12*100</f>
        <v>5.4388799138395258</v>
      </c>
      <c r="D14" s="2">
        <f t="shared" si="0"/>
        <v>0.92571223427443139</v>
      </c>
      <c r="E14" s="2">
        <f t="shared" si="0"/>
        <v>0.33592327614944739</v>
      </c>
      <c r="F14" s="2">
        <f t="shared" si="0"/>
        <v>1.1462420186168167</v>
      </c>
      <c r="G14" s="2">
        <f t="shared" si="0"/>
        <v>63.061261122650457</v>
      </c>
      <c r="H14" s="2">
        <f t="shared" si="0"/>
        <v>7.3133830807498006</v>
      </c>
      <c r="I14" s="2">
        <f t="shared" si="0"/>
        <v>1.161627817524425</v>
      </c>
      <c r="J14" s="2">
        <f t="shared" si="0"/>
        <v>4.4670102828422698</v>
      </c>
      <c r="K14" s="2">
        <f t="shared" si="0"/>
        <v>0.99751262917660344</v>
      </c>
      <c r="L14" s="2">
        <f t="shared" si="0"/>
        <v>1.6437161832961511</v>
      </c>
      <c r="M14" s="2">
        <f t="shared" si="0"/>
        <v>0.54363156140215907</v>
      </c>
      <c r="N14" s="2">
        <f t="shared" si="0"/>
        <v>2.2976126368695029</v>
      </c>
      <c r="O14" s="2">
        <f t="shared" si="0"/>
        <v>0.21027258507064647</v>
      </c>
      <c r="P14" s="2">
        <f t="shared" si="0"/>
        <v>1.5385798907608278E-2</v>
      </c>
      <c r="Q14" s="2">
        <f t="shared" si="0"/>
        <v>2.5642998179347129E-3</v>
      </c>
      <c r="R14" s="2">
        <f t="shared" si="0"/>
        <v>2.3078698361412416E-2</v>
      </c>
      <c r="S14" s="2">
        <f t="shared" si="0"/>
        <v>2.5642998179347129E-3</v>
      </c>
      <c r="T14" s="2">
        <f t="shared" si="0"/>
        <v>1.4796009949483293</v>
      </c>
      <c r="U14" s="2">
        <f t="shared" si="0"/>
        <v>1.9001461650896223</v>
      </c>
      <c r="V14" s="2">
        <f t="shared" si="0"/>
        <v>0.3795163730543375</v>
      </c>
      <c r="W14" s="2">
        <f t="shared" si="0"/>
        <v>8.7186193809780252E-2</v>
      </c>
      <c r="X14" s="2">
        <f t="shared" si="0"/>
        <v>0.69236095084237259</v>
      </c>
      <c r="Y14" s="2">
        <f t="shared" si="0"/>
        <v>0.37438777341846807</v>
      </c>
      <c r="Z14" s="2">
        <f t="shared" si="0"/>
        <v>0.67697515193476421</v>
      </c>
      <c r="AA14" s="2">
        <f t="shared" si="0"/>
        <v>0.97186963099725621</v>
      </c>
      <c r="AB14" s="2">
        <f t="shared" si="0"/>
        <v>3.3335897633151264E-2</v>
      </c>
      <c r="AC14" s="2">
        <f>AC12/$B$12*100</f>
        <v>3.6951560376439216</v>
      </c>
      <c r="AD14" s="2">
        <f t="shared" ref="AD14:AE14" si="1">AD12/$B$12*100</f>
        <v>7.6928994538041388E-3</v>
      </c>
      <c r="AE14" s="2">
        <f t="shared" si="1"/>
        <v>0.11539349180706207</v>
      </c>
      <c r="AG14" s="2"/>
      <c r="AJ14" s="2">
        <f>AJ12/$B$12*100</f>
        <v>5.4388799138395258</v>
      </c>
      <c r="AK14" s="2">
        <f t="shared" ref="AK14:AN14" si="2">AK12/$B$12*100</f>
        <v>63.061261122650457</v>
      </c>
      <c r="AL14" s="2">
        <f t="shared" si="2"/>
        <v>7.3133830807498006</v>
      </c>
      <c r="AM14" s="2">
        <f t="shared" si="2"/>
        <v>4.4670102828422698</v>
      </c>
      <c r="AN14" s="2">
        <f t="shared" si="2"/>
        <v>3.6951560376439216</v>
      </c>
      <c r="AQ14" t="s">
        <v>73</v>
      </c>
      <c r="AR14">
        <v>100</v>
      </c>
      <c r="AS14" s="2">
        <f>AS12/$AR$12*100</f>
        <v>5.4388799138395258</v>
      </c>
      <c r="AT14" s="2">
        <f t="shared" ref="AT14:AW14" si="3">AT12/$AR$12*100</f>
        <v>63.061261122650457</v>
      </c>
      <c r="AU14" s="2">
        <f t="shared" si="3"/>
        <v>7.3133830807498006</v>
      </c>
      <c r="AV14" s="2">
        <f t="shared" si="3"/>
        <v>4.4670102828422698</v>
      </c>
      <c r="AW14" s="2">
        <f t="shared" si="3"/>
        <v>3.6951560376439216</v>
      </c>
      <c r="AX14" s="2">
        <f>AR14-SUM(AS14:AW14)</f>
        <v>16.024309562274027</v>
      </c>
    </row>
    <row r="15" spans="1:50">
      <c r="A15" s="4">
        <v>40544</v>
      </c>
      <c r="B15" s="5">
        <v>98.9</v>
      </c>
      <c r="C15" s="5">
        <v>100.5</v>
      </c>
      <c r="D15" s="5">
        <v>87.6</v>
      </c>
      <c r="E15" s="5">
        <v>91.3</v>
      </c>
      <c r="F15" s="5">
        <v>99.5</v>
      </c>
      <c r="G15" s="5">
        <v>99.2</v>
      </c>
      <c r="H15" s="5">
        <v>97.8</v>
      </c>
      <c r="I15" s="5">
        <v>93.3</v>
      </c>
      <c r="J15" s="5">
        <v>99.3</v>
      </c>
      <c r="K15" s="5">
        <v>102.5</v>
      </c>
      <c r="L15" s="5">
        <v>97.5</v>
      </c>
      <c r="M15" s="5">
        <v>96.8</v>
      </c>
      <c r="N15" s="5">
        <v>99.4</v>
      </c>
      <c r="O15" s="5">
        <v>101.7</v>
      </c>
      <c r="P15" s="5">
        <v>100.5</v>
      </c>
      <c r="Q15" s="5">
        <v>101</v>
      </c>
      <c r="R15" s="5">
        <v>101.5</v>
      </c>
      <c r="S15" s="5">
        <v>111</v>
      </c>
      <c r="T15" s="5">
        <v>99.3</v>
      </c>
      <c r="U15" s="5">
        <v>94.3</v>
      </c>
      <c r="V15" s="5">
        <v>100</v>
      </c>
      <c r="W15" s="5">
        <v>99.7</v>
      </c>
      <c r="X15" s="5">
        <v>99.6</v>
      </c>
      <c r="Y15" s="5">
        <v>101.9</v>
      </c>
      <c r="Z15" s="5">
        <v>99.4</v>
      </c>
      <c r="AA15" s="5">
        <v>100.2</v>
      </c>
      <c r="AB15" s="5">
        <v>99.4</v>
      </c>
      <c r="AC15" s="5">
        <v>99.6</v>
      </c>
      <c r="AD15" s="5">
        <v>100.1</v>
      </c>
      <c r="AE15" s="5">
        <v>99.8</v>
      </c>
      <c r="AF15" s="5">
        <v>99.6</v>
      </c>
      <c r="AH15" s="4">
        <v>40544</v>
      </c>
      <c r="AI15" s="5">
        <v>98.9</v>
      </c>
      <c r="AJ15" s="5">
        <v>100.5</v>
      </c>
      <c r="AK15" s="5">
        <v>99.2</v>
      </c>
      <c r="AL15" s="5">
        <v>97.8</v>
      </c>
      <c r="AM15" s="5">
        <v>99.3</v>
      </c>
      <c r="AN15" s="5">
        <v>99.6</v>
      </c>
      <c r="AQ15" s="4">
        <v>40544</v>
      </c>
    </row>
    <row r="16" spans="1:50">
      <c r="A16" s="4">
        <v>40575</v>
      </c>
      <c r="B16" s="5">
        <v>99.2</v>
      </c>
      <c r="C16" s="5">
        <v>101.6</v>
      </c>
      <c r="D16" s="5">
        <v>90.9</v>
      </c>
      <c r="E16" s="5">
        <v>92.3</v>
      </c>
      <c r="F16" s="5">
        <v>100.3</v>
      </c>
      <c r="G16" s="5">
        <v>99.4</v>
      </c>
      <c r="H16" s="5">
        <v>98</v>
      </c>
      <c r="I16" s="5">
        <v>95.5</v>
      </c>
      <c r="J16" s="5">
        <v>98.7</v>
      </c>
      <c r="K16" s="5">
        <v>102</v>
      </c>
      <c r="L16" s="5">
        <v>97.7</v>
      </c>
      <c r="M16" s="5">
        <v>98.8</v>
      </c>
      <c r="N16" s="5">
        <v>99.4</v>
      </c>
      <c r="O16" s="5">
        <v>100.4</v>
      </c>
      <c r="P16" s="5">
        <v>100.3</v>
      </c>
      <c r="Q16" s="5">
        <v>100.9</v>
      </c>
      <c r="R16" s="5">
        <v>101.2</v>
      </c>
      <c r="S16" s="5">
        <v>107.6</v>
      </c>
      <c r="T16" s="5">
        <v>99.1</v>
      </c>
      <c r="U16" s="5">
        <v>94</v>
      </c>
      <c r="V16" s="5">
        <v>100</v>
      </c>
      <c r="W16" s="5">
        <v>99.7</v>
      </c>
      <c r="X16" s="5">
        <v>99.6</v>
      </c>
      <c r="Y16" s="5">
        <v>101.3</v>
      </c>
      <c r="Z16" s="5">
        <v>99.1</v>
      </c>
      <c r="AA16" s="5">
        <v>100.2</v>
      </c>
      <c r="AB16" s="5">
        <v>99.4</v>
      </c>
      <c r="AC16" s="5">
        <v>100</v>
      </c>
      <c r="AD16" s="5">
        <v>100.1</v>
      </c>
      <c r="AE16" s="5">
        <v>99.8</v>
      </c>
      <c r="AF16" s="5">
        <v>99.6</v>
      </c>
      <c r="AH16" s="4">
        <v>40575</v>
      </c>
      <c r="AI16" s="5">
        <v>99.2</v>
      </c>
      <c r="AJ16" s="5">
        <v>101.6</v>
      </c>
      <c r="AK16" s="5">
        <v>99.4</v>
      </c>
      <c r="AL16" s="5">
        <v>98</v>
      </c>
      <c r="AM16" s="5">
        <v>98.7</v>
      </c>
      <c r="AN16" s="5">
        <v>100</v>
      </c>
      <c r="AQ16" s="4">
        <v>40575</v>
      </c>
    </row>
    <row r="17" spans="1:52">
      <c r="A17" s="4">
        <v>40603</v>
      </c>
      <c r="B17" s="5">
        <v>99.7</v>
      </c>
      <c r="C17" s="5">
        <v>101.4</v>
      </c>
      <c r="D17" s="5">
        <v>94.5</v>
      </c>
      <c r="E17" s="5">
        <v>96.5</v>
      </c>
      <c r="F17" s="5">
        <v>100.6</v>
      </c>
      <c r="G17" s="5">
        <v>99.9</v>
      </c>
      <c r="H17" s="5">
        <v>98.8</v>
      </c>
      <c r="I17" s="5">
        <v>100.6</v>
      </c>
      <c r="J17" s="5">
        <v>98.8</v>
      </c>
      <c r="K17" s="5">
        <v>101.1</v>
      </c>
      <c r="L17" s="5">
        <v>98</v>
      </c>
      <c r="M17" s="5">
        <v>100.1</v>
      </c>
      <c r="N17" s="5">
        <v>99.5</v>
      </c>
      <c r="O17" s="5">
        <v>99.7</v>
      </c>
      <c r="P17" s="5">
        <v>100.2</v>
      </c>
      <c r="Q17" s="5">
        <v>100.4</v>
      </c>
      <c r="R17" s="5">
        <v>100.3</v>
      </c>
      <c r="S17" s="5">
        <v>107.4</v>
      </c>
      <c r="T17" s="5">
        <v>99.4</v>
      </c>
      <c r="U17" s="5">
        <v>94.2</v>
      </c>
      <c r="V17" s="5">
        <v>100</v>
      </c>
      <c r="W17" s="5">
        <v>99.7</v>
      </c>
      <c r="X17" s="5">
        <v>99.7</v>
      </c>
      <c r="Y17" s="5">
        <v>100.7</v>
      </c>
      <c r="Z17" s="5">
        <v>100.2</v>
      </c>
      <c r="AA17" s="5">
        <v>100.1</v>
      </c>
      <c r="AB17" s="5">
        <v>99.4</v>
      </c>
      <c r="AC17" s="5">
        <v>101.1</v>
      </c>
      <c r="AD17" s="5">
        <v>100.1</v>
      </c>
      <c r="AE17" s="5">
        <v>99.4</v>
      </c>
      <c r="AF17" s="5">
        <v>99.7</v>
      </c>
      <c r="AH17" s="4">
        <v>40603</v>
      </c>
      <c r="AI17" s="5">
        <v>99.7</v>
      </c>
      <c r="AJ17" s="5">
        <v>101.4</v>
      </c>
      <c r="AK17" s="5">
        <v>99.9</v>
      </c>
      <c r="AL17" s="5">
        <v>98.8</v>
      </c>
      <c r="AM17" s="5">
        <v>98.8</v>
      </c>
      <c r="AN17" s="5">
        <v>101.1</v>
      </c>
      <c r="AQ17" s="4">
        <v>40603</v>
      </c>
    </row>
    <row r="18" spans="1:52">
      <c r="A18" s="4">
        <v>40634</v>
      </c>
      <c r="B18" s="5">
        <v>100.7</v>
      </c>
      <c r="C18" s="5">
        <v>102.9</v>
      </c>
      <c r="D18" s="5">
        <v>102.2</v>
      </c>
      <c r="E18" s="5">
        <v>98.4</v>
      </c>
      <c r="F18" s="5">
        <v>101</v>
      </c>
      <c r="G18" s="5">
        <v>100.8</v>
      </c>
      <c r="H18" s="5">
        <v>99.2</v>
      </c>
      <c r="I18" s="5">
        <v>108</v>
      </c>
      <c r="J18" s="5">
        <v>100.3</v>
      </c>
      <c r="K18" s="5">
        <v>100.8</v>
      </c>
      <c r="L18" s="5">
        <v>99.4</v>
      </c>
      <c r="M18" s="5">
        <v>104.9</v>
      </c>
      <c r="N18" s="5">
        <v>100.2</v>
      </c>
      <c r="O18" s="5">
        <v>100.4</v>
      </c>
      <c r="P18" s="5">
        <v>100.2</v>
      </c>
      <c r="Q18" s="5">
        <v>100.4</v>
      </c>
      <c r="R18" s="5">
        <v>101.4</v>
      </c>
      <c r="S18" s="5">
        <v>107.2</v>
      </c>
      <c r="T18" s="5">
        <v>100.3</v>
      </c>
      <c r="U18" s="5">
        <v>95.3</v>
      </c>
      <c r="V18" s="5">
        <v>100</v>
      </c>
      <c r="W18" s="5">
        <v>100.1</v>
      </c>
      <c r="X18" s="5">
        <v>100.3</v>
      </c>
      <c r="Y18" s="5">
        <v>100.5</v>
      </c>
      <c r="Z18" s="5">
        <v>99.8</v>
      </c>
      <c r="AA18" s="5">
        <v>99.9</v>
      </c>
      <c r="AB18" s="5">
        <v>100.2</v>
      </c>
      <c r="AC18" s="5">
        <v>99.9</v>
      </c>
      <c r="AD18" s="5">
        <v>100</v>
      </c>
      <c r="AE18" s="5">
        <v>99.5</v>
      </c>
      <c r="AF18" s="5">
        <v>100.1</v>
      </c>
      <c r="AH18" s="4">
        <v>40634</v>
      </c>
      <c r="AI18" s="5">
        <v>100.7</v>
      </c>
      <c r="AJ18" s="5">
        <v>102.9</v>
      </c>
      <c r="AK18" s="5">
        <v>100.8</v>
      </c>
      <c r="AL18" s="5">
        <v>99.2</v>
      </c>
      <c r="AM18" s="5">
        <v>100.3</v>
      </c>
      <c r="AN18" s="5">
        <v>99.9</v>
      </c>
      <c r="AQ18" s="4">
        <v>40634</v>
      </c>
    </row>
    <row r="19" spans="1:52">
      <c r="A19" s="4">
        <v>40664</v>
      </c>
      <c r="B19" s="5">
        <v>100.7</v>
      </c>
      <c r="C19" s="5">
        <v>101.7</v>
      </c>
      <c r="D19" s="5">
        <v>106.1</v>
      </c>
      <c r="E19" s="5">
        <v>99.4</v>
      </c>
      <c r="F19" s="5">
        <v>100.8</v>
      </c>
      <c r="G19" s="5">
        <v>100.9</v>
      </c>
      <c r="H19" s="5">
        <v>99.6</v>
      </c>
      <c r="I19" s="5">
        <v>107.2</v>
      </c>
      <c r="J19" s="5">
        <v>100.1</v>
      </c>
      <c r="K19" s="5">
        <v>100.6</v>
      </c>
      <c r="L19" s="5">
        <v>100</v>
      </c>
      <c r="M19" s="5">
        <v>101.7</v>
      </c>
      <c r="N19" s="5">
        <v>100</v>
      </c>
      <c r="O19" s="5">
        <v>101.4</v>
      </c>
      <c r="P19" s="5">
        <v>99.9</v>
      </c>
      <c r="Q19" s="5">
        <v>100.3</v>
      </c>
      <c r="R19" s="5">
        <v>100.3</v>
      </c>
      <c r="S19" s="5">
        <v>105.3</v>
      </c>
      <c r="T19" s="5">
        <v>100.4</v>
      </c>
      <c r="U19" s="5">
        <v>96.3</v>
      </c>
      <c r="V19" s="5">
        <v>100</v>
      </c>
      <c r="W19" s="5">
        <v>100</v>
      </c>
      <c r="X19" s="5">
        <v>100.3</v>
      </c>
      <c r="Y19" s="5">
        <v>100.3</v>
      </c>
      <c r="Z19" s="5">
        <v>100.1</v>
      </c>
      <c r="AA19" s="5">
        <v>99.9</v>
      </c>
      <c r="AB19" s="5">
        <v>100.2</v>
      </c>
      <c r="AC19" s="5">
        <v>99.4</v>
      </c>
      <c r="AD19" s="5">
        <v>100</v>
      </c>
      <c r="AE19" s="5">
        <v>99.5</v>
      </c>
      <c r="AF19" s="5">
        <v>100.3</v>
      </c>
      <c r="AH19" s="4">
        <v>40664</v>
      </c>
      <c r="AI19" s="5">
        <v>100.7</v>
      </c>
      <c r="AJ19" s="5">
        <v>101.7</v>
      </c>
      <c r="AK19" s="5">
        <v>100.9</v>
      </c>
      <c r="AL19" s="5">
        <v>99.6</v>
      </c>
      <c r="AM19" s="5">
        <v>100.1</v>
      </c>
      <c r="AN19" s="5">
        <v>99.4</v>
      </c>
      <c r="AQ19" s="4">
        <v>40664</v>
      </c>
    </row>
    <row r="20" spans="1:52">
      <c r="A20" s="4">
        <v>40695</v>
      </c>
      <c r="B20" s="5">
        <v>100.6</v>
      </c>
      <c r="C20" s="5">
        <v>99</v>
      </c>
      <c r="D20" s="5">
        <v>106.1</v>
      </c>
      <c r="E20" s="5">
        <v>100.5</v>
      </c>
      <c r="F20" s="5">
        <v>100.4</v>
      </c>
      <c r="G20" s="5">
        <v>100.8</v>
      </c>
      <c r="H20" s="5">
        <v>100.7</v>
      </c>
      <c r="I20" s="5">
        <v>104.8</v>
      </c>
      <c r="J20" s="5">
        <v>100.6</v>
      </c>
      <c r="K20" s="5">
        <v>100.7</v>
      </c>
      <c r="L20" s="5">
        <v>100</v>
      </c>
      <c r="M20" s="5">
        <v>101</v>
      </c>
      <c r="N20" s="5">
        <v>100.2</v>
      </c>
      <c r="O20" s="5">
        <v>101.2</v>
      </c>
      <c r="P20" s="5">
        <v>100.4</v>
      </c>
      <c r="Q20" s="5">
        <v>100.2</v>
      </c>
      <c r="R20" s="5">
        <v>100.2</v>
      </c>
      <c r="S20" s="5">
        <v>102.6</v>
      </c>
      <c r="T20" s="5">
        <v>100.5</v>
      </c>
      <c r="U20" s="5">
        <v>97.5</v>
      </c>
      <c r="V20" s="5">
        <v>100</v>
      </c>
      <c r="W20" s="5">
        <v>100</v>
      </c>
      <c r="X20" s="5">
        <v>100.2</v>
      </c>
      <c r="Y20" s="5">
        <v>99.9</v>
      </c>
      <c r="Z20" s="5">
        <v>99.9</v>
      </c>
      <c r="AA20" s="5">
        <v>99.9</v>
      </c>
      <c r="AB20" s="5">
        <v>100.2</v>
      </c>
      <c r="AC20" s="5">
        <v>100.3</v>
      </c>
      <c r="AD20" s="5">
        <v>100</v>
      </c>
      <c r="AE20" s="5">
        <v>99.6</v>
      </c>
      <c r="AF20" s="5">
        <v>100.3</v>
      </c>
      <c r="AH20" s="4">
        <v>40695</v>
      </c>
      <c r="AI20" s="5">
        <v>100.6</v>
      </c>
      <c r="AJ20" s="5">
        <v>99</v>
      </c>
      <c r="AK20" s="5">
        <v>100.8</v>
      </c>
      <c r="AL20" s="5">
        <v>100.7</v>
      </c>
      <c r="AM20" s="5">
        <v>100.6</v>
      </c>
      <c r="AN20" s="5">
        <v>100.3</v>
      </c>
      <c r="AQ20" s="4">
        <v>40695</v>
      </c>
    </row>
    <row r="21" spans="1:52">
      <c r="A21" s="4">
        <v>40725</v>
      </c>
      <c r="B21" s="5">
        <v>100.5</v>
      </c>
      <c r="C21" s="5">
        <v>97.2</v>
      </c>
      <c r="D21" s="5">
        <v>107.7</v>
      </c>
      <c r="E21" s="5">
        <v>102.9</v>
      </c>
      <c r="F21" s="5">
        <v>99.9</v>
      </c>
      <c r="G21" s="5">
        <v>100.6</v>
      </c>
      <c r="H21" s="5">
        <v>101.1</v>
      </c>
      <c r="I21" s="5">
        <v>101.5</v>
      </c>
      <c r="J21" s="5">
        <v>100.5</v>
      </c>
      <c r="K21" s="5">
        <v>100.3</v>
      </c>
      <c r="L21" s="5">
        <v>100.5</v>
      </c>
      <c r="M21" s="5">
        <v>102.1</v>
      </c>
      <c r="N21" s="5">
        <v>100.3</v>
      </c>
      <c r="O21" s="5">
        <v>100.1</v>
      </c>
      <c r="P21" s="5">
        <v>100.6</v>
      </c>
      <c r="Q21" s="5">
        <v>99.6</v>
      </c>
      <c r="R21" s="5">
        <v>99.9</v>
      </c>
      <c r="S21" s="5">
        <v>101.5</v>
      </c>
      <c r="T21" s="5">
        <v>100.8</v>
      </c>
      <c r="U21" s="5">
        <v>104.4</v>
      </c>
      <c r="V21" s="5">
        <v>100</v>
      </c>
      <c r="W21" s="5">
        <v>100</v>
      </c>
      <c r="X21" s="5">
        <v>100.2</v>
      </c>
      <c r="Y21" s="5">
        <v>99.7</v>
      </c>
      <c r="Z21" s="5">
        <v>100.5</v>
      </c>
      <c r="AA21" s="5">
        <v>100</v>
      </c>
      <c r="AB21" s="5">
        <v>100.2</v>
      </c>
      <c r="AC21" s="5">
        <v>100</v>
      </c>
      <c r="AD21" s="5">
        <v>100</v>
      </c>
      <c r="AE21" s="5">
        <v>99.4</v>
      </c>
      <c r="AF21" s="5">
        <v>100.2</v>
      </c>
      <c r="AH21" s="4">
        <v>40725</v>
      </c>
      <c r="AI21" s="5">
        <v>100.5</v>
      </c>
      <c r="AJ21" s="5">
        <v>97.2</v>
      </c>
      <c r="AK21" s="5">
        <v>100.6</v>
      </c>
      <c r="AL21" s="5">
        <v>101.1</v>
      </c>
      <c r="AM21" s="5">
        <v>100.5</v>
      </c>
      <c r="AN21" s="5">
        <v>100</v>
      </c>
      <c r="AQ21" s="4">
        <v>40725</v>
      </c>
    </row>
    <row r="22" spans="1:52">
      <c r="A22" s="4">
        <v>40756</v>
      </c>
      <c r="B22" s="5">
        <v>100.1</v>
      </c>
      <c r="C22" s="5">
        <v>96.9</v>
      </c>
      <c r="D22" s="5">
        <v>102.1</v>
      </c>
      <c r="E22" s="5">
        <v>103.7</v>
      </c>
      <c r="F22" s="5">
        <v>99.4</v>
      </c>
      <c r="G22" s="5">
        <v>100</v>
      </c>
      <c r="H22" s="5">
        <v>101.2</v>
      </c>
      <c r="I22" s="5">
        <v>98.8</v>
      </c>
      <c r="J22" s="5">
        <v>100.4</v>
      </c>
      <c r="K22" s="5">
        <v>99.1</v>
      </c>
      <c r="L22" s="5">
        <v>100.8</v>
      </c>
      <c r="M22" s="5">
        <v>103</v>
      </c>
      <c r="N22" s="5">
        <v>100.1</v>
      </c>
      <c r="O22" s="5">
        <v>99.6</v>
      </c>
      <c r="P22" s="5">
        <v>100.3</v>
      </c>
      <c r="Q22" s="5">
        <v>99.6</v>
      </c>
      <c r="R22" s="5">
        <v>99.7</v>
      </c>
      <c r="S22" s="5">
        <v>95.8</v>
      </c>
      <c r="T22" s="5">
        <v>100.8</v>
      </c>
      <c r="U22" s="5">
        <v>105.9</v>
      </c>
      <c r="V22" s="5">
        <v>100</v>
      </c>
      <c r="W22" s="5">
        <v>100</v>
      </c>
      <c r="X22" s="5">
        <v>100.1</v>
      </c>
      <c r="Y22" s="5">
        <v>99.5</v>
      </c>
      <c r="Z22" s="5">
        <v>101.5</v>
      </c>
      <c r="AA22" s="5">
        <v>99.9</v>
      </c>
      <c r="AB22" s="5">
        <v>100.2</v>
      </c>
      <c r="AC22" s="5">
        <v>99.1</v>
      </c>
      <c r="AD22" s="5">
        <v>100</v>
      </c>
      <c r="AE22" s="5">
        <v>99.5</v>
      </c>
      <c r="AF22" s="5">
        <v>100.1</v>
      </c>
      <c r="AH22" s="4">
        <v>40756</v>
      </c>
      <c r="AI22" s="5">
        <v>100.1</v>
      </c>
      <c r="AJ22" s="5">
        <v>96.9</v>
      </c>
      <c r="AK22" s="5">
        <v>100</v>
      </c>
      <c r="AL22" s="5">
        <v>101.2</v>
      </c>
      <c r="AM22" s="5">
        <v>100.4</v>
      </c>
      <c r="AN22" s="5">
        <v>99.1</v>
      </c>
      <c r="AQ22" s="4">
        <v>40756</v>
      </c>
    </row>
    <row r="23" spans="1:52">
      <c r="A23" s="4">
        <v>40787</v>
      </c>
      <c r="B23" s="5">
        <v>99.8</v>
      </c>
      <c r="C23" s="5">
        <v>98.2</v>
      </c>
      <c r="D23" s="5">
        <v>101.8</v>
      </c>
      <c r="E23" s="5">
        <v>103.5</v>
      </c>
      <c r="F23" s="5">
        <v>99.5</v>
      </c>
      <c r="G23" s="5">
        <v>99.4</v>
      </c>
      <c r="H23" s="5">
        <v>101.2</v>
      </c>
      <c r="I23" s="5">
        <v>97</v>
      </c>
      <c r="J23" s="5">
        <v>101</v>
      </c>
      <c r="K23" s="5">
        <v>98.9</v>
      </c>
      <c r="L23" s="5">
        <v>101.7</v>
      </c>
      <c r="M23" s="5">
        <v>102.1</v>
      </c>
      <c r="N23" s="5">
        <v>100</v>
      </c>
      <c r="O23" s="5">
        <v>99.3</v>
      </c>
      <c r="P23" s="5">
        <v>98.9</v>
      </c>
      <c r="Q23" s="5">
        <v>99.5</v>
      </c>
      <c r="R23" s="5">
        <v>98.9</v>
      </c>
      <c r="S23" s="5">
        <v>94.7</v>
      </c>
      <c r="T23" s="5">
        <v>100.2</v>
      </c>
      <c r="U23" s="5">
        <v>107.2</v>
      </c>
      <c r="V23" s="5">
        <v>100</v>
      </c>
      <c r="W23" s="5">
        <v>100.3</v>
      </c>
      <c r="X23" s="5">
        <v>100</v>
      </c>
      <c r="Y23" s="5">
        <v>99.2</v>
      </c>
      <c r="Z23" s="5">
        <v>99.9</v>
      </c>
      <c r="AA23" s="5">
        <v>99.9</v>
      </c>
      <c r="AB23" s="5">
        <v>100.2</v>
      </c>
      <c r="AC23" s="5">
        <v>100</v>
      </c>
      <c r="AD23" s="5">
        <v>100</v>
      </c>
      <c r="AE23" s="5">
        <v>100.4</v>
      </c>
      <c r="AF23" s="5">
        <v>99.9</v>
      </c>
      <c r="AH23" s="4">
        <v>40787</v>
      </c>
      <c r="AI23" s="5">
        <v>99.8</v>
      </c>
      <c r="AJ23" s="5">
        <v>98.2</v>
      </c>
      <c r="AK23" s="5">
        <v>99.4</v>
      </c>
      <c r="AL23" s="5">
        <v>101.2</v>
      </c>
      <c r="AM23" s="5">
        <v>101</v>
      </c>
      <c r="AN23" s="5">
        <v>100</v>
      </c>
      <c r="AQ23" s="4">
        <v>40787</v>
      </c>
    </row>
    <row r="24" spans="1:52">
      <c r="A24" s="4">
        <v>40817</v>
      </c>
      <c r="B24" s="5">
        <v>99.8</v>
      </c>
      <c r="C24" s="5">
        <v>100</v>
      </c>
      <c r="D24" s="5">
        <v>101.1</v>
      </c>
      <c r="E24" s="5">
        <v>104.3</v>
      </c>
      <c r="F24" s="5">
        <v>99.7</v>
      </c>
      <c r="G24" s="5">
        <v>99.5</v>
      </c>
      <c r="H24" s="5">
        <v>101.1</v>
      </c>
      <c r="I24" s="5">
        <v>95.7</v>
      </c>
      <c r="J24" s="5">
        <v>100.3</v>
      </c>
      <c r="K24" s="5">
        <v>98.3</v>
      </c>
      <c r="L24" s="5">
        <v>101.6</v>
      </c>
      <c r="M24" s="5">
        <v>97.2</v>
      </c>
      <c r="N24" s="5">
        <v>100.4</v>
      </c>
      <c r="O24" s="5">
        <v>98.4</v>
      </c>
      <c r="P24" s="5">
        <v>99.6</v>
      </c>
      <c r="Q24" s="5">
        <v>99.1</v>
      </c>
      <c r="R24" s="5">
        <v>99.2</v>
      </c>
      <c r="S24" s="5">
        <v>92.8</v>
      </c>
      <c r="T24" s="5">
        <v>100.1</v>
      </c>
      <c r="U24" s="5">
        <v>103.3</v>
      </c>
      <c r="V24" s="5">
        <v>100</v>
      </c>
      <c r="W24" s="5">
        <v>100.3</v>
      </c>
      <c r="X24" s="5">
        <v>100</v>
      </c>
      <c r="Y24" s="5">
        <v>99.1</v>
      </c>
      <c r="Z24" s="5">
        <v>100</v>
      </c>
      <c r="AA24" s="5">
        <v>100</v>
      </c>
      <c r="AB24" s="5">
        <v>100.2</v>
      </c>
      <c r="AC24" s="5">
        <v>100.3</v>
      </c>
      <c r="AD24" s="5">
        <v>100</v>
      </c>
      <c r="AE24" s="5">
        <v>100.4</v>
      </c>
      <c r="AF24" s="5">
        <v>99.9</v>
      </c>
      <c r="AH24" s="4">
        <v>40817</v>
      </c>
      <c r="AI24" s="5">
        <v>99.8</v>
      </c>
      <c r="AJ24" s="5">
        <v>100</v>
      </c>
      <c r="AK24" s="5">
        <v>99.5</v>
      </c>
      <c r="AL24" s="5">
        <v>101.1</v>
      </c>
      <c r="AM24" s="5">
        <v>100.3</v>
      </c>
      <c r="AN24" s="5">
        <v>100.3</v>
      </c>
      <c r="AQ24" s="4">
        <v>40817</v>
      </c>
    </row>
    <row r="25" spans="1:52">
      <c r="A25" s="4">
        <v>40848</v>
      </c>
      <c r="B25" s="5">
        <v>99.7</v>
      </c>
      <c r="C25" s="5">
        <v>100.9</v>
      </c>
      <c r="D25" s="5">
        <v>99.7</v>
      </c>
      <c r="E25" s="5">
        <v>103.8</v>
      </c>
      <c r="F25" s="5">
        <v>100</v>
      </c>
      <c r="G25" s="5">
        <v>99.2</v>
      </c>
      <c r="H25" s="5">
        <v>101</v>
      </c>
      <c r="I25" s="5">
        <v>98.4</v>
      </c>
      <c r="J25" s="5">
        <v>100.2</v>
      </c>
      <c r="K25" s="5">
        <v>98</v>
      </c>
      <c r="L25" s="5">
        <v>101.6</v>
      </c>
      <c r="M25" s="5">
        <v>97</v>
      </c>
      <c r="N25" s="5">
        <v>100.3</v>
      </c>
      <c r="O25" s="5">
        <v>98.8</v>
      </c>
      <c r="P25" s="5">
        <v>99.7</v>
      </c>
      <c r="Q25" s="5">
        <v>99.6</v>
      </c>
      <c r="R25" s="5">
        <v>98.7</v>
      </c>
      <c r="S25" s="5">
        <v>88.1</v>
      </c>
      <c r="T25" s="5">
        <v>99.5</v>
      </c>
      <c r="U25" s="5">
        <v>103.7</v>
      </c>
      <c r="V25" s="5">
        <v>100</v>
      </c>
      <c r="W25" s="5">
        <v>100.3</v>
      </c>
      <c r="X25" s="5">
        <v>100</v>
      </c>
      <c r="Y25" s="5">
        <v>99</v>
      </c>
      <c r="Z25" s="5">
        <v>99.6</v>
      </c>
      <c r="AA25" s="5">
        <v>100</v>
      </c>
      <c r="AB25" s="5">
        <v>100.2</v>
      </c>
      <c r="AC25" s="5">
        <v>100.5</v>
      </c>
      <c r="AD25" s="5">
        <v>100</v>
      </c>
      <c r="AE25" s="5">
        <v>101.6</v>
      </c>
      <c r="AF25" s="5">
        <v>100</v>
      </c>
      <c r="AH25" s="4">
        <v>40848</v>
      </c>
      <c r="AI25" s="5">
        <v>99.7</v>
      </c>
      <c r="AJ25" s="5">
        <v>100.9</v>
      </c>
      <c r="AK25" s="5">
        <v>99.2</v>
      </c>
      <c r="AL25" s="5">
        <v>101</v>
      </c>
      <c r="AM25" s="5">
        <v>100.2</v>
      </c>
      <c r="AN25" s="5">
        <v>100.5</v>
      </c>
      <c r="AQ25" s="4">
        <v>40848</v>
      </c>
    </row>
    <row r="26" spans="1:52">
      <c r="A26" s="4">
        <v>40878</v>
      </c>
      <c r="B26" s="5">
        <v>100.3</v>
      </c>
      <c r="C26" s="5">
        <v>99.9</v>
      </c>
      <c r="D26" s="5">
        <v>100.2</v>
      </c>
      <c r="E26" s="5">
        <v>103.4</v>
      </c>
      <c r="F26" s="5">
        <v>99.1</v>
      </c>
      <c r="G26" s="5">
        <v>100.4</v>
      </c>
      <c r="H26" s="5">
        <v>100.5</v>
      </c>
      <c r="I26" s="5">
        <v>99.2</v>
      </c>
      <c r="J26" s="5">
        <v>99.9</v>
      </c>
      <c r="K26" s="5">
        <v>97.6</v>
      </c>
      <c r="L26" s="5">
        <v>101.2</v>
      </c>
      <c r="M26" s="5">
        <v>95.3</v>
      </c>
      <c r="N26" s="5">
        <v>100.3</v>
      </c>
      <c r="O26" s="5">
        <v>98.9</v>
      </c>
      <c r="P26" s="5">
        <v>99.3</v>
      </c>
      <c r="Q26" s="5">
        <v>99.4</v>
      </c>
      <c r="R26" s="5">
        <v>98.8</v>
      </c>
      <c r="S26" s="5">
        <v>85.9</v>
      </c>
      <c r="T26" s="5">
        <v>99.5</v>
      </c>
      <c r="U26" s="5">
        <v>103.9</v>
      </c>
      <c r="V26" s="5">
        <v>100</v>
      </c>
      <c r="W26" s="5">
        <v>100.3</v>
      </c>
      <c r="X26" s="5">
        <v>100</v>
      </c>
      <c r="Y26" s="5">
        <v>99</v>
      </c>
      <c r="Z26" s="5">
        <v>99.9</v>
      </c>
      <c r="AA26" s="5">
        <v>100</v>
      </c>
      <c r="AB26" s="5">
        <v>100.2</v>
      </c>
      <c r="AC26" s="5">
        <v>99.9</v>
      </c>
      <c r="AD26" s="5">
        <v>100</v>
      </c>
      <c r="AE26" s="5">
        <v>101.1</v>
      </c>
      <c r="AF26" s="5">
        <v>100.4</v>
      </c>
      <c r="AH26" s="4">
        <v>40878</v>
      </c>
      <c r="AI26" s="5">
        <v>100.3</v>
      </c>
      <c r="AJ26" s="5">
        <v>99.9</v>
      </c>
      <c r="AK26" s="5">
        <v>100.4</v>
      </c>
      <c r="AL26" s="5">
        <v>100.5</v>
      </c>
      <c r="AM26" s="5">
        <v>99.9</v>
      </c>
      <c r="AN26" s="5">
        <v>99.9</v>
      </c>
      <c r="AQ26" s="4"/>
      <c r="AR26" t="s">
        <v>149</v>
      </c>
      <c r="AS26" s="3" t="s">
        <v>150</v>
      </c>
      <c r="AT26" s="3" t="s">
        <v>151</v>
      </c>
      <c r="AU26" s="3" t="s">
        <v>152</v>
      </c>
      <c r="AV26" s="3" t="s">
        <v>153</v>
      </c>
      <c r="AW26" s="3" t="s">
        <v>154</v>
      </c>
      <c r="AX26" s="3" t="s">
        <v>72</v>
      </c>
      <c r="AY26" t="s">
        <v>155</v>
      </c>
      <c r="AZ26" s="5" t="s">
        <v>156</v>
      </c>
    </row>
    <row r="27" spans="1:52">
      <c r="A27" s="4">
        <v>40909</v>
      </c>
      <c r="B27" s="5">
        <v>100.5</v>
      </c>
      <c r="C27" s="5">
        <v>98.3</v>
      </c>
      <c r="D27" s="5">
        <v>96.3</v>
      </c>
      <c r="E27" s="5">
        <v>109.2</v>
      </c>
      <c r="F27" s="5">
        <v>98.9</v>
      </c>
      <c r="G27" s="5">
        <v>101</v>
      </c>
      <c r="H27" s="5">
        <v>100</v>
      </c>
      <c r="I27" s="5">
        <v>102.3</v>
      </c>
      <c r="J27" s="5">
        <v>99.2</v>
      </c>
      <c r="K27" s="5">
        <v>96.8</v>
      </c>
      <c r="L27" s="5">
        <v>99.9</v>
      </c>
      <c r="M27" s="5">
        <v>94.2</v>
      </c>
      <c r="N27" s="5">
        <v>100.3</v>
      </c>
      <c r="O27" s="5">
        <v>98.4</v>
      </c>
      <c r="P27" s="5">
        <v>99.3</v>
      </c>
      <c r="Q27" s="5">
        <v>98.5</v>
      </c>
      <c r="R27" s="5">
        <v>99.3</v>
      </c>
      <c r="S27" s="5">
        <v>85.8</v>
      </c>
      <c r="T27" s="5">
        <v>99.8</v>
      </c>
      <c r="U27" s="5">
        <v>103.7</v>
      </c>
      <c r="V27" s="5">
        <v>100</v>
      </c>
      <c r="W27" s="5">
        <v>100.1</v>
      </c>
      <c r="X27" s="5">
        <v>100</v>
      </c>
      <c r="Y27" s="5">
        <v>99</v>
      </c>
      <c r="Z27" s="5">
        <v>99.5</v>
      </c>
      <c r="AA27" s="5">
        <v>99.9</v>
      </c>
      <c r="AB27" s="5">
        <v>100.2</v>
      </c>
      <c r="AC27" s="5">
        <v>99.2</v>
      </c>
      <c r="AD27" s="5">
        <v>100</v>
      </c>
      <c r="AE27" s="5">
        <v>101.9</v>
      </c>
      <c r="AF27" s="5">
        <v>100.8</v>
      </c>
      <c r="AH27" s="4">
        <v>40909</v>
      </c>
      <c r="AI27" s="5">
        <v>100.5</v>
      </c>
      <c r="AJ27" s="5">
        <v>98.3</v>
      </c>
      <c r="AK27" s="5">
        <v>101</v>
      </c>
      <c r="AL27" s="5">
        <v>100</v>
      </c>
      <c r="AM27" s="5">
        <v>99.2</v>
      </c>
      <c r="AN27" s="5">
        <v>99.2</v>
      </c>
      <c r="AQ27" s="4">
        <v>40909</v>
      </c>
      <c r="AR27" s="2">
        <f>AI27/AI15*100-100</f>
        <v>1.6177957532861313</v>
      </c>
      <c r="AS27" s="2">
        <f>(AJ27/AJ15*100-100)*AS$12/$AR$12</f>
        <v>-0.11906005781539319</v>
      </c>
      <c r="AT27" s="2">
        <f>(AK27/AK15*100-100)*AT$12/$AR$12</f>
        <v>1.1442567542416402</v>
      </c>
      <c r="AU27" s="2">
        <f>(AL27/AL15*100-100)*AU$12/$AR$12</f>
        <v>0.16451372983281723</v>
      </c>
      <c r="AV27" s="2">
        <f>(AM27/AM15*100-100)*AV$12/$AR$12</f>
        <v>-4.4984997813109434E-3</v>
      </c>
      <c r="AW27" s="2">
        <f>(AN27/AN15*100-100)*AW$12/$AR$12</f>
        <v>-1.4839984086923302E-2</v>
      </c>
      <c r="AX27" s="2">
        <f t="shared" ref="AX27:AX53" si="4">AR27-SUM(AS27:AW27)</f>
        <v>0.44742381089530125</v>
      </c>
      <c r="AY27" s="2">
        <f>AF27/AF15*100-100</f>
        <v>1.2048192771084274</v>
      </c>
      <c r="AZ27">
        <v>1.0366913527078765</v>
      </c>
    </row>
    <row r="28" spans="1:52">
      <c r="A28" s="4">
        <v>40940</v>
      </c>
      <c r="B28" s="5">
        <v>100.8</v>
      </c>
      <c r="C28" s="5">
        <v>97.2</v>
      </c>
      <c r="D28" s="5">
        <v>93.7</v>
      </c>
      <c r="E28" s="5">
        <v>109.8</v>
      </c>
      <c r="F28" s="5">
        <v>99.5</v>
      </c>
      <c r="G28" s="5">
        <v>101.6</v>
      </c>
      <c r="H28" s="5">
        <v>100</v>
      </c>
      <c r="I28" s="5">
        <v>104.3</v>
      </c>
      <c r="J28" s="5">
        <v>99.4</v>
      </c>
      <c r="K28" s="5">
        <v>96.5</v>
      </c>
      <c r="L28" s="5">
        <v>99.3</v>
      </c>
      <c r="M28" s="5">
        <v>97.1</v>
      </c>
      <c r="N28" s="5">
        <v>100.1</v>
      </c>
      <c r="O28" s="5">
        <v>97.6</v>
      </c>
      <c r="P28" s="5">
        <v>99.6</v>
      </c>
      <c r="Q28" s="5">
        <v>99</v>
      </c>
      <c r="R28" s="5">
        <v>98.2</v>
      </c>
      <c r="S28" s="5">
        <v>85.8</v>
      </c>
      <c r="T28" s="5">
        <v>99.7</v>
      </c>
      <c r="U28" s="5">
        <v>103.6</v>
      </c>
      <c r="V28" s="5">
        <v>100</v>
      </c>
      <c r="W28" s="5">
        <v>100.1</v>
      </c>
      <c r="X28" s="5">
        <v>100.1</v>
      </c>
      <c r="Y28" s="5">
        <v>98.4</v>
      </c>
      <c r="Z28" s="5">
        <v>99</v>
      </c>
      <c r="AA28" s="5">
        <v>99.9</v>
      </c>
      <c r="AB28" s="5">
        <v>100.2</v>
      </c>
      <c r="AC28" s="5">
        <v>99.4</v>
      </c>
      <c r="AD28" s="5">
        <v>100</v>
      </c>
      <c r="AE28" s="5">
        <v>102.1</v>
      </c>
      <c r="AF28" s="5">
        <v>101.1</v>
      </c>
      <c r="AH28" s="4">
        <v>40940</v>
      </c>
      <c r="AI28" s="5">
        <v>100.8</v>
      </c>
      <c r="AJ28" s="5">
        <v>97.2</v>
      </c>
      <c r="AK28" s="5">
        <v>101.6</v>
      </c>
      <c r="AL28" s="5">
        <v>100</v>
      </c>
      <c r="AM28" s="5">
        <v>99.4</v>
      </c>
      <c r="AN28" s="5">
        <v>99.4</v>
      </c>
      <c r="AQ28" s="4">
        <v>40940</v>
      </c>
      <c r="AR28" s="2">
        <f t="shared" ref="AR28:AR91" si="5">AI28/AI16*100-100</f>
        <v>1.6129032258064484</v>
      </c>
      <c r="AS28" s="2">
        <f t="shared" ref="AS28:AW78" si="6">(AJ28/AJ16*100-100)*AS$12/$AR$12</f>
        <v>-0.23554204351273514</v>
      </c>
      <c r="AT28" s="2">
        <f t="shared" si="6"/>
        <v>1.3957220771612642</v>
      </c>
      <c r="AU28" s="2">
        <f t="shared" si="6"/>
        <v>0.14925271593366976</v>
      </c>
      <c r="AV28" s="2">
        <f t="shared" si="6"/>
        <v>3.1680923991789962E-2</v>
      </c>
      <c r="AW28" s="2">
        <f t="shared" si="6"/>
        <v>-2.217093622586332E-2</v>
      </c>
      <c r="AX28" s="2">
        <f t="shared" si="4"/>
        <v>0.2939604884583229</v>
      </c>
      <c r="AY28" s="2">
        <f t="shared" ref="AY28:AY91" si="7">AF28/AF16*100-100</f>
        <v>1.5060240963855449</v>
      </c>
      <c r="AZ28">
        <v>1.0346801452839145</v>
      </c>
    </row>
    <row r="29" spans="1:52">
      <c r="A29" s="4">
        <v>40969</v>
      </c>
      <c r="B29" s="5">
        <v>101.4</v>
      </c>
      <c r="C29" s="5">
        <v>97.9</v>
      </c>
      <c r="D29" s="5">
        <v>99.4</v>
      </c>
      <c r="E29" s="5">
        <v>109</v>
      </c>
      <c r="F29" s="5">
        <v>99.7</v>
      </c>
      <c r="G29" s="5">
        <v>102.1</v>
      </c>
      <c r="H29" s="5">
        <v>100.5</v>
      </c>
      <c r="I29" s="5">
        <v>111.1</v>
      </c>
      <c r="J29" s="5">
        <v>99.6</v>
      </c>
      <c r="K29" s="5">
        <v>97.4</v>
      </c>
      <c r="L29" s="5">
        <v>98.1</v>
      </c>
      <c r="M29" s="5">
        <v>99.4</v>
      </c>
      <c r="N29" s="5">
        <v>100</v>
      </c>
      <c r="O29" s="5">
        <v>98.1</v>
      </c>
      <c r="P29" s="5">
        <v>99.7</v>
      </c>
      <c r="Q29" s="5">
        <v>99.8</v>
      </c>
      <c r="R29" s="5">
        <v>99.2</v>
      </c>
      <c r="S29" s="5">
        <v>82.7</v>
      </c>
      <c r="T29" s="5">
        <v>99.2</v>
      </c>
      <c r="U29" s="5">
        <v>103.9</v>
      </c>
      <c r="V29" s="5">
        <v>100</v>
      </c>
      <c r="W29" s="5">
        <v>100.2</v>
      </c>
      <c r="X29" s="5">
        <v>100.3</v>
      </c>
      <c r="Y29" s="5">
        <v>98.3</v>
      </c>
      <c r="Z29" s="5">
        <v>100.3</v>
      </c>
      <c r="AA29" s="5">
        <v>99.9</v>
      </c>
      <c r="AB29" s="5">
        <v>100.2</v>
      </c>
      <c r="AC29" s="5">
        <v>100.5</v>
      </c>
      <c r="AD29" s="5">
        <v>100</v>
      </c>
      <c r="AE29" s="5">
        <v>102</v>
      </c>
      <c r="AF29" s="5">
        <v>101.3</v>
      </c>
      <c r="AH29" s="4">
        <v>40969</v>
      </c>
      <c r="AI29" s="5">
        <v>101.4</v>
      </c>
      <c r="AJ29" s="5">
        <v>97.9</v>
      </c>
      <c r="AK29" s="5">
        <v>102.1</v>
      </c>
      <c r="AL29" s="5">
        <v>100.5</v>
      </c>
      <c r="AM29" s="5">
        <v>99.6</v>
      </c>
      <c r="AN29" s="5">
        <v>100.5</v>
      </c>
      <c r="AQ29" s="4">
        <v>40969</v>
      </c>
      <c r="AR29" s="2">
        <f t="shared" si="5"/>
        <v>1.7051153460381272</v>
      </c>
      <c r="AS29" s="2">
        <f t="shared" si="6"/>
        <v>-0.18773254140471737</v>
      </c>
      <c r="AT29" s="2">
        <f t="shared" si="6"/>
        <v>1.3887364811794891</v>
      </c>
      <c r="AU29" s="2">
        <f t="shared" si="6"/>
        <v>0.12583756313031039</v>
      </c>
      <c r="AV29" s="2">
        <f t="shared" si="6"/>
        <v>3.6170123747711225E-2</v>
      </c>
      <c r="AW29" s="2">
        <f t="shared" si="6"/>
        <v>-2.1929709422218859E-2</v>
      </c>
      <c r="AX29" s="2">
        <f t="shared" si="4"/>
        <v>0.36403342880755263</v>
      </c>
      <c r="AY29" s="2">
        <f t="shared" si="7"/>
        <v>1.6048144433299854</v>
      </c>
      <c r="AZ29">
        <v>1.0958045069689604</v>
      </c>
    </row>
    <row r="30" spans="1:52">
      <c r="A30" s="4">
        <v>41000</v>
      </c>
      <c r="B30" s="5">
        <v>101.2</v>
      </c>
      <c r="C30" s="5">
        <v>96.4</v>
      </c>
      <c r="D30" s="5">
        <v>95.4</v>
      </c>
      <c r="E30" s="5">
        <v>109.1</v>
      </c>
      <c r="F30" s="5">
        <v>99.7</v>
      </c>
      <c r="G30" s="5">
        <v>102</v>
      </c>
      <c r="H30" s="5">
        <v>101.5</v>
      </c>
      <c r="I30" s="5">
        <v>113.9</v>
      </c>
      <c r="J30" s="5">
        <v>98.8</v>
      </c>
      <c r="K30" s="5">
        <v>95.8</v>
      </c>
      <c r="L30" s="5">
        <v>94.8</v>
      </c>
      <c r="M30" s="5">
        <v>97.8</v>
      </c>
      <c r="N30" s="5">
        <v>99.8</v>
      </c>
      <c r="O30" s="5">
        <v>98.4</v>
      </c>
      <c r="P30" s="5">
        <v>99.9</v>
      </c>
      <c r="Q30" s="5">
        <v>98.6</v>
      </c>
      <c r="R30" s="5">
        <v>98.5</v>
      </c>
      <c r="S30" s="5">
        <v>82.7</v>
      </c>
      <c r="T30" s="5">
        <v>99</v>
      </c>
      <c r="U30" s="5">
        <v>105.7</v>
      </c>
      <c r="V30" s="5">
        <v>102.3</v>
      </c>
      <c r="W30" s="5">
        <v>104.3</v>
      </c>
      <c r="X30" s="5">
        <v>100.2</v>
      </c>
      <c r="Y30" s="5">
        <v>98.1</v>
      </c>
      <c r="Z30" s="5">
        <v>99.5</v>
      </c>
      <c r="AA30" s="5">
        <v>99.5</v>
      </c>
      <c r="AB30" s="5">
        <v>100.2</v>
      </c>
      <c r="AC30" s="5">
        <v>100.2</v>
      </c>
      <c r="AD30" s="5">
        <v>99.7</v>
      </c>
      <c r="AE30" s="5">
        <v>101.6</v>
      </c>
      <c r="AF30" s="5">
        <v>101.3</v>
      </c>
      <c r="AH30" s="4">
        <v>41000</v>
      </c>
      <c r="AI30" s="5">
        <v>101.2</v>
      </c>
      <c r="AJ30" s="5">
        <v>96.4</v>
      </c>
      <c r="AK30" s="5">
        <v>102</v>
      </c>
      <c r="AL30" s="5">
        <v>101.5</v>
      </c>
      <c r="AM30" s="5">
        <v>98.8</v>
      </c>
      <c r="AN30" s="5">
        <v>100.2</v>
      </c>
      <c r="AQ30" s="4">
        <v>41000</v>
      </c>
      <c r="AR30" s="2">
        <f t="shared" si="5"/>
        <v>0.4965243296921642</v>
      </c>
      <c r="AS30" s="2">
        <f t="shared" si="6"/>
        <v>-0.3435638429539063</v>
      </c>
      <c r="AT30" s="2">
        <f t="shared" si="6"/>
        <v>0.75072929907917163</v>
      </c>
      <c r="AU30" s="2">
        <f t="shared" si="6"/>
        <v>0.16956432546093247</v>
      </c>
      <c r="AV30" s="2">
        <f t="shared" si="6"/>
        <v>-6.6804740022566353E-2</v>
      </c>
      <c r="AW30" s="2">
        <f t="shared" si="6"/>
        <v>1.1096564677609631E-2</v>
      </c>
      <c r="AX30" s="2">
        <f t="shared" si="4"/>
        <v>-2.4497276549076963E-2</v>
      </c>
      <c r="AY30" s="2">
        <f t="shared" si="7"/>
        <v>1.1988011988012062</v>
      </c>
      <c r="AZ30">
        <v>0.32023126169767124</v>
      </c>
    </row>
    <row r="31" spans="1:52">
      <c r="A31" s="4">
        <v>41030</v>
      </c>
      <c r="B31" s="5">
        <v>100.6</v>
      </c>
      <c r="C31" s="5">
        <v>93.9</v>
      </c>
      <c r="D31" s="5">
        <v>93</v>
      </c>
      <c r="E31" s="5">
        <v>108.6</v>
      </c>
      <c r="F31" s="5">
        <v>99.4</v>
      </c>
      <c r="G31" s="5">
        <v>101.6</v>
      </c>
      <c r="H31" s="5">
        <v>101.1</v>
      </c>
      <c r="I31" s="5">
        <v>108.2</v>
      </c>
      <c r="J31" s="5">
        <v>98.4</v>
      </c>
      <c r="K31" s="5">
        <v>96.2</v>
      </c>
      <c r="L31" s="5">
        <v>93.7</v>
      </c>
      <c r="M31" s="5">
        <v>93.5</v>
      </c>
      <c r="N31" s="5">
        <v>99.8</v>
      </c>
      <c r="O31" s="5">
        <v>98.2</v>
      </c>
      <c r="P31" s="5">
        <v>100</v>
      </c>
      <c r="Q31" s="5">
        <v>98.5</v>
      </c>
      <c r="R31" s="5">
        <v>98.9</v>
      </c>
      <c r="S31" s="5">
        <v>80.099999999999994</v>
      </c>
      <c r="T31" s="5">
        <v>99.2</v>
      </c>
      <c r="U31" s="5">
        <v>105.8</v>
      </c>
      <c r="V31" s="5">
        <v>102.3</v>
      </c>
      <c r="W31" s="5">
        <v>104.3</v>
      </c>
      <c r="X31" s="5">
        <v>100</v>
      </c>
      <c r="Y31" s="5">
        <v>97.9</v>
      </c>
      <c r="Z31" s="5">
        <v>99.8</v>
      </c>
      <c r="AA31" s="5">
        <v>99.5</v>
      </c>
      <c r="AB31" s="5">
        <v>100.2</v>
      </c>
      <c r="AC31" s="5">
        <v>99.5</v>
      </c>
      <c r="AD31" s="5">
        <v>99.7</v>
      </c>
      <c r="AE31" s="5">
        <v>101.3</v>
      </c>
      <c r="AF31" s="5">
        <v>101.3</v>
      </c>
      <c r="AH31" s="4">
        <v>41030</v>
      </c>
      <c r="AI31" s="5">
        <v>100.6</v>
      </c>
      <c r="AJ31" s="5">
        <v>93.9</v>
      </c>
      <c r="AK31" s="5">
        <v>101.6</v>
      </c>
      <c r="AL31" s="5">
        <v>101.1</v>
      </c>
      <c r="AM31" s="5">
        <v>98.4</v>
      </c>
      <c r="AN31" s="5">
        <v>99.5</v>
      </c>
      <c r="AQ31" s="4">
        <v>41030</v>
      </c>
      <c r="AR31" s="2">
        <f t="shared" si="5"/>
        <v>-9.9304865938449893E-2</v>
      </c>
      <c r="AS31" s="2">
        <f t="shared" si="6"/>
        <v>-0.41714123232987516</v>
      </c>
      <c r="AT31" s="2">
        <f t="shared" si="6"/>
        <v>0.43749140521163876</v>
      </c>
      <c r="AU31" s="2">
        <f t="shared" si="6"/>
        <v>0.11014131145707551</v>
      </c>
      <c r="AV31" s="2">
        <f t="shared" si="6"/>
        <v>-7.5863311496821434E-2</v>
      </c>
      <c r="AW31" s="2">
        <f t="shared" si="6"/>
        <v>3.7174608024582796E-3</v>
      </c>
      <c r="AX31" s="2">
        <f t="shared" si="4"/>
        <v>-0.15765049958292585</v>
      </c>
      <c r="AY31" s="2">
        <f t="shared" si="7"/>
        <v>0.99700897308075298</v>
      </c>
      <c r="AZ31">
        <v>-6.4046252339551302E-2</v>
      </c>
    </row>
    <row r="32" spans="1:52">
      <c r="A32" s="4">
        <v>41061</v>
      </c>
      <c r="B32" s="5">
        <v>100.1</v>
      </c>
      <c r="C32" s="5">
        <v>91.3</v>
      </c>
      <c r="D32" s="5">
        <v>90.1</v>
      </c>
      <c r="E32" s="5">
        <v>109.3</v>
      </c>
      <c r="F32" s="5">
        <v>99.2</v>
      </c>
      <c r="G32" s="5">
        <v>101.2</v>
      </c>
      <c r="H32" s="5">
        <v>101.5</v>
      </c>
      <c r="I32" s="5">
        <v>101.6</v>
      </c>
      <c r="J32" s="5">
        <v>97.7</v>
      </c>
      <c r="K32" s="5">
        <v>96</v>
      </c>
      <c r="L32" s="5">
        <v>92.8</v>
      </c>
      <c r="M32" s="5">
        <v>92.4</v>
      </c>
      <c r="N32" s="5">
        <v>99.5</v>
      </c>
      <c r="O32" s="5">
        <v>98</v>
      </c>
      <c r="P32" s="5">
        <v>100.3</v>
      </c>
      <c r="Q32" s="5">
        <v>98.8</v>
      </c>
      <c r="R32" s="5">
        <v>98</v>
      </c>
      <c r="S32" s="5">
        <v>79</v>
      </c>
      <c r="T32" s="5">
        <v>99.4</v>
      </c>
      <c r="U32" s="5">
        <v>107.7</v>
      </c>
      <c r="V32" s="5">
        <v>102.3</v>
      </c>
      <c r="W32" s="5">
        <v>104.3</v>
      </c>
      <c r="X32" s="5">
        <v>99.8</v>
      </c>
      <c r="Y32" s="5">
        <v>97.7</v>
      </c>
      <c r="Z32" s="5">
        <v>99.4</v>
      </c>
      <c r="AA32" s="5">
        <v>99.5</v>
      </c>
      <c r="AB32" s="5">
        <v>100.2</v>
      </c>
      <c r="AC32" s="5">
        <v>99.7</v>
      </c>
      <c r="AD32" s="5">
        <v>99.7</v>
      </c>
      <c r="AE32" s="5">
        <v>100.5</v>
      </c>
      <c r="AF32" s="5">
        <v>101.1</v>
      </c>
      <c r="AH32" s="4">
        <v>41061</v>
      </c>
      <c r="AI32" s="5">
        <v>100.1</v>
      </c>
      <c r="AJ32" s="5">
        <v>91.3</v>
      </c>
      <c r="AK32" s="5">
        <v>101.2</v>
      </c>
      <c r="AL32" s="5">
        <v>101.5</v>
      </c>
      <c r="AM32" s="5">
        <v>97.7</v>
      </c>
      <c r="AN32" s="5">
        <v>99.7</v>
      </c>
      <c r="AQ32" s="4">
        <v>41061</v>
      </c>
      <c r="AR32" s="2">
        <f t="shared" si="5"/>
        <v>-0.49701789264413776</v>
      </c>
      <c r="AS32" s="2">
        <f t="shared" si="6"/>
        <v>-0.42302399329863027</v>
      </c>
      <c r="AT32" s="2">
        <f t="shared" si="6"/>
        <v>0.25024309969305425</v>
      </c>
      <c r="AU32" s="2">
        <f t="shared" si="6"/>
        <v>5.8100362111218454E-2</v>
      </c>
      <c r="AV32" s="2">
        <f t="shared" si="6"/>
        <v>-0.12877067415748059</v>
      </c>
      <c r="AW32" s="2">
        <f t="shared" si="6"/>
        <v>-2.2104622358787063E-2</v>
      </c>
      <c r="AX32" s="2">
        <f t="shared" si="4"/>
        <v>-0.23146206463351254</v>
      </c>
      <c r="AY32" s="2">
        <f t="shared" si="7"/>
        <v>0.79760717846460238</v>
      </c>
      <c r="AZ32">
        <v>-0.32043648926020296</v>
      </c>
    </row>
    <row r="33" spans="1:52">
      <c r="A33" s="4">
        <v>41091</v>
      </c>
      <c r="B33" s="5">
        <v>99.8</v>
      </c>
      <c r="C33" s="5">
        <v>90.4</v>
      </c>
      <c r="D33" s="5">
        <v>87.9</v>
      </c>
      <c r="E33" s="5">
        <v>108.4</v>
      </c>
      <c r="F33" s="5">
        <v>98.5</v>
      </c>
      <c r="G33" s="5">
        <v>100.9</v>
      </c>
      <c r="H33" s="5">
        <v>100.6</v>
      </c>
      <c r="I33" s="5">
        <v>93.9</v>
      </c>
      <c r="J33" s="5">
        <v>96.5</v>
      </c>
      <c r="K33" s="5">
        <v>94.8</v>
      </c>
      <c r="L33" s="5">
        <v>92.4</v>
      </c>
      <c r="M33" s="5">
        <v>91.3</v>
      </c>
      <c r="N33" s="5">
        <v>99.5</v>
      </c>
      <c r="O33" s="5">
        <v>98.7</v>
      </c>
      <c r="P33" s="5">
        <v>99.9</v>
      </c>
      <c r="Q33" s="5">
        <v>98</v>
      </c>
      <c r="R33" s="5">
        <v>98</v>
      </c>
      <c r="S33" s="5">
        <v>78.2</v>
      </c>
      <c r="T33" s="5">
        <v>98.9</v>
      </c>
      <c r="U33" s="5">
        <v>114.6</v>
      </c>
      <c r="V33" s="5">
        <v>102.3</v>
      </c>
      <c r="W33" s="5">
        <v>104.3</v>
      </c>
      <c r="X33" s="5">
        <v>99.8</v>
      </c>
      <c r="Y33" s="5">
        <v>97.8</v>
      </c>
      <c r="Z33" s="5">
        <v>100</v>
      </c>
      <c r="AA33" s="5">
        <v>99.5</v>
      </c>
      <c r="AB33" s="5">
        <v>100.2</v>
      </c>
      <c r="AC33" s="5">
        <v>99.5</v>
      </c>
      <c r="AD33" s="5">
        <v>99.7</v>
      </c>
      <c r="AE33" s="5">
        <v>99.3</v>
      </c>
      <c r="AF33" s="5">
        <v>101</v>
      </c>
      <c r="AH33" s="4">
        <v>41091</v>
      </c>
      <c r="AI33" s="5">
        <v>99.8</v>
      </c>
      <c r="AJ33" s="5">
        <v>90.4</v>
      </c>
      <c r="AK33" s="5">
        <v>100.9</v>
      </c>
      <c r="AL33" s="5">
        <v>100.6</v>
      </c>
      <c r="AM33" s="5">
        <v>96.5</v>
      </c>
      <c r="AN33" s="5">
        <v>99.5</v>
      </c>
      <c r="AQ33" s="4">
        <v>41091</v>
      </c>
      <c r="AR33" s="2">
        <f t="shared" si="5"/>
        <v>-0.69651741293532154</v>
      </c>
      <c r="AS33" s="2">
        <f t="shared" si="6"/>
        <v>-0.38049777175009036</v>
      </c>
      <c r="AT33" s="2">
        <f t="shared" si="6"/>
        <v>0.18805545066397572</v>
      </c>
      <c r="AU33" s="2">
        <f t="shared" si="6"/>
        <v>-3.6169055790058455E-2</v>
      </c>
      <c r="AV33" s="2">
        <f t="shared" si="6"/>
        <v>-0.17779145404347341</v>
      </c>
      <c r="AW33" s="2">
        <f t="shared" si="6"/>
        <v>-1.8475780188219607E-2</v>
      </c>
      <c r="AX33" s="2">
        <f t="shared" si="4"/>
        <v>-0.27163880182745542</v>
      </c>
      <c r="AY33" s="2">
        <f t="shared" si="7"/>
        <v>0.79840319361277068</v>
      </c>
      <c r="AZ33">
        <v>-0.44889877205737605</v>
      </c>
    </row>
    <row r="34" spans="1:52">
      <c r="A34" s="4">
        <v>41122</v>
      </c>
      <c r="B34" s="5">
        <v>99.4</v>
      </c>
      <c r="C34" s="5">
        <v>91.7</v>
      </c>
      <c r="D34" s="5">
        <v>87</v>
      </c>
      <c r="E34" s="5">
        <v>107.3</v>
      </c>
      <c r="F34" s="5">
        <v>98.4</v>
      </c>
      <c r="G34" s="5">
        <v>100.2</v>
      </c>
      <c r="H34" s="5">
        <v>100.7</v>
      </c>
      <c r="I34" s="5">
        <v>96.2</v>
      </c>
      <c r="J34" s="5">
        <v>96.5</v>
      </c>
      <c r="K34" s="5">
        <v>94.9</v>
      </c>
      <c r="L34" s="5">
        <v>92.1</v>
      </c>
      <c r="M34" s="5">
        <v>92.2</v>
      </c>
      <c r="N34" s="5">
        <v>99.2</v>
      </c>
      <c r="O34" s="5">
        <v>98.2</v>
      </c>
      <c r="P34" s="5">
        <v>99.9</v>
      </c>
      <c r="Q34" s="5">
        <v>97.3</v>
      </c>
      <c r="R34" s="5">
        <v>98.4</v>
      </c>
      <c r="S34" s="5">
        <v>77.7</v>
      </c>
      <c r="T34" s="5">
        <v>98.5</v>
      </c>
      <c r="U34" s="5">
        <v>117</v>
      </c>
      <c r="V34" s="5">
        <v>102.3</v>
      </c>
      <c r="W34" s="5">
        <v>104.3</v>
      </c>
      <c r="X34" s="5">
        <v>99.8</v>
      </c>
      <c r="Y34" s="5">
        <v>97.7</v>
      </c>
      <c r="Z34" s="5">
        <v>100.9</v>
      </c>
      <c r="AA34" s="5">
        <v>99.5</v>
      </c>
      <c r="AB34" s="5">
        <v>100.2</v>
      </c>
      <c r="AC34" s="5">
        <v>98.4</v>
      </c>
      <c r="AD34" s="5">
        <v>99.7</v>
      </c>
      <c r="AE34" s="5">
        <v>98.9</v>
      </c>
      <c r="AF34" s="5">
        <v>100.7</v>
      </c>
      <c r="AH34" s="4">
        <v>41122</v>
      </c>
      <c r="AI34" s="5">
        <v>99.4</v>
      </c>
      <c r="AJ34" s="5">
        <v>91.7</v>
      </c>
      <c r="AK34" s="5">
        <v>100.2</v>
      </c>
      <c r="AL34" s="5">
        <v>100.7</v>
      </c>
      <c r="AM34" s="5">
        <v>96.5</v>
      </c>
      <c r="AN34" s="5">
        <v>98.4</v>
      </c>
      <c r="AQ34" s="4">
        <v>41122</v>
      </c>
      <c r="AR34" s="2">
        <f t="shared" si="5"/>
        <v>-0.69930069930069294</v>
      </c>
      <c r="AS34" s="2">
        <f t="shared" si="6"/>
        <v>-0.29186971673855044</v>
      </c>
      <c r="AT34" s="2">
        <f t="shared" si="6"/>
        <v>0.12612252224530271</v>
      </c>
      <c r="AU34" s="2">
        <f t="shared" si="6"/>
        <v>-3.6133315616352989E-2</v>
      </c>
      <c r="AV34" s="2">
        <f t="shared" si="6"/>
        <v>-0.17351932373590526</v>
      </c>
      <c r="AW34" s="2">
        <f t="shared" si="6"/>
        <v>-2.6101001274981925E-2</v>
      </c>
      <c r="AX34" s="2">
        <f t="shared" si="4"/>
        <v>-0.29779986418020499</v>
      </c>
      <c r="AY34" s="2">
        <f t="shared" si="7"/>
        <v>0.59940059940059598</v>
      </c>
      <c r="AZ34">
        <v>-0.45005321970127454</v>
      </c>
    </row>
    <row r="35" spans="1:52">
      <c r="A35" s="4">
        <v>41153</v>
      </c>
      <c r="B35" s="5">
        <v>99.4</v>
      </c>
      <c r="C35" s="5">
        <v>92.7</v>
      </c>
      <c r="D35" s="5">
        <v>87.1</v>
      </c>
      <c r="E35" s="5">
        <v>107.2</v>
      </c>
      <c r="F35" s="5">
        <v>98.4</v>
      </c>
      <c r="G35" s="5">
        <v>99.9</v>
      </c>
      <c r="H35" s="5">
        <v>100.5</v>
      </c>
      <c r="I35" s="5">
        <v>100.1</v>
      </c>
      <c r="J35" s="5">
        <v>96.6</v>
      </c>
      <c r="K35" s="5">
        <v>95.2</v>
      </c>
      <c r="L35" s="5">
        <v>91.9</v>
      </c>
      <c r="M35" s="5">
        <v>96.1</v>
      </c>
      <c r="N35" s="5">
        <v>99.2</v>
      </c>
      <c r="O35" s="5">
        <v>98.7</v>
      </c>
      <c r="P35" s="5">
        <v>100.6</v>
      </c>
      <c r="Q35" s="5">
        <v>97.6</v>
      </c>
      <c r="R35" s="5">
        <v>98.6</v>
      </c>
      <c r="S35" s="5">
        <v>77.400000000000006</v>
      </c>
      <c r="T35" s="5">
        <v>99.2</v>
      </c>
      <c r="U35" s="5">
        <v>116.7</v>
      </c>
      <c r="V35" s="5">
        <v>102.3</v>
      </c>
      <c r="W35" s="5">
        <v>104.3</v>
      </c>
      <c r="X35" s="5">
        <v>99.7</v>
      </c>
      <c r="Y35" s="5">
        <v>97.1</v>
      </c>
      <c r="Z35" s="5">
        <v>98.8</v>
      </c>
      <c r="AA35" s="5">
        <v>99.5</v>
      </c>
      <c r="AB35" s="5">
        <v>100.2</v>
      </c>
      <c r="AC35" s="5">
        <v>99.4</v>
      </c>
      <c r="AD35" s="5">
        <v>99.7</v>
      </c>
      <c r="AE35" s="5">
        <v>98</v>
      </c>
      <c r="AF35" s="5">
        <v>100.5</v>
      </c>
      <c r="AH35" s="4">
        <v>41153</v>
      </c>
      <c r="AI35" s="5">
        <v>99.4</v>
      </c>
      <c r="AJ35" s="5">
        <v>92.7</v>
      </c>
      <c r="AK35" s="5">
        <v>99.9</v>
      </c>
      <c r="AL35" s="5">
        <v>100.5</v>
      </c>
      <c r="AM35" s="5">
        <v>96.6</v>
      </c>
      <c r="AN35" s="5">
        <v>99.4</v>
      </c>
      <c r="AQ35" s="4">
        <v>41153</v>
      </c>
      <c r="AR35" s="2">
        <f t="shared" si="5"/>
        <v>-0.40080160320640346</v>
      </c>
      <c r="AS35" s="2">
        <f t="shared" si="6"/>
        <v>-0.30462158376901582</v>
      </c>
      <c r="AT35" s="2">
        <f t="shared" si="6"/>
        <v>0.31720956299120168</v>
      </c>
      <c r="AU35" s="2">
        <f t="shared" si="6"/>
        <v>-5.0586641862894591E-2</v>
      </c>
      <c r="AV35" s="2">
        <f t="shared" si="6"/>
        <v>-0.1946024281634261</v>
      </c>
      <c r="AW35" s="2">
        <f t="shared" si="6"/>
        <v>-2.217093622586332E-2</v>
      </c>
      <c r="AX35" s="2">
        <f t="shared" si="4"/>
        <v>-0.14602957617640533</v>
      </c>
      <c r="AY35" s="2">
        <f t="shared" si="7"/>
        <v>0.60060060060058618</v>
      </c>
      <c r="AZ35">
        <v>-0.25767026267789106</v>
      </c>
    </row>
    <row r="36" spans="1:52">
      <c r="A36" s="4">
        <v>41183</v>
      </c>
      <c r="B36" s="5">
        <v>98.8</v>
      </c>
      <c r="C36" s="5">
        <v>94.4</v>
      </c>
      <c r="D36" s="5">
        <v>81</v>
      </c>
      <c r="E36" s="5">
        <v>106.7</v>
      </c>
      <c r="F36" s="5">
        <v>98.8</v>
      </c>
      <c r="G36" s="5">
        <v>99.2</v>
      </c>
      <c r="H36" s="5">
        <v>100.7</v>
      </c>
      <c r="I36" s="5">
        <v>101.2</v>
      </c>
      <c r="J36" s="5">
        <v>96.3</v>
      </c>
      <c r="K36" s="5">
        <v>95.1</v>
      </c>
      <c r="L36" s="5">
        <v>90.4</v>
      </c>
      <c r="M36" s="5">
        <v>96.4</v>
      </c>
      <c r="N36" s="5">
        <v>99.4</v>
      </c>
      <c r="O36" s="5">
        <v>97.5</v>
      </c>
      <c r="P36" s="5">
        <v>100.3</v>
      </c>
      <c r="Q36" s="5">
        <v>97</v>
      </c>
      <c r="R36" s="5">
        <v>97.8</v>
      </c>
      <c r="S36" s="5">
        <v>77.3</v>
      </c>
      <c r="T36" s="5">
        <v>99.2</v>
      </c>
      <c r="U36" s="5">
        <v>109.7</v>
      </c>
      <c r="V36" s="5">
        <v>102.3</v>
      </c>
      <c r="W36" s="5">
        <v>104.3</v>
      </c>
      <c r="X36" s="5">
        <v>99.8</v>
      </c>
      <c r="Y36" s="5">
        <v>96.9</v>
      </c>
      <c r="Z36" s="5">
        <v>99.1</v>
      </c>
      <c r="AA36" s="5">
        <v>99.5</v>
      </c>
      <c r="AB36" s="5">
        <v>100.2</v>
      </c>
      <c r="AC36" s="5">
        <v>99.3</v>
      </c>
      <c r="AD36" s="5">
        <v>99.7</v>
      </c>
      <c r="AE36" s="5">
        <v>96.2</v>
      </c>
      <c r="AF36" s="5">
        <v>100</v>
      </c>
      <c r="AH36" s="4">
        <v>41183</v>
      </c>
      <c r="AI36" s="5">
        <v>98.8</v>
      </c>
      <c r="AJ36" s="5">
        <v>94.4</v>
      </c>
      <c r="AK36" s="5">
        <v>99.2</v>
      </c>
      <c r="AL36" s="5">
        <v>100.7</v>
      </c>
      <c r="AM36" s="5">
        <v>96.3</v>
      </c>
      <c r="AN36" s="5">
        <v>99.3</v>
      </c>
      <c r="AQ36" s="4">
        <v>41183</v>
      </c>
      <c r="AR36" s="2">
        <f t="shared" si="5"/>
        <v>-1.00200400801603</v>
      </c>
      <c r="AS36" s="2">
        <f t="shared" si="6"/>
        <v>-0.30457727517501315</v>
      </c>
      <c r="AT36" s="2">
        <f t="shared" si="6"/>
        <v>-0.1901344556461789</v>
      </c>
      <c r="AU36" s="2">
        <f t="shared" si="6"/>
        <v>-2.8935244632045307E-2</v>
      </c>
      <c r="AV36" s="2">
        <f t="shared" si="6"/>
        <v>-0.17814597339351007</v>
      </c>
      <c r="AW36" s="2">
        <f t="shared" si="6"/>
        <v>-3.6841037264645105E-2</v>
      </c>
      <c r="AX36" s="2">
        <f t="shared" si="4"/>
        <v>-0.26337002190463754</v>
      </c>
      <c r="AY36" s="2">
        <f t="shared" si="7"/>
        <v>0.10010010010009296</v>
      </c>
      <c r="AZ36">
        <v>-0.64417565669472765</v>
      </c>
    </row>
    <row r="37" spans="1:52">
      <c r="A37" s="4">
        <v>41214</v>
      </c>
      <c r="B37" s="5">
        <v>98.7</v>
      </c>
      <c r="C37" s="5">
        <v>94.8</v>
      </c>
      <c r="D37" s="5">
        <v>81.599999999999994</v>
      </c>
      <c r="E37" s="5">
        <v>106.8</v>
      </c>
      <c r="F37" s="5">
        <v>98.6</v>
      </c>
      <c r="G37" s="5">
        <v>99</v>
      </c>
      <c r="H37" s="5">
        <v>100.7</v>
      </c>
      <c r="I37" s="5">
        <v>101.3</v>
      </c>
      <c r="J37" s="5">
        <v>96.3</v>
      </c>
      <c r="K37" s="5">
        <v>93.9</v>
      </c>
      <c r="L37" s="5">
        <v>90.1</v>
      </c>
      <c r="M37" s="5">
        <v>96.9</v>
      </c>
      <c r="N37" s="5">
        <v>99.3</v>
      </c>
      <c r="O37" s="5">
        <v>99.3</v>
      </c>
      <c r="P37" s="5">
        <v>100.3</v>
      </c>
      <c r="Q37" s="5">
        <v>97.2</v>
      </c>
      <c r="R37" s="5">
        <v>98</v>
      </c>
      <c r="S37" s="5">
        <v>77.3</v>
      </c>
      <c r="T37" s="5">
        <v>98.7</v>
      </c>
      <c r="U37" s="5">
        <v>110.2</v>
      </c>
      <c r="V37" s="5">
        <v>102.3</v>
      </c>
      <c r="W37" s="5">
        <v>104.3</v>
      </c>
      <c r="X37" s="5">
        <v>99.9</v>
      </c>
      <c r="Y37" s="5">
        <v>96.9</v>
      </c>
      <c r="Z37" s="5">
        <v>99.1</v>
      </c>
      <c r="AA37" s="5">
        <v>99.4</v>
      </c>
      <c r="AB37" s="5">
        <v>100.2</v>
      </c>
      <c r="AC37" s="5">
        <v>99.8</v>
      </c>
      <c r="AD37" s="5">
        <v>99.7</v>
      </c>
      <c r="AE37" s="5">
        <v>95.3</v>
      </c>
      <c r="AF37" s="5">
        <v>99.7</v>
      </c>
      <c r="AH37" s="4">
        <v>41214</v>
      </c>
      <c r="AI37" s="5">
        <v>98.7</v>
      </c>
      <c r="AJ37" s="5">
        <v>94.8</v>
      </c>
      <c r="AK37" s="5">
        <v>99</v>
      </c>
      <c r="AL37" s="5">
        <v>100.7</v>
      </c>
      <c r="AM37" s="5">
        <v>96.3</v>
      </c>
      <c r="AN37" s="5">
        <v>99.8</v>
      </c>
      <c r="AQ37" s="4">
        <v>41214</v>
      </c>
      <c r="AR37" s="2">
        <f t="shared" si="5"/>
        <v>-1.003009027081248</v>
      </c>
      <c r="AS37" s="2">
        <f t="shared" si="6"/>
        <v>-0.32881236347295478</v>
      </c>
      <c r="AT37" s="2">
        <f t="shared" si="6"/>
        <v>-0.12713963936018324</v>
      </c>
      <c r="AU37" s="2">
        <f t="shared" si="6"/>
        <v>-2.1722920041830723E-2</v>
      </c>
      <c r="AV37" s="2">
        <f t="shared" si="6"/>
        <v>-0.17386566969146597</v>
      </c>
      <c r="AW37" s="2">
        <f t="shared" si="6"/>
        <v>-2.5737405237320776E-2</v>
      </c>
      <c r="AX37" s="2">
        <f t="shared" si="4"/>
        <v>-0.32573102927749242</v>
      </c>
      <c r="AY37" s="2">
        <f t="shared" si="7"/>
        <v>-0.29999999999999716</v>
      </c>
      <c r="AZ37">
        <v>-0.64459088645230622</v>
      </c>
    </row>
    <row r="38" spans="1:52">
      <c r="A38" s="4">
        <v>41244</v>
      </c>
      <c r="B38" s="5">
        <v>99.1</v>
      </c>
      <c r="C38" s="5">
        <v>95.8</v>
      </c>
      <c r="D38" s="5">
        <v>83</v>
      </c>
      <c r="E38" s="5">
        <v>107.3</v>
      </c>
      <c r="F38" s="5">
        <v>98.8</v>
      </c>
      <c r="G38" s="5">
        <v>99.3</v>
      </c>
      <c r="H38" s="5">
        <v>101.1</v>
      </c>
      <c r="I38" s="5">
        <v>104.6</v>
      </c>
      <c r="J38" s="5">
        <v>97</v>
      </c>
      <c r="K38" s="5">
        <v>93.8</v>
      </c>
      <c r="L38" s="5">
        <v>89.7</v>
      </c>
      <c r="M38" s="5">
        <v>98.1</v>
      </c>
      <c r="N38" s="5">
        <v>99.1</v>
      </c>
      <c r="O38" s="5">
        <v>99.3</v>
      </c>
      <c r="P38" s="5">
        <v>99.7</v>
      </c>
      <c r="Q38" s="5">
        <v>98.2</v>
      </c>
      <c r="R38" s="5">
        <v>98.4</v>
      </c>
      <c r="S38" s="5">
        <v>77.3</v>
      </c>
      <c r="T38" s="5">
        <v>99</v>
      </c>
      <c r="U38" s="5">
        <v>109.8</v>
      </c>
      <c r="V38" s="5">
        <v>102.3</v>
      </c>
      <c r="W38" s="5">
        <v>104.3</v>
      </c>
      <c r="X38" s="5">
        <v>100</v>
      </c>
      <c r="Y38" s="5">
        <v>97.1</v>
      </c>
      <c r="Z38" s="5">
        <v>99.7</v>
      </c>
      <c r="AA38" s="5">
        <v>99.4</v>
      </c>
      <c r="AB38" s="5">
        <v>100.2</v>
      </c>
      <c r="AC38" s="5">
        <v>99.6</v>
      </c>
      <c r="AD38" s="5">
        <v>99.7</v>
      </c>
      <c r="AE38" s="5">
        <v>95</v>
      </c>
      <c r="AF38" s="5">
        <v>99.6</v>
      </c>
      <c r="AH38" s="4">
        <v>41244</v>
      </c>
      <c r="AI38" s="5">
        <v>99.1</v>
      </c>
      <c r="AJ38" s="5">
        <v>95.8</v>
      </c>
      <c r="AK38" s="5">
        <v>99.3</v>
      </c>
      <c r="AL38" s="5">
        <v>101.1</v>
      </c>
      <c r="AM38" s="5">
        <v>97</v>
      </c>
      <c r="AN38" s="5">
        <v>99.6</v>
      </c>
      <c r="AQ38" s="4">
        <v>41244</v>
      </c>
      <c r="AR38" s="2">
        <f t="shared" si="5"/>
        <v>-1.1964107676969036</v>
      </c>
      <c r="AS38" s="2">
        <f t="shared" si="6"/>
        <v>-0.22321729376118205</v>
      </c>
      <c r="AT38" s="2">
        <f t="shared" si="6"/>
        <v>-0.69091023142346564</v>
      </c>
      <c r="AU38" s="2">
        <f t="shared" si="6"/>
        <v>4.3661988541788557E-2</v>
      </c>
      <c r="AV38" s="2">
        <f t="shared" si="6"/>
        <v>-0.12967297117359969</v>
      </c>
      <c r="AW38" s="2">
        <f t="shared" si="6"/>
        <v>-1.1096564677610157E-2</v>
      </c>
      <c r="AX38" s="2">
        <f t="shared" si="4"/>
        <v>-0.1851756952028345</v>
      </c>
      <c r="AY38" s="2">
        <f t="shared" si="7"/>
        <v>-0.79681274900399046</v>
      </c>
      <c r="AZ38">
        <v>-0.77052900788541479</v>
      </c>
    </row>
    <row r="39" spans="1:52">
      <c r="A39" s="4">
        <v>41275</v>
      </c>
      <c r="B39" s="5">
        <v>99.8</v>
      </c>
      <c r="C39" s="5">
        <v>98.7</v>
      </c>
      <c r="D39" s="5">
        <v>86.7</v>
      </c>
      <c r="E39" s="5">
        <v>107.2</v>
      </c>
      <c r="F39" s="5">
        <v>99</v>
      </c>
      <c r="G39" s="5">
        <v>99.9</v>
      </c>
      <c r="H39" s="5">
        <v>102</v>
      </c>
      <c r="I39" s="5">
        <v>111.2</v>
      </c>
      <c r="J39" s="5">
        <v>97.8</v>
      </c>
      <c r="K39" s="5">
        <v>93.6</v>
      </c>
      <c r="L39" s="5">
        <v>89</v>
      </c>
      <c r="M39" s="5">
        <v>102.6</v>
      </c>
      <c r="N39" s="5">
        <v>99.2</v>
      </c>
      <c r="O39" s="5">
        <v>100</v>
      </c>
      <c r="P39" s="5">
        <v>100.1</v>
      </c>
      <c r="Q39" s="5">
        <v>98</v>
      </c>
      <c r="R39" s="5">
        <v>98.5</v>
      </c>
      <c r="S39" s="5">
        <v>76.7</v>
      </c>
      <c r="T39" s="5">
        <v>99.1</v>
      </c>
      <c r="U39" s="5">
        <v>108.9</v>
      </c>
      <c r="V39" s="5">
        <v>102.3</v>
      </c>
      <c r="W39" s="5">
        <v>104.7</v>
      </c>
      <c r="X39" s="5">
        <v>100.1</v>
      </c>
      <c r="Y39" s="5">
        <v>96.9</v>
      </c>
      <c r="Z39" s="5">
        <v>99.2</v>
      </c>
      <c r="AA39" s="5">
        <v>99.3</v>
      </c>
      <c r="AB39" s="5">
        <v>100.8</v>
      </c>
      <c r="AC39" s="5">
        <v>98.8</v>
      </c>
      <c r="AD39" s="5">
        <v>99.7</v>
      </c>
      <c r="AE39" s="5">
        <v>94.7</v>
      </c>
      <c r="AF39" s="5">
        <v>99.6</v>
      </c>
      <c r="AH39" s="4">
        <v>41275</v>
      </c>
      <c r="AI39" s="5">
        <v>99.8</v>
      </c>
      <c r="AJ39" s="5">
        <v>98.7</v>
      </c>
      <c r="AK39" s="5">
        <v>99.9</v>
      </c>
      <c r="AL39" s="5">
        <v>102</v>
      </c>
      <c r="AM39" s="5">
        <v>97.8</v>
      </c>
      <c r="AN39" s="5">
        <v>98.8</v>
      </c>
      <c r="AQ39" s="4">
        <v>41275</v>
      </c>
      <c r="AR39" s="2">
        <f t="shared" si="5"/>
        <v>-0.69651741293532154</v>
      </c>
      <c r="AS39" s="2">
        <f t="shared" si="6"/>
        <v>2.2131759568014005E-2</v>
      </c>
      <c r="AT39" s="2">
        <f t="shared" si="6"/>
        <v>-0.68680581420708142</v>
      </c>
      <c r="AU39" s="2">
        <f t="shared" si="6"/>
        <v>0.14626766161499602</v>
      </c>
      <c r="AV39" s="2">
        <f t="shared" si="6"/>
        <v>-6.3042483830435689E-2</v>
      </c>
      <c r="AW39" s="2">
        <f t="shared" si="6"/>
        <v>-1.4899822732435793E-2</v>
      </c>
      <c r="AX39" s="2">
        <f t="shared" si="4"/>
        <v>-0.10016871334837874</v>
      </c>
      <c r="AY39" s="2">
        <f t="shared" si="7"/>
        <v>-1.190476190476204</v>
      </c>
      <c r="AZ39">
        <v>-0.44889877205737605</v>
      </c>
    </row>
    <row r="40" spans="1:52">
      <c r="A40" s="4">
        <v>41306</v>
      </c>
      <c r="B40" s="5">
        <v>100.6</v>
      </c>
      <c r="C40" s="5">
        <v>101.3</v>
      </c>
      <c r="D40" s="5">
        <v>91</v>
      </c>
      <c r="E40" s="5">
        <v>110.1</v>
      </c>
      <c r="F40" s="5">
        <v>100</v>
      </c>
      <c r="G40" s="5">
        <v>100.7</v>
      </c>
      <c r="H40" s="5">
        <v>102.4</v>
      </c>
      <c r="I40" s="5">
        <v>114.2</v>
      </c>
      <c r="J40" s="5">
        <v>98.2</v>
      </c>
      <c r="K40" s="5">
        <v>94.1</v>
      </c>
      <c r="L40" s="5">
        <v>89</v>
      </c>
      <c r="M40" s="5">
        <v>105.7</v>
      </c>
      <c r="N40" s="5">
        <v>99.5</v>
      </c>
      <c r="O40" s="5">
        <v>100.3</v>
      </c>
      <c r="P40" s="5">
        <v>100.1</v>
      </c>
      <c r="Q40" s="5">
        <v>98.7</v>
      </c>
      <c r="R40" s="5">
        <v>98.4</v>
      </c>
      <c r="S40" s="5">
        <v>76.099999999999994</v>
      </c>
      <c r="T40" s="5">
        <v>99.4</v>
      </c>
      <c r="U40" s="5">
        <v>108.4</v>
      </c>
      <c r="V40" s="5">
        <v>102.3</v>
      </c>
      <c r="W40" s="5">
        <v>104.7</v>
      </c>
      <c r="X40" s="5">
        <v>100.2</v>
      </c>
      <c r="Y40" s="5">
        <v>96.6</v>
      </c>
      <c r="Z40" s="5">
        <v>98.8</v>
      </c>
      <c r="AA40" s="5">
        <v>99.2</v>
      </c>
      <c r="AB40" s="5">
        <v>100.8</v>
      </c>
      <c r="AC40" s="5">
        <v>99.4</v>
      </c>
      <c r="AD40" s="5">
        <v>99.7</v>
      </c>
      <c r="AE40" s="5">
        <v>94.5</v>
      </c>
      <c r="AF40" s="5">
        <v>99.7</v>
      </c>
      <c r="AH40" s="4">
        <v>41306</v>
      </c>
      <c r="AI40" s="5">
        <v>100.6</v>
      </c>
      <c r="AJ40" s="5">
        <v>101.3</v>
      </c>
      <c r="AK40" s="5">
        <v>100.7</v>
      </c>
      <c r="AL40" s="5">
        <v>102.4</v>
      </c>
      <c r="AM40" s="5">
        <v>98.2</v>
      </c>
      <c r="AN40" s="5">
        <v>99.4</v>
      </c>
      <c r="AQ40" s="4">
        <v>41306</v>
      </c>
      <c r="AR40" s="2">
        <f t="shared" si="5"/>
        <v>-0.19841269841269593</v>
      </c>
      <c r="AS40" s="2">
        <f t="shared" si="6"/>
        <v>0.22941777414343645</v>
      </c>
      <c r="AT40" s="2">
        <f t="shared" si="6"/>
        <v>-0.55861353356677501</v>
      </c>
      <c r="AU40" s="2">
        <f t="shared" si="6"/>
        <v>0.17552119393799565</v>
      </c>
      <c r="AV40" s="2">
        <f t="shared" si="6"/>
        <v>-5.392768953129564E-2</v>
      </c>
      <c r="AW40" s="2">
        <f t="shared" si="6"/>
        <v>0</v>
      </c>
      <c r="AX40" s="2">
        <f t="shared" si="4"/>
        <v>9.1895566039426335E-3</v>
      </c>
      <c r="AY40" s="2">
        <f t="shared" si="7"/>
        <v>-1.3847675568743796</v>
      </c>
      <c r="AZ40">
        <v>-0.12801051873920244</v>
      </c>
    </row>
    <row r="41" spans="1:52">
      <c r="A41" s="4">
        <v>41334</v>
      </c>
      <c r="B41" s="5">
        <v>101.1</v>
      </c>
      <c r="C41" s="5">
        <v>104</v>
      </c>
      <c r="D41" s="5">
        <v>91.4</v>
      </c>
      <c r="E41" s="5">
        <v>111</v>
      </c>
      <c r="F41" s="5">
        <v>100.4</v>
      </c>
      <c r="G41" s="5">
        <v>101</v>
      </c>
      <c r="H41" s="5">
        <v>102.6</v>
      </c>
      <c r="I41" s="5">
        <v>114</v>
      </c>
      <c r="J41" s="5">
        <v>98.9</v>
      </c>
      <c r="K41" s="5">
        <v>95.2</v>
      </c>
      <c r="L41" s="5">
        <v>88.9</v>
      </c>
      <c r="M41" s="5">
        <v>104.8</v>
      </c>
      <c r="N41" s="5">
        <v>99.5</v>
      </c>
      <c r="O41" s="5">
        <v>101</v>
      </c>
      <c r="P41" s="5">
        <v>99.9</v>
      </c>
      <c r="Q41" s="5">
        <v>98.5</v>
      </c>
      <c r="R41" s="5">
        <v>98.3</v>
      </c>
      <c r="S41" s="5">
        <v>76.099999999999994</v>
      </c>
      <c r="T41" s="5">
        <v>99.3</v>
      </c>
      <c r="U41" s="5">
        <v>108.8</v>
      </c>
      <c r="V41" s="5">
        <v>102.3</v>
      </c>
      <c r="W41" s="5">
        <v>104.7</v>
      </c>
      <c r="X41" s="5">
        <v>100.3</v>
      </c>
      <c r="Y41" s="5">
        <v>96.7</v>
      </c>
      <c r="Z41" s="5">
        <v>99.8</v>
      </c>
      <c r="AA41" s="5">
        <v>99.2</v>
      </c>
      <c r="AB41" s="5">
        <v>100.8</v>
      </c>
      <c r="AC41" s="5">
        <v>100.5</v>
      </c>
      <c r="AD41" s="5">
        <v>99.7</v>
      </c>
      <c r="AE41" s="5">
        <v>94.6</v>
      </c>
      <c r="AF41" s="5">
        <v>99.8</v>
      </c>
      <c r="AH41" s="4">
        <v>41334</v>
      </c>
      <c r="AI41" s="5">
        <v>101.1</v>
      </c>
      <c r="AJ41" s="5">
        <v>104</v>
      </c>
      <c r="AK41" s="5">
        <v>101</v>
      </c>
      <c r="AL41" s="5">
        <v>102.6</v>
      </c>
      <c r="AM41" s="5">
        <v>98.9</v>
      </c>
      <c r="AN41" s="5">
        <v>100.5</v>
      </c>
      <c r="AQ41" s="4">
        <v>41334</v>
      </c>
      <c r="AR41" s="2">
        <f t="shared" si="5"/>
        <v>-0.29585798816569309</v>
      </c>
      <c r="AS41" s="2">
        <f t="shared" si="6"/>
        <v>0.33888832966722227</v>
      </c>
      <c r="AT41" s="2">
        <f t="shared" si="6"/>
        <v>-0.67940633922541127</v>
      </c>
      <c r="AU41" s="2">
        <f t="shared" si="6"/>
        <v>0.15281695989626409</v>
      </c>
      <c r="AV41" s="2">
        <f t="shared" si="6"/>
        <v>-3.1394650582224466E-2</v>
      </c>
      <c r="AW41" s="2">
        <f t="shared" si="6"/>
        <v>0</v>
      </c>
      <c r="AX41" s="2">
        <f t="shared" si="4"/>
        <v>-7.6762287921543715E-2</v>
      </c>
      <c r="AY41" s="2">
        <f t="shared" si="7"/>
        <v>-1.4807502467917004</v>
      </c>
      <c r="AZ41">
        <v>-0.19128119794761744</v>
      </c>
    </row>
    <row r="42" spans="1:52">
      <c r="A42" s="4">
        <v>41365</v>
      </c>
      <c r="B42" s="5">
        <v>101.8</v>
      </c>
      <c r="C42" s="5">
        <v>105.6</v>
      </c>
      <c r="D42" s="5">
        <v>93.4</v>
      </c>
      <c r="E42" s="5">
        <v>112.3</v>
      </c>
      <c r="F42" s="5">
        <v>101.4</v>
      </c>
      <c r="G42" s="5">
        <v>101.9</v>
      </c>
      <c r="H42" s="5">
        <v>103.1</v>
      </c>
      <c r="I42" s="5">
        <v>113.8</v>
      </c>
      <c r="J42" s="5">
        <v>98.9</v>
      </c>
      <c r="K42" s="5">
        <v>94.6</v>
      </c>
      <c r="L42" s="5">
        <v>88.6</v>
      </c>
      <c r="M42" s="5">
        <v>103.2</v>
      </c>
      <c r="N42" s="5">
        <v>99.8</v>
      </c>
      <c r="O42" s="5">
        <v>101.6</v>
      </c>
      <c r="P42" s="5">
        <v>99.9</v>
      </c>
      <c r="Q42" s="5">
        <v>97.9</v>
      </c>
      <c r="R42" s="5">
        <v>98</v>
      </c>
      <c r="S42" s="5">
        <v>75.3</v>
      </c>
      <c r="T42" s="5">
        <v>99.4</v>
      </c>
      <c r="U42" s="5">
        <v>112.9</v>
      </c>
      <c r="V42" s="5">
        <v>101.9</v>
      </c>
      <c r="W42" s="5">
        <v>107.4</v>
      </c>
      <c r="X42" s="5">
        <v>101.2</v>
      </c>
      <c r="Y42" s="5">
        <v>96</v>
      </c>
      <c r="Z42" s="5">
        <v>99.3</v>
      </c>
      <c r="AA42" s="5">
        <v>98.7</v>
      </c>
      <c r="AB42" s="5">
        <v>100.8</v>
      </c>
      <c r="AC42" s="5">
        <v>99.7</v>
      </c>
      <c r="AD42" s="5">
        <v>99.7</v>
      </c>
      <c r="AE42" s="5">
        <v>94.2</v>
      </c>
      <c r="AF42" s="5">
        <v>100.2</v>
      </c>
      <c r="AH42" s="4">
        <v>41365</v>
      </c>
      <c r="AI42" s="5">
        <v>101.8</v>
      </c>
      <c r="AJ42" s="5">
        <v>105.6</v>
      </c>
      <c r="AK42" s="5">
        <v>101.9</v>
      </c>
      <c r="AL42" s="5">
        <v>103.1</v>
      </c>
      <c r="AM42" s="5">
        <v>98.9</v>
      </c>
      <c r="AN42" s="5">
        <v>99.7</v>
      </c>
      <c r="AQ42" s="4">
        <v>41365</v>
      </c>
      <c r="AR42" s="2">
        <f t="shared" si="5"/>
        <v>0.59288537549406328</v>
      </c>
      <c r="AS42" s="2">
        <f t="shared" si="6"/>
        <v>0.51906322829173868</v>
      </c>
      <c r="AT42" s="2">
        <f t="shared" si="6"/>
        <v>-6.1824765806517593E-2</v>
      </c>
      <c r="AU42" s="2">
        <f t="shared" si="6"/>
        <v>0.1152848564453164</v>
      </c>
      <c r="AV42" s="2">
        <f t="shared" si="6"/>
        <v>4.5212654684646967E-3</v>
      </c>
      <c r="AW42" s="2">
        <f t="shared" si="6"/>
        <v>-1.8438902383452943E-2</v>
      </c>
      <c r="AX42" s="2">
        <f t="shared" si="4"/>
        <v>3.4279693478514006E-2</v>
      </c>
      <c r="AY42" s="2">
        <f t="shared" si="7"/>
        <v>-1.0858835143139061</v>
      </c>
      <c r="AZ42">
        <v>0.38305086541797095</v>
      </c>
    </row>
    <row r="43" spans="1:52">
      <c r="A43" s="4">
        <v>41395</v>
      </c>
      <c r="B43" s="5">
        <v>102.3</v>
      </c>
      <c r="C43" s="5">
        <v>106.3</v>
      </c>
      <c r="D43" s="5">
        <v>95</v>
      </c>
      <c r="E43" s="5">
        <v>113.3</v>
      </c>
      <c r="F43" s="5">
        <v>101.8</v>
      </c>
      <c r="G43" s="5">
        <v>102.5</v>
      </c>
      <c r="H43" s="5">
        <v>103.6</v>
      </c>
      <c r="I43" s="5">
        <v>112.4</v>
      </c>
      <c r="J43" s="5">
        <v>98.8</v>
      </c>
      <c r="K43" s="5">
        <v>94</v>
      </c>
      <c r="L43" s="5">
        <v>88.7</v>
      </c>
      <c r="M43" s="5">
        <v>102.4</v>
      </c>
      <c r="N43" s="5">
        <v>100.1</v>
      </c>
      <c r="O43" s="5">
        <v>102.3</v>
      </c>
      <c r="P43" s="5">
        <v>100.1</v>
      </c>
      <c r="Q43" s="5">
        <v>98.2</v>
      </c>
      <c r="R43" s="5">
        <v>98.4</v>
      </c>
      <c r="S43" s="5">
        <v>75.3</v>
      </c>
      <c r="T43" s="5">
        <v>99.5</v>
      </c>
      <c r="U43" s="5">
        <v>116.3</v>
      </c>
      <c r="V43" s="5">
        <v>101.9</v>
      </c>
      <c r="W43" s="5">
        <v>107.4</v>
      </c>
      <c r="X43" s="5">
        <v>101.3</v>
      </c>
      <c r="Y43" s="5">
        <v>96.1</v>
      </c>
      <c r="Z43" s="5">
        <v>99.8</v>
      </c>
      <c r="AA43" s="5">
        <v>98.7</v>
      </c>
      <c r="AB43" s="5">
        <v>100.8</v>
      </c>
      <c r="AC43" s="5">
        <v>99.4</v>
      </c>
      <c r="AD43" s="5">
        <v>99.7</v>
      </c>
      <c r="AE43" s="5">
        <v>94.7</v>
      </c>
      <c r="AF43" s="5">
        <v>100.5</v>
      </c>
      <c r="AH43" s="4">
        <v>41395</v>
      </c>
      <c r="AI43" s="5">
        <v>102.3</v>
      </c>
      <c r="AJ43" s="5">
        <v>106.3</v>
      </c>
      <c r="AK43" s="5">
        <v>102.5</v>
      </c>
      <c r="AL43" s="5">
        <v>103.6</v>
      </c>
      <c r="AM43" s="5">
        <v>98.8</v>
      </c>
      <c r="AN43" s="5">
        <v>99.4</v>
      </c>
      <c r="AQ43" s="4">
        <v>41395</v>
      </c>
      <c r="AR43" s="2">
        <f t="shared" si="5"/>
        <v>1.689860834990057</v>
      </c>
      <c r="AS43" s="2">
        <f t="shared" si="6"/>
        <v>0.71823334325463284</v>
      </c>
      <c r="AT43" s="2">
        <f t="shared" si="6"/>
        <v>0.558613533566784</v>
      </c>
      <c r="AU43" s="2">
        <f t="shared" si="6"/>
        <v>0.18084527895029123</v>
      </c>
      <c r="AV43" s="2">
        <f t="shared" si="6"/>
        <v>1.8158578385537038E-2</v>
      </c>
      <c r="AW43" s="2">
        <f t="shared" si="6"/>
        <v>-3.7137246609485986E-3</v>
      </c>
      <c r="AX43" s="2">
        <f t="shared" si="4"/>
        <v>0.21772382549376057</v>
      </c>
      <c r="AY43" s="2">
        <f t="shared" si="7"/>
        <v>-0.7897334649555745</v>
      </c>
      <c r="AZ43">
        <v>1.0894840634846332</v>
      </c>
    </row>
    <row r="44" spans="1:52">
      <c r="A44" s="4">
        <v>41426</v>
      </c>
      <c r="B44" s="5">
        <v>102</v>
      </c>
      <c r="C44" s="5">
        <v>103.3</v>
      </c>
      <c r="D44" s="5">
        <v>91.8</v>
      </c>
      <c r="E44" s="5">
        <v>114.1</v>
      </c>
      <c r="F44" s="5">
        <v>102.1</v>
      </c>
      <c r="G44" s="5">
        <v>102.2</v>
      </c>
      <c r="H44" s="5">
        <v>103.1</v>
      </c>
      <c r="I44" s="5">
        <v>112.5</v>
      </c>
      <c r="J44" s="5">
        <v>99.1</v>
      </c>
      <c r="K44" s="5">
        <v>93.9</v>
      </c>
      <c r="L44" s="5">
        <v>88.8</v>
      </c>
      <c r="M44" s="5">
        <v>98.9</v>
      </c>
      <c r="N44" s="5">
        <v>99.8</v>
      </c>
      <c r="O44" s="5">
        <v>100.9</v>
      </c>
      <c r="P44" s="5">
        <v>99.7</v>
      </c>
      <c r="Q44" s="5">
        <v>97.4</v>
      </c>
      <c r="R44" s="5">
        <v>97.7</v>
      </c>
      <c r="S44" s="5">
        <v>73.900000000000006</v>
      </c>
      <c r="T44" s="5">
        <v>98.8</v>
      </c>
      <c r="U44" s="5">
        <v>118.7</v>
      </c>
      <c r="V44" s="5">
        <v>101.9</v>
      </c>
      <c r="W44" s="5">
        <v>107.4</v>
      </c>
      <c r="X44" s="5">
        <v>101.3</v>
      </c>
      <c r="Y44" s="5">
        <v>96</v>
      </c>
      <c r="Z44" s="5">
        <v>99.3</v>
      </c>
      <c r="AA44" s="5">
        <v>98.7</v>
      </c>
      <c r="AB44" s="5">
        <v>100.8</v>
      </c>
      <c r="AC44" s="5">
        <v>99.8</v>
      </c>
      <c r="AD44" s="5">
        <v>99.7</v>
      </c>
      <c r="AE44" s="5">
        <v>96.5</v>
      </c>
      <c r="AF44" s="5">
        <v>101.1</v>
      </c>
      <c r="AH44" s="4">
        <v>41426</v>
      </c>
      <c r="AI44" s="5">
        <v>102</v>
      </c>
      <c r="AJ44" s="5">
        <v>103.3</v>
      </c>
      <c r="AK44" s="5">
        <v>102.2</v>
      </c>
      <c r="AL44" s="5">
        <v>103.1</v>
      </c>
      <c r="AM44" s="5">
        <v>99.1</v>
      </c>
      <c r="AN44" s="5">
        <v>99.8</v>
      </c>
      <c r="AQ44" s="4">
        <v>41426</v>
      </c>
      <c r="AR44" s="2">
        <f t="shared" si="5"/>
        <v>1.8981018981019133</v>
      </c>
      <c r="AS44" s="2">
        <f t="shared" si="6"/>
        <v>0.71485825811691472</v>
      </c>
      <c r="AT44" s="2">
        <f t="shared" si="6"/>
        <v>0.62313499133053285</v>
      </c>
      <c r="AU44" s="2">
        <f t="shared" si="6"/>
        <v>0.1152848564453164</v>
      </c>
      <c r="AV44" s="2">
        <f t="shared" si="6"/>
        <v>6.401038276334807E-2</v>
      </c>
      <c r="AW44" s="2">
        <f t="shared" si="6"/>
        <v>3.7062748622302085E-3</v>
      </c>
      <c r="AX44" s="2">
        <f t="shared" si="4"/>
        <v>0.37710713458357104</v>
      </c>
      <c r="AY44" s="2">
        <f t="shared" si="7"/>
        <v>0</v>
      </c>
      <c r="AZ44">
        <v>1.2215730249034635</v>
      </c>
    </row>
    <row r="45" spans="1:52">
      <c r="A45" s="4">
        <v>41456</v>
      </c>
      <c r="B45" s="5">
        <v>103</v>
      </c>
      <c r="C45" s="5">
        <v>105</v>
      </c>
      <c r="D45" s="5">
        <v>88.5</v>
      </c>
      <c r="E45" s="5">
        <v>115.3</v>
      </c>
      <c r="F45" s="5">
        <v>102.1</v>
      </c>
      <c r="G45" s="5">
        <v>103.4</v>
      </c>
      <c r="H45" s="5">
        <v>103.5</v>
      </c>
      <c r="I45" s="5">
        <v>114.2</v>
      </c>
      <c r="J45" s="5">
        <v>99.4</v>
      </c>
      <c r="K45" s="5">
        <v>93.9</v>
      </c>
      <c r="L45" s="5">
        <v>89.3</v>
      </c>
      <c r="M45" s="5">
        <v>97.3</v>
      </c>
      <c r="N45" s="5">
        <v>99.8</v>
      </c>
      <c r="O45" s="5">
        <v>102.7</v>
      </c>
      <c r="P45" s="5">
        <v>100.1</v>
      </c>
      <c r="Q45" s="5">
        <v>97.5</v>
      </c>
      <c r="R45" s="5">
        <v>97.7</v>
      </c>
      <c r="S45" s="5">
        <v>73.5</v>
      </c>
      <c r="T45" s="5">
        <v>99</v>
      </c>
      <c r="U45" s="5">
        <v>126</v>
      </c>
      <c r="V45" s="5">
        <v>101.9</v>
      </c>
      <c r="W45" s="5">
        <v>107.4</v>
      </c>
      <c r="X45" s="5">
        <v>101.3</v>
      </c>
      <c r="Y45" s="5">
        <v>96</v>
      </c>
      <c r="Z45" s="5">
        <v>100</v>
      </c>
      <c r="AA45" s="5">
        <v>98.9</v>
      </c>
      <c r="AB45" s="5">
        <v>100.8</v>
      </c>
      <c r="AC45" s="5">
        <v>99.5</v>
      </c>
      <c r="AD45" s="5">
        <v>99.7</v>
      </c>
      <c r="AE45" s="5">
        <v>98.3</v>
      </c>
      <c r="AF45" s="5">
        <v>101.9</v>
      </c>
      <c r="AH45" s="4">
        <v>41456</v>
      </c>
      <c r="AI45" s="5">
        <v>103</v>
      </c>
      <c r="AJ45" s="5">
        <v>105</v>
      </c>
      <c r="AK45" s="5">
        <v>103.4</v>
      </c>
      <c r="AL45" s="5">
        <v>103.5</v>
      </c>
      <c r="AM45" s="5">
        <v>99.4</v>
      </c>
      <c r="AN45" s="5">
        <v>99.5</v>
      </c>
      <c r="AQ45" s="4">
        <v>41456</v>
      </c>
      <c r="AR45" s="2">
        <f t="shared" si="5"/>
        <v>3.2064128256513129</v>
      </c>
      <c r="AS45" s="2">
        <f t="shared" si="6"/>
        <v>0.87840317192540973</v>
      </c>
      <c r="AT45" s="2">
        <f t="shared" si="6"/>
        <v>1.5624693043273135</v>
      </c>
      <c r="AU45" s="2">
        <f t="shared" si="6"/>
        <v>0.21082317031982575</v>
      </c>
      <c r="AV45" s="2">
        <f t="shared" si="6"/>
        <v>0.1342417597952604</v>
      </c>
      <c r="AW45" s="2">
        <f t="shared" si="6"/>
        <v>0</v>
      </c>
      <c r="AX45" s="2">
        <f t="shared" si="4"/>
        <v>0.42047541928350363</v>
      </c>
      <c r="AY45" s="2">
        <f t="shared" si="7"/>
        <v>0.8910891089108901</v>
      </c>
      <c r="AZ45">
        <v>2.0613621014231853</v>
      </c>
    </row>
    <row r="46" spans="1:52">
      <c r="A46" s="4">
        <v>41487</v>
      </c>
      <c r="B46" s="5">
        <v>102.9</v>
      </c>
      <c r="C46" s="5">
        <v>105.4</v>
      </c>
      <c r="D46" s="5">
        <v>86.9</v>
      </c>
      <c r="E46" s="5">
        <v>116</v>
      </c>
      <c r="F46" s="5">
        <v>101.8</v>
      </c>
      <c r="G46" s="5">
        <v>103.3</v>
      </c>
      <c r="H46" s="5">
        <v>103.3</v>
      </c>
      <c r="I46" s="5">
        <v>114.9</v>
      </c>
      <c r="J46" s="5">
        <v>99.5</v>
      </c>
      <c r="K46" s="5">
        <v>93.7</v>
      </c>
      <c r="L46" s="5">
        <v>89.3</v>
      </c>
      <c r="M46" s="5">
        <v>99.1</v>
      </c>
      <c r="N46" s="5">
        <v>100.1</v>
      </c>
      <c r="O46" s="5">
        <v>102.1</v>
      </c>
      <c r="P46" s="5">
        <v>99.7</v>
      </c>
      <c r="Q46" s="5">
        <v>97.1</v>
      </c>
      <c r="R46" s="5">
        <v>97.1</v>
      </c>
      <c r="S46" s="5">
        <v>73.5</v>
      </c>
      <c r="T46" s="5">
        <v>98.4</v>
      </c>
      <c r="U46" s="5">
        <v>126.8</v>
      </c>
      <c r="V46" s="5">
        <v>101.9</v>
      </c>
      <c r="W46" s="5">
        <v>107.7</v>
      </c>
      <c r="X46" s="5">
        <v>101.3</v>
      </c>
      <c r="Y46" s="5">
        <v>95.9</v>
      </c>
      <c r="Z46" s="5">
        <v>100.9</v>
      </c>
      <c r="AA46" s="5">
        <v>98.9</v>
      </c>
      <c r="AB46" s="5">
        <v>100.8</v>
      </c>
      <c r="AC46" s="5">
        <v>98.5</v>
      </c>
      <c r="AD46" s="5">
        <v>99.7</v>
      </c>
      <c r="AE46" s="5">
        <v>99.7</v>
      </c>
      <c r="AF46" s="5">
        <v>102</v>
      </c>
      <c r="AH46" s="4">
        <v>41487</v>
      </c>
      <c r="AI46" s="5">
        <v>102.9</v>
      </c>
      <c r="AJ46" s="5">
        <v>105.4</v>
      </c>
      <c r="AK46" s="5">
        <v>103.3</v>
      </c>
      <c r="AL46" s="5">
        <v>103.3</v>
      </c>
      <c r="AM46" s="5">
        <v>99.5</v>
      </c>
      <c r="AN46" s="5">
        <v>98.5</v>
      </c>
      <c r="AQ46" s="4">
        <v>41487</v>
      </c>
      <c r="AR46" s="2">
        <f t="shared" si="5"/>
        <v>3.5211267605633765</v>
      </c>
      <c r="AS46" s="2">
        <f t="shared" si="6"/>
        <v>0.81256984536097654</v>
      </c>
      <c r="AT46" s="2">
        <f t="shared" si="6"/>
        <v>1.950997100600961</v>
      </c>
      <c r="AU46" s="2">
        <f t="shared" si="6"/>
        <v>0.18882617686146311</v>
      </c>
      <c r="AV46" s="2">
        <f t="shared" si="6"/>
        <v>0.13887078599509697</v>
      </c>
      <c r="AW46" s="2">
        <f t="shared" si="6"/>
        <v>3.755239875654127E-3</v>
      </c>
      <c r="AX46" s="2">
        <f t="shared" si="4"/>
        <v>0.42610761186922508</v>
      </c>
      <c r="AY46" s="2">
        <f t="shared" si="7"/>
        <v>1.2909632571995928</v>
      </c>
      <c r="AZ46">
        <v>2.2604392782575644</v>
      </c>
    </row>
    <row r="47" spans="1:52">
      <c r="A47" s="4">
        <v>41518</v>
      </c>
      <c r="B47" s="5">
        <v>103.3</v>
      </c>
      <c r="C47" s="5">
        <v>107.7</v>
      </c>
      <c r="D47" s="5">
        <v>87.7</v>
      </c>
      <c r="E47" s="5">
        <v>115.8</v>
      </c>
      <c r="F47" s="5">
        <v>102.5</v>
      </c>
      <c r="G47" s="5">
        <v>103.7</v>
      </c>
      <c r="H47" s="5">
        <v>103.1</v>
      </c>
      <c r="I47" s="5">
        <v>116</v>
      </c>
      <c r="J47" s="5">
        <v>98.6</v>
      </c>
      <c r="K47" s="5">
        <v>93.9</v>
      </c>
      <c r="L47" s="5">
        <v>89.8</v>
      </c>
      <c r="M47" s="5">
        <v>100.6</v>
      </c>
      <c r="N47" s="5">
        <v>100.2</v>
      </c>
      <c r="O47" s="5">
        <v>103.2</v>
      </c>
      <c r="P47" s="5">
        <v>100.5</v>
      </c>
      <c r="Q47" s="5">
        <v>96.6</v>
      </c>
      <c r="R47" s="5">
        <v>97.6</v>
      </c>
      <c r="S47" s="5">
        <v>68.8</v>
      </c>
      <c r="T47" s="5">
        <v>98.6</v>
      </c>
      <c r="U47" s="5">
        <v>128.6</v>
      </c>
      <c r="V47" s="5">
        <v>101.9</v>
      </c>
      <c r="W47" s="5">
        <v>107.4</v>
      </c>
      <c r="X47" s="5">
        <v>101.4</v>
      </c>
      <c r="Y47" s="5">
        <v>95.7</v>
      </c>
      <c r="Z47" s="5">
        <v>99.3</v>
      </c>
      <c r="AA47" s="5">
        <v>98.8</v>
      </c>
      <c r="AB47" s="5">
        <v>100.8</v>
      </c>
      <c r="AC47" s="5">
        <v>99.4</v>
      </c>
      <c r="AD47" s="5">
        <v>99.8</v>
      </c>
      <c r="AE47" s="5">
        <v>100.1</v>
      </c>
      <c r="AF47" s="5">
        <v>102.1</v>
      </c>
      <c r="AH47" s="4">
        <v>41518</v>
      </c>
      <c r="AI47" s="5">
        <v>103.3</v>
      </c>
      <c r="AJ47" s="5">
        <v>107.7</v>
      </c>
      <c r="AK47" s="5">
        <v>103.7</v>
      </c>
      <c r="AL47" s="5">
        <v>103.1</v>
      </c>
      <c r="AM47" s="5">
        <v>98.6</v>
      </c>
      <c r="AN47" s="5">
        <v>99.4</v>
      </c>
      <c r="AQ47" s="4">
        <v>41518</v>
      </c>
      <c r="AR47" s="2">
        <f t="shared" si="5"/>
        <v>3.9235412474849056</v>
      </c>
      <c r="AS47" s="2">
        <f t="shared" si="6"/>
        <v>0.88007765596108867</v>
      </c>
      <c r="AT47" s="2">
        <f t="shared" si="6"/>
        <v>2.3987266493100265</v>
      </c>
      <c r="AU47" s="2">
        <f t="shared" si="6"/>
        <v>0.18920195034775628</v>
      </c>
      <c r="AV47" s="2">
        <f t="shared" si="6"/>
        <v>9.2484684944974541E-2</v>
      </c>
      <c r="AW47" s="2">
        <f t="shared" si="6"/>
        <v>0</v>
      </c>
      <c r="AX47" s="2">
        <f t="shared" si="4"/>
        <v>0.36305030692105955</v>
      </c>
      <c r="AY47" s="2">
        <f t="shared" si="7"/>
        <v>1.5920398009950247</v>
      </c>
      <c r="AZ47">
        <v>2.5187751957727329</v>
      </c>
    </row>
    <row r="48" spans="1:52">
      <c r="A48" s="4">
        <v>41548</v>
      </c>
      <c r="B48" s="5">
        <v>103.3</v>
      </c>
      <c r="C48" s="5">
        <v>110.6</v>
      </c>
      <c r="D48" s="5">
        <v>86.8</v>
      </c>
      <c r="E48" s="5">
        <v>114.6</v>
      </c>
      <c r="F48" s="5">
        <v>102.8</v>
      </c>
      <c r="G48" s="5">
        <v>103.5</v>
      </c>
      <c r="H48" s="5">
        <v>102.7</v>
      </c>
      <c r="I48" s="5">
        <v>118.3</v>
      </c>
      <c r="J48" s="5">
        <v>99.1</v>
      </c>
      <c r="K48" s="5">
        <v>93.3</v>
      </c>
      <c r="L48" s="5">
        <v>91.4</v>
      </c>
      <c r="M48" s="5">
        <v>98.6</v>
      </c>
      <c r="N48" s="5">
        <v>100.3</v>
      </c>
      <c r="O48" s="5">
        <v>103.1</v>
      </c>
      <c r="P48" s="5">
        <v>100.2</v>
      </c>
      <c r="Q48" s="5">
        <v>96.1</v>
      </c>
      <c r="R48" s="5">
        <v>97.7</v>
      </c>
      <c r="S48" s="5">
        <v>67.8</v>
      </c>
      <c r="T48" s="5">
        <v>98.3</v>
      </c>
      <c r="U48" s="5">
        <v>123.2</v>
      </c>
      <c r="V48" s="5">
        <v>102.1</v>
      </c>
      <c r="W48" s="5">
        <v>107.9</v>
      </c>
      <c r="X48" s="5">
        <v>101.7</v>
      </c>
      <c r="Y48" s="5">
        <v>95.9</v>
      </c>
      <c r="Z48" s="5">
        <v>99.7</v>
      </c>
      <c r="AA48" s="5">
        <v>98.5</v>
      </c>
      <c r="AB48" s="5">
        <v>100.8</v>
      </c>
      <c r="AC48" s="5">
        <v>99.6</v>
      </c>
      <c r="AD48" s="5">
        <v>99.8</v>
      </c>
      <c r="AE48" s="5">
        <v>100.3</v>
      </c>
      <c r="AF48" s="5">
        <v>102.1</v>
      </c>
      <c r="AH48" s="4">
        <v>41548</v>
      </c>
      <c r="AI48" s="5">
        <v>103.3</v>
      </c>
      <c r="AJ48" s="5">
        <v>110.6</v>
      </c>
      <c r="AK48" s="5">
        <v>103.5</v>
      </c>
      <c r="AL48" s="5">
        <v>102.7</v>
      </c>
      <c r="AM48" s="5">
        <v>99.1</v>
      </c>
      <c r="AN48" s="5">
        <v>99.6</v>
      </c>
      <c r="AQ48" s="4">
        <v>41548</v>
      </c>
      <c r="AR48" s="2">
        <f t="shared" si="5"/>
        <v>4.5546558704453446</v>
      </c>
      <c r="AS48" s="2">
        <f t="shared" si="6"/>
        <v>0.93336710385805344</v>
      </c>
      <c r="AT48" s="2">
        <f t="shared" si="6"/>
        <v>2.7335022462439174</v>
      </c>
      <c r="AU48" s="2">
        <f t="shared" si="6"/>
        <v>0.14525090527804926</v>
      </c>
      <c r="AV48" s="2">
        <f t="shared" si="6"/>
        <v>0.12988191891960957</v>
      </c>
      <c r="AW48" s="2">
        <f t="shared" si="6"/>
        <v>1.1163613406778485E-2</v>
      </c>
      <c r="AX48" s="2">
        <f t="shared" si="4"/>
        <v>0.60149008273893667</v>
      </c>
      <c r="AY48" s="2">
        <f t="shared" si="7"/>
        <v>2.0999999999999943</v>
      </c>
      <c r="AZ48">
        <v>2.9175848263410558</v>
      </c>
    </row>
    <row r="49" spans="1:52">
      <c r="A49" s="4">
        <v>41579</v>
      </c>
      <c r="B49" s="5">
        <v>103.9</v>
      </c>
      <c r="C49" s="5">
        <v>118.2</v>
      </c>
      <c r="D49" s="5">
        <v>86.5</v>
      </c>
      <c r="E49" s="5">
        <v>114.4</v>
      </c>
      <c r="F49" s="5">
        <v>103.1</v>
      </c>
      <c r="G49" s="5">
        <v>103.7</v>
      </c>
      <c r="H49" s="5">
        <v>102.7</v>
      </c>
      <c r="I49" s="5">
        <v>119</v>
      </c>
      <c r="J49" s="5">
        <v>99.5</v>
      </c>
      <c r="K49" s="5">
        <v>93.6</v>
      </c>
      <c r="L49" s="5">
        <v>91.5</v>
      </c>
      <c r="M49" s="5">
        <v>98.5</v>
      </c>
      <c r="N49" s="5">
        <v>100.4</v>
      </c>
      <c r="O49" s="5">
        <v>103.9</v>
      </c>
      <c r="P49" s="5">
        <v>99.8</v>
      </c>
      <c r="Q49" s="5">
        <v>96.3</v>
      </c>
      <c r="R49" s="5">
        <v>97.8</v>
      </c>
      <c r="S49" s="5">
        <v>67.8</v>
      </c>
      <c r="T49" s="5">
        <v>98.3</v>
      </c>
      <c r="U49" s="5">
        <v>122.5</v>
      </c>
      <c r="V49" s="5">
        <v>102.1</v>
      </c>
      <c r="W49" s="5">
        <v>108.2</v>
      </c>
      <c r="X49" s="5">
        <v>101.9</v>
      </c>
      <c r="Y49" s="5">
        <v>96.1</v>
      </c>
      <c r="Z49" s="5">
        <v>99.7</v>
      </c>
      <c r="AA49" s="5">
        <v>98.5</v>
      </c>
      <c r="AB49" s="5">
        <v>100.8</v>
      </c>
      <c r="AC49" s="5">
        <v>100.2</v>
      </c>
      <c r="AD49" s="5">
        <v>99.8</v>
      </c>
      <c r="AE49" s="5">
        <v>100.1</v>
      </c>
      <c r="AF49" s="5">
        <v>102.1</v>
      </c>
      <c r="AH49" s="4">
        <v>41579</v>
      </c>
      <c r="AI49" s="5">
        <v>103.9</v>
      </c>
      <c r="AJ49" s="5">
        <v>118.2</v>
      </c>
      <c r="AK49" s="5">
        <v>103.7</v>
      </c>
      <c r="AL49" s="5">
        <v>102.7</v>
      </c>
      <c r="AM49" s="5">
        <v>99.5</v>
      </c>
      <c r="AN49" s="5">
        <v>100.2</v>
      </c>
      <c r="AQ49" s="4">
        <v>41579</v>
      </c>
      <c r="AR49" s="2">
        <f t="shared" si="5"/>
        <v>5.2684903748733518</v>
      </c>
      <c r="AS49" s="2">
        <f t="shared" si="6"/>
        <v>1.3425083331629206</v>
      </c>
      <c r="AT49" s="2">
        <f t="shared" si="6"/>
        <v>2.9938174472369363</v>
      </c>
      <c r="AU49" s="2">
        <f t="shared" si="6"/>
        <v>0.14525090527804926</v>
      </c>
      <c r="AV49" s="2">
        <f t="shared" si="6"/>
        <v>0.14843647876526733</v>
      </c>
      <c r="AW49" s="2">
        <f t="shared" si="6"/>
        <v>1.4810244639855577E-2</v>
      </c>
      <c r="AX49" s="2">
        <f t="shared" si="4"/>
        <v>0.62366696579032244</v>
      </c>
      <c r="AY49" s="2">
        <f t="shared" si="7"/>
        <v>2.407221664994978</v>
      </c>
      <c r="AZ49">
        <v>3.3736186479001162</v>
      </c>
    </row>
    <row r="50" spans="1:52">
      <c r="A50" s="4">
        <v>41609</v>
      </c>
      <c r="B50" s="5">
        <v>105</v>
      </c>
      <c r="C50" s="5">
        <v>126.4</v>
      </c>
      <c r="D50" s="5">
        <v>90</v>
      </c>
      <c r="E50" s="5">
        <v>114.6</v>
      </c>
      <c r="F50" s="5">
        <v>103.4</v>
      </c>
      <c r="G50" s="5">
        <v>104.5</v>
      </c>
      <c r="H50" s="5">
        <v>103.1</v>
      </c>
      <c r="I50" s="5">
        <v>122.6</v>
      </c>
      <c r="J50" s="5">
        <v>100.1</v>
      </c>
      <c r="K50" s="5">
        <v>93.7</v>
      </c>
      <c r="L50" s="5">
        <v>91.8</v>
      </c>
      <c r="M50" s="5">
        <v>98.3</v>
      </c>
      <c r="N50" s="5">
        <v>100.5</v>
      </c>
      <c r="O50" s="5">
        <v>104.1</v>
      </c>
      <c r="P50" s="5">
        <v>99.9</v>
      </c>
      <c r="Q50" s="5">
        <v>96.9</v>
      </c>
      <c r="R50" s="5">
        <v>98</v>
      </c>
      <c r="S50" s="5">
        <v>67.8</v>
      </c>
      <c r="T50" s="5">
        <v>98.9</v>
      </c>
      <c r="U50" s="5">
        <v>121.9</v>
      </c>
      <c r="V50" s="5">
        <v>102.1</v>
      </c>
      <c r="W50" s="5">
        <v>108.2</v>
      </c>
      <c r="X50" s="5">
        <v>102</v>
      </c>
      <c r="Y50" s="5">
        <v>96.6</v>
      </c>
      <c r="Z50" s="5">
        <v>100.2</v>
      </c>
      <c r="AA50" s="5">
        <v>98.5</v>
      </c>
      <c r="AB50" s="5">
        <v>100.8</v>
      </c>
      <c r="AC50" s="5">
        <v>100</v>
      </c>
      <c r="AD50" s="5">
        <v>99.8</v>
      </c>
      <c r="AE50" s="5">
        <v>100.8</v>
      </c>
      <c r="AF50" s="5">
        <v>102.4</v>
      </c>
      <c r="AH50" s="4">
        <v>41609</v>
      </c>
      <c r="AI50" s="5">
        <v>105</v>
      </c>
      <c r="AJ50" s="5">
        <v>126.4</v>
      </c>
      <c r="AK50" s="5">
        <v>104.5</v>
      </c>
      <c r="AL50" s="5">
        <v>103.1</v>
      </c>
      <c r="AM50" s="5">
        <v>100.1</v>
      </c>
      <c r="AN50" s="5">
        <v>100</v>
      </c>
      <c r="AQ50" s="4">
        <v>41609</v>
      </c>
      <c r="AR50" s="2">
        <f t="shared" si="5"/>
        <v>5.9535822401614666</v>
      </c>
      <c r="AS50" s="2">
        <f t="shared" si="6"/>
        <v>1.7372622689299528</v>
      </c>
      <c r="AT50" s="2">
        <f t="shared" si="6"/>
        <v>3.3023016902092843</v>
      </c>
      <c r="AU50" s="2">
        <f t="shared" si="6"/>
        <v>0.14467622316023276</v>
      </c>
      <c r="AV50" s="2">
        <f t="shared" si="6"/>
        <v>0.14276012244135006</v>
      </c>
      <c r="AW50" s="2">
        <f t="shared" si="6"/>
        <v>1.4839984086923826E-2</v>
      </c>
      <c r="AX50" s="2">
        <f t="shared" si="4"/>
        <v>0.61174195133372233</v>
      </c>
      <c r="AY50" s="2">
        <f t="shared" si="7"/>
        <v>2.8112449799196924</v>
      </c>
      <c r="AZ50">
        <v>3.8178519454880302</v>
      </c>
    </row>
    <row r="51" spans="1:52">
      <c r="A51" s="4">
        <v>41640</v>
      </c>
      <c r="B51" s="5">
        <v>105</v>
      </c>
      <c r="C51" s="5">
        <v>125.7</v>
      </c>
      <c r="D51" s="5">
        <v>89.9</v>
      </c>
      <c r="E51" s="5">
        <v>111.5</v>
      </c>
      <c r="F51" s="5">
        <v>103.4</v>
      </c>
      <c r="G51" s="5">
        <v>104.6</v>
      </c>
      <c r="H51" s="5">
        <v>103.6</v>
      </c>
      <c r="I51" s="5">
        <v>125.5</v>
      </c>
      <c r="J51" s="5">
        <v>100.4</v>
      </c>
      <c r="K51" s="5">
        <v>93.3</v>
      </c>
      <c r="L51" s="5">
        <v>91.8</v>
      </c>
      <c r="M51" s="5">
        <v>99.8</v>
      </c>
      <c r="N51" s="5">
        <v>100.6</v>
      </c>
      <c r="O51" s="5">
        <v>104.5</v>
      </c>
      <c r="P51" s="5">
        <v>100.1</v>
      </c>
      <c r="Q51" s="5">
        <v>96.7</v>
      </c>
      <c r="R51" s="5">
        <v>97.8</v>
      </c>
      <c r="S51" s="5">
        <v>67.099999999999994</v>
      </c>
      <c r="T51" s="5">
        <v>99.1</v>
      </c>
      <c r="U51" s="5">
        <v>121.4</v>
      </c>
      <c r="V51" s="5">
        <v>102.1</v>
      </c>
      <c r="W51" s="5">
        <v>108.2</v>
      </c>
      <c r="X51" s="5">
        <v>102.2</v>
      </c>
      <c r="Y51" s="5">
        <v>96.3</v>
      </c>
      <c r="Z51" s="5">
        <v>99.6</v>
      </c>
      <c r="AA51" s="5">
        <v>98.6</v>
      </c>
      <c r="AB51" s="5">
        <v>100.8</v>
      </c>
      <c r="AC51" s="5">
        <v>99.1</v>
      </c>
      <c r="AD51" s="5">
        <v>99.8</v>
      </c>
      <c r="AE51" s="5">
        <v>101.5</v>
      </c>
      <c r="AF51" s="5">
        <v>102.5</v>
      </c>
      <c r="AH51" s="4">
        <v>41640</v>
      </c>
      <c r="AI51" s="5">
        <v>105</v>
      </c>
      <c r="AJ51" s="5">
        <v>125.7</v>
      </c>
      <c r="AK51" s="5">
        <v>104.6</v>
      </c>
      <c r="AL51" s="5">
        <v>103.6</v>
      </c>
      <c r="AM51" s="5">
        <v>100.4</v>
      </c>
      <c r="AN51" s="5">
        <v>99.1</v>
      </c>
      <c r="AQ51" s="4">
        <v>41640</v>
      </c>
      <c r="AR51" s="2">
        <f t="shared" si="5"/>
        <v>5.2104208416833728</v>
      </c>
      <c r="AS51" s="2">
        <f t="shared" si="6"/>
        <v>1.4878394901080767</v>
      </c>
      <c r="AT51" s="2">
        <f t="shared" si="6"/>
        <v>2.9668461188834492</v>
      </c>
      <c r="AU51" s="2">
        <f t="shared" si="6"/>
        <v>0.11471973459999647</v>
      </c>
      <c r="AV51" s="2">
        <f t="shared" si="6"/>
        <v>0.11875487459498964</v>
      </c>
      <c r="AW51" s="2">
        <f t="shared" si="6"/>
        <v>1.1220109426044332E-2</v>
      </c>
      <c r="AX51" s="2">
        <f t="shared" si="4"/>
        <v>0.51104051407081652</v>
      </c>
      <c r="AY51" s="2">
        <f t="shared" si="7"/>
        <v>2.9116465863453982</v>
      </c>
      <c r="AZ51">
        <v>3.349713414812669</v>
      </c>
    </row>
    <row r="52" spans="1:52">
      <c r="A52" s="4">
        <v>41671</v>
      </c>
      <c r="B52" s="5">
        <v>104.7</v>
      </c>
      <c r="C52" s="5">
        <v>121.1</v>
      </c>
      <c r="D52" s="5">
        <v>88.9</v>
      </c>
      <c r="E52" s="5">
        <v>110.8</v>
      </c>
      <c r="F52" s="5">
        <v>103.4</v>
      </c>
      <c r="G52" s="5">
        <v>104.4</v>
      </c>
      <c r="H52" s="5">
        <v>104</v>
      </c>
      <c r="I52" s="5">
        <v>122.4</v>
      </c>
      <c r="J52" s="5">
        <v>100.3</v>
      </c>
      <c r="K52" s="5">
        <v>93</v>
      </c>
      <c r="L52" s="5">
        <v>91.9</v>
      </c>
      <c r="M52" s="5">
        <v>100.2</v>
      </c>
      <c r="N52" s="5">
        <v>100.5</v>
      </c>
      <c r="O52" s="5">
        <v>104.4</v>
      </c>
      <c r="P52" s="5">
        <v>100.7</v>
      </c>
      <c r="Q52" s="5">
        <v>96.3</v>
      </c>
      <c r="R52" s="5">
        <v>97.4</v>
      </c>
      <c r="S52" s="5">
        <v>67.099999999999994</v>
      </c>
      <c r="T52" s="5">
        <v>99</v>
      </c>
      <c r="U52" s="5">
        <v>121.9</v>
      </c>
      <c r="V52" s="5">
        <v>102.1</v>
      </c>
      <c r="W52" s="5">
        <v>108.6</v>
      </c>
      <c r="X52" s="5">
        <v>102.2</v>
      </c>
      <c r="Y52" s="5">
        <v>95.8</v>
      </c>
      <c r="Z52" s="5">
        <v>99.1</v>
      </c>
      <c r="AA52" s="5">
        <v>98.6</v>
      </c>
      <c r="AB52" s="5">
        <v>100.8</v>
      </c>
      <c r="AC52" s="5">
        <v>99.7</v>
      </c>
      <c r="AD52" s="5">
        <v>99.8</v>
      </c>
      <c r="AE52" s="5">
        <v>101.5</v>
      </c>
      <c r="AF52" s="5">
        <v>102.7</v>
      </c>
      <c r="AH52" s="4">
        <v>41671</v>
      </c>
      <c r="AI52" s="5">
        <v>104.7</v>
      </c>
      <c r="AJ52" s="5">
        <v>121.1</v>
      </c>
      <c r="AK52" s="5">
        <v>104.4</v>
      </c>
      <c r="AL52" s="5">
        <v>104</v>
      </c>
      <c r="AM52" s="5">
        <v>100.3</v>
      </c>
      <c r="AN52" s="5">
        <v>99.7</v>
      </c>
      <c r="AQ52" s="4">
        <v>41671</v>
      </c>
      <c r="AR52" s="2">
        <f t="shared" si="5"/>
        <v>4.0755467196819097</v>
      </c>
      <c r="AS52" s="2">
        <f t="shared" si="6"/>
        <v>1.0630782062588606</v>
      </c>
      <c r="AT52" s="2">
        <f t="shared" si="6"/>
        <v>2.3170473302264836</v>
      </c>
      <c r="AU52" s="2">
        <f t="shared" si="6"/>
        <v>0.11427161063671563</v>
      </c>
      <c r="AV52" s="2">
        <f t="shared" si="6"/>
        <v>9.5526696476259873E-2</v>
      </c>
      <c r="AW52" s="2">
        <f t="shared" si="6"/>
        <v>1.1152382407375889E-2</v>
      </c>
      <c r="AX52" s="2">
        <f t="shared" si="4"/>
        <v>0.4744704936762143</v>
      </c>
      <c r="AY52" s="2">
        <f t="shared" si="7"/>
        <v>3.0090270812437296</v>
      </c>
      <c r="AZ52">
        <v>2.6275792119335222</v>
      </c>
    </row>
    <row r="53" spans="1:52">
      <c r="A53" s="4">
        <v>41699</v>
      </c>
      <c r="B53" s="5">
        <v>104.7</v>
      </c>
      <c r="C53" s="5">
        <v>118.4</v>
      </c>
      <c r="D53" s="5">
        <v>88.4</v>
      </c>
      <c r="E53" s="5">
        <v>111</v>
      </c>
      <c r="F53" s="5">
        <v>103.8</v>
      </c>
      <c r="G53" s="5">
        <v>104.5</v>
      </c>
      <c r="H53" s="5">
        <v>104.1</v>
      </c>
      <c r="I53" s="5">
        <v>122.6</v>
      </c>
      <c r="J53" s="5">
        <v>100.9</v>
      </c>
      <c r="K53" s="5">
        <v>93.1</v>
      </c>
      <c r="L53" s="5">
        <v>92.1</v>
      </c>
      <c r="M53" s="5">
        <v>101</v>
      </c>
      <c r="N53" s="5">
        <v>100.3</v>
      </c>
      <c r="O53" s="5">
        <v>104.4</v>
      </c>
      <c r="P53" s="5">
        <v>99.7</v>
      </c>
      <c r="Q53" s="5">
        <v>96.3</v>
      </c>
      <c r="R53" s="5">
        <v>97.4</v>
      </c>
      <c r="S53" s="5">
        <v>67.099999999999994</v>
      </c>
      <c r="T53" s="5">
        <v>99</v>
      </c>
      <c r="U53" s="5">
        <v>123.2</v>
      </c>
      <c r="V53" s="5">
        <v>102.1</v>
      </c>
      <c r="W53" s="5">
        <v>108.5</v>
      </c>
      <c r="X53" s="5">
        <v>102.2</v>
      </c>
      <c r="Y53" s="5">
        <v>96.3</v>
      </c>
      <c r="Z53" s="5">
        <v>100.2</v>
      </c>
      <c r="AA53" s="5">
        <v>98.7</v>
      </c>
      <c r="AB53" s="5">
        <v>100.8</v>
      </c>
      <c r="AC53" s="5">
        <v>100.9</v>
      </c>
      <c r="AD53" s="5">
        <v>99.8</v>
      </c>
      <c r="AE53" s="5">
        <v>101.6</v>
      </c>
      <c r="AF53" s="5">
        <v>102.7</v>
      </c>
      <c r="AH53" s="4">
        <v>41699</v>
      </c>
      <c r="AI53" s="5">
        <v>104.7</v>
      </c>
      <c r="AJ53" s="5">
        <v>118.4</v>
      </c>
      <c r="AK53" s="5">
        <v>104.5</v>
      </c>
      <c r="AL53" s="5">
        <v>104.1</v>
      </c>
      <c r="AM53" s="5">
        <v>100.9</v>
      </c>
      <c r="AN53" s="5">
        <v>100.9</v>
      </c>
      <c r="AQ53" s="4">
        <v>41699</v>
      </c>
      <c r="AR53" s="2">
        <f t="shared" si="5"/>
        <v>3.5608308605341392</v>
      </c>
      <c r="AS53" s="2">
        <f t="shared" si="6"/>
        <v>0.75307568037778017</v>
      </c>
      <c r="AT53" s="2">
        <f t="shared" si="6"/>
        <v>2.1852912270225393</v>
      </c>
      <c r="AU53" s="2">
        <f t="shared" si="6"/>
        <v>0.10692080527411982</v>
      </c>
      <c r="AV53" s="2">
        <f t="shared" si="6"/>
        <v>9.0333878318347105E-2</v>
      </c>
      <c r="AW53" s="2">
        <f t="shared" si="6"/>
        <v>1.4707088707040746E-2</v>
      </c>
      <c r="AX53" s="2">
        <f t="shared" si="4"/>
        <v>0.41050218083431167</v>
      </c>
      <c r="AY53" s="2">
        <f t="shared" si="7"/>
        <v>2.9058116232465068</v>
      </c>
      <c r="AZ53">
        <v>2.2997734094990108</v>
      </c>
    </row>
    <row r="54" spans="1:52">
      <c r="A54" s="4">
        <v>41730</v>
      </c>
      <c r="B54" s="5">
        <v>104.9</v>
      </c>
      <c r="C54" s="5">
        <v>117.3</v>
      </c>
      <c r="D54" s="5">
        <v>83.8</v>
      </c>
      <c r="E54" s="5">
        <v>110</v>
      </c>
      <c r="F54" s="5">
        <v>103.8</v>
      </c>
      <c r="G54" s="5">
        <v>104.8</v>
      </c>
      <c r="H54" s="5">
        <v>104.1</v>
      </c>
      <c r="I54" s="5">
        <v>122.1</v>
      </c>
      <c r="J54" s="5">
        <v>101.7</v>
      </c>
      <c r="K54" s="5">
        <v>92.6</v>
      </c>
      <c r="L54" s="5">
        <v>92.3</v>
      </c>
      <c r="M54" s="5">
        <v>100</v>
      </c>
      <c r="N54" s="5">
        <v>100.3</v>
      </c>
      <c r="O54" s="5">
        <v>104.9</v>
      </c>
      <c r="P54" s="5">
        <v>100</v>
      </c>
      <c r="Q54" s="5">
        <v>95.7</v>
      </c>
      <c r="R54" s="5">
        <v>98.1</v>
      </c>
      <c r="S54" s="5">
        <v>66.599999999999994</v>
      </c>
      <c r="T54" s="5">
        <v>99</v>
      </c>
      <c r="U54" s="5">
        <v>126.7</v>
      </c>
      <c r="V54" s="5">
        <v>101.8</v>
      </c>
      <c r="W54" s="5">
        <v>108.4</v>
      </c>
      <c r="X54" s="5">
        <v>103.3</v>
      </c>
      <c r="Y54" s="5">
        <v>95.7</v>
      </c>
      <c r="Z54" s="5">
        <v>99.7</v>
      </c>
      <c r="AA54" s="5">
        <v>98.1</v>
      </c>
      <c r="AB54" s="5">
        <v>101</v>
      </c>
      <c r="AC54" s="5">
        <v>100</v>
      </c>
      <c r="AD54" s="5">
        <v>99.8</v>
      </c>
      <c r="AE54" s="5">
        <v>101.8</v>
      </c>
      <c r="AF54" s="5">
        <v>102.8</v>
      </c>
      <c r="AH54" s="4">
        <v>41730</v>
      </c>
      <c r="AI54" s="5">
        <v>104.9</v>
      </c>
      <c r="AJ54" s="5">
        <v>117.3</v>
      </c>
      <c r="AK54" s="5">
        <v>104.8</v>
      </c>
      <c r="AL54" s="5">
        <v>104.1</v>
      </c>
      <c r="AM54" s="5">
        <v>101.7</v>
      </c>
      <c r="AN54" s="5">
        <v>100</v>
      </c>
      <c r="AQ54" s="4">
        <v>41730</v>
      </c>
      <c r="AR54" s="2">
        <f t="shared" si="5"/>
        <v>3.0451866404715275</v>
      </c>
      <c r="AS54" s="2">
        <f t="shared" si="6"/>
        <v>0.60260317227199289</v>
      </c>
      <c r="AT54" s="2">
        <f t="shared" si="6"/>
        <v>1.7946776963266469</v>
      </c>
      <c r="AU54" s="2">
        <f t="shared" si="6"/>
        <v>7.093485044374237E-2</v>
      </c>
      <c r="AV54" s="2">
        <f t="shared" si="6"/>
        <v>0.12646742964568658</v>
      </c>
      <c r="AW54" s="2">
        <f t="shared" si="6"/>
        <v>1.1118824586691677E-2</v>
      </c>
      <c r="AX54" s="2">
        <f t="shared" ref="AX54:AX117" si="8">AR54-SUM(AS54:AW54)</f>
        <v>0.43938466719676761</v>
      </c>
      <c r="AY54" s="2">
        <f t="shared" si="7"/>
        <v>2.5948103792415225</v>
      </c>
      <c r="AZ54">
        <v>1.9715441211745031</v>
      </c>
    </row>
    <row r="55" spans="1:52">
      <c r="A55" s="4">
        <v>41760</v>
      </c>
      <c r="B55" s="5">
        <v>104.6</v>
      </c>
      <c r="C55" s="5">
        <v>114.7</v>
      </c>
      <c r="D55" s="5">
        <v>82.6</v>
      </c>
      <c r="E55" s="5">
        <v>109.5</v>
      </c>
      <c r="F55" s="5">
        <v>103.8</v>
      </c>
      <c r="G55" s="5">
        <v>104.5</v>
      </c>
      <c r="H55" s="5">
        <v>104.4</v>
      </c>
      <c r="I55" s="5">
        <v>121.7</v>
      </c>
      <c r="J55" s="5">
        <v>102.1</v>
      </c>
      <c r="K55" s="5">
        <v>91.9</v>
      </c>
      <c r="L55" s="5">
        <v>92.3</v>
      </c>
      <c r="M55" s="5">
        <v>99.8</v>
      </c>
      <c r="N55" s="5">
        <v>100.3</v>
      </c>
      <c r="O55" s="5">
        <v>105.5</v>
      </c>
      <c r="P55" s="5">
        <v>100.2</v>
      </c>
      <c r="Q55" s="5">
        <v>95.2</v>
      </c>
      <c r="R55" s="5">
        <v>97.8</v>
      </c>
      <c r="S55" s="5">
        <v>66.599999999999994</v>
      </c>
      <c r="T55" s="5">
        <v>99.8</v>
      </c>
      <c r="U55" s="5">
        <v>129.80000000000001</v>
      </c>
      <c r="V55" s="5">
        <v>101.8</v>
      </c>
      <c r="W55" s="5">
        <v>108.2</v>
      </c>
      <c r="X55" s="5">
        <v>103.3</v>
      </c>
      <c r="Y55" s="5">
        <v>95.9</v>
      </c>
      <c r="Z55" s="5">
        <v>100</v>
      </c>
      <c r="AA55" s="5">
        <v>98.1</v>
      </c>
      <c r="AB55" s="5">
        <v>101</v>
      </c>
      <c r="AC55" s="5">
        <v>100.1</v>
      </c>
      <c r="AD55" s="5">
        <v>99.7</v>
      </c>
      <c r="AE55" s="5">
        <v>101.9</v>
      </c>
      <c r="AF55" s="5">
        <v>103</v>
      </c>
      <c r="AH55" s="4">
        <v>41760</v>
      </c>
      <c r="AI55" s="5">
        <v>104.6</v>
      </c>
      <c r="AJ55" s="5">
        <v>114.7</v>
      </c>
      <c r="AK55" s="5">
        <v>104.5</v>
      </c>
      <c r="AL55" s="5">
        <v>104.4</v>
      </c>
      <c r="AM55" s="5">
        <v>102.1</v>
      </c>
      <c r="AN55" s="5">
        <v>100.1</v>
      </c>
      <c r="AQ55" s="4">
        <v>41760</v>
      </c>
      <c r="AR55" s="2">
        <f t="shared" si="5"/>
        <v>2.2482893450635402</v>
      </c>
      <c r="AS55" s="2">
        <f t="shared" si="6"/>
        <v>0.4297891935677528</v>
      </c>
      <c r="AT55" s="2">
        <f t="shared" si="6"/>
        <v>1.2304636316614734</v>
      </c>
      <c r="AU55" s="2">
        <f t="shared" si="6"/>
        <v>5.6474000623551901E-2</v>
      </c>
      <c r="AV55" s="2">
        <f t="shared" si="6"/>
        <v>0.14920176045930642</v>
      </c>
      <c r="AW55" s="2">
        <f t="shared" si="6"/>
        <v>2.6022225617210581E-2</v>
      </c>
      <c r="AX55" s="2">
        <f t="shared" si="8"/>
        <v>0.35633853313424502</v>
      </c>
      <c r="AY55" s="2">
        <f t="shared" si="7"/>
        <v>2.4875621890547279</v>
      </c>
      <c r="AZ55">
        <v>1.4581218454643192</v>
      </c>
    </row>
    <row r="56" spans="1:52">
      <c r="A56" s="4">
        <v>41791</v>
      </c>
      <c r="B56" s="5">
        <v>104.4</v>
      </c>
      <c r="C56" s="5">
        <v>111.9</v>
      </c>
      <c r="D56" s="5">
        <v>81.400000000000006</v>
      </c>
      <c r="E56" s="5">
        <v>109.1</v>
      </c>
      <c r="F56" s="5">
        <v>103.8</v>
      </c>
      <c r="G56" s="5">
        <v>104.4</v>
      </c>
      <c r="H56" s="5">
        <v>104.5</v>
      </c>
      <c r="I56" s="5">
        <v>122.9</v>
      </c>
      <c r="J56" s="5">
        <v>101.9</v>
      </c>
      <c r="K56" s="5">
        <v>92.5</v>
      </c>
      <c r="L56" s="5">
        <v>92.4</v>
      </c>
      <c r="M56" s="5">
        <v>99.6</v>
      </c>
      <c r="N56" s="5">
        <v>100.4</v>
      </c>
      <c r="O56" s="5">
        <v>104.9</v>
      </c>
      <c r="P56" s="5">
        <v>99.7</v>
      </c>
      <c r="Q56" s="5">
        <v>94.9</v>
      </c>
      <c r="R56" s="5">
        <v>97.8</v>
      </c>
      <c r="S56" s="5">
        <v>66.599999999999994</v>
      </c>
      <c r="T56" s="5">
        <v>99.8</v>
      </c>
      <c r="U56" s="5">
        <v>130.1</v>
      </c>
      <c r="V56" s="5">
        <v>101.8</v>
      </c>
      <c r="W56" s="5">
        <v>108.2</v>
      </c>
      <c r="X56" s="5">
        <v>103.4</v>
      </c>
      <c r="Y56" s="5">
        <v>95.9</v>
      </c>
      <c r="Z56" s="5">
        <v>99.7</v>
      </c>
      <c r="AA56" s="5">
        <v>98.1</v>
      </c>
      <c r="AB56" s="5">
        <v>101</v>
      </c>
      <c r="AC56" s="5">
        <v>100.6</v>
      </c>
      <c r="AD56" s="5">
        <v>99.7</v>
      </c>
      <c r="AE56" s="5">
        <v>101.9</v>
      </c>
      <c r="AF56" s="5">
        <v>102.8</v>
      </c>
      <c r="AH56" s="4">
        <v>41791</v>
      </c>
      <c r="AI56" s="5">
        <v>104.4</v>
      </c>
      <c r="AJ56" s="5">
        <v>111.9</v>
      </c>
      <c r="AK56" s="5">
        <v>104.4</v>
      </c>
      <c r="AL56" s="5">
        <v>104.5</v>
      </c>
      <c r="AM56" s="5">
        <v>101.9</v>
      </c>
      <c r="AN56" s="5">
        <v>100.6</v>
      </c>
      <c r="AQ56" s="4">
        <v>41791</v>
      </c>
      <c r="AR56" s="2">
        <f t="shared" si="5"/>
        <v>2.3529411764706083</v>
      </c>
      <c r="AS56" s="2">
        <f t="shared" si="6"/>
        <v>0.45280123193630084</v>
      </c>
      <c r="AT56" s="2">
        <f t="shared" si="6"/>
        <v>1.3574831161431666</v>
      </c>
      <c r="AU56" s="2">
        <f t="shared" si="6"/>
        <v>9.9308790621238693E-2</v>
      </c>
      <c r="AV56" s="2">
        <f t="shared" si="6"/>
        <v>0.12621219769887354</v>
      </c>
      <c r="AW56" s="2">
        <f t="shared" si="6"/>
        <v>2.9620489279710623E-2</v>
      </c>
      <c r="AX56" s="2">
        <f t="shared" si="8"/>
        <v>0.28751535079131818</v>
      </c>
      <c r="AY56" s="2">
        <f t="shared" si="7"/>
        <v>1.6815034619188935</v>
      </c>
      <c r="AZ56">
        <v>1.5244177345719976</v>
      </c>
    </row>
    <row r="57" spans="1:52">
      <c r="A57" s="4">
        <v>41821</v>
      </c>
      <c r="B57" s="5">
        <v>104.3</v>
      </c>
      <c r="C57" s="5">
        <v>110.4</v>
      </c>
      <c r="D57" s="5">
        <v>80.599999999999994</v>
      </c>
      <c r="E57" s="5">
        <v>109.2</v>
      </c>
      <c r="F57" s="5">
        <v>103.9</v>
      </c>
      <c r="G57" s="5">
        <v>104.2</v>
      </c>
      <c r="H57" s="5">
        <v>104.4</v>
      </c>
      <c r="I57" s="5">
        <v>124.1</v>
      </c>
      <c r="J57" s="5">
        <v>101.7</v>
      </c>
      <c r="K57" s="5">
        <v>92.2</v>
      </c>
      <c r="L57" s="5">
        <v>92.3</v>
      </c>
      <c r="M57" s="5">
        <v>101.7</v>
      </c>
      <c r="N57" s="5">
        <v>100.6</v>
      </c>
      <c r="O57" s="5">
        <v>104.9</v>
      </c>
      <c r="P57" s="5">
        <v>100</v>
      </c>
      <c r="Q57" s="5">
        <v>94.7</v>
      </c>
      <c r="R57" s="5">
        <v>97.8</v>
      </c>
      <c r="S57" s="5">
        <v>66.599999999999994</v>
      </c>
      <c r="T57" s="5">
        <v>99.1</v>
      </c>
      <c r="U57" s="5">
        <v>135</v>
      </c>
      <c r="V57" s="5">
        <v>101.9</v>
      </c>
      <c r="W57" s="5">
        <v>108.1</v>
      </c>
      <c r="X57" s="5">
        <v>103.7</v>
      </c>
      <c r="Y57" s="5">
        <v>96.1</v>
      </c>
      <c r="Z57" s="5">
        <v>100.3</v>
      </c>
      <c r="AA57" s="5">
        <v>98.2</v>
      </c>
      <c r="AB57" s="5">
        <v>101.1</v>
      </c>
      <c r="AC57" s="5">
        <v>100.3</v>
      </c>
      <c r="AD57" s="5">
        <v>100.2</v>
      </c>
      <c r="AE57" s="5">
        <v>101.8</v>
      </c>
      <c r="AF57" s="5">
        <v>102.6</v>
      </c>
      <c r="AH57" s="4">
        <v>41821</v>
      </c>
      <c r="AI57" s="5">
        <v>104.3</v>
      </c>
      <c r="AJ57" s="5">
        <v>110.4</v>
      </c>
      <c r="AK57" s="5">
        <v>104.2</v>
      </c>
      <c r="AL57" s="5">
        <v>104.4</v>
      </c>
      <c r="AM57" s="5">
        <v>101.7</v>
      </c>
      <c r="AN57" s="5">
        <v>100.3</v>
      </c>
      <c r="AQ57" s="4">
        <v>41821</v>
      </c>
      <c r="AR57" s="2">
        <f t="shared" si="5"/>
        <v>1.2621359223300885</v>
      </c>
      <c r="AS57" s="2">
        <f t="shared" si="6"/>
        <v>0.27971382414031826</v>
      </c>
      <c r="AT57" s="2">
        <f t="shared" si="6"/>
        <v>0.48790144002050273</v>
      </c>
      <c r="AU57" s="2">
        <f t="shared" si="6"/>
        <v>6.3594635484780379E-2</v>
      </c>
      <c r="AV57" s="2">
        <f t="shared" si="6"/>
        <v>0.1033614049349813</v>
      </c>
      <c r="AW57" s="2">
        <f t="shared" si="6"/>
        <v>2.9709797287589313E-2</v>
      </c>
      <c r="AX57" s="2">
        <f t="shared" si="8"/>
        <v>0.29785482046191669</v>
      </c>
      <c r="AY57" s="2">
        <f t="shared" si="7"/>
        <v>0.68694798822373571</v>
      </c>
      <c r="AZ57">
        <v>0.8205145771726734</v>
      </c>
    </row>
    <row r="58" spans="1:52">
      <c r="A58" s="4">
        <v>41852</v>
      </c>
      <c r="B58" s="5">
        <v>104.4</v>
      </c>
      <c r="C58" s="5">
        <v>111.3</v>
      </c>
      <c r="D58" s="5">
        <v>81.099999999999994</v>
      </c>
      <c r="E58" s="5">
        <v>109.4</v>
      </c>
      <c r="F58" s="5">
        <v>103.8</v>
      </c>
      <c r="G58" s="5">
        <v>104.4</v>
      </c>
      <c r="H58" s="5">
        <v>104.5</v>
      </c>
      <c r="I58" s="5">
        <v>122.8</v>
      </c>
      <c r="J58" s="5">
        <v>101.6</v>
      </c>
      <c r="K58" s="5">
        <v>92.3</v>
      </c>
      <c r="L58" s="5">
        <v>92.3</v>
      </c>
      <c r="M58" s="5">
        <v>102</v>
      </c>
      <c r="N58" s="5">
        <v>100.5</v>
      </c>
      <c r="O58" s="5">
        <v>106.3</v>
      </c>
      <c r="P58" s="5">
        <v>100.2</v>
      </c>
      <c r="Q58" s="5">
        <v>95.1</v>
      </c>
      <c r="R58" s="5">
        <v>98.2</v>
      </c>
      <c r="S58" s="5">
        <v>66.2</v>
      </c>
      <c r="T58" s="5">
        <v>99.7</v>
      </c>
      <c r="U58" s="5">
        <v>134.5</v>
      </c>
      <c r="V58" s="5">
        <v>101.9</v>
      </c>
      <c r="W58" s="5">
        <v>108.1</v>
      </c>
      <c r="X58" s="5">
        <v>103.7</v>
      </c>
      <c r="Y58" s="5">
        <v>96.4</v>
      </c>
      <c r="Z58" s="5">
        <v>101.8</v>
      </c>
      <c r="AA58" s="5">
        <v>98.2</v>
      </c>
      <c r="AB58" s="5">
        <v>101.1</v>
      </c>
      <c r="AC58" s="5">
        <v>99.1</v>
      </c>
      <c r="AD58" s="5">
        <v>100.2</v>
      </c>
      <c r="AE58" s="5">
        <v>101.7</v>
      </c>
      <c r="AF58" s="5">
        <v>102.5</v>
      </c>
      <c r="AH58" s="4">
        <v>41852</v>
      </c>
      <c r="AI58" s="5">
        <v>104.4</v>
      </c>
      <c r="AJ58" s="5">
        <v>111.3</v>
      </c>
      <c r="AK58" s="5">
        <v>104.4</v>
      </c>
      <c r="AL58" s="5">
        <v>104.5</v>
      </c>
      <c r="AM58" s="5">
        <v>101.6</v>
      </c>
      <c r="AN58" s="5">
        <v>99.1</v>
      </c>
      <c r="AQ58" s="4">
        <v>41852</v>
      </c>
      <c r="AR58" s="2">
        <f t="shared" si="5"/>
        <v>1.4577259475218654</v>
      </c>
      <c r="AS58" s="2">
        <f t="shared" si="6"/>
        <v>0.30445342971207956</v>
      </c>
      <c r="AT58" s="2">
        <f t="shared" si="6"/>
        <v>0.67151391321312359</v>
      </c>
      <c r="AU58" s="2">
        <f t="shared" si="6"/>
        <v>8.4957015458855589E-2</v>
      </c>
      <c r="AV58" s="2">
        <f t="shared" si="6"/>
        <v>9.427860898461031E-2</v>
      </c>
      <c r="AW58" s="2">
        <f t="shared" si="6"/>
        <v>2.2508564696308186E-2</v>
      </c>
      <c r="AX58" s="2">
        <f t="shared" si="8"/>
        <v>0.28001441545688799</v>
      </c>
      <c r="AY58" s="2">
        <f t="shared" si="7"/>
        <v>0.49019607843136725</v>
      </c>
      <c r="AZ58">
        <v>0.94734552043705378</v>
      </c>
    </row>
    <row r="59" spans="1:52">
      <c r="A59" s="4">
        <v>41883</v>
      </c>
      <c r="B59" s="5">
        <v>105.1</v>
      </c>
      <c r="C59" s="5">
        <v>116.7</v>
      </c>
      <c r="D59" s="5">
        <v>83.5</v>
      </c>
      <c r="E59" s="5">
        <v>109.3</v>
      </c>
      <c r="F59" s="5">
        <v>104.8</v>
      </c>
      <c r="G59" s="5">
        <v>104.8</v>
      </c>
      <c r="H59" s="5">
        <v>105</v>
      </c>
      <c r="I59" s="5">
        <v>121.8</v>
      </c>
      <c r="J59" s="5">
        <v>102.2</v>
      </c>
      <c r="K59" s="5">
        <v>92.7</v>
      </c>
      <c r="L59" s="5">
        <v>92.2</v>
      </c>
      <c r="M59" s="5">
        <v>102.1</v>
      </c>
      <c r="N59" s="5">
        <v>100.8</v>
      </c>
      <c r="O59" s="5">
        <v>106.1</v>
      </c>
      <c r="P59" s="5">
        <v>99.8</v>
      </c>
      <c r="Q59" s="5">
        <v>95.3</v>
      </c>
      <c r="R59" s="5">
        <v>98</v>
      </c>
      <c r="S59" s="5">
        <v>63</v>
      </c>
      <c r="T59" s="5">
        <v>99.8</v>
      </c>
      <c r="U59" s="5">
        <v>133.9</v>
      </c>
      <c r="V59" s="5">
        <v>101.9</v>
      </c>
      <c r="W59" s="5">
        <v>108.1</v>
      </c>
      <c r="X59" s="5">
        <v>103.9</v>
      </c>
      <c r="Y59" s="5">
        <v>96.2</v>
      </c>
      <c r="Z59" s="5">
        <v>100.1</v>
      </c>
      <c r="AA59" s="5">
        <v>97.8</v>
      </c>
      <c r="AB59" s="5">
        <v>101.1</v>
      </c>
      <c r="AC59" s="5">
        <v>100</v>
      </c>
      <c r="AD59" s="5">
        <v>100</v>
      </c>
      <c r="AE59" s="5">
        <v>101.5</v>
      </c>
      <c r="AF59" s="5">
        <v>102.6</v>
      </c>
      <c r="AH59" s="4">
        <v>41883</v>
      </c>
      <c r="AI59" s="5">
        <v>105.1</v>
      </c>
      <c r="AJ59" s="5">
        <v>116.7</v>
      </c>
      <c r="AK59" s="5">
        <v>104.8</v>
      </c>
      <c r="AL59" s="5">
        <v>105</v>
      </c>
      <c r="AM59" s="5">
        <v>102.2</v>
      </c>
      <c r="AN59" s="5">
        <v>100</v>
      </c>
      <c r="AQ59" s="4">
        <v>41883</v>
      </c>
      <c r="AR59" s="2">
        <f t="shared" si="5"/>
        <v>1.7424975798644624</v>
      </c>
      <c r="AS59" s="2">
        <f t="shared" si="6"/>
        <v>0.45450249976374912</v>
      </c>
      <c r="AT59" s="2">
        <f t="shared" si="6"/>
        <v>0.6689236956115272</v>
      </c>
      <c r="AU59" s="2">
        <f t="shared" si="6"/>
        <v>0.13477621584310989</v>
      </c>
      <c r="AV59" s="2">
        <f t="shared" si="6"/>
        <v>0.16309571012405888</v>
      </c>
      <c r="AW59" s="2">
        <f t="shared" si="6"/>
        <v>2.2304764814751778E-2</v>
      </c>
      <c r="AX59" s="2">
        <f t="shared" si="8"/>
        <v>0.29889469370726562</v>
      </c>
      <c r="AY59" s="2">
        <f t="shared" si="7"/>
        <v>0.48971596474045498</v>
      </c>
      <c r="AZ59">
        <v>1.1339499780388564</v>
      </c>
    </row>
    <row r="60" spans="1:52">
      <c r="A60" s="4">
        <v>41913</v>
      </c>
      <c r="B60" s="5">
        <v>105.1</v>
      </c>
      <c r="C60" s="5">
        <v>118.8</v>
      </c>
      <c r="D60" s="5">
        <v>82.4</v>
      </c>
      <c r="E60" s="5">
        <v>109.3</v>
      </c>
      <c r="F60" s="5">
        <v>105</v>
      </c>
      <c r="G60" s="5">
        <v>104.9</v>
      </c>
      <c r="H60" s="5">
        <v>105.2</v>
      </c>
      <c r="I60" s="5">
        <v>113.9</v>
      </c>
      <c r="J60" s="5">
        <v>102</v>
      </c>
      <c r="K60" s="5">
        <v>92.4</v>
      </c>
      <c r="L60" s="5">
        <v>91.7</v>
      </c>
      <c r="M60" s="5">
        <v>101.1</v>
      </c>
      <c r="N60" s="5">
        <v>101</v>
      </c>
      <c r="O60" s="5">
        <v>105.9</v>
      </c>
      <c r="P60" s="5">
        <v>100</v>
      </c>
      <c r="Q60" s="5">
        <v>95.5</v>
      </c>
      <c r="R60" s="5">
        <v>98.5</v>
      </c>
      <c r="S60" s="5">
        <v>63</v>
      </c>
      <c r="T60" s="5">
        <v>99.8</v>
      </c>
      <c r="U60" s="5">
        <v>127.7</v>
      </c>
      <c r="V60" s="5">
        <v>101.9</v>
      </c>
      <c r="W60" s="5">
        <v>108.1</v>
      </c>
      <c r="X60" s="5">
        <v>104.2</v>
      </c>
      <c r="Y60" s="5">
        <v>96.2</v>
      </c>
      <c r="Z60" s="5">
        <v>100.5</v>
      </c>
      <c r="AA60" s="5">
        <v>97.9</v>
      </c>
      <c r="AB60" s="5">
        <v>101.8</v>
      </c>
      <c r="AC60" s="5">
        <v>100.1</v>
      </c>
      <c r="AD60" s="5">
        <v>100</v>
      </c>
      <c r="AE60" s="5">
        <v>101.6</v>
      </c>
      <c r="AF60" s="5">
        <v>102.7</v>
      </c>
      <c r="AH60" s="4">
        <v>41913</v>
      </c>
      <c r="AI60" s="5">
        <v>105.1</v>
      </c>
      <c r="AJ60" s="5">
        <v>118.8</v>
      </c>
      <c r="AK60" s="5">
        <v>104.9</v>
      </c>
      <c r="AL60" s="5">
        <v>105.2</v>
      </c>
      <c r="AM60" s="5">
        <v>102</v>
      </c>
      <c r="AN60" s="5">
        <v>100.1</v>
      </c>
      <c r="AQ60" s="4">
        <v>41913</v>
      </c>
      <c r="AR60" s="2">
        <f t="shared" si="5"/>
        <v>1.7424975798644624</v>
      </c>
      <c r="AS60" s="2">
        <f t="shared" si="6"/>
        <v>0.40324426124307439</v>
      </c>
      <c r="AT60" s="2">
        <f t="shared" si="6"/>
        <v>0.85300256591024703</v>
      </c>
      <c r="AU60" s="2">
        <f t="shared" si="6"/>
        <v>0.17802782572419157</v>
      </c>
      <c r="AV60" s="2">
        <f t="shared" si="6"/>
        <v>0.13071977618811914</v>
      </c>
      <c r="AW60" s="2">
        <f t="shared" si="6"/>
        <v>1.8549980108654256E-2</v>
      </c>
      <c r="AX60" s="2">
        <f t="shared" si="8"/>
        <v>0.15895317069017612</v>
      </c>
      <c r="AY60" s="2">
        <f t="shared" si="7"/>
        <v>0.58765915768854882</v>
      </c>
      <c r="AZ60">
        <v>1.1339499780388564</v>
      </c>
    </row>
    <row r="61" spans="1:52">
      <c r="A61" s="4">
        <v>41944</v>
      </c>
      <c r="B61" s="5">
        <v>105.8</v>
      </c>
      <c r="C61" s="5">
        <v>121.3</v>
      </c>
      <c r="D61" s="5">
        <v>86.6</v>
      </c>
      <c r="E61" s="5">
        <v>109.7</v>
      </c>
      <c r="F61" s="5">
        <v>105.8</v>
      </c>
      <c r="G61" s="5">
        <v>105.7</v>
      </c>
      <c r="H61" s="5">
        <v>105.8</v>
      </c>
      <c r="I61" s="5">
        <v>110.6</v>
      </c>
      <c r="J61" s="5">
        <v>102.9</v>
      </c>
      <c r="K61" s="5">
        <v>92.8</v>
      </c>
      <c r="L61" s="5">
        <v>91.7</v>
      </c>
      <c r="M61" s="5">
        <v>102.3</v>
      </c>
      <c r="N61" s="5">
        <v>101</v>
      </c>
      <c r="O61" s="5">
        <v>107.8</v>
      </c>
      <c r="P61" s="5">
        <v>99.8</v>
      </c>
      <c r="Q61" s="5">
        <v>96.6</v>
      </c>
      <c r="R61" s="5">
        <v>98.4</v>
      </c>
      <c r="S61" s="5">
        <v>66.099999999999994</v>
      </c>
      <c r="T61" s="5">
        <v>100.3</v>
      </c>
      <c r="U61" s="5">
        <v>127.6</v>
      </c>
      <c r="V61" s="5">
        <v>101.9</v>
      </c>
      <c r="W61" s="5">
        <v>108.1</v>
      </c>
      <c r="X61" s="5">
        <v>104.3</v>
      </c>
      <c r="Y61" s="5">
        <v>96.2</v>
      </c>
      <c r="Z61" s="5">
        <v>100.9</v>
      </c>
      <c r="AA61" s="5">
        <v>97.9</v>
      </c>
      <c r="AB61" s="5">
        <v>101.8</v>
      </c>
      <c r="AC61" s="5">
        <v>100.8</v>
      </c>
      <c r="AD61" s="5">
        <v>100.1</v>
      </c>
      <c r="AE61" s="5">
        <v>101.8</v>
      </c>
      <c r="AF61" s="5">
        <v>102.6</v>
      </c>
      <c r="AH61" s="4">
        <v>41944</v>
      </c>
      <c r="AI61" s="5">
        <v>105.8</v>
      </c>
      <c r="AJ61" s="5">
        <v>121.3</v>
      </c>
      <c r="AK61" s="5">
        <v>105.7</v>
      </c>
      <c r="AL61" s="5">
        <v>105.8</v>
      </c>
      <c r="AM61" s="5">
        <v>102.9</v>
      </c>
      <c r="AN61" s="5">
        <v>100.8</v>
      </c>
      <c r="AQ61" s="4">
        <v>41944</v>
      </c>
      <c r="AR61" s="2">
        <f t="shared" si="5"/>
        <v>1.8286814244465717</v>
      </c>
      <c r="AS61" s="2">
        <f t="shared" si="6"/>
        <v>0.14264405865399804</v>
      </c>
      <c r="AT61" s="2">
        <f t="shared" si="6"/>
        <v>1.2162249011118671</v>
      </c>
      <c r="AU61" s="2">
        <f t="shared" si="6"/>
        <v>0.22075450389799695</v>
      </c>
      <c r="AV61" s="2">
        <f t="shared" si="6"/>
        <v>0.15264155740365529</v>
      </c>
      <c r="AW61" s="2">
        <f t="shared" si="6"/>
        <v>2.2126682860143007E-2</v>
      </c>
      <c r="AX61" s="2">
        <f t="shared" si="8"/>
        <v>7.4289720518911251E-2</v>
      </c>
      <c r="AY61" s="2">
        <f t="shared" si="7"/>
        <v>0.48971596474045498</v>
      </c>
      <c r="AZ61">
        <v>1.1924399747636869</v>
      </c>
    </row>
    <row r="62" spans="1:52">
      <c r="A62" s="4">
        <v>41974</v>
      </c>
      <c r="B62" s="5">
        <v>106.1</v>
      </c>
      <c r="C62" s="5">
        <v>122.1</v>
      </c>
      <c r="D62" s="5">
        <v>88.4</v>
      </c>
      <c r="E62" s="5">
        <v>109.4</v>
      </c>
      <c r="F62" s="5">
        <v>106</v>
      </c>
      <c r="G62" s="5">
        <v>106.2</v>
      </c>
      <c r="H62" s="5">
        <v>106</v>
      </c>
      <c r="I62" s="5">
        <v>101.9</v>
      </c>
      <c r="J62" s="5">
        <v>102.4</v>
      </c>
      <c r="K62" s="5">
        <v>92.5</v>
      </c>
      <c r="L62" s="5">
        <v>91.7</v>
      </c>
      <c r="M62" s="5">
        <v>104.7</v>
      </c>
      <c r="N62" s="5">
        <v>101.1</v>
      </c>
      <c r="O62" s="5">
        <v>108.3</v>
      </c>
      <c r="P62" s="5">
        <v>100.8</v>
      </c>
      <c r="Q62" s="5">
        <v>97.1</v>
      </c>
      <c r="R62" s="5">
        <v>98.3</v>
      </c>
      <c r="S62" s="5">
        <v>66.099999999999994</v>
      </c>
      <c r="T62" s="5">
        <v>100.5</v>
      </c>
      <c r="U62" s="5">
        <v>127.7</v>
      </c>
      <c r="V62" s="5">
        <v>101.9</v>
      </c>
      <c r="W62" s="5">
        <v>108.2</v>
      </c>
      <c r="X62" s="5">
        <v>104.3</v>
      </c>
      <c r="Y62" s="5">
        <v>96.2</v>
      </c>
      <c r="Z62" s="5">
        <v>100.9</v>
      </c>
      <c r="AA62" s="5">
        <v>97.9</v>
      </c>
      <c r="AB62" s="5">
        <v>101.8</v>
      </c>
      <c r="AC62" s="5">
        <v>100.8</v>
      </c>
      <c r="AD62" s="5">
        <v>100.1</v>
      </c>
      <c r="AE62" s="5">
        <v>101.9</v>
      </c>
      <c r="AF62" s="5">
        <v>102.8</v>
      </c>
      <c r="AH62" s="4">
        <v>41974</v>
      </c>
      <c r="AI62" s="5">
        <v>106.1</v>
      </c>
      <c r="AJ62" s="5">
        <v>122.1</v>
      </c>
      <c r="AK62" s="5">
        <v>106.2</v>
      </c>
      <c r="AL62" s="5">
        <v>106</v>
      </c>
      <c r="AM62" s="5">
        <v>102.4</v>
      </c>
      <c r="AN62" s="5">
        <v>100.8</v>
      </c>
      <c r="AQ62" s="4">
        <v>41974</v>
      </c>
      <c r="AR62" s="2">
        <f t="shared" si="5"/>
        <v>1.047619047619051</v>
      </c>
      <c r="AS62" s="2">
        <f t="shared" si="6"/>
        <v>-0.18502518694232609</v>
      </c>
      <c r="AT62" s="2">
        <f t="shared" si="6"/>
        <v>1.0258769752010055</v>
      </c>
      <c r="AU62" s="2">
        <f t="shared" si="6"/>
        <v>0.20571106628685226</v>
      </c>
      <c r="AV62" s="2">
        <f t="shared" si="6"/>
        <v>0.10263859790746553</v>
      </c>
      <c r="AW62" s="2">
        <f t="shared" si="6"/>
        <v>2.9561248301151269E-2</v>
      </c>
      <c r="AX62" s="2">
        <f t="shared" si="8"/>
        <v>-0.13114365313509757</v>
      </c>
      <c r="AY62" s="2">
        <f t="shared" si="7"/>
        <v>0.390625</v>
      </c>
      <c r="AZ62">
        <v>0.68562669305151758</v>
      </c>
    </row>
    <row r="63" spans="1:52">
      <c r="A63" s="4">
        <v>42005</v>
      </c>
      <c r="B63" s="5">
        <v>106</v>
      </c>
      <c r="C63" s="5">
        <v>121.5</v>
      </c>
      <c r="D63" s="5">
        <v>94.8</v>
      </c>
      <c r="E63" s="5">
        <v>108.7</v>
      </c>
      <c r="F63" s="5">
        <v>106</v>
      </c>
      <c r="G63" s="5">
        <v>106.4</v>
      </c>
      <c r="H63" s="5">
        <v>105.8</v>
      </c>
      <c r="I63" s="5">
        <v>83.3</v>
      </c>
      <c r="J63" s="5">
        <v>101.7</v>
      </c>
      <c r="K63" s="5">
        <v>93</v>
      </c>
      <c r="L63" s="5">
        <v>91.6</v>
      </c>
      <c r="M63" s="5">
        <v>107</v>
      </c>
      <c r="N63" s="5">
        <v>101.1</v>
      </c>
      <c r="O63" s="5">
        <v>107.9</v>
      </c>
      <c r="P63" s="5">
        <v>100</v>
      </c>
      <c r="Q63" s="5">
        <v>97.9</v>
      </c>
      <c r="R63" s="5">
        <v>98.6</v>
      </c>
      <c r="S63" s="5">
        <v>66</v>
      </c>
      <c r="T63" s="5">
        <v>100</v>
      </c>
      <c r="U63" s="5">
        <v>128.19999999999999</v>
      </c>
      <c r="V63" s="5">
        <v>101.9</v>
      </c>
      <c r="W63" s="5">
        <v>108.4</v>
      </c>
      <c r="X63" s="5">
        <v>104.4</v>
      </c>
      <c r="Y63" s="5">
        <v>96.4</v>
      </c>
      <c r="Z63" s="5">
        <v>100</v>
      </c>
      <c r="AA63" s="5">
        <v>97.9</v>
      </c>
      <c r="AB63" s="5">
        <v>102.9</v>
      </c>
      <c r="AC63" s="5">
        <v>100.2</v>
      </c>
      <c r="AD63" s="5">
        <v>100.1</v>
      </c>
      <c r="AE63" s="5">
        <v>101.8</v>
      </c>
      <c r="AF63" s="5">
        <v>103</v>
      </c>
      <c r="AH63" s="4">
        <v>42005</v>
      </c>
      <c r="AI63" s="5">
        <v>106</v>
      </c>
      <c r="AJ63" s="5">
        <v>121.5</v>
      </c>
      <c r="AK63" s="5">
        <v>106.4</v>
      </c>
      <c r="AL63" s="5">
        <v>105.8</v>
      </c>
      <c r="AM63" s="5">
        <v>101.7</v>
      </c>
      <c r="AN63" s="5">
        <v>100.2</v>
      </c>
      <c r="AQ63" s="4">
        <v>42005</v>
      </c>
      <c r="AR63" s="2">
        <f t="shared" si="5"/>
        <v>0.952380952380949</v>
      </c>
      <c r="AS63" s="2">
        <f t="shared" si="6"/>
        <v>-0.18172868447196541</v>
      </c>
      <c r="AT63" s="2">
        <f t="shared" si="6"/>
        <v>1.0851842258199924</v>
      </c>
      <c r="AU63" s="2">
        <f t="shared" si="6"/>
        <v>0.15530350171476462</v>
      </c>
      <c r="AV63" s="2">
        <f t="shared" si="6"/>
        <v>5.7839774578634873E-2</v>
      </c>
      <c r="AW63" s="2">
        <f t="shared" si="6"/>
        <v>4.1015859146400761E-2</v>
      </c>
      <c r="AX63" s="2">
        <f t="shared" si="8"/>
        <v>-0.20523372440687804</v>
      </c>
      <c r="AY63" s="2">
        <f t="shared" si="7"/>
        <v>0.48780487804877737</v>
      </c>
      <c r="AZ63">
        <v>0.6232969936831978</v>
      </c>
    </row>
    <row r="64" spans="1:52">
      <c r="A64" s="4">
        <v>42036</v>
      </c>
      <c r="B64" s="5">
        <v>105.8</v>
      </c>
      <c r="C64" s="5">
        <v>120.5</v>
      </c>
      <c r="D64" s="5">
        <v>92</v>
      </c>
      <c r="E64" s="5">
        <v>108.3</v>
      </c>
      <c r="F64" s="5">
        <v>106.1</v>
      </c>
      <c r="G64" s="5">
        <v>106.3</v>
      </c>
      <c r="H64" s="5">
        <v>104.7</v>
      </c>
      <c r="I64" s="5">
        <v>83.1</v>
      </c>
      <c r="J64" s="5">
        <v>101.2</v>
      </c>
      <c r="K64" s="5">
        <v>93</v>
      </c>
      <c r="L64" s="5">
        <v>91.5</v>
      </c>
      <c r="M64" s="5">
        <v>105.9</v>
      </c>
      <c r="N64" s="5">
        <v>101</v>
      </c>
      <c r="O64" s="5">
        <v>108.3</v>
      </c>
      <c r="P64" s="5">
        <v>99.6</v>
      </c>
      <c r="Q64" s="5">
        <v>97.4</v>
      </c>
      <c r="R64" s="5">
        <v>98.6</v>
      </c>
      <c r="S64" s="5">
        <v>66</v>
      </c>
      <c r="T64" s="5">
        <v>99.8</v>
      </c>
      <c r="U64" s="5">
        <v>129</v>
      </c>
      <c r="V64" s="5">
        <v>101.9</v>
      </c>
      <c r="W64" s="5">
        <v>108.4</v>
      </c>
      <c r="X64" s="5">
        <v>104.2</v>
      </c>
      <c r="Y64" s="5">
        <v>95.5</v>
      </c>
      <c r="Z64" s="5">
        <v>99.5</v>
      </c>
      <c r="AA64" s="5">
        <v>98</v>
      </c>
      <c r="AB64" s="5">
        <v>102.9</v>
      </c>
      <c r="AC64" s="5">
        <v>100.2</v>
      </c>
      <c r="AD64" s="5">
        <v>100.1</v>
      </c>
      <c r="AE64" s="5">
        <v>101.6</v>
      </c>
      <c r="AF64" s="5">
        <v>102.9</v>
      </c>
      <c r="AH64" s="4">
        <v>42036</v>
      </c>
      <c r="AI64" s="5">
        <v>105.8</v>
      </c>
      <c r="AJ64" s="5">
        <v>120.5</v>
      </c>
      <c r="AK64" s="5">
        <v>106.3</v>
      </c>
      <c r="AL64" s="5">
        <v>104.7</v>
      </c>
      <c r="AM64" s="5">
        <v>101.2</v>
      </c>
      <c r="AN64" s="5">
        <v>100.2</v>
      </c>
      <c r="AQ64" s="4">
        <v>42036</v>
      </c>
      <c r="AR64" s="2">
        <f t="shared" si="5"/>
        <v>1.0506208213944603</v>
      </c>
      <c r="AS64" s="2">
        <f t="shared" si="6"/>
        <v>-2.6947381901764052E-2</v>
      </c>
      <c r="AT64" s="2">
        <f t="shared" si="6"/>
        <v>1.1476666296267686</v>
      </c>
      <c r="AU64" s="2">
        <f t="shared" si="6"/>
        <v>4.9224693812738807E-2</v>
      </c>
      <c r="AV64" s="2">
        <f t="shared" si="6"/>
        <v>4.0082844013539939E-2</v>
      </c>
      <c r="AW64" s="2">
        <f t="shared" si="6"/>
        <v>1.8531374311153145E-2</v>
      </c>
      <c r="AX64" s="2">
        <f t="shared" si="8"/>
        <v>-0.17793733846797588</v>
      </c>
      <c r="AY64" s="2">
        <f t="shared" si="7"/>
        <v>0.19474196689385792</v>
      </c>
      <c r="AZ64">
        <v>0.68691114200075276</v>
      </c>
    </row>
    <row r="65" spans="1:52">
      <c r="A65" s="4">
        <v>42064</v>
      </c>
      <c r="B65" s="5">
        <v>105.7</v>
      </c>
      <c r="C65" s="5">
        <v>118.2</v>
      </c>
      <c r="D65" s="5">
        <v>93.9</v>
      </c>
      <c r="E65" s="5">
        <v>109.1</v>
      </c>
      <c r="F65" s="5">
        <v>106.5</v>
      </c>
      <c r="G65" s="5">
        <v>106.3</v>
      </c>
      <c r="H65" s="5">
        <v>104.6</v>
      </c>
      <c r="I65" s="5">
        <v>85.9</v>
      </c>
      <c r="J65" s="5">
        <v>100.7</v>
      </c>
      <c r="K65" s="5">
        <v>93.6</v>
      </c>
      <c r="L65" s="5">
        <v>91.4</v>
      </c>
      <c r="M65" s="5">
        <v>104.6</v>
      </c>
      <c r="N65" s="5">
        <v>100.9</v>
      </c>
      <c r="O65" s="5">
        <v>108.1</v>
      </c>
      <c r="P65" s="5">
        <v>100.2</v>
      </c>
      <c r="Q65" s="5">
        <v>97.5</v>
      </c>
      <c r="R65" s="5">
        <v>98.6</v>
      </c>
      <c r="S65" s="5">
        <v>66</v>
      </c>
      <c r="T65" s="5">
        <v>99.4</v>
      </c>
      <c r="U65" s="5">
        <v>130</v>
      </c>
      <c r="V65" s="5">
        <v>101.9</v>
      </c>
      <c r="W65" s="5">
        <v>108.4</v>
      </c>
      <c r="X65" s="5">
        <v>104.3</v>
      </c>
      <c r="Y65" s="5">
        <v>96.2</v>
      </c>
      <c r="Z65" s="5">
        <v>100.7</v>
      </c>
      <c r="AA65" s="5">
        <v>98</v>
      </c>
      <c r="AB65" s="5">
        <v>102.9</v>
      </c>
      <c r="AC65" s="5">
        <v>101.3</v>
      </c>
      <c r="AD65" s="5">
        <v>100.1</v>
      </c>
      <c r="AE65" s="5">
        <v>102</v>
      </c>
      <c r="AF65" s="5">
        <v>102.8</v>
      </c>
      <c r="AH65" s="4">
        <v>42064</v>
      </c>
      <c r="AI65" s="5">
        <v>105.7</v>
      </c>
      <c r="AJ65" s="5">
        <v>118.2</v>
      </c>
      <c r="AK65" s="5">
        <v>106.3</v>
      </c>
      <c r="AL65" s="5">
        <v>104.6</v>
      </c>
      <c r="AM65" s="5">
        <v>100.7</v>
      </c>
      <c r="AN65" s="5">
        <v>101.3</v>
      </c>
      <c r="AQ65" s="4">
        <v>42064</v>
      </c>
      <c r="AR65" s="2">
        <f t="shared" si="5"/>
        <v>0.95510983763131208</v>
      </c>
      <c r="AS65" s="2">
        <f t="shared" si="6"/>
        <v>-9.1872971517559781E-3</v>
      </c>
      <c r="AT65" s="2">
        <f t="shared" si="6"/>
        <v>1.0862226796245962</v>
      </c>
      <c r="AU65" s="2">
        <f t="shared" si="6"/>
        <v>3.5126719888327301E-2</v>
      </c>
      <c r="AV65" s="2">
        <f t="shared" si="6"/>
        <v>-8.8543315814514634E-3</v>
      </c>
      <c r="AW65" s="2">
        <f t="shared" si="6"/>
        <v>1.4648785084811829E-2</v>
      </c>
      <c r="AX65" s="2">
        <f t="shared" si="8"/>
        <v>-0.16284671823321584</v>
      </c>
      <c r="AY65" s="2">
        <f t="shared" si="7"/>
        <v>9.7370983446936066E-2</v>
      </c>
      <c r="AZ65">
        <v>0.62446467454616084</v>
      </c>
    </row>
    <row r="66" spans="1:52">
      <c r="A66" s="4">
        <v>42095</v>
      </c>
      <c r="B66" s="5">
        <v>105.6</v>
      </c>
      <c r="C66" s="5">
        <v>115.2</v>
      </c>
      <c r="D66" s="5">
        <v>93</v>
      </c>
      <c r="E66" s="5">
        <v>110</v>
      </c>
      <c r="F66" s="5">
        <v>105.6</v>
      </c>
      <c r="G66" s="5">
        <v>106.6</v>
      </c>
      <c r="H66" s="5">
        <v>104</v>
      </c>
      <c r="I66" s="5">
        <v>86.5</v>
      </c>
      <c r="J66" s="5">
        <v>99.4</v>
      </c>
      <c r="K66" s="5">
        <v>92.8</v>
      </c>
      <c r="L66" s="5">
        <v>90.8</v>
      </c>
      <c r="M66" s="5">
        <v>105.4</v>
      </c>
      <c r="N66" s="5">
        <v>101</v>
      </c>
      <c r="O66" s="5">
        <v>107.4</v>
      </c>
      <c r="P66" s="5">
        <v>100.6</v>
      </c>
      <c r="Q66" s="5">
        <v>96.5</v>
      </c>
      <c r="R66" s="5">
        <v>98.4</v>
      </c>
      <c r="S66" s="5">
        <v>66</v>
      </c>
      <c r="T66" s="5">
        <v>99.7</v>
      </c>
      <c r="U66" s="5">
        <v>130.6</v>
      </c>
      <c r="V66" s="5">
        <v>101.9</v>
      </c>
      <c r="W66" s="5">
        <v>109.2</v>
      </c>
      <c r="X66" s="5">
        <v>104.3</v>
      </c>
      <c r="Y66" s="5">
        <v>95.8</v>
      </c>
      <c r="Z66" s="5">
        <v>100.1</v>
      </c>
      <c r="AA66" s="5">
        <v>97.6</v>
      </c>
      <c r="AB66" s="5">
        <v>102.9</v>
      </c>
      <c r="AC66" s="5">
        <v>101.1</v>
      </c>
      <c r="AD66" s="5">
        <v>100.1</v>
      </c>
      <c r="AE66" s="5">
        <v>104.8</v>
      </c>
      <c r="AF66" s="5">
        <v>103.2</v>
      </c>
      <c r="AH66" s="4">
        <v>42095</v>
      </c>
      <c r="AI66" s="5">
        <v>105.6</v>
      </c>
      <c r="AJ66" s="5">
        <v>115.2</v>
      </c>
      <c r="AK66" s="5">
        <v>106.6</v>
      </c>
      <c r="AL66" s="5">
        <v>104</v>
      </c>
      <c r="AM66" s="5">
        <v>99.4</v>
      </c>
      <c r="AN66" s="5">
        <v>101.1</v>
      </c>
      <c r="AQ66" s="4">
        <v>42095</v>
      </c>
      <c r="AR66" s="2">
        <f t="shared" si="5"/>
        <v>0.66730219256434964</v>
      </c>
      <c r="AS66" s="2">
        <f t="shared" si="6"/>
        <v>-9.7371251654416124E-2</v>
      </c>
      <c r="AT66" s="2">
        <f t="shared" si="6"/>
        <v>1.0831132635569682</v>
      </c>
      <c r="AU66" s="2">
        <f t="shared" si="6"/>
        <v>-7.0253439776648378E-3</v>
      </c>
      <c r="AV66" s="2">
        <f t="shared" si="6"/>
        <v>-0.1010238313720478</v>
      </c>
      <c r="AW66" s="2">
        <f t="shared" si="6"/>
        <v>4.0646716414082927E-2</v>
      </c>
      <c r="AX66" s="2">
        <f t="shared" si="8"/>
        <v>-0.25103736040257274</v>
      </c>
      <c r="AY66" s="2">
        <f t="shared" si="7"/>
        <v>0.38910505836575737</v>
      </c>
      <c r="AZ66">
        <v>0.43658001458884144</v>
      </c>
    </row>
    <row r="67" spans="1:52">
      <c r="A67" s="4">
        <v>42125</v>
      </c>
      <c r="B67" s="5">
        <v>105.6</v>
      </c>
      <c r="C67" s="5">
        <v>113.3</v>
      </c>
      <c r="D67" s="5">
        <v>91.1</v>
      </c>
      <c r="E67" s="5">
        <v>109.5</v>
      </c>
      <c r="F67" s="5">
        <v>105.6</v>
      </c>
      <c r="G67" s="5">
        <v>106.7</v>
      </c>
      <c r="H67" s="5">
        <v>103.5</v>
      </c>
      <c r="I67" s="5">
        <v>89.9</v>
      </c>
      <c r="J67" s="5">
        <v>99.2</v>
      </c>
      <c r="K67" s="5">
        <v>92.7</v>
      </c>
      <c r="L67" s="5">
        <v>90.5</v>
      </c>
      <c r="M67" s="5">
        <v>106.5</v>
      </c>
      <c r="N67" s="5">
        <v>101.1</v>
      </c>
      <c r="O67" s="5">
        <v>107.7</v>
      </c>
      <c r="P67" s="5">
        <v>100.3</v>
      </c>
      <c r="Q67" s="5">
        <v>96.4</v>
      </c>
      <c r="R67" s="5">
        <v>98.4</v>
      </c>
      <c r="S67" s="5">
        <v>66</v>
      </c>
      <c r="T67" s="5">
        <v>99.8</v>
      </c>
      <c r="U67" s="5">
        <v>131.80000000000001</v>
      </c>
      <c r="V67" s="5">
        <v>101.9</v>
      </c>
      <c r="W67" s="5">
        <v>109.2</v>
      </c>
      <c r="X67" s="5">
        <v>104.3</v>
      </c>
      <c r="Y67" s="5">
        <v>96.1</v>
      </c>
      <c r="Z67" s="5">
        <v>100.7</v>
      </c>
      <c r="AA67" s="5">
        <v>97.6</v>
      </c>
      <c r="AB67" s="5">
        <v>102.9</v>
      </c>
      <c r="AC67" s="5">
        <v>100.9</v>
      </c>
      <c r="AD67" s="5">
        <v>100.1</v>
      </c>
      <c r="AE67" s="5">
        <v>105</v>
      </c>
      <c r="AF67" s="5">
        <v>103.2</v>
      </c>
      <c r="AH67" s="4">
        <v>42125</v>
      </c>
      <c r="AI67" s="5">
        <v>105.6</v>
      </c>
      <c r="AJ67" s="5">
        <v>113.3</v>
      </c>
      <c r="AK67" s="5">
        <v>106.7</v>
      </c>
      <c r="AL67" s="5">
        <v>103.5</v>
      </c>
      <c r="AM67" s="5">
        <v>99.2</v>
      </c>
      <c r="AN67" s="5">
        <v>100.9</v>
      </c>
      <c r="AQ67" s="4">
        <v>42125</v>
      </c>
      <c r="AR67" s="2">
        <f t="shared" si="5"/>
        <v>0.95602294455065362</v>
      </c>
      <c r="AS67" s="2">
        <f t="shared" si="6"/>
        <v>-6.6385631032042994E-2</v>
      </c>
      <c r="AT67" s="2">
        <f t="shared" si="6"/>
        <v>1.3276054973189588</v>
      </c>
      <c r="AU67" s="2">
        <f t="shared" si="6"/>
        <v>-6.3046405868533592E-2</v>
      </c>
      <c r="AV67" s="2">
        <f t="shared" si="6"/>
        <v>-0.12687884250972079</v>
      </c>
      <c r="AW67" s="2">
        <f t="shared" si="6"/>
        <v>2.9531716584567512E-2</v>
      </c>
      <c r="AX67" s="2">
        <f t="shared" si="8"/>
        <v>-0.14480338994257536</v>
      </c>
      <c r="AY67" s="2">
        <f t="shared" si="7"/>
        <v>0.19417475728155864</v>
      </c>
      <c r="AZ67">
        <v>0.62485487434187803</v>
      </c>
    </row>
    <row r="68" spans="1:52">
      <c r="A68" s="4">
        <v>42156</v>
      </c>
      <c r="B68" s="5">
        <v>105.8</v>
      </c>
      <c r="C68" s="5">
        <v>112</v>
      </c>
      <c r="D68" s="5">
        <v>91.6</v>
      </c>
      <c r="E68" s="5">
        <v>109.4</v>
      </c>
      <c r="F68" s="5">
        <v>106.7</v>
      </c>
      <c r="G68" s="5">
        <v>107.2</v>
      </c>
      <c r="H68" s="5">
        <v>103.5</v>
      </c>
      <c r="I68" s="5">
        <v>91.4</v>
      </c>
      <c r="J68" s="5">
        <v>99.3</v>
      </c>
      <c r="K68" s="5">
        <v>93.1</v>
      </c>
      <c r="L68" s="5">
        <v>90.2</v>
      </c>
      <c r="M68" s="5">
        <v>105.8</v>
      </c>
      <c r="N68" s="5">
        <v>101.2</v>
      </c>
      <c r="O68" s="5">
        <v>108.4</v>
      </c>
      <c r="P68" s="5">
        <v>100.1</v>
      </c>
      <c r="Q68" s="5">
        <v>97</v>
      </c>
      <c r="R68" s="5">
        <v>98.5</v>
      </c>
      <c r="S68" s="5">
        <v>66</v>
      </c>
      <c r="T68" s="5">
        <v>100</v>
      </c>
      <c r="U68" s="5">
        <v>126.9</v>
      </c>
      <c r="V68" s="5">
        <v>101.9</v>
      </c>
      <c r="W68" s="5">
        <v>109.2</v>
      </c>
      <c r="X68" s="5">
        <v>104.3</v>
      </c>
      <c r="Y68" s="5">
        <v>95.7</v>
      </c>
      <c r="Z68" s="5">
        <v>100.4</v>
      </c>
      <c r="AA68" s="5">
        <v>97.7</v>
      </c>
      <c r="AB68" s="5">
        <v>102.9</v>
      </c>
      <c r="AC68" s="5">
        <v>100.9</v>
      </c>
      <c r="AD68" s="5">
        <v>100.1</v>
      </c>
      <c r="AE68" s="5">
        <v>105.4</v>
      </c>
      <c r="AF68" s="5">
        <v>103.1</v>
      </c>
      <c r="AH68" s="4">
        <v>42156</v>
      </c>
      <c r="AI68" s="5">
        <v>105.8</v>
      </c>
      <c r="AJ68" s="5">
        <v>112</v>
      </c>
      <c r="AK68" s="5">
        <v>107.2</v>
      </c>
      <c r="AL68" s="5">
        <v>103.5</v>
      </c>
      <c r="AM68" s="5">
        <v>99.3</v>
      </c>
      <c r="AN68" s="5">
        <v>100.9</v>
      </c>
      <c r="AQ68" s="4">
        <v>42156</v>
      </c>
      <c r="AR68" s="2">
        <f t="shared" si="5"/>
        <v>1.3409961685823646</v>
      </c>
      <c r="AS68" s="2">
        <f t="shared" si="6"/>
        <v>4.8604824967283028E-3</v>
      </c>
      <c r="AT68" s="2">
        <f t="shared" si="6"/>
        <v>1.6912981910289437</v>
      </c>
      <c r="AU68" s="2">
        <f t="shared" si="6"/>
        <v>-6.9984527088514742E-2</v>
      </c>
      <c r="AV68" s="2">
        <f t="shared" si="6"/>
        <v>-0.11397670986643745</v>
      </c>
      <c r="AW68" s="2">
        <f t="shared" si="6"/>
        <v>1.1019352000926684E-2</v>
      </c>
      <c r="AX68" s="2">
        <f t="shared" si="8"/>
        <v>-0.18222061998928196</v>
      </c>
      <c r="AY68" s="2">
        <f t="shared" si="7"/>
        <v>0.29182879377431448</v>
      </c>
      <c r="AZ68">
        <v>0.87589143414265891</v>
      </c>
    </row>
    <row r="69" spans="1:52">
      <c r="A69" s="4">
        <v>42186</v>
      </c>
      <c r="B69" s="5">
        <v>105.8</v>
      </c>
      <c r="C69" s="5">
        <v>112.4</v>
      </c>
      <c r="D69" s="5">
        <v>90.5</v>
      </c>
      <c r="E69" s="5">
        <v>109.6</v>
      </c>
      <c r="F69" s="5">
        <v>106</v>
      </c>
      <c r="G69" s="5">
        <v>107.3</v>
      </c>
      <c r="H69" s="5">
        <v>103.6</v>
      </c>
      <c r="I69" s="5">
        <v>86.5</v>
      </c>
      <c r="J69" s="5">
        <v>99.4</v>
      </c>
      <c r="K69" s="5">
        <v>92.6</v>
      </c>
      <c r="L69" s="5">
        <v>90.1</v>
      </c>
      <c r="M69" s="5">
        <v>102.1</v>
      </c>
      <c r="N69" s="5">
        <v>101.1</v>
      </c>
      <c r="O69" s="5">
        <v>108.9</v>
      </c>
      <c r="P69" s="5">
        <v>100</v>
      </c>
      <c r="Q69" s="5">
        <v>96.5</v>
      </c>
      <c r="R69" s="5">
        <v>98.6</v>
      </c>
      <c r="S69" s="5">
        <v>66</v>
      </c>
      <c r="T69" s="5">
        <v>100.3</v>
      </c>
      <c r="U69" s="5">
        <v>127.9</v>
      </c>
      <c r="V69" s="5">
        <v>101.9</v>
      </c>
      <c r="W69" s="5">
        <v>108.9</v>
      </c>
      <c r="X69" s="5">
        <v>104.3</v>
      </c>
      <c r="Y69" s="5">
        <v>96.2</v>
      </c>
      <c r="Z69" s="5">
        <v>101.7</v>
      </c>
      <c r="AA69" s="5">
        <v>97.5</v>
      </c>
      <c r="AB69" s="5">
        <v>102.9</v>
      </c>
      <c r="AC69" s="5">
        <v>100.4</v>
      </c>
      <c r="AD69" s="5">
        <v>100.1</v>
      </c>
      <c r="AE69" s="5">
        <v>105.5</v>
      </c>
      <c r="AF69" s="5">
        <v>103.3</v>
      </c>
      <c r="AH69" s="4">
        <v>42186</v>
      </c>
      <c r="AI69" s="5">
        <v>105.8</v>
      </c>
      <c r="AJ69" s="5">
        <v>112.4</v>
      </c>
      <c r="AK69" s="5">
        <v>107.3</v>
      </c>
      <c r="AL69" s="5">
        <v>103.6</v>
      </c>
      <c r="AM69" s="5">
        <v>99.4</v>
      </c>
      <c r="AN69" s="5">
        <v>100.4</v>
      </c>
      <c r="AQ69" s="4">
        <v>42186</v>
      </c>
      <c r="AR69" s="2">
        <f t="shared" si="5"/>
        <v>1.4381591562799656</v>
      </c>
      <c r="AS69" s="2">
        <f t="shared" si="6"/>
        <v>9.8530433221731134E-2</v>
      </c>
      <c r="AT69" s="2">
        <f t="shared" si="6"/>
        <v>1.8761027781210811</v>
      </c>
      <c r="AU69" s="2">
        <f t="shared" si="6"/>
        <v>-5.6041249660918745E-2</v>
      </c>
      <c r="AV69" s="2">
        <f t="shared" si="6"/>
        <v>-0.1010238313720478</v>
      </c>
      <c r="AW69" s="2">
        <f t="shared" si="6"/>
        <v>3.6841037264647727E-3</v>
      </c>
      <c r="AX69" s="2">
        <f t="shared" si="8"/>
        <v>-0.38309307775634482</v>
      </c>
      <c r="AY69" s="2">
        <f t="shared" si="7"/>
        <v>0.68226120857698902</v>
      </c>
      <c r="AZ69">
        <v>0.939042607564474</v>
      </c>
    </row>
    <row r="70" spans="1:52">
      <c r="A70" s="4">
        <v>42217</v>
      </c>
      <c r="B70" s="5">
        <v>106</v>
      </c>
      <c r="C70" s="5">
        <v>115.8</v>
      </c>
      <c r="D70" s="5">
        <v>86.9</v>
      </c>
      <c r="E70" s="5">
        <v>109.7</v>
      </c>
      <c r="F70" s="5">
        <v>106.1</v>
      </c>
      <c r="G70" s="5">
        <v>107.8</v>
      </c>
      <c r="H70" s="5">
        <v>103.5</v>
      </c>
      <c r="I70" s="5">
        <v>80.400000000000006</v>
      </c>
      <c r="J70" s="5">
        <v>98.6</v>
      </c>
      <c r="K70" s="5">
        <v>92.6</v>
      </c>
      <c r="L70" s="5">
        <v>90</v>
      </c>
      <c r="M70" s="5">
        <v>100.3</v>
      </c>
      <c r="N70" s="5">
        <v>100.8</v>
      </c>
      <c r="O70" s="5">
        <v>108.4</v>
      </c>
      <c r="P70" s="5">
        <v>100.3</v>
      </c>
      <c r="Q70" s="5">
        <v>96.1</v>
      </c>
      <c r="R70" s="5">
        <v>98.1</v>
      </c>
      <c r="S70" s="5">
        <v>66</v>
      </c>
      <c r="T70" s="5">
        <v>100.5</v>
      </c>
      <c r="U70" s="5">
        <v>125</v>
      </c>
      <c r="V70" s="5">
        <v>101.9</v>
      </c>
      <c r="W70" s="5">
        <v>108.9</v>
      </c>
      <c r="X70" s="5">
        <v>104.2</v>
      </c>
      <c r="Y70" s="5">
        <v>96.3</v>
      </c>
      <c r="Z70" s="5">
        <v>102.9</v>
      </c>
      <c r="AA70" s="5">
        <v>97.5</v>
      </c>
      <c r="AB70" s="5">
        <v>102.9</v>
      </c>
      <c r="AC70" s="5">
        <v>99.7</v>
      </c>
      <c r="AD70" s="5">
        <v>100.1</v>
      </c>
      <c r="AE70" s="5">
        <v>105.5</v>
      </c>
      <c r="AF70" s="5">
        <v>103.4</v>
      </c>
      <c r="AH70" s="4">
        <v>42217</v>
      </c>
      <c r="AI70" s="5">
        <v>106</v>
      </c>
      <c r="AJ70" s="5">
        <v>115.8</v>
      </c>
      <c r="AK70" s="5">
        <v>107.8</v>
      </c>
      <c r="AL70" s="5">
        <v>103.5</v>
      </c>
      <c r="AM70" s="5">
        <v>98.6</v>
      </c>
      <c r="AN70" s="5">
        <v>99.7</v>
      </c>
      <c r="AQ70" s="4">
        <v>42217</v>
      </c>
      <c r="AR70" s="2">
        <f t="shared" si="5"/>
        <v>1.5325670498084207</v>
      </c>
      <c r="AS70" s="2">
        <f t="shared" si="6"/>
        <v>0.21990080514175919</v>
      </c>
      <c r="AT70" s="2">
        <f t="shared" si="6"/>
        <v>2.053719231963703</v>
      </c>
      <c r="AU70" s="2">
        <f t="shared" si="6"/>
        <v>-6.9984527088514742E-2</v>
      </c>
      <c r="AV70" s="2">
        <f t="shared" si="6"/>
        <v>-0.13189990992644482</v>
      </c>
      <c r="AW70" s="2">
        <f t="shared" si="6"/>
        <v>2.2372286807128262E-2</v>
      </c>
      <c r="AX70" s="2">
        <f t="shared" si="8"/>
        <v>-0.56154083708920988</v>
      </c>
      <c r="AY70" s="2">
        <f t="shared" si="7"/>
        <v>0.87804878048780211</v>
      </c>
      <c r="AZ70">
        <v>1.0010187818773204</v>
      </c>
    </row>
    <row r="71" spans="1:52">
      <c r="A71" s="4">
        <v>42248</v>
      </c>
      <c r="B71" s="5">
        <v>105.7</v>
      </c>
      <c r="C71" s="5">
        <v>116</v>
      </c>
      <c r="D71" s="5">
        <v>85.2</v>
      </c>
      <c r="E71" s="5">
        <v>109.5</v>
      </c>
      <c r="F71" s="5">
        <v>105.8</v>
      </c>
      <c r="G71" s="5">
        <v>107.6</v>
      </c>
      <c r="H71" s="5">
        <v>103</v>
      </c>
      <c r="I71" s="5">
        <v>77.3</v>
      </c>
      <c r="J71" s="5">
        <v>97.9</v>
      </c>
      <c r="K71" s="5">
        <v>92.6</v>
      </c>
      <c r="L71" s="5">
        <v>89.3</v>
      </c>
      <c r="M71" s="5">
        <v>98.1</v>
      </c>
      <c r="N71" s="5">
        <v>100.7</v>
      </c>
      <c r="O71" s="5">
        <v>108.4</v>
      </c>
      <c r="P71" s="5">
        <v>100</v>
      </c>
      <c r="Q71" s="5">
        <v>95.1</v>
      </c>
      <c r="R71" s="5">
        <v>97.3</v>
      </c>
      <c r="S71" s="5">
        <v>66</v>
      </c>
      <c r="T71" s="5">
        <v>100.6</v>
      </c>
      <c r="U71" s="5">
        <v>122.3</v>
      </c>
      <c r="V71" s="5">
        <v>101.9</v>
      </c>
      <c r="W71" s="5">
        <v>109.1</v>
      </c>
      <c r="X71" s="5">
        <v>104.1</v>
      </c>
      <c r="Y71" s="5">
        <v>96</v>
      </c>
      <c r="Z71" s="5">
        <v>100.7</v>
      </c>
      <c r="AA71" s="5">
        <v>97.3</v>
      </c>
      <c r="AB71" s="5">
        <v>102.9</v>
      </c>
      <c r="AC71" s="5">
        <v>100.2</v>
      </c>
      <c r="AD71" s="5">
        <v>100.1</v>
      </c>
      <c r="AE71" s="5">
        <v>105.3</v>
      </c>
      <c r="AF71" s="5">
        <v>103.4</v>
      </c>
      <c r="AH71" s="4">
        <v>42248</v>
      </c>
      <c r="AI71" s="5">
        <v>105.7</v>
      </c>
      <c r="AJ71" s="5">
        <v>116</v>
      </c>
      <c r="AK71" s="5">
        <v>107.6</v>
      </c>
      <c r="AL71" s="5">
        <v>103</v>
      </c>
      <c r="AM71" s="5">
        <v>97.9</v>
      </c>
      <c r="AN71" s="5">
        <v>100.2</v>
      </c>
      <c r="AQ71" s="4">
        <v>42248</v>
      </c>
      <c r="AR71" s="2">
        <f t="shared" si="5"/>
        <v>0.57088487155090206</v>
      </c>
      <c r="AS71" s="2">
        <f t="shared" si="6"/>
        <v>-3.2623958352079652E-2</v>
      </c>
      <c r="AT71" s="2">
        <f t="shared" si="6"/>
        <v>1.6848428544219467</v>
      </c>
      <c r="AU71" s="2">
        <f t="shared" si="6"/>
        <v>-0.13930253487142533</v>
      </c>
      <c r="AV71" s="2">
        <f t="shared" si="6"/>
        <v>-0.18794661659708217</v>
      </c>
      <c r="AW71" s="2">
        <f t="shared" si="6"/>
        <v>7.3903120752879482E-3</v>
      </c>
      <c r="AX71" s="2">
        <f t="shared" si="8"/>
        <v>-0.7614751851257453</v>
      </c>
      <c r="AY71" s="2">
        <f t="shared" si="7"/>
        <v>0.77972709551659136</v>
      </c>
      <c r="AZ71">
        <v>0.37374524192424019</v>
      </c>
    </row>
    <row r="72" spans="1:52">
      <c r="A72" s="4">
        <v>42278</v>
      </c>
      <c r="B72" s="5">
        <v>105.5</v>
      </c>
      <c r="C72" s="5">
        <v>116.1</v>
      </c>
      <c r="D72" s="5">
        <v>84.7</v>
      </c>
      <c r="E72" s="5">
        <v>109.5</v>
      </c>
      <c r="F72" s="5">
        <v>106.7</v>
      </c>
      <c r="G72" s="5">
        <v>107.7</v>
      </c>
      <c r="H72" s="5">
        <v>102.5</v>
      </c>
      <c r="I72" s="5">
        <v>72.5</v>
      </c>
      <c r="J72" s="5">
        <v>97.8</v>
      </c>
      <c r="K72" s="5">
        <v>92.2</v>
      </c>
      <c r="L72" s="5">
        <v>87.6</v>
      </c>
      <c r="M72" s="5">
        <v>98.7</v>
      </c>
      <c r="N72" s="5">
        <v>100.4</v>
      </c>
      <c r="O72" s="5">
        <v>107.7</v>
      </c>
      <c r="P72" s="5">
        <v>99.9</v>
      </c>
      <c r="Q72" s="5">
        <v>94.7</v>
      </c>
      <c r="R72" s="5">
        <v>97.6</v>
      </c>
      <c r="S72" s="5">
        <v>66</v>
      </c>
      <c r="T72" s="5">
        <v>100.6</v>
      </c>
      <c r="U72" s="5">
        <v>117.3</v>
      </c>
      <c r="V72" s="5">
        <v>101.9</v>
      </c>
      <c r="W72" s="5">
        <v>109.2</v>
      </c>
      <c r="X72" s="5">
        <v>104.1</v>
      </c>
      <c r="Y72" s="5">
        <v>96.4</v>
      </c>
      <c r="Z72" s="5">
        <v>100.6</v>
      </c>
      <c r="AA72" s="5">
        <v>97.2</v>
      </c>
      <c r="AB72" s="5">
        <v>103.6</v>
      </c>
      <c r="AC72" s="5">
        <v>100.4</v>
      </c>
      <c r="AD72" s="5">
        <v>100.1</v>
      </c>
      <c r="AE72" s="5">
        <v>105.5</v>
      </c>
      <c r="AF72" s="5">
        <v>103.6</v>
      </c>
      <c r="AH72" s="4">
        <v>42278</v>
      </c>
      <c r="AI72" s="5">
        <v>105.5</v>
      </c>
      <c r="AJ72" s="5">
        <v>116.1</v>
      </c>
      <c r="AK72" s="5">
        <v>107.7</v>
      </c>
      <c r="AL72" s="5">
        <v>102.5</v>
      </c>
      <c r="AM72" s="5">
        <v>97.8</v>
      </c>
      <c r="AN72" s="5">
        <v>100.4</v>
      </c>
      <c r="AQ72" s="4">
        <v>42278</v>
      </c>
      <c r="AR72" s="2">
        <f t="shared" si="5"/>
        <v>0.3805899143672633</v>
      </c>
      <c r="AS72" s="2">
        <f t="shared" si="6"/>
        <v>-0.12361090713271616</v>
      </c>
      <c r="AT72" s="2">
        <f t="shared" si="6"/>
        <v>1.6832367125206962</v>
      </c>
      <c r="AU72" s="2">
        <f t="shared" si="6"/>
        <v>-0.18770089655916844</v>
      </c>
      <c r="AV72" s="2">
        <f t="shared" si="6"/>
        <v>-0.18393571752879964</v>
      </c>
      <c r="AW72" s="2">
        <f t="shared" si="6"/>
        <v>1.1074393719212752E-2</v>
      </c>
      <c r="AX72" s="2">
        <f t="shared" si="8"/>
        <v>-0.8184736706519613</v>
      </c>
      <c r="AY72" s="2">
        <f t="shared" si="7"/>
        <v>0.87633885102238196</v>
      </c>
      <c r="AZ72">
        <v>0.2491634946161696</v>
      </c>
    </row>
    <row r="73" spans="1:52">
      <c r="A73" s="4">
        <v>42309</v>
      </c>
      <c r="B73" s="5">
        <v>105.6</v>
      </c>
      <c r="C73" s="5">
        <v>116.2</v>
      </c>
      <c r="D73" s="5">
        <v>83.6</v>
      </c>
      <c r="E73" s="5">
        <v>109.2</v>
      </c>
      <c r="F73" s="5">
        <v>106.9</v>
      </c>
      <c r="G73" s="5">
        <v>107.8</v>
      </c>
      <c r="H73" s="5">
        <v>102.4</v>
      </c>
      <c r="I73" s="5">
        <v>73.599999999999994</v>
      </c>
      <c r="J73" s="5">
        <v>97.8</v>
      </c>
      <c r="K73" s="5">
        <v>92.1</v>
      </c>
      <c r="L73" s="5">
        <v>87.3</v>
      </c>
      <c r="M73" s="5">
        <v>95.2</v>
      </c>
      <c r="N73" s="5">
        <v>100.4</v>
      </c>
      <c r="O73" s="5">
        <v>108.8</v>
      </c>
      <c r="P73" s="5">
        <v>100.3</v>
      </c>
      <c r="Q73" s="5">
        <v>94.3</v>
      </c>
      <c r="R73" s="5">
        <v>97.6</v>
      </c>
      <c r="S73" s="5">
        <v>66</v>
      </c>
      <c r="T73" s="5">
        <v>100.4</v>
      </c>
      <c r="U73" s="5">
        <v>117.8</v>
      </c>
      <c r="V73" s="5">
        <v>101.9</v>
      </c>
      <c r="W73" s="5">
        <v>109.2</v>
      </c>
      <c r="X73" s="5">
        <v>104.2</v>
      </c>
      <c r="Y73" s="5">
        <v>96.6</v>
      </c>
      <c r="Z73" s="5">
        <v>100.4</v>
      </c>
      <c r="AA73" s="5">
        <v>97.3</v>
      </c>
      <c r="AB73" s="5">
        <v>103.6</v>
      </c>
      <c r="AC73" s="5">
        <v>101.3</v>
      </c>
      <c r="AD73" s="5">
        <v>100.1</v>
      </c>
      <c r="AE73" s="5">
        <v>105.3</v>
      </c>
      <c r="AF73" s="5">
        <v>103.6</v>
      </c>
      <c r="AH73" s="4">
        <v>42309</v>
      </c>
      <c r="AI73" s="5">
        <v>105.6</v>
      </c>
      <c r="AJ73" s="5">
        <v>116.2</v>
      </c>
      <c r="AK73" s="5">
        <v>107.8</v>
      </c>
      <c r="AL73" s="5">
        <v>102.4</v>
      </c>
      <c r="AM73" s="5">
        <v>97.8</v>
      </c>
      <c r="AN73" s="5">
        <v>101.3</v>
      </c>
      <c r="AQ73" s="4">
        <v>42309</v>
      </c>
      <c r="AR73" s="2">
        <f t="shared" si="5"/>
        <v>-0.18903591682419574</v>
      </c>
      <c r="AS73" s="2">
        <f t="shared" si="6"/>
        <v>-0.2286750829396661</v>
      </c>
      <c r="AT73" s="2">
        <f t="shared" si="6"/>
        <v>1.2528727375360931</v>
      </c>
      <c r="AU73" s="2">
        <f t="shared" si="6"/>
        <v>-0.23502365287853799</v>
      </c>
      <c r="AV73" s="2">
        <f t="shared" si="6"/>
        <v>-0.22139701110297044</v>
      </c>
      <c r="AW73" s="2">
        <f t="shared" si="6"/>
        <v>1.8329147012122661E-2</v>
      </c>
      <c r="AX73" s="2">
        <f t="shared" si="8"/>
        <v>-0.77514205445123674</v>
      </c>
      <c r="AY73" s="2">
        <f t="shared" si="7"/>
        <v>0.97465886939571078</v>
      </c>
      <c r="AZ73">
        <v>-0.12404088425465432</v>
      </c>
    </row>
    <row r="74" spans="1:52">
      <c r="A74" s="4">
        <v>42339</v>
      </c>
      <c r="B74" s="5">
        <v>105.6</v>
      </c>
      <c r="C74" s="5">
        <v>116.3</v>
      </c>
      <c r="D74" s="5">
        <v>83.7</v>
      </c>
      <c r="E74" s="5">
        <v>109.7</v>
      </c>
      <c r="F74" s="5">
        <v>106.2</v>
      </c>
      <c r="G74" s="5">
        <v>107.8</v>
      </c>
      <c r="H74" s="5">
        <v>102.1</v>
      </c>
      <c r="I74" s="5">
        <v>70.3</v>
      </c>
      <c r="J74" s="5">
        <v>97.6</v>
      </c>
      <c r="K74" s="5">
        <v>92.1</v>
      </c>
      <c r="L74" s="5">
        <v>86.9</v>
      </c>
      <c r="M74" s="5">
        <v>94</v>
      </c>
      <c r="N74" s="5">
        <v>100.2</v>
      </c>
      <c r="O74" s="5">
        <v>107.9</v>
      </c>
      <c r="P74" s="5">
        <v>100</v>
      </c>
      <c r="Q74" s="5">
        <v>94.1</v>
      </c>
      <c r="R74" s="5">
        <v>97</v>
      </c>
      <c r="S74" s="5">
        <v>65.900000000000006</v>
      </c>
      <c r="T74" s="5">
        <v>100.1</v>
      </c>
      <c r="U74" s="5">
        <v>117.6</v>
      </c>
      <c r="V74" s="5">
        <v>101.9</v>
      </c>
      <c r="W74" s="5">
        <v>109.2</v>
      </c>
      <c r="X74" s="5">
        <v>104.2</v>
      </c>
      <c r="Y74" s="5">
        <v>97.2</v>
      </c>
      <c r="Z74" s="5">
        <v>100.5</v>
      </c>
      <c r="AA74" s="5">
        <v>97.3</v>
      </c>
      <c r="AB74" s="5">
        <v>103.6</v>
      </c>
      <c r="AC74" s="5">
        <v>101</v>
      </c>
      <c r="AD74" s="5">
        <v>100.1</v>
      </c>
      <c r="AE74" s="5">
        <v>105.2</v>
      </c>
      <c r="AF74" s="5">
        <v>103.7</v>
      </c>
      <c r="AH74" s="4">
        <v>42339</v>
      </c>
      <c r="AI74" s="5">
        <v>105.6</v>
      </c>
      <c r="AJ74" s="5">
        <v>116.3</v>
      </c>
      <c r="AK74" s="5">
        <v>107.8</v>
      </c>
      <c r="AL74" s="5">
        <v>102.1</v>
      </c>
      <c r="AM74" s="5">
        <v>97.6</v>
      </c>
      <c r="AN74" s="5">
        <v>101</v>
      </c>
      <c r="AQ74" s="4">
        <v>42339</v>
      </c>
      <c r="AR74" s="2">
        <f t="shared" si="5"/>
        <v>-0.4712535344015123</v>
      </c>
      <c r="AS74" s="2">
        <f t="shared" si="6"/>
        <v>-0.2583579320251369</v>
      </c>
      <c r="AT74" s="2">
        <f t="shared" si="6"/>
        <v>0.9500754971397396</v>
      </c>
      <c r="AU74" s="2">
        <f t="shared" si="6"/>
        <v>-0.26907730202758728</v>
      </c>
      <c r="AV74" s="2">
        <f t="shared" si="6"/>
        <v>-0.20939110700823205</v>
      </c>
      <c r="AW74" s="2">
        <f t="shared" si="6"/>
        <v>7.3316588048489588E-3</v>
      </c>
      <c r="AX74" s="2">
        <f t="shared" si="8"/>
        <v>-0.69183434928514465</v>
      </c>
      <c r="AY74" s="2">
        <f t="shared" si="7"/>
        <v>0.87548638132295764</v>
      </c>
      <c r="AZ74">
        <v>-0.30952630189381125</v>
      </c>
    </row>
    <row r="75" spans="1:52">
      <c r="A75" s="4">
        <v>42370</v>
      </c>
      <c r="B75" s="5">
        <v>104.7</v>
      </c>
      <c r="C75" s="5">
        <v>114.9</v>
      </c>
      <c r="D75" s="5">
        <v>81.099999999999994</v>
      </c>
      <c r="E75" s="5">
        <v>109.1</v>
      </c>
      <c r="F75" s="5">
        <v>105.4</v>
      </c>
      <c r="G75" s="5">
        <v>107.1</v>
      </c>
      <c r="H75" s="5">
        <v>101.4</v>
      </c>
      <c r="I75" s="5">
        <v>59.5</v>
      </c>
      <c r="J75" s="5">
        <v>96.8</v>
      </c>
      <c r="K75" s="5">
        <v>91.5</v>
      </c>
      <c r="L75" s="5">
        <v>86.4</v>
      </c>
      <c r="M75" s="5">
        <v>91.4</v>
      </c>
      <c r="N75" s="5">
        <v>100</v>
      </c>
      <c r="O75" s="5">
        <v>106.3</v>
      </c>
      <c r="P75" s="5">
        <v>99.9</v>
      </c>
      <c r="Q75" s="5">
        <v>92.9</v>
      </c>
      <c r="R75" s="5">
        <v>96.3</v>
      </c>
      <c r="S75" s="5">
        <v>65.900000000000006</v>
      </c>
      <c r="T75" s="5">
        <v>99.7</v>
      </c>
      <c r="U75" s="5">
        <v>116.8</v>
      </c>
      <c r="V75" s="5">
        <v>101.9</v>
      </c>
      <c r="W75" s="5">
        <v>109.4</v>
      </c>
      <c r="X75" s="5">
        <v>105.5</v>
      </c>
      <c r="Y75" s="5">
        <v>97</v>
      </c>
      <c r="Z75" s="5">
        <v>99.4</v>
      </c>
      <c r="AA75" s="5">
        <v>97.5</v>
      </c>
      <c r="AB75" s="5">
        <v>103.6</v>
      </c>
      <c r="AC75" s="5">
        <v>100.2</v>
      </c>
      <c r="AD75" s="5">
        <v>100.1</v>
      </c>
      <c r="AE75" s="5">
        <v>105</v>
      </c>
      <c r="AF75" s="5">
        <v>103.6</v>
      </c>
      <c r="AH75" s="4">
        <v>42370</v>
      </c>
      <c r="AI75" s="5">
        <v>104.7</v>
      </c>
      <c r="AJ75" s="5">
        <v>114.9</v>
      </c>
      <c r="AK75" s="5">
        <v>107.1</v>
      </c>
      <c r="AL75" s="5">
        <v>101.4</v>
      </c>
      <c r="AM75" s="5">
        <v>96.8</v>
      </c>
      <c r="AN75" s="5">
        <v>100.2</v>
      </c>
      <c r="AQ75" s="4">
        <v>42370</v>
      </c>
      <c r="AR75" s="2">
        <f t="shared" si="5"/>
        <v>-1.2264150943396146</v>
      </c>
      <c r="AS75" s="2">
        <f t="shared" si="6"/>
        <v>-0.29544532865301065</v>
      </c>
      <c r="AT75" s="2">
        <f t="shared" si="6"/>
        <v>0.4148767179121679</v>
      </c>
      <c r="AU75" s="2">
        <f t="shared" si="6"/>
        <v>-0.30414825666634299</v>
      </c>
      <c r="AV75" s="2">
        <f t="shared" si="6"/>
        <v>-0.21522468422740573</v>
      </c>
      <c r="AW75" s="2">
        <f t="shared" si="6"/>
        <v>0</v>
      </c>
      <c r="AX75" s="2">
        <f t="shared" si="8"/>
        <v>-0.82647354270502316</v>
      </c>
      <c r="AY75" s="2">
        <f t="shared" si="7"/>
        <v>0.58252427184466171</v>
      </c>
      <c r="AZ75">
        <v>-0.80526688748734898</v>
      </c>
    </row>
    <row r="76" spans="1:52">
      <c r="A76" s="4">
        <v>42401</v>
      </c>
      <c r="B76" s="5">
        <v>104.2</v>
      </c>
      <c r="C76" s="5">
        <v>113.1</v>
      </c>
      <c r="D76" s="5">
        <v>78.5</v>
      </c>
      <c r="E76" s="5">
        <v>109.1</v>
      </c>
      <c r="F76" s="5">
        <v>105.4</v>
      </c>
      <c r="G76" s="5">
        <v>106.7</v>
      </c>
      <c r="H76" s="5">
        <v>100.7</v>
      </c>
      <c r="I76" s="5">
        <v>57</v>
      </c>
      <c r="J76" s="5">
        <v>96.3</v>
      </c>
      <c r="K76" s="5">
        <v>91.3</v>
      </c>
      <c r="L76" s="5">
        <v>86.2</v>
      </c>
      <c r="M76" s="5">
        <v>92.4</v>
      </c>
      <c r="N76" s="5">
        <v>99.7</v>
      </c>
      <c r="O76" s="5">
        <v>106</v>
      </c>
      <c r="P76" s="5">
        <v>100.2</v>
      </c>
      <c r="Q76" s="5">
        <v>92.5</v>
      </c>
      <c r="R76" s="5">
        <v>96.1</v>
      </c>
      <c r="S76" s="5">
        <v>65.900000000000006</v>
      </c>
      <c r="T76" s="5">
        <v>99.7</v>
      </c>
      <c r="U76" s="5">
        <v>115.7</v>
      </c>
      <c r="V76" s="5">
        <v>101.9</v>
      </c>
      <c r="W76" s="5">
        <v>109.4</v>
      </c>
      <c r="X76" s="5">
        <v>105.4</v>
      </c>
      <c r="Y76" s="5">
        <v>96.2</v>
      </c>
      <c r="Z76" s="5">
        <v>99.2</v>
      </c>
      <c r="AA76" s="5">
        <v>97.6</v>
      </c>
      <c r="AB76" s="5">
        <v>103.6</v>
      </c>
      <c r="AC76" s="5">
        <v>100.3</v>
      </c>
      <c r="AD76" s="5">
        <v>100.1</v>
      </c>
      <c r="AE76" s="5">
        <v>105</v>
      </c>
      <c r="AF76" s="5">
        <v>103.6</v>
      </c>
      <c r="AH76" s="4">
        <v>42401</v>
      </c>
      <c r="AI76" s="5">
        <v>104.2</v>
      </c>
      <c r="AJ76" s="5">
        <v>113.1</v>
      </c>
      <c r="AK76" s="5">
        <v>106.7</v>
      </c>
      <c r="AL76" s="5">
        <v>100.7</v>
      </c>
      <c r="AM76" s="5">
        <v>96.3</v>
      </c>
      <c r="AN76" s="5">
        <v>100.3</v>
      </c>
      <c r="AQ76" s="4">
        <v>42401</v>
      </c>
      <c r="AR76" s="2">
        <f t="shared" si="5"/>
        <v>-1.5122873345935659</v>
      </c>
      <c r="AS76" s="2">
        <f t="shared" si="6"/>
        <v>-0.33400590342251069</v>
      </c>
      <c r="AT76" s="2">
        <f t="shared" si="6"/>
        <v>0.23729543225833419</v>
      </c>
      <c r="AU76" s="2">
        <f t="shared" si="6"/>
        <v>-0.27940336507162528</v>
      </c>
      <c r="AV76" s="2">
        <f t="shared" si="6"/>
        <v>-0.21628804729177051</v>
      </c>
      <c r="AW76" s="2">
        <f t="shared" si="6"/>
        <v>3.6877804766900632E-3</v>
      </c>
      <c r="AX76" s="2">
        <f t="shared" si="8"/>
        <v>-0.92357323154268367</v>
      </c>
      <c r="AY76" s="2">
        <f t="shared" si="7"/>
        <v>0.68027210884351064</v>
      </c>
      <c r="AZ76">
        <v>-0.99232707403713505</v>
      </c>
    </row>
    <row r="77" spans="1:52">
      <c r="A77" s="4">
        <v>42430</v>
      </c>
      <c r="B77" s="5">
        <v>103.8</v>
      </c>
      <c r="C77" s="5">
        <v>111.4</v>
      </c>
      <c r="D77" s="5">
        <v>76</v>
      </c>
      <c r="E77" s="5">
        <v>109.1</v>
      </c>
      <c r="F77" s="5">
        <v>105.6</v>
      </c>
      <c r="G77" s="5">
        <v>106.2</v>
      </c>
      <c r="H77" s="5">
        <v>100.4</v>
      </c>
      <c r="I77" s="5">
        <v>56</v>
      </c>
      <c r="J77" s="5">
        <v>95.8</v>
      </c>
      <c r="K77" s="5">
        <v>91.3</v>
      </c>
      <c r="L77" s="5">
        <v>85.9</v>
      </c>
      <c r="M77" s="5">
        <v>93.5</v>
      </c>
      <c r="N77" s="5">
        <v>99.6</v>
      </c>
      <c r="O77" s="5">
        <v>105.2</v>
      </c>
      <c r="P77" s="5">
        <v>100</v>
      </c>
      <c r="Q77" s="5">
        <v>91.6</v>
      </c>
      <c r="R77" s="5">
        <v>95.5</v>
      </c>
      <c r="S77" s="5">
        <v>65.900000000000006</v>
      </c>
      <c r="T77" s="5">
        <v>99.9</v>
      </c>
      <c r="U77" s="5">
        <v>114.1</v>
      </c>
      <c r="V77" s="5">
        <v>101.9</v>
      </c>
      <c r="W77" s="5">
        <v>109.4</v>
      </c>
      <c r="X77" s="5">
        <v>105.3</v>
      </c>
      <c r="Y77" s="5">
        <v>96.8</v>
      </c>
      <c r="Z77" s="5">
        <v>100.4</v>
      </c>
      <c r="AA77" s="5">
        <v>97.6</v>
      </c>
      <c r="AB77" s="5">
        <v>103.6</v>
      </c>
      <c r="AC77" s="5">
        <v>101.7</v>
      </c>
      <c r="AD77" s="5">
        <v>100.1</v>
      </c>
      <c r="AE77" s="5">
        <v>104.8</v>
      </c>
      <c r="AF77" s="5">
        <v>103.5</v>
      </c>
      <c r="AH77" s="4">
        <v>42430</v>
      </c>
      <c r="AI77" s="5">
        <v>103.8</v>
      </c>
      <c r="AJ77" s="5">
        <v>111.4</v>
      </c>
      <c r="AK77" s="5">
        <v>106.2</v>
      </c>
      <c r="AL77" s="5">
        <v>100.4</v>
      </c>
      <c r="AM77" s="5">
        <v>95.8</v>
      </c>
      <c r="AN77" s="5">
        <v>101.7</v>
      </c>
      <c r="AQ77" s="4">
        <v>42430</v>
      </c>
      <c r="AR77" s="2">
        <f t="shared" si="5"/>
        <v>-1.7975402081362404</v>
      </c>
      <c r="AS77" s="2">
        <f t="shared" si="6"/>
        <v>-0.31289664478941415</v>
      </c>
      <c r="AT77" s="2">
        <f t="shared" si="6"/>
        <v>-5.9323858064579058E-2</v>
      </c>
      <c r="AU77" s="2">
        <f t="shared" si="6"/>
        <v>-0.29365400515438866</v>
      </c>
      <c r="AV77" s="2">
        <f t="shared" si="6"/>
        <v>-0.21736197006878985</v>
      </c>
      <c r="AW77" s="2">
        <f t="shared" si="6"/>
        <v>1.459094190580049E-2</v>
      </c>
      <c r="AX77" s="2">
        <f t="shared" si="8"/>
        <v>-0.92889467196486908</v>
      </c>
      <c r="AY77" s="2">
        <f t="shared" si="7"/>
        <v>0.68093385214007185</v>
      </c>
      <c r="AZ77">
        <v>-1.1791196956675947</v>
      </c>
    </row>
    <row r="78" spans="1:52">
      <c r="A78" s="4">
        <v>42461</v>
      </c>
      <c r="B78" s="5">
        <v>103</v>
      </c>
      <c r="C78" s="5">
        <v>108.7</v>
      </c>
      <c r="D78" s="5">
        <v>76.900000000000006</v>
      </c>
      <c r="E78" s="5">
        <v>108.7</v>
      </c>
      <c r="F78" s="5">
        <v>104.8</v>
      </c>
      <c r="G78" s="5">
        <v>105.5</v>
      </c>
      <c r="H78" s="5">
        <v>99.8</v>
      </c>
      <c r="I78" s="5">
        <v>59.7</v>
      </c>
      <c r="J78" s="5">
        <v>94.9</v>
      </c>
      <c r="K78" s="5">
        <v>90.5</v>
      </c>
      <c r="L78" s="5">
        <v>84.6</v>
      </c>
      <c r="M78" s="5">
        <v>91.9</v>
      </c>
      <c r="N78" s="5">
        <v>99.6</v>
      </c>
      <c r="O78" s="5">
        <v>103.6</v>
      </c>
      <c r="P78" s="5">
        <v>100.9</v>
      </c>
      <c r="Q78" s="5">
        <v>90.8</v>
      </c>
      <c r="R78" s="5">
        <v>95.7</v>
      </c>
      <c r="S78" s="5">
        <v>65.7</v>
      </c>
      <c r="T78" s="5">
        <v>100</v>
      </c>
      <c r="U78" s="5">
        <v>111.9</v>
      </c>
      <c r="V78" s="5">
        <v>101.7</v>
      </c>
      <c r="W78" s="5">
        <v>110.9</v>
      </c>
      <c r="X78" s="5">
        <v>105.1</v>
      </c>
      <c r="Y78" s="5">
        <v>96.7</v>
      </c>
      <c r="Z78" s="5">
        <v>99.6</v>
      </c>
      <c r="AA78" s="5">
        <v>97.4</v>
      </c>
      <c r="AB78" s="5">
        <v>103.6</v>
      </c>
      <c r="AC78" s="5">
        <v>101</v>
      </c>
      <c r="AD78" s="5">
        <v>100.4</v>
      </c>
      <c r="AE78" s="5">
        <v>104.2</v>
      </c>
      <c r="AF78" s="5">
        <v>103.3</v>
      </c>
      <c r="AH78" s="4">
        <v>42461</v>
      </c>
      <c r="AI78" s="5">
        <v>103</v>
      </c>
      <c r="AJ78" s="5">
        <v>108.7</v>
      </c>
      <c r="AK78" s="5">
        <v>105.5</v>
      </c>
      <c r="AL78" s="5">
        <v>99.8</v>
      </c>
      <c r="AM78" s="5">
        <v>94.9</v>
      </c>
      <c r="AN78" s="5">
        <v>101</v>
      </c>
      <c r="AQ78" s="4">
        <v>42461</v>
      </c>
      <c r="AR78" s="2">
        <f t="shared" si="5"/>
        <v>-2.4621212121212039</v>
      </c>
      <c r="AS78" s="2">
        <f t="shared" si="6"/>
        <v>-0.30688124513851511</v>
      </c>
      <c r="AT78" s="2">
        <f t="shared" si="6"/>
        <v>-0.65072595905173358</v>
      </c>
      <c r="AU78" s="2">
        <f t="shared" si="6"/>
        <v>-0.29534816287643489</v>
      </c>
      <c r="AV78" s="2">
        <f t="shared" si="6"/>
        <v>-0.20222883574235642</v>
      </c>
      <c r="AW78" s="2">
        <f t="shared" si="6"/>
        <v>-3.654951570370072E-3</v>
      </c>
      <c r="AX78" s="2">
        <f t="shared" si="8"/>
        <v>-1.0032820577417938</v>
      </c>
      <c r="AY78" s="2">
        <f t="shared" si="7"/>
        <v>9.689922480620794E-2</v>
      </c>
      <c r="AZ78">
        <v>-1.6145341777810955</v>
      </c>
    </row>
    <row r="79" spans="1:52">
      <c r="A79" s="4">
        <v>42491</v>
      </c>
      <c r="B79" s="5">
        <v>102.7</v>
      </c>
      <c r="C79" s="5">
        <v>106.7</v>
      </c>
      <c r="D79" s="5">
        <v>75.8</v>
      </c>
      <c r="E79" s="5">
        <v>108.6</v>
      </c>
      <c r="F79" s="5">
        <v>104.6</v>
      </c>
      <c r="G79" s="5">
        <v>105.2</v>
      </c>
      <c r="H79" s="5">
        <v>99.7</v>
      </c>
      <c r="I79" s="5">
        <v>61.1</v>
      </c>
      <c r="J79" s="5">
        <v>94.5</v>
      </c>
      <c r="K79" s="5">
        <v>90.6</v>
      </c>
      <c r="L79" s="5">
        <v>84.5</v>
      </c>
      <c r="M79" s="5">
        <v>92.1</v>
      </c>
      <c r="N79" s="5">
        <v>99.6</v>
      </c>
      <c r="O79" s="5">
        <v>104.2</v>
      </c>
      <c r="P79" s="5">
        <v>100.4</v>
      </c>
      <c r="Q79" s="5">
        <v>90.4</v>
      </c>
      <c r="R79" s="5">
        <v>94.5</v>
      </c>
      <c r="S79" s="5">
        <v>65.7</v>
      </c>
      <c r="T79" s="5">
        <v>100.3</v>
      </c>
      <c r="U79" s="5">
        <v>113.2</v>
      </c>
      <c r="V79" s="5">
        <v>101.7</v>
      </c>
      <c r="W79" s="5">
        <v>110.9</v>
      </c>
      <c r="X79" s="5">
        <v>105.1</v>
      </c>
      <c r="Y79" s="5">
        <v>97</v>
      </c>
      <c r="Z79" s="5">
        <v>99.7</v>
      </c>
      <c r="AA79" s="5">
        <v>97.4</v>
      </c>
      <c r="AB79" s="5">
        <v>103.6</v>
      </c>
      <c r="AC79" s="5">
        <v>100.9</v>
      </c>
      <c r="AD79" s="5">
        <v>100.4</v>
      </c>
      <c r="AE79" s="5">
        <v>104.1</v>
      </c>
      <c r="AF79" s="5">
        <v>103.1</v>
      </c>
      <c r="AH79" s="4">
        <v>42491</v>
      </c>
      <c r="AI79" s="5">
        <v>102.7</v>
      </c>
      <c r="AJ79" s="5">
        <v>106.7</v>
      </c>
      <c r="AK79" s="5">
        <v>105.2</v>
      </c>
      <c r="AL79" s="5">
        <v>99.7</v>
      </c>
      <c r="AM79" s="5">
        <v>94.5</v>
      </c>
      <c r="AN79" s="5">
        <v>100.9</v>
      </c>
      <c r="AQ79" s="4">
        <v>42491</v>
      </c>
      <c r="AR79" s="2">
        <f t="shared" si="5"/>
        <v>-2.7462121212121104</v>
      </c>
      <c r="AS79" s="2">
        <f t="shared" ref="AS79:AW129" si="9">(AJ79/AJ67*100-100)*AS$12/$AR$12</f>
        <v>-0.31682795614599191</v>
      </c>
      <c r="AT79" s="2">
        <f t="shared" si="9"/>
        <v>-0.88652194642901061</v>
      </c>
      <c r="AU79" s="2">
        <f t="shared" si="9"/>
        <v>-0.26851068315796334</v>
      </c>
      <c r="AV79" s="2">
        <f t="shared" si="9"/>
        <v>-0.21164262428788969</v>
      </c>
      <c r="AW79" s="2">
        <f t="shared" si="9"/>
        <v>0</v>
      </c>
      <c r="AX79" s="2">
        <f t="shared" si="8"/>
        <v>-1.0627089111912549</v>
      </c>
      <c r="AY79" s="2">
        <f t="shared" si="7"/>
        <v>-9.689922480620794E-2</v>
      </c>
      <c r="AZ79">
        <v>-1.8008265829096786</v>
      </c>
    </row>
    <row r="80" spans="1:52">
      <c r="A80" s="4">
        <v>42522</v>
      </c>
      <c r="B80" s="5">
        <v>102.1</v>
      </c>
      <c r="C80" s="5">
        <v>104.4</v>
      </c>
      <c r="D80" s="5">
        <v>75.099999999999994</v>
      </c>
      <c r="E80" s="5">
        <v>108.5</v>
      </c>
      <c r="F80" s="5">
        <v>103.9</v>
      </c>
      <c r="G80" s="5">
        <v>104.7</v>
      </c>
      <c r="H80" s="5">
        <v>98.8</v>
      </c>
      <c r="I80" s="5">
        <v>64.599999999999994</v>
      </c>
      <c r="J80" s="5">
        <v>94.1</v>
      </c>
      <c r="K80" s="5">
        <v>90.1</v>
      </c>
      <c r="L80" s="5">
        <v>84.4</v>
      </c>
      <c r="M80" s="5">
        <v>90.9</v>
      </c>
      <c r="N80" s="5">
        <v>99.4</v>
      </c>
      <c r="O80" s="5">
        <v>103.2</v>
      </c>
      <c r="P80" s="5">
        <v>100.3</v>
      </c>
      <c r="Q80" s="5">
        <v>90.3</v>
      </c>
      <c r="R80" s="5">
        <v>94.4</v>
      </c>
      <c r="S80" s="5">
        <v>63.9</v>
      </c>
      <c r="T80" s="5">
        <v>100.2</v>
      </c>
      <c r="U80" s="5">
        <v>110.6</v>
      </c>
      <c r="V80" s="5">
        <v>101.7</v>
      </c>
      <c r="W80" s="5">
        <v>110.9</v>
      </c>
      <c r="X80" s="5">
        <v>105</v>
      </c>
      <c r="Y80" s="5">
        <v>96.6</v>
      </c>
      <c r="Z80" s="5">
        <v>99.3</v>
      </c>
      <c r="AA80" s="5">
        <v>97.4</v>
      </c>
      <c r="AB80" s="5">
        <v>103.6</v>
      </c>
      <c r="AC80" s="5">
        <v>101.1</v>
      </c>
      <c r="AD80" s="5">
        <v>100.4</v>
      </c>
      <c r="AE80" s="5">
        <v>104.1</v>
      </c>
      <c r="AF80" s="5">
        <v>103.1</v>
      </c>
      <c r="AH80" s="4">
        <v>42522</v>
      </c>
      <c r="AI80" s="5">
        <v>102.1</v>
      </c>
      <c r="AJ80" s="5">
        <v>104.4</v>
      </c>
      <c r="AK80" s="5">
        <v>104.7</v>
      </c>
      <c r="AL80" s="5">
        <v>98.8</v>
      </c>
      <c r="AM80" s="5">
        <v>94.1</v>
      </c>
      <c r="AN80" s="5">
        <v>101.1</v>
      </c>
      <c r="AQ80" s="4">
        <v>42522</v>
      </c>
      <c r="AR80" s="2">
        <f t="shared" si="5"/>
        <v>-3.4971644612476354</v>
      </c>
      <c r="AS80" s="2">
        <f t="shared" si="9"/>
        <v>-0.36906685129625311</v>
      </c>
      <c r="AT80" s="2">
        <f t="shared" si="9"/>
        <v>-1.4706450821513586</v>
      </c>
      <c r="AU80" s="2">
        <f t="shared" si="9"/>
        <v>-0.33210531864274478</v>
      </c>
      <c r="AV80" s="2">
        <f t="shared" si="9"/>
        <v>-0.23392198862819572</v>
      </c>
      <c r="AW80" s="2">
        <f t="shared" si="9"/>
        <v>7.3243925424056524E-3</v>
      </c>
      <c r="AX80" s="2">
        <f t="shared" si="8"/>
        <v>-1.0987496130714889</v>
      </c>
      <c r="AY80" s="2">
        <f t="shared" si="7"/>
        <v>0</v>
      </c>
      <c r="AZ80">
        <v>-2.294756358710913</v>
      </c>
    </row>
    <row r="81" spans="1:52">
      <c r="A81" s="4">
        <v>42552</v>
      </c>
      <c r="B81" s="5">
        <v>102</v>
      </c>
      <c r="C81" s="5">
        <v>104.2</v>
      </c>
      <c r="D81" s="5">
        <v>74.5</v>
      </c>
      <c r="E81" s="5">
        <v>108.2</v>
      </c>
      <c r="F81" s="5">
        <v>103.3</v>
      </c>
      <c r="G81" s="5">
        <v>104.4</v>
      </c>
      <c r="H81" s="5">
        <v>98.7</v>
      </c>
      <c r="I81" s="5">
        <v>64.7</v>
      </c>
      <c r="J81" s="5">
        <v>93.4</v>
      </c>
      <c r="K81" s="5">
        <v>89.7</v>
      </c>
      <c r="L81" s="5">
        <v>84.6</v>
      </c>
      <c r="M81" s="5">
        <v>94.1</v>
      </c>
      <c r="N81" s="5">
        <v>99.4</v>
      </c>
      <c r="O81" s="5">
        <v>103</v>
      </c>
      <c r="P81" s="5">
        <v>100.6</v>
      </c>
      <c r="Q81" s="5">
        <v>89.9</v>
      </c>
      <c r="R81" s="5">
        <v>93.6</v>
      </c>
      <c r="S81" s="5">
        <v>63.9</v>
      </c>
      <c r="T81" s="5">
        <v>99.7</v>
      </c>
      <c r="U81" s="5">
        <v>114.3</v>
      </c>
      <c r="V81" s="5">
        <v>101.7</v>
      </c>
      <c r="W81" s="5">
        <v>110.9</v>
      </c>
      <c r="X81" s="5">
        <v>105</v>
      </c>
      <c r="Y81" s="5">
        <v>97.2</v>
      </c>
      <c r="Z81" s="5">
        <v>100.9</v>
      </c>
      <c r="AA81" s="5">
        <v>97.5</v>
      </c>
      <c r="AB81" s="5">
        <v>103.6</v>
      </c>
      <c r="AC81" s="5">
        <v>101.1</v>
      </c>
      <c r="AD81" s="5">
        <v>100.4</v>
      </c>
      <c r="AE81" s="5">
        <v>103.9</v>
      </c>
      <c r="AF81" s="5">
        <v>103</v>
      </c>
      <c r="AH81" s="4">
        <v>42552</v>
      </c>
      <c r="AI81" s="5">
        <v>102</v>
      </c>
      <c r="AJ81" s="5">
        <v>104.2</v>
      </c>
      <c r="AK81" s="5">
        <v>104.4</v>
      </c>
      <c r="AL81" s="5">
        <v>98.7</v>
      </c>
      <c r="AM81" s="5">
        <v>93.4</v>
      </c>
      <c r="AN81" s="5">
        <v>101.1</v>
      </c>
      <c r="AQ81" s="4">
        <v>42552</v>
      </c>
      <c r="AR81" s="2">
        <f t="shared" si="5"/>
        <v>-3.5916824196597332</v>
      </c>
      <c r="AS81" s="2">
        <f t="shared" si="9"/>
        <v>-0.39678661293135326</v>
      </c>
      <c r="AT81" s="2">
        <f t="shared" si="9"/>
        <v>-1.7043584087202777</v>
      </c>
      <c r="AU81" s="2">
        <f t="shared" si="9"/>
        <v>-0.34590325381924714</v>
      </c>
      <c r="AV81" s="2">
        <f t="shared" si="9"/>
        <v>-0.26963844765647504</v>
      </c>
      <c r="AW81" s="2">
        <f t="shared" si="9"/>
        <v>2.576304010309495E-2</v>
      </c>
      <c r="AX81" s="2">
        <f t="shared" si="8"/>
        <v>-0.90075873663547501</v>
      </c>
      <c r="AY81" s="2">
        <f t="shared" si="7"/>
        <v>-0.2904162633107461</v>
      </c>
      <c r="AZ81">
        <v>-2.356776800838233</v>
      </c>
    </row>
    <row r="82" spans="1:52">
      <c r="A82" s="4">
        <v>42583</v>
      </c>
      <c r="B82" s="5">
        <v>101.7</v>
      </c>
      <c r="C82" s="5">
        <v>104.3</v>
      </c>
      <c r="D82" s="5">
        <v>74.7</v>
      </c>
      <c r="E82" s="5">
        <v>108</v>
      </c>
      <c r="F82" s="5">
        <v>103.3</v>
      </c>
      <c r="G82" s="5">
        <v>104.1</v>
      </c>
      <c r="H82" s="5">
        <v>98.5</v>
      </c>
      <c r="I82" s="5">
        <v>63.7</v>
      </c>
      <c r="J82" s="5">
        <v>93.1</v>
      </c>
      <c r="K82" s="5">
        <v>89.5</v>
      </c>
      <c r="L82" s="5">
        <v>84.7</v>
      </c>
      <c r="M82" s="5">
        <v>92.6</v>
      </c>
      <c r="N82" s="5">
        <v>99.2</v>
      </c>
      <c r="O82" s="5">
        <v>101.9</v>
      </c>
      <c r="P82" s="5">
        <v>100.2</v>
      </c>
      <c r="Q82" s="5">
        <v>89.7</v>
      </c>
      <c r="R82" s="5">
        <v>93.6</v>
      </c>
      <c r="S82" s="5">
        <v>63.9</v>
      </c>
      <c r="T82" s="5">
        <v>99.7</v>
      </c>
      <c r="U82" s="5">
        <v>112.5</v>
      </c>
      <c r="V82" s="5">
        <v>101.7</v>
      </c>
      <c r="W82" s="5">
        <v>110.9</v>
      </c>
      <c r="X82" s="5">
        <v>105</v>
      </c>
      <c r="Y82" s="5">
        <v>97</v>
      </c>
      <c r="Z82" s="5">
        <v>101.9</v>
      </c>
      <c r="AA82" s="5">
        <v>97.6</v>
      </c>
      <c r="AB82" s="5">
        <v>103.6</v>
      </c>
      <c r="AC82" s="5">
        <v>100.1</v>
      </c>
      <c r="AD82" s="5">
        <v>100.4</v>
      </c>
      <c r="AE82" s="5">
        <v>103.8</v>
      </c>
      <c r="AF82" s="5">
        <v>103</v>
      </c>
      <c r="AH82" s="4">
        <v>42583</v>
      </c>
      <c r="AI82" s="5">
        <v>101.7</v>
      </c>
      <c r="AJ82" s="5">
        <v>104.3</v>
      </c>
      <c r="AK82" s="5">
        <v>104.1</v>
      </c>
      <c r="AL82" s="5">
        <v>98.5</v>
      </c>
      <c r="AM82" s="5">
        <v>93.1</v>
      </c>
      <c r="AN82" s="5">
        <v>100.1</v>
      </c>
      <c r="AQ82" s="4">
        <v>42583</v>
      </c>
      <c r="AR82" s="2">
        <f t="shared" si="5"/>
        <v>-4.0566037735848965</v>
      </c>
      <c r="AS82" s="2">
        <f t="shared" si="9"/>
        <v>-0.54013056139166327</v>
      </c>
      <c r="AT82" s="2">
        <f t="shared" si="9"/>
        <v>-2.1644403168256607</v>
      </c>
      <c r="AU82" s="2">
        <f t="shared" si="9"/>
        <v>-0.35330353047100488</v>
      </c>
      <c r="AV82" s="2">
        <f t="shared" si="9"/>
        <v>-0.24917400157842307</v>
      </c>
      <c r="AW82" s="2">
        <f t="shared" si="9"/>
        <v>1.4825099448922411E-2</v>
      </c>
      <c r="AX82" s="2">
        <f t="shared" si="8"/>
        <v>-0.76438046276706695</v>
      </c>
      <c r="AY82" s="2">
        <f t="shared" si="7"/>
        <v>-0.38684719535784495</v>
      </c>
      <c r="AZ82">
        <v>-2.6635750893811974</v>
      </c>
    </row>
    <row r="83" spans="1:52">
      <c r="A83" s="4">
        <v>42614</v>
      </c>
      <c r="B83" s="5">
        <v>101.6</v>
      </c>
      <c r="C83" s="5">
        <v>105.5</v>
      </c>
      <c r="D83" s="5">
        <v>76</v>
      </c>
      <c r="E83" s="5">
        <v>108</v>
      </c>
      <c r="F83" s="5">
        <v>103.3</v>
      </c>
      <c r="G83" s="5">
        <v>103.9</v>
      </c>
      <c r="H83" s="5">
        <v>98.4</v>
      </c>
      <c r="I83" s="5">
        <v>63.4</v>
      </c>
      <c r="J83" s="5">
        <v>92.9</v>
      </c>
      <c r="K83" s="5">
        <v>89.3</v>
      </c>
      <c r="L83" s="5">
        <v>84.7</v>
      </c>
      <c r="M83" s="5">
        <v>92.4</v>
      </c>
      <c r="N83" s="5">
        <v>99.3</v>
      </c>
      <c r="O83" s="5">
        <v>102.6</v>
      </c>
      <c r="P83" s="5">
        <v>100.4</v>
      </c>
      <c r="Q83" s="5">
        <v>89.7</v>
      </c>
      <c r="R83" s="5">
        <v>93.6</v>
      </c>
      <c r="S83" s="5">
        <v>63.9</v>
      </c>
      <c r="T83" s="5">
        <v>99.7</v>
      </c>
      <c r="U83" s="5">
        <v>111.7</v>
      </c>
      <c r="V83" s="5">
        <v>101.7</v>
      </c>
      <c r="W83" s="5">
        <v>110.9</v>
      </c>
      <c r="X83" s="5">
        <v>105</v>
      </c>
      <c r="Y83" s="5">
        <v>96.6</v>
      </c>
      <c r="Z83" s="5">
        <v>99.6</v>
      </c>
      <c r="AA83" s="5">
        <v>97.7</v>
      </c>
      <c r="AB83" s="5">
        <v>103.6</v>
      </c>
      <c r="AC83" s="5">
        <v>100.8</v>
      </c>
      <c r="AD83" s="5">
        <v>100.4</v>
      </c>
      <c r="AE83" s="5">
        <v>103.2</v>
      </c>
      <c r="AF83" s="5">
        <v>102.9</v>
      </c>
      <c r="AH83" s="4">
        <v>42614</v>
      </c>
      <c r="AI83" s="5">
        <v>101.6</v>
      </c>
      <c r="AJ83" s="5">
        <v>105.5</v>
      </c>
      <c r="AK83" s="5">
        <v>103.9</v>
      </c>
      <c r="AL83" s="5">
        <v>98.4</v>
      </c>
      <c r="AM83" s="5">
        <v>92.9</v>
      </c>
      <c r="AN83" s="5">
        <v>100.8</v>
      </c>
      <c r="AQ83" s="4">
        <v>42614</v>
      </c>
      <c r="AR83" s="2">
        <f t="shared" si="5"/>
        <v>-3.8789025543992608</v>
      </c>
      <c r="AS83" s="2">
        <f t="shared" si="9"/>
        <v>-0.49231240599409493</v>
      </c>
      <c r="AT83" s="2">
        <f t="shared" si="9"/>
        <v>-2.1684634400911351</v>
      </c>
      <c r="AU83" s="2">
        <f t="shared" si="9"/>
        <v>-0.32661710846067016</v>
      </c>
      <c r="AV83" s="2">
        <f t="shared" si="9"/>
        <v>-0.22814148533413012</v>
      </c>
      <c r="AW83" s="2">
        <f t="shared" si="9"/>
        <v>2.2126682860143007E-2</v>
      </c>
      <c r="AX83" s="2">
        <f t="shared" si="8"/>
        <v>-0.68549479737937391</v>
      </c>
      <c r="AY83" s="2">
        <f t="shared" si="7"/>
        <v>-0.48355899419729553</v>
      </c>
      <c r="AZ83">
        <v>-2.5444161853879734</v>
      </c>
    </row>
    <row r="84" spans="1:52">
      <c r="A84" s="4">
        <v>42644</v>
      </c>
      <c r="B84" s="5">
        <v>101.7</v>
      </c>
      <c r="C84" s="5">
        <v>108.1</v>
      </c>
      <c r="D84" s="5">
        <v>77.8</v>
      </c>
      <c r="E84" s="5">
        <v>107.8</v>
      </c>
      <c r="F84" s="5">
        <v>103.7</v>
      </c>
      <c r="G84" s="5">
        <v>103.9</v>
      </c>
      <c r="H84" s="5">
        <v>98.5</v>
      </c>
      <c r="I84" s="5">
        <v>66.599999999999994</v>
      </c>
      <c r="J84" s="5">
        <v>92.9</v>
      </c>
      <c r="K84" s="5">
        <v>89.1</v>
      </c>
      <c r="L84" s="5">
        <v>85.7</v>
      </c>
      <c r="M84" s="5">
        <v>89.9</v>
      </c>
      <c r="N84" s="5">
        <v>99.2</v>
      </c>
      <c r="O84" s="5">
        <v>101.9</v>
      </c>
      <c r="P84" s="5">
        <v>100.8</v>
      </c>
      <c r="Q84" s="5">
        <v>90.1</v>
      </c>
      <c r="R84" s="5">
        <v>93.3</v>
      </c>
      <c r="S84" s="5">
        <v>63.9</v>
      </c>
      <c r="T84" s="5">
        <v>99.5</v>
      </c>
      <c r="U84" s="5">
        <v>106.4</v>
      </c>
      <c r="V84" s="5">
        <v>101.7</v>
      </c>
      <c r="W84" s="5">
        <v>110.9</v>
      </c>
      <c r="X84" s="5">
        <v>105</v>
      </c>
      <c r="Y84" s="5">
        <v>97.2</v>
      </c>
      <c r="Z84" s="5">
        <v>100</v>
      </c>
      <c r="AA84" s="5">
        <v>97.7</v>
      </c>
      <c r="AB84" s="5">
        <v>103.6</v>
      </c>
      <c r="AC84" s="5">
        <v>101</v>
      </c>
      <c r="AD84" s="5">
        <v>100.5</v>
      </c>
      <c r="AE84" s="5">
        <v>102.9</v>
      </c>
      <c r="AF84" s="5">
        <v>102.7</v>
      </c>
      <c r="AH84" s="4">
        <v>42644</v>
      </c>
      <c r="AI84" s="5">
        <v>101.7</v>
      </c>
      <c r="AJ84" s="5">
        <v>108.1</v>
      </c>
      <c r="AK84" s="5">
        <v>103.9</v>
      </c>
      <c r="AL84" s="5">
        <v>98.5</v>
      </c>
      <c r="AM84" s="5">
        <v>92.9</v>
      </c>
      <c r="AN84" s="5">
        <v>101</v>
      </c>
      <c r="AQ84" s="4">
        <v>42644</v>
      </c>
      <c r="AR84" s="2">
        <f t="shared" si="5"/>
        <v>-3.6018957345971501</v>
      </c>
      <c r="AS84" s="2">
        <f t="shared" si="9"/>
        <v>-0.3747720870862723</v>
      </c>
      <c r="AT84" s="2">
        <f t="shared" si="9"/>
        <v>-2.2250027137054023</v>
      </c>
      <c r="AU84" s="2">
        <f t="shared" si="9"/>
        <v>-0.28540031534633398</v>
      </c>
      <c r="AV84" s="2">
        <f t="shared" si="9"/>
        <v>-0.22380726365978618</v>
      </c>
      <c r="AW84" s="2">
        <f t="shared" si="9"/>
        <v>2.2082605802652963E-2</v>
      </c>
      <c r="AX84" s="2">
        <f t="shared" si="8"/>
        <v>-0.51499596060200803</v>
      </c>
      <c r="AY84" s="2">
        <f t="shared" si="7"/>
        <v>-0.86872586872586055</v>
      </c>
      <c r="AZ84">
        <v>-2.3611700251051104</v>
      </c>
    </row>
    <row r="85" spans="1:52">
      <c r="A85" s="4">
        <v>42675</v>
      </c>
      <c r="B85" s="5">
        <v>102.5</v>
      </c>
      <c r="C85" s="5">
        <v>111</v>
      </c>
      <c r="D85" s="5">
        <v>97.5</v>
      </c>
      <c r="E85" s="5">
        <v>108.1</v>
      </c>
      <c r="F85" s="5">
        <v>104.5</v>
      </c>
      <c r="G85" s="5">
        <v>104.3</v>
      </c>
      <c r="H85" s="5">
        <v>99.2</v>
      </c>
      <c r="I85" s="5">
        <v>69.400000000000006</v>
      </c>
      <c r="J85" s="5">
        <v>93.1</v>
      </c>
      <c r="K85" s="5">
        <v>89.3</v>
      </c>
      <c r="L85" s="5">
        <v>86.1</v>
      </c>
      <c r="M85" s="5">
        <v>91.7</v>
      </c>
      <c r="N85" s="5">
        <v>99.4</v>
      </c>
      <c r="O85" s="5">
        <v>103</v>
      </c>
      <c r="P85" s="5">
        <v>100.4</v>
      </c>
      <c r="Q85" s="5">
        <v>91.3</v>
      </c>
      <c r="R85" s="5">
        <v>93.1</v>
      </c>
      <c r="S85" s="5">
        <v>63.9</v>
      </c>
      <c r="T85" s="5">
        <v>99.7</v>
      </c>
      <c r="U85" s="5">
        <v>106.8</v>
      </c>
      <c r="V85" s="5">
        <v>101.7</v>
      </c>
      <c r="W85" s="5">
        <v>110.9</v>
      </c>
      <c r="X85" s="5">
        <v>105.2</v>
      </c>
      <c r="Y85" s="5">
        <v>97.2</v>
      </c>
      <c r="Z85" s="5">
        <v>99.6</v>
      </c>
      <c r="AA85" s="5">
        <v>97.7</v>
      </c>
      <c r="AB85" s="5">
        <v>103.6</v>
      </c>
      <c r="AC85" s="5">
        <v>101.8</v>
      </c>
      <c r="AD85" s="5">
        <v>100.5</v>
      </c>
      <c r="AE85" s="5">
        <v>102.8</v>
      </c>
      <c r="AF85" s="5">
        <v>102.7</v>
      </c>
      <c r="AH85" s="4">
        <v>42675</v>
      </c>
      <c r="AI85" s="5">
        <v>102.5</v>
      </c>
      <c r="AJ85" s="5">
        <v>111</v>
      </c>
      <c r="AK85" s="5">
        <v>104.3</v>
      </c>
      <c r="AL85" s="5">
        <v>99.2</v>
      </c>
      <c r="AM85" s="5">
        <v>93.1</v>
      </c>
      <c r="AN85" s="5">
        <v>101.8</v>
      </c>
      <c r="AQ85" s="4">
        <v>42675</v>
      </c>
      <c r="AR85" s="2">
        <f t="shared" si="5"/>
        <v>-2.9356060606060623</v>
      </c>
      <c r="AS85" s="2">
        <f t="shared" si="9"/>
        <v>-0.2433922164540922</v>
      </c>
      <c r="AT85" s="2">
        <f t="shared" si="9"/>
        <v>-2.0474435429431947</v>
      </c>
      <c r="AU85" s="2">
        <f t="shared" si="9"/>
        <v>-0.22854322127343127</v>
      </c>
      <c r="AV85" s="2">
        <f t="shared" si="9"/>
        <v>-0.21467227330632624</v>
      </c>
      <c r="AW85" s="2">
        <f t="shared" si="9"/>
        <v>1.8238677382250611E-2</v>
      </c>
      <c r="AX85" s="2">
        <f t="shared" si="8"/>
        <v>-0.21979348401126853</v>
      </c>
      <c r="AY85" s="2">
        <f t="shared" si="7"/>
        <v>-0.86872586872586055</v>
      </c>
      <c r="AZ85">
        <v>-1.9250215196620672</v>
      </c>
    </row>
    <row r="86" spans="1:52">
      <c r="A86" s="4">
        <v>42705</v>
      </c>
      <c r="B86" s="5">
        <v>103.6</v>
      </c>
      <c r="C86" s="5">
        <v>114.2</v>
      </c>
      <c r="D86" s="5">
        <v>107.6</v>
      </c>
      <c r="E86" s="5">
        <v>108.2</v>
      </c>
      <c r="F86" s="5">
        <v>104.4</v>
      </c>
      <c r="G86" s="5">
        <v>105.3</v>
      </c>
      <c r="H86" s="5">
        <v>100.3</v>
      </c>
      <c r="I86" s="5">
        <v>75</v>
      </c>
      <c r="J86" s="5">
        <v>93.6</v>
      </c>
      <c r="K86" s="5">
        <v>89.4</v>
      </c>
      <c r="L86" s="5">
        <v>87.3</v>
      </c>
      <c r="M86" s="5">
        <v>93.9</v>
      </c>
      <c r="N86" s="5">
        <v>99.7</v>
      </c>
      <c r="O86" s="5">
        <v>104.7</v>
      </c>
      <c r="P86" s="5">
        <v>100.6</v>
      </c>
      <c r="Q86" s="5">
        <v>92.7</v>
      </c>
      <c r="R86" s="5">
        <v>93.2</v>
      </c>
      <c r="S86" s="5">
        <v>63</v>
      </c>
      <c r="T86" s="5">
        <v>99.9</v>
      </c>
      <c r="U86" s="5">
        <v>107.4</v>
      </c>
      <c r="V86" s="5">
        <v>101.7</v>
      </c>
      <c r="W86" s="5">
        <v>110.9</v>
      </c>
      <c r="X86" s="5">
        <v>105.3</v>
      </c>
      <c r="Y86" s="5">
        <v>98.3</v>
      </c>
      <c r="Z86" s="5">
        <v>100.3</v>
      </c>
      <c r="AA86" s="5">
        <v>97.7</v>
      </c>
      <c r="AB86" s="5">
        <v>103.6</v>
      </c>
      <c r="AC86" s="5">
        <v>101.6</v>
      </c>
      <c r="AD86" s="5">
        <v>100.5</v>
      </c>
      <c r="AE86" s="5">
        <v>102.8</v>
      </c>
      <c r="AF86" s="5">
        <v>102.7</v>
      </c>
      <c r="AH86" s="4">
        <v>42705</v>
      </c>
      <c r="AI86" s="5">
        <v>103.6</v>
      </c>
      <c r="AJ86" s="5">
        <v>114.2</v>
      </c>
      <c r="AK86" s="5">
        <v>105.3</v>
      </c>
      <c r="AL86" s="5">
        <v>100.3</v>
      </c>
      <c r="AM86" s="5">
        <v>93.6</v>
      </c>
      <c r="AN86" s="5">
        <v>101.6</v>
      </c>
      <c r="AQ86" s="4">
        <v>42705</v>
      </c>
      <c r="AR86" s="2">
        <f t="shared" si="5"/>
        <v>-1.8939393939393909</v>
      </c>
      <c r="AS86" s="2">
        <f t="shared" si="9"/>
        <v>-9.8208493715073342E-2</v>
      </c>
      <c r="AT86" s="2">
        <f t="shared" si="9"/>
        <v>-1.4624596735308546</v>
      </c>
      <c r="AU86" s="2">
        <f t="shared" si="9"/>
        <v>-0.12893329623261129</v>
      </c>
      <c r="AV86" s="2">
        <f t="shared" si="9"/>
        <v>-0.18307419191976526</v>
      </c>
      <c r="AW86" s="2">
        <f t="shared" si="9"/>
        <v>2.1951422005805625E-2</v>
      </c>
      <c r="AX86" s="2">
        <f t="shared" si="8"/>
        <v>-4.3215160546892006E-2</v>
      </c>
      <c r="AY86" s="2">
        <f t="shared" si="7"/>
        <v>-0.9643201542912152</v>
      </c>
      <c r="AZ86">
        <v>-1.2419493675239011</v>
      </c>
    </row>
    <row r="87" spans="1:52">
      <c r="A87" s="4">
        <v>42736</v>
      </c>
      <c r="B87" s="5">
        <v>103.9</v>
      </c>
      <c r="C87" s="5">
        <v>115.2</v>
      </c>
      <c r="D87" s="5">
        <v>108.6</v>
      </c>
      <c r="E87" s="5">
        <v>105.5</v>
      </c>
      <c r="F87" s="5">
        <v>104</v>
      </c>
      <c r="G87" s="5">
        <v>105.6</v>
      </c>
      <c r="H87" s="5">
        <v>100.4</v>
      </c>
      <c r="I87" s="5">
        <v>82.3</v>
      </c>
      <c r="J87" s="5">
        <v>93.6</v>
      </c>
      <c r="K87" s="5">
        <v>89.7</v>
      </c>
      <c r="L87" s="5">
        <v>89</v>
      </c>
      <c r="M87" s="5">
        <v>96.2</v>
      </c>
      <c r="N87" s="5">
        <v>99.9</v>
      </c>
      <c r="O87" s="5">
        <v>104.1</v>
      </c>
      <c r="P87" s="5">
        <v>101</v>
      </c>
      <c r="Q87" s="5">
        <v>92.2</v>
      </c>
      <c r="R87" s="5">
        <v>93.1</v>
      </c>
      <c r="S87" s="5">
        <v>61.7</v>
      </c>
      <c r="T87" s="5">
        <v>99.7</v>
      </c>
      <c r="U87" s="5">
        <v>108</v>
      </c>
      <c r="V87" s="5">
        <v>101.7</v>
      </c>
      <c r="W87" s="5">
        <v>110.9</v>
      </c>
      <c r="X87" s="5">
        <v>105.8</v>
      </c>
      <c r="Y87" s="5">
        <v>97.8</v>
      </c>
      <c r="Z87" s="5">
        <v>99.4</v>
      </c>
      <c r="AA87" s="5">
        <v>97.7</v>
      </c>
      <c r="AB87" s="5">
        <v>103.6</v>
      </c>
      <c r="AC87" s="5">
        <v>100.7</v>
      </c>
      <c r="AD87" s="5">
        <v>100.5</v>
      </c>
      <c r="AE87" s="5">
        <v>103.1</v>
      </c>
      <c r="AF87" s="5">
        <v>102.8</v>
      </c>
      <c r="AH87" s="4">
        <v>42736</v>
      </c>
      <c r="AI87" s="5">
        <v>103.9</v>
      </c>
      <c r="AJ87" s="5">
        <v>115.2</v>
      </c>
      <c r="AK87" s="5">
        <v>105.6</v>
      </c>
      <c r="AL87" s="5">
        <v>100.4</v>
      </c>
      <c r="AM87" s="5">
        <v>93.6</v>
      </c>
      <c r="AN87" s="5">
        <v>100.7</v>
      </c>
      <c r="AQ87" s="4">
        <v>42736</v>
      </c>
      <c r="AR87" s="2">
        <f t="shared" si="5"/>
        <v>-0.76408787010505819</v>
      </c>
      <c r="AS87" s="2">
        <f t="shared" si="9"/>
        <v>1.420073084553343E-2</v>
      </c>
      <c r="AT87" s="2">
        <f t="shared" si="9"/>
        <v>-0.88321094009314061</v>
      </c>
      <c r="AU87" s="2">
        <f t="shared" si="9"/>
        <v>-7.2124093498519046E-2</v>
      </c>
      <c r="AV87" s="2">
        <f t="shared" si="9"/>
        <v>-0.14766976141627336</v>
      </c>
      <c r="AW87" s="2">
        <f t="shared" si="9"/>
        <v>1.8438902383452943E-2</v>
      </c>
      <c r="AX87" s="2">
        <f t="shared" si="8"/>
        <v>0.30627729167388829</v>
      </c>
      <c r="AY87" s="2">
        <f t="shared" si="7"/>
        <v>-0.77220077220077599</v>
      </c>
      <c r="AZ87">
        <v>-0.49957173963689172</v>
      </c>
    </row>
    <row r="88" spans="1:52">
      <c r="A88" s="4">
        <v>42767</v>
      </c>
      <c r="B88" s="5">
        <v>104</v>
      </c>
      <c r="C88" s="5">
        <v>114.5</v>
      </c>
      <c r="D88" s="5">
        <v>114.8</v>
      </c>
      <c r="E88" s="5">
        <v>105.7</v>
      </c>
      <c r="F88" s="5">
        <v>104.5</v>
      </c>
      <c r="G88" s="5">
        <v>105.5</v>
      </c>
      <c r="H88" s="5">
        <v>101.3</v>
      </c>
      <c r="I88" s="5">
        <v>82.7</v>
      </c>
      <c r="J88" s="5">
        <v>93.5</v>
      </c>
      <c r="K88" s="5">
        <v>88.9</v>
      </c>
      <c r="L88" s="5">
        <v>89.8</v>
      </c>
      <c r="M88" s="5">
        <v>97.5</v>
      </c>
      <c r="N88" s="5">
        <v>99.8</v>
      </c>
      <c r="O88" s="5">
        <v>104.3</v>
      </c>
      <c r="P88" s="5">
        <v>100.9</v>
      </c>
      <c r="Q88" s="5">
        <v>92.2</v>
      </c>
      <c r="R88" s="5">
        <v>93</v>
      </c>
      <c r="S88" s="5">
        <v>61.7</v>
      </c>
      <c r="T88" s="5">
        <v>99.7</v>
      </c>
      <c r="U88" s="5">
        <v>109.3</v>
      </c>
      <c r="V88" s="5">
        <v>101.7</v>
      </c>
      <c r="W88" s="5">
        <v>111</v>
      </c>
      <c r="X88" s="5">
        <v>105.8</v>
      </c>
      <c r="Y88" s="5">
        <v>97.1</v>
      </c>
      <c r="Z88" s="5">
        <v>99.4</v>
      </c>
      <c r="AA88" s="5">
        <v>97.7</v>
      </c>
      <c r="AB88" s="5">
        <v>103.6</v>
      </c>
      <c r="AC88" s="5">
        <v>101.2</v>
      </c>
      <c r="AD88" s="5">
        <v>100.5</v>
      </c>
      <c r="AE88" s="5">
        <v>102.9</v>
      </c>
      <c r="AF88" s="5">
        <v>102.9</v>
      </c>
      <c r="AH88" s="4">
        <v>42767</v>
      </c>
      <c r="AI88" s="5">
        <v>104</v>
      </c>
      <c r="AJ88" s="5">
        <v>114.5</v>
      </c>
      <c r="AK88" s="5">
        <v>105.5</v>
      </c>
      <c r="AL88" s="5">
        <v>101.3</v>
      </c>
      <c r="AM88" s="5">
        <v>93.5</v>
      </c>
      <c r="AN88" s="5">
        <v>101.2</v>
      </c>
      <c r="AQ88" s="4">
        <v>42767</v>
      </c>
      <c r="AR88" s="2">
        <f t="shared" si="5"/>
        <v>-0.19193857965451855</v>
      </c>
      <c r="AS88" s="2">
        <f t="shared" si="9"/>
        <v>6.7324773469278065E-2</v>
      </c>
      <c r="AT88" s="2">
        <f t="shared" si="9"/>
        <v>-0.70921755714321033</v>
      </c>
      <c r="AU88" s="2">
        <f t="shared" si="9"/>
        <v>4.3575271583413851E-2</v>
      </c>
      <c r="AV88" s="2">
        <f t="shared" si="9"/>
        <v>-0.12988191891960893</v>
      </c>
      <c r="AW88" s="2">
        <f t="shared" si="9"/>
        <v>3.3156933538180861E-2</v>
      </c>
      <c r="AX88" s="2">
        <f t="shared" si="8"/>
        <v>0.50310391781742803</v>
      </c>
      <c r="AY88" s="2">
        <f t="shared" si="7"/>
        <v>-0.675675675675663</v>
      </c>
      <c r="AZ88">
        <v>-0.12528411242168147</v>
      </c>
    </row>
    <row r="89" spans="1:52">
      <c r="A89" s="4">
        <v>42795</v>
      </c>
      <c r="B89" s="5">
        <v>104.3</v>
      </c>
      <c r="C89" s="5">
        <v>113.5</v>
      </c>
      <c r="D89" s="5">
        <v>117.3</v>
      </c>
      <c r="E89" s="5">
        <v>105.7</v>
      </c>
      <c r="F89" s="5">
        <v>105</v>
      </c>
      <c r="G89" s="5">
        <v>105.7</v>
      </c>
      <c r="H89" s="5">
        <v>102.6</v>
      </c>
      <c r="I89" s="5">
        <v>83.5</v>
      </c>
      <c r="J89" s="5">
        <v>93.3</v>
      </c>
      <c r="K89" s="5">
        <v>88.7</v>
      </c>
      <c r="L89" s="5">
        <v>90.2</v>
      </c>
      <c r="M89" s="5">
        <v>97.1</v>
      </c>
      <c r="N89" s="5">
        <v>100.2</v>
      </c>
      <c r="O89" s="5">
        <v>104.1</v>
      </c>
      <c r="P89" s="5">
        <v>100.4</v>
      </c>
      <c r="Q89" s="5">
        <v>92.9</v>
      </c>
      <c r="R89" s="5">
        <v>92.5</v>
      </c>
      <c r="S89" s="5">
        <v>61.6</v>
      </c>
      <c r="T89" s="5">
        <v>99.9</v>
      </c>
      <c r="U89" s="5">
        <v>110.9</v>
      </c>
      <c r="V89" s="5">
        <v>101.7</v>
      </c>
      <c r="W89" s="5">
        <v>111</v>
      </c>
      <c r="X89" s="5">
        <v>105.8</v>
      </c>
      <c r="Y89" s="5">
        <v>97.9</v>
      </c>
      <c r="Z89" s="5">
        <v>100.7</v>
      </c>
      <c r="AA89" s="5">
        <v>97.8</v>
      </c>
      <c r="AB89" s="5">
        <v>103.6</v>
      </c>
      <c r="AC89" s="5">
        <v>102.5</v>
      </c>
      <c r="AD89" s="5">
        <v>100.5</v>
      </c>
      <c r="AE89" s="5">
        <v>102.7</v>
      </c>
      <c r="AF89" s="5">
        <v>103</v>
      </c>
      <c r="AH89" s="4">
        <v>42795</v>
      </c>
      <c r="AI89" s="5">
        <v>104.3</v>
      </c>
      <c r="AJ89" s="5">
        <v>113.5</v>
      </c>
      <c r="AK89" s="5">
        <v>105.7</v>
      </c>
      <c r="AL89" s="5">
        <v>102.6</v>
      </c>
      <c r="AM89" s="5">
        <v>93.3</v>
      </c>
      <c r="AN89" s="5">
        <v>102.5</v>
      </c>
      <c r="AQ89" s="4">
        <v>42795</v>
      </c>
      <c r="AR89" s="2">
        <f t="shared" si="5"/>
        <v>0.48169556840076666</v>
      </c>
      <c r="AS89" s="2">
        <f t="shared" si="9"/>
        <v>0.10252825690361769</v>
      </c>
      <c r="AT89" s="2">
        <f t="shared" si="9"/>
        <v>-0.29689859285617259</v>
      </c>
      <c r="AU89" s="2">
        <f t="shared" si="9"/>
        <v>0.16025341412001554</v>
      </c>
      <c r="AV89" s="2">
        <f t="shared" si="9"/>
        <v>-0.11657124955225157</v>
      </c>
      <c r="AW89" s="2">
        <f t="shared" si="9"/>
        <v>2.906710747409218E-2</v>
      </c>
      <c r="AX89" s="2">
        <f t="shared" si="8"/>
        <v>0.60331663231146537</v>
      </c>
      <c r="AY89" s="2">
        <f t="shared" si="7"/>
        <v>-0.48309178743961922</v>
      </c>
      <c r="AZ89">
        <v>0.31399705790822452</v>
      </c>
    </row>
    <row r="90" spans="1:52">
      <c r="A90" s="4">
        <v>42826</v>
      </c>
      <c r="B90" s="5">
        <v>104.5</v>
      </c>
      <c r="C90" s="5">
        <v>111.6</v>
      </c>
      <c r="D90" s="5">
        <v>115.2</v>
      </c>
      <c r="E90" s="5">
        <v>105.4</v>
      </c>
      <c r="F90" s="5">
        <v>104.7</v>
      </c>
      <c r="G90" s="5">
        <v>105.9</v>
      </c>
      <c r="H90" s="5">
        <v>104.2</v>
      </c>
      <c r="I90" s="5">
        <v>80.599999999999994</v>
      </c>
      <c r="J90" s="5">
        <v>93.2</v>
      </c>
      <c r="K90" s="5">
        <v>89.5</v>
      </c>
      <c r="L90" s="5">
        <v>92.3</v>
      </c>
      <c r="M90" s="5">
        <v>97.8</v>
      </c>
      <c r="N90" s="5">
        <v>100.7</v>
      </c>
      <c r="O90" s="5">
        <v>103.6</v>
      </c>
      <c r="P90" s="5">
        <v>100.6</v>
      </c>
      <c r="Q90" s="5">
        <v>92.7</v>
      </c>
      <c r="R90" s="5">
        <v>92.7</v>
      </c>
      <c r="S90" s="5">
        <v>61.6</v>
      </c>
      <c r="T90" s="5">
        <v>99.8</v>
      </c>
      <c r="U90" s="5">
        <v>113.1</v>
      </c>
      <c r="V90" s="5">
        <v>100.3</v>
      </c>
      <c r="W90" s="5">
        <v>111</v>
      </c>
      <c r="X90" s="5">
        <v>105.8</v>
      </c>
      <c r="Y90" s="5">
        <v>98</v>
      </c>
      <c r="Z90" s="5">
        <v>99.8</v>
      </c>
      <c r="AA90" s="5">
        <v>97.6</v>
      </c>
      <c r="AB90" s="5">
        <v>103.8</v>
      </c>
      <c r="AC90" s="5">
        <v>101.8</v>
      </c>
      <c r="AD90" s="5">
        <v>100.5</v>
      </c>
      <c r="AE90" s="5">
        <v>102.9</v>
      </c>
      <c r="AF90" s="5">
        <v>103.1</v>
      </c>
      <c r="AH90" s="4">
        <v>42826</v>
      </c>
      <c r="AI90" s="5">
        <v>104.5</v>
      </c>
      <c r="AJ90" s="5">
        <v>111.6</v>
      </c>
      <c r="AK90" s="5">
        <v>105.9</v>
      </c>
      <c r="AL90" s="5">
        <v>104.2</v>
      </c>
      <c r="AM90" s="5">
        <v>93.2</v>
      </c>
      <c r="AN90" s="5">
        <v>101.8</v>
      </c>
      <c r="AQ90" s="4">
        <v>42826</v>
      </c>
      <c r="AR90" s="2">
        <f t="shared" si="5"/>
        <v>1.4563106796116472</v>
      </c>
      <c r="AS90" s="2">
        <f t="shared" si="9"/>
        <v>0.14510351196075938</v>
      </c>
      <c r="AT90" s="2">
        <f t="shared" si="9"/>
        <v>0.23909482890104353</v>
      </c>
      <c r="AU90" s="2">
        <f t="shared" si="9"/>
        <v>0.32243372299899004</v>
      </c>
      <c r="AV90" s="2">
        <f t="shared" si="9"/>
        <v>-8.0020205277469308E-2</v>
      </c>
      <c r="AW90" s="2">
        <f t="shared" si="9"/>
        <v>2.9268562674407323E-2</v>
      </c>
      <c r="AX90" s="2">
        <f t="shared" si="8"/>
        <v>0.80043025835391612</v>
      </c>
      <c r="AY90" s="2">
        <f t="shared" si="7"/>
        <v>-0.19361084220716407</v>
      </c>
      <c r="AZ90">
        <v>0.94674758904540113</v>
      </c>
    </row>
    <row r="91" spans="1:52">
      <c r="A91" s="4">
        <v>42856</v>
      </c>
      <c r="B91" s="5">
        <v>104.8</v>
      </c>
      <c r="C91" s="5">
        <v>111.7</v>
      </c>
      <c r="D91" s="5">
        <v>105</v>
      </c>
      <c r="E91" s="5">
        <v>105.4</v>
      </c>
      <c r="F91" s="5">
        <v>105.1</v>
      </c>
      <c r="G91" s="5">
        <v>106.3</v>
      </c>
      <c r="H91" s="5">
        <v>105.6</v>
      </c>
      <c r="I91" s="5">
        <v>79</v>
      </c>
      <c r="J91" s="5">
        <v>93.3</v>
      </c>
      <c r="K91" s="5">
        <v>89.2</v>
      </c>
      <c r="L91" s="5">
        <v>92.9</v>
      </c>
      <c r="M91" s="5">
        <v>97.7</v>
      </c>
      <c r="N91" s="5">
        <v>101.4</v>
      </c>
      <c r="O91" s="5">
        <v>104.3</v>
      </c>
      <c r="P91" s="5">
        <v>100.9</v>
      </c>
      <c r="Q91" s="5">
        <v>92.9</v>
      </c>
      <c r="R91" s="5">
        <v>93.1</v>
      </c>
      <c r="S91" s="5">
        <v>61.6</v>
      </c>
      <c r="T91" s="5">
        <v>99.8</v>
      </c>
      <c r="U91" s="5">
        <v>116.7</v>
      </c>
      <c r="V91" s="5">
        <v>100.3</v>
      </c>
      <c r="W91" s="5">
        <v>111.1</v>
      </c>
      <c r="X91" s="5">
        <v>105.9</v>
      </c>
      <c r="Y91" s="5">
        <v>98.1</v>
      </c>
      <c r="Z91" s="5">
        <v>100.4</v>
      </c>
      <c r="AA91" s="5">
        <v>97.6</v>
      </c>
      <c r="AB91" s="5">
        <v>103.8</v>
      </c>
      <c r="AC91" s="5">
        <v>101.7</v>
      </c>
      <c r="AD91" s="5">
        <v>100.5</v>
      </c>
      <c r="AE91" s="5">
        <v>103.2</v>
      </c>
      <c r="AF91" s="5">
        <v>103.1</v>
      </c>
      <c r="AH91" s="4">
        <v>42856</v>
      </c>
      <c r="AI91" s="5">
        <v>104.8</v>
      </c>
      <c r="AJ91" s="5">
        <v>111.7</v>
      </c>
      <c r="AK91" s="5">
        <v>106.3</v>
      </c>
      <c r="AL91" s="5">
        <v>105.6</v>
      </c>
      <c r="AM91" s="5">
        <v>93.3</v>
      </c>
      <c r="AN91" s="5">
        <v>101.7</v>
      </c>
      <c r="AQ91" s="4">
        <v>42856</v>
      </c>
      <c r="AR91" s="2">
        <f t="shared" si="5"/>
        <v>2.0447906523855863</v>
      </c>
      <c r="AS91" s="2">
        <f t="shared" si="9"/>
        <v>0.25486784975817872</v>
      </c>
      <c r="AT91" s="2">
        <f t="shared" si="9"/>
        <v>0.65938581021781906</v>
      </c>
      <c r="AU91" s="2">
        <f t="shared" si="9"/>
        <v>0.43278796566122046</v>
      </c>
      <c r="AV91" s="2">
        <f t="shared" si="9"/>
        <v>-5.672394009958482E-2</v>
      </c>
      <c r="AW91" s="2">
        <f t="shared" si="9"/>
        <v>2.9297570169624709E-2</v>
      </c>
      <c r="AX91" s="2">
        <f t="shared" si="8"/>
        <v>0.72517539667832809</v>
      </c>
      <c r="AY91" s="2">
        <f t="shared" si="7"/>
        <v>0</v>
      </c>
      <c r="AZ91">
        <v>1.3279611126270083</v>
      </c>
    </row>
    <row r="92" spans="1:52">
      <c r="A92" s="4">
        <v>42887</v>
      </c>
      <c r="B92" s="5">
        <v>104.9</v>
      </c>
      <c r="C92" s="5">
        <v>110.6</v>
      </c>
      <c r="D92" s="5">
        <v>103.1</v>
      </c>
      <c r="E92" s="5">
        <v>105.3</v>
      </c>
      <c r="F92" s="5">
        <v>104.9</v>
      </c>
      <c r="G92" s="5">
        <v>106.5</v>
      </c>
      <c r="H92" s="5">
        <v>105.8</v>
      </c>
      <c r="I92" s="5">
        <v>77.3</v>
      </c>
      <c r="J92" s="5">
        <v>93.8</v>
      </c>
      <c r="K92" s="5">
        <v>88.8</v>
      </c>
      <c r="L92" s="5">
        <v>93</v>
      </c>
      <c r="M92" s="5">
        <v>97.4</v>
      </c>
      <c r="N92" s="5">
        <v>101.5</v>
      </c>
      <c r="O92" s="5">
        <v>106</v>
      </c>
      <c r="P92" s="5">
        <v>101.1</v>
      </c>
      <c r="Q92" s="5">
        <v>92.8</v>
      </c>
      <c r="R92" s="5">
        <v>92.5</v>
      </c>
      <c r="S92" s="5">
        <v>61.6</v>
      </c>
      <c r="T92" s="5">
        <v>99.9</v>
      </c>
      <c r="U92" s="5">
        <v>117.7</v>
      </c>
      <c r="V92" s="5">
        <v>100.3</v>
      </c>
      <c r="W92" s="5">
        <v>111.1</v>
      </c>
      <c r="X92" s="5">
        <v>105.9</v>
      </c>
      <c r="Y92" s="5">
        <v>97.6</v>
      </c>
      <c r="Z92" s="5">
        <v>100.3</v>
      </c>
      <c r="AA92" s="5">
        <v>97.7</v>
      </c>
      <c r="AB92" s="5">
        <v>103.8</v>
      </c>
      <c r="AC92" s="5">
        <v>101.7</v>
      </c>
      <c r="AD92" s="5">
        <v>100.5</v>
      </c>
      <c r="AE92" s="5">
        <v>103.7</v>
      </c>
      <c r="AF92" s="5">
        <v>103.2</v>
      </c>
      <c r="AH92" s="4">
        <v>42887</v>
      </c>
      <c r="AI92" s="5">
        <v>104.9</v>
      </c>
      <c r="AJ92" s="5">
        <v>110.6</v>
      </c>
      <c r="AK92" s="5">
        <v>106.5</v>
      </c>
      <c r="AL92" s="5">
        <v>105.8</v>
      </c>
      <c r="AM92" s="5">
        <v>93.8</v>
      </c>
      <c r="AN92" s="5">
        <v>101.7</v>
      </c>
      <c r="AQ92" s="4">
        <v>42887</v>
      </c>
      <c r="AR92" s="2">
        <f t="shared" ref="AR92:AR146" si="10">AI92/AI80*100-100</f>
        <v>2.742409402546528</v>
      </c>
      <c r="AS92" s="2">
        <f t="shared" si="9"/>
        <v>0.32299861557284421</v>
      </c>
      <c r="AT92" s="2">
        <f t="shared" si="9"/>
        <v>1.0841477556902626</v>
      </c>
      <c r="AU92" s="2">
        <f t="shared" si="9"/>
        <v>0.51815467171304253</v>
      </c>
      <c r="AV92" s="2">
        <f t="shared" si="9"/>
        <v>-1.4241265513843252E-2</v>
      </c>
      <c r="AW92" s="2">
        <f t="shared" si="9"/>
        <v>2.1929709422218859E-2</v>
      </c>
      <c r="AX92" s="2">
        <f t="shared" si="8"/>
        <v>0.80941991566200322</v>
      </c>
      <c r="AY92" s="2">
        <f t="shared" ref="AY92:AY148" si="11">AF92/AF80*100-100</f>
        <v>9.699321047527576E-2</v>
      </c>
      <c r="AZ92">
        <v>1.7773584250407168</v>
      </c>
    </row>
    <row r="93" spans="1:52">
      <c r="A93" s="4">
        <v>42917</v>
      </c>
      <c r="B93" s="5">
        <v>105.8</v>
      </c>
      <c r="C93" s="5">
        <v>111.1</v>
      </c>
      <c r="D93" s="5">
        <v>104.3</v>
      </c>
      <c r="E93" s="5">
        <v>105.6</v>
      </c>
      <c r="F93" s="5">
        <v>105.1</v>
      </c>
      <c r="G93" s="5">
        <v>107.8</v>
      </c>
      <c r="H93" s="5">
        <v>105.1</v>
      </c>
      <c r="I93" s="5">
        <v>76.400000000000006</v>
      </c>
      <c r="J93" s="5">
        <v>94.1</v>
      </c>
      <c r="K93" s="5">
        <v>88.9</v>
      </c>
      <c r="L93" s="5">
        <v>93.1</v>
      </c>
      <c r="M93" s="5">
        <v>98</v>
      </c>
      <c r="N93" s="5">
        <v>101.6</v>
      </c>
      <c r="O93" s="5">
        <v>106</v>
      </c>
      <c r="P93" s="5">
        <v>100.7</v>
      </c>
      <c r="Q93" s="5">
        <v>93.2</v>
      </c>
      <c r="R93" s="5">
        <v>91.9</v>
      </c>
      <c r="S93" s="5">
        <v>58.5</v>
      </c>
      <c r="T93" s="5">
        <v>99.8</v>
      </c>
      <c r="U93" s="5">
        <v>123</v>
      </c>
      <c r="V93" s="5">
        <v>100.3</v>
      </c>
      <c r="W93" s="5">
        <v>111.1</v>
      </c>
      <c r="X93" s="5">
        <v>106</v>
      </c>
      <c r="Y93" s="5">
        <v>98.2</v>
      </c>
      <c r="Z93" s="5">
        <v>101.8</v>
      </c>
      <c r="AA93" s="5">
        <v>97.7</v>
      </c>
      <c r="AB93" s="5">
        <v>103.8</v>
      </c>
      <c r="AC93" s="5">
        <v>101.5</v>
      </c>
      <c r="AD93" s="5">
        <v>100.5</v>
      </c>
      <c r="AE93" s="5">
        <v>104.3</v>
      </c>
      <c r="AF93" s="5">
        <v>103.5</v>
      </c>
      <c r="AH93" s="4">
        <v>42917</v>
      </c>
      <c r="AI93" s="5">
        <v>105.8</v>
      </c>
      <c r="AJ93" s="5">
        <v>111.1</v>
      </c>
      <c r="AK93" s="5">
        <v>107.8</v>
      </c>
      <c r="AL93" s="5">
        <v>105.1</v>
      </c>
      <c r="AM93" s="5">
        <v>94.1</v>
      </c>
      <c r="AN93" s="5">
        <v>101.5</v>
      </c>
      <c r="AQ93" s="4">
        <v>42917</v>
      </c>
      <c r="AR93" s="2">
        <f t="shared" si="10"/>
        <v>3.7254901960784252</v>
      </c>
      <c r="AS93" s="2">
        <f t="shared" si="9"/>
        <v>0.36015615552296276</v>
      </c>
      <c r="AT93" s="2">
        <f t="shared" si="9"/>
        <v>2.053719231963703</v>
      </c>
      <c r="AU93" s="2">
        <f t="shared" si="9"/>
        <v>0.47422139530697716</v>
      </c>
      <c r="AV93" s="2">
        <f t="shared" si="9"/>
        <v>3.3478663790037846E-2</v>
      </c>
      <c r="AW93" s="2">
        <f t="shared" si="9"/>
        <v>1.4619806281479238E-2</v>
      </c>
      <c r="AX93" s="2">
        <f t="shared" si="8"/>
        <v>0.78929494321326521</v>
      </c>
      <c r="AY93" s="2">
        <f t="shared" si="11"/>
        <v>0.48543689320388239</v>
      </c>
      <c r="AZ93">
        <v>2.4136614130723046</v>
      </c>
    </row>
    <row r="94" spans="1:52">
      <c r="A94" s="4">
        <v>42948</v>
      </c>
      <c r="B94" s="5">
        <v>106.2</v>
      </c>
      <c r="C94" s="5">
        <v>110.8</v>
      </c>
      <c r="D94" s="5">
        <v>100.8</v>
      </c>
      <c r="E94" s="5">
        <v>105.7</v>
      </c>
      <c r="F94" s="5">
        <v>105.1</v>
      </c>
      <c r="G94" s="5">
        <v>108.7</v>
      </c>
      <c r="H94" s="5">
        <v>103.7</v>
      </c>
      <c r="I94" s="5">
        <v>76.599999999999994</v>
      </c>
      <c r="J94" s="5">
        <v>93.9</v>
      </c>
      <c r="K94" s="5">
        <v>88.9</v>
      </c>
      <c r="L94" s="5">
        <v>93.5</v>
      </c>
      <c r="M94" s="5">
        <v>99</v>
      </c>
      <c r="N94" s="5">
        <v>101.7</v>
      </c>
      <c r="O94" s="5">
        <v>105.5</v>
      </c>
      <c r="P94" s="5">
        <v>100.5</v>
      </c>
      <c r="Q94" s="5">
        <v>92.5</v>
      </c>
      <c r="R94" s="5">
        <v>91.5</v>
      </c>
      <c r="S94" s="5">
        <v>58.5</v>
      </c>
      <c r="T94" s="5">
        <v>99.9</v>
      </c>
      <c r="U94" s="5">
        <v>122.8</v>
      </c>
      <c r="V94" s="5">
        <v>100.3</v>
      </c>
      <c r="W94" s="5">
        <v>111.1</v>
      </c>
      <c r="X94" s="5">
        <v>105.7</v>
      </c>
      <c r="Y94" s="5">
        <v>98</v>
      </c>
      <c r="Z94" s="5">
        <v>102.9</v>
      </c>
      <c r="AA94" s="5">
        <v>97.6</v>
      </c>
      <c r="AB94" s="5">
        <v>103.8</v>
      </c>
      <c r="AC94" s="5">
        <v>101</v>
      </c>
      <c r="AD94" s="5">
        <v>100.5</v>
      </c>
      <c r="AE94" s="5">
        <v>104.5</v>
      </c>
      <c r="AF94" s="5">
        <v>103.8</v>
      </c>
      <c r="AH94" s="4">
        <v>42948</v>
      </c>
      <c r="AI94" s="5">
        <v>106.2</v>
      </c>
      <c r="AJ94" s="5">
        <v>110.8</v>
      </c>
      <c r="AK94" s="5">
        <v>108.7</v>
      </c>
      <c r="AL94" s="5">
        <v>103.7</v>
      </c>
      <c r="AM94" s="5">
        <v>93.9</v>
      </c>
      <c r="AN94" s="5">
        <v>101</v>
      </c>
      <c r="AQ94" s="4">
        <v>42948</v>
      </c>
      <c r="AR94" s="2">
        <f t="shared" si="10"/>
        <v>4.4247787610619582</v>
      </c>
      <c r="AS94" s="2">
        <f t="shared" si="9"/>
        <v>0.33895224774647081</v>
      </c>
      <c r="AT94" s="2">
        <f t="shared" si="9"/>
        <v>2.7865686951411344</v>
      </c>
      <c r="AU94" s="2">
        <f t="shared" si="9"/>
        <v>0.38608722862841616</v>
      </c>
      <c r="AV94" s="2">
        <f t="shared" si="9"/>
        <v>3.8384621120019835E-2</v>
      </c>
      <c r="AW94" s="2">
        <f t="shared" si="9"/>
        <v>3.3223181157637727E-2</v>
      </c>
      <c r="AX94" s="2">
        <f t="shared" si="8"/>
        <v>0.8415627872682796</v>
      </c>
      <c r="AY94" s="2">
        <f t="shared" si="11"/>
        <v>0.77669902912620614</v>
      </c>
      <c r="AZ94">
        <v>2.8637401727055902</v>
      </c>
    </row>
    <row r="95" spans="1:52">
      <c r="A95" s="4">
        <v>42979</v>
      </c>
      <c r="B95" s="5">
        <v>107</v>
      </c>
      <c r="C95" s="5">
        <v>112.9</v>
      </c>
      <c r="D95" s="5">
        <v>103.4</v>
      </c>
      <c r="E95" s="5">
        <v>105.7</v>
      </c>
      <c r="F95" s="5">
        <v>105.6</v>
      </c>
      <c r="G95" s="5">
        <v>109.6</v>
      </c>
      <c r="H95" s="5">
        <v>103.6</v>
      </c>
      <c r="I95" s="5">
        <v>78.400000000000006</v>
      </c>
      <c r="J95" s="5">
        <v>93.6</v>
      </c>
      <c r="K95" s="5">
        <v>89.1</v>
      </c>
      <c r="L95" s="5">
        <v>93.8</v>
      </c>
      <c r="M95" s="5">
        <v>99.6</v>
      </c>
      <c r="N95" s="5">
        <v>102</v>
      </c>
      <c r="O95" s="5">
        <v>105.8</v>
      </c>
      <c r="P95" s="5">
        <v>100.3</v>
      </c>
      <c r="Q95" s="5">
        <v>92.6</v>
      </c>
      <c r="R95" s="5">
        <v>91.6</v>
      </c>
      <c r="S95" s="5">
        <v>58.5</v>
      </c>
      <c r="T95" s="5">
        <v>99.7</v>
      </c>
      <c r="U95" s="5">
        <v>123.2</v>
      </c>
      <c r="V95" s="5">
        <v>100.3</v>
      </c>
      <c r="W95" s="5">
        <v>111.1</v>
      </c>
      <c r="X95" s="5">
        <v>105.8</v>
      </c>
      <c r="Y95" s="5">
        <v>97.6</v>
      </c>
      <c r="Z95" s="5">
        <v>100.7</v>
      </c>
      <c r="AA95" s="5">
        <v>97.6</v>
      </c>
      <c r="AB95" s="5">
        <v>103.8</v>
      </c>
      <c r="AC95" s="5">
        <v>101.8</v>
      </c>
      <c r="AD95" s="5">
        <v>100.5</v>
      </c>
      <c r="AE95" s="5">
        <v>104.5</v>
      </c>
      <c r="AF95" s="5">
        <v>104.2</v>
      </c>
      <c r="AH95" s="4">
        <v>42979</v>
      </c>
      <c r="AI95" s="5">
        <v>107</v>
      </c>
      <c r="AJ95" s="5">
        <v>112.9</v>
      </c>
      <c r="AK95" s="5">
        <v>109.6</v>
      </c>
      <c r="AL95" s="5">
        <v>103.6</v>
      </c>
      <c r="AM95" s="5">
        <v>93.6</v>
      </c>
      <c r="AN95" s="5">
        <v>101.8</v>
      </c>
      <c r="AQ95" s="4">
        <v>42979</v>
      </c>
      <c r="AR95" s="2">
        <f t="shared" si="10"/>
        <v>5.3149606299212735</v>
      </c>
      <c r="AS95" s="2">
        <f t="shared" si="9"/>
        <v>0.38149489443045065</v>
      </c>
      <c r="AT95" s="2">
        <f t="shared" si="9"/>
        <v>3.4595687045149877</v>
      </c>
      <c r="AU95" s="2">
        <f t="shared" si="9"/>
        <v>0.38647959369815998</v>
      </c>
      <c r="AV95" s="2">
        <f t="shared" si="9"/>
        <v>3.3658850355107871E-2</v>
      </c>
      <c r="AW95" s="2">
        <f t="shared" si="9"/>
        <v>3.6658294024245322E-2</v>
      </c>
      <c r="AX95" s="2">
        <f t="shared" si="8"/>
        <v>1.0171002928983226</v>
      </c>
      <c r="AY95" s="2">
        <f t="shared" si="11"/>
        <v>1.2633624878522767</v>
      </c>
      <c r="AZ95">
        <v>3.4386765352767128</v>
      </c>
    </row>
    <row r="96" spans="1:52">
      <c r="A96" s="4">
        <v>43009</v>
      </c>
      <c r="B96" s="5">
        <v>108.2</v>
      </c>
      <c r="C96" s="5">
        <v>116.3</v>
      </c>
      <c r="D96" s="5">
        <v>106</v>
      </c>
      <c r="E96" s="5">
        <v>105.5</v>
      </c>
      <c r="F96" s="5">
        <v>106.2</v>
      </c>
      <c r="G96" s="5">
        <v>111.2</v>
      </c>
      <c r="H96" s="5">
        <v>104.2</v>
      </c>
      <c r="I96" s="5">
        <v>85</v>
      </c>
      <c r="J96" s="5">
        <v>93.8</v>
      </c>
      <c r="K96" s="5">
        <v>88.2</v>
      </c>
      <c r="L96" s="5">
        <v>93.9</v>
      </c>
      <c r="M96" s="5">
        <v>101.6</v>
      </c>
      <c r="N96" s="5">
        <v>102.2</v>
      </c>
      <c r="O96" s="5">
        <v>106.6</v>
      </c>
      <c r="P96" s="5">
        <v>100.5</v>
      </c>
      <c r="Q96" s="5">
        <v>93.5</v>
      </c>
      <c r="R96" s="5">
        <v>91.3</v>
      </c>
      <c r="S96" s="5">
        <v>58.5</v>
      </c>
      <c r="T96" s="5">
        <v>99.6</v>
      </c>
      <c r="U96" s="5">
        <v>117.8</v>
      </c>
      <c r="V96" s="5">
        <v>100.3</v>
      </c>
      <c r="W96" s="5">
        <v>111.5</v>
      </c>
      <c r="X96" s="5">
        <v>105.8</v>
      </c>
      <c r="Y96" s="5">
        <v>98.3</v>
      </c>
      <c r="Z96" s="5">
        <v>101.2</v>
      </c>
      <c r="AA96" s="5">
        <v>97.6</v>
      </c>
      <c r="AB96" s="5">
        <v>103.8</v>
      </c>
      <c r="AC96" s="5">
        <v>101.9</v>
      </c>
      <c r="AD96" s="5">
        <v>100.5</v>
      </c>
      <c r="AE96" s="5">
        <v>104.7</v>
      </c>
      <c r="AF96" s="5">
        <v>104.7</v>
      </c>
      <c r="AH96" s="4">
        <v>43009</v>
      </c>
      <c r="AI96" s="5">
        <v>108.2</v>
      </c>
      <c r="AJ96" s="5">
        <v>116.3</v>
      </c>
      <c r="AK96" s="5">
        <v>111.2</v>
      </c>
      <c r="AL96" s="5">
        <v>104.2</v>
      </c>
      <c r="AM96" s="5">
        <v>93.8</v>
      </c>
      <c r="AN96" s="5">
        <v>101.9</v>
      </c>
      <c r="AQ96" s="4">
        <v>43009</v>
      </c>
      <c r="AR96" s="2">
        <f t="shared" si="10"/>
        <v>6.3913470993117016</v>
      </c>
      <c r="AS96" s="2">
        <f t="shared" si="9"/>
        <v>0.41256998421354468</v>
      </c>
      <c r="AT96" s="2">
        <f t="shared" si="9"/>
        <v>4.4306757092911351</v>
      </c>
      <c r="AU96" s="2">
        <f t="shared" si="9"/>
        <v>0.42321100061191758</v>
      </c>
      <c r="AV96" s="2">
        <f t="shared" si="9"/>
        <v>4.3275664742281734E-2</v>
      </c>
      <c r="AW96" s="2">
        <f t="shared" si="9"/>
        <v>3.2927133008708177E-2</v>
      </c>
      <c r="AX96" s="2">
        <f t="shared" si="8"/>
        <v>1.0486876074441138</v>
      </c>
      <c r="AY96" s="2">
        <f t="shared" si="11"/>
        <v>1.9474196689386503</v>
      </c>
      <c r="AZ96">
        <v>4.1365135827969652</v>
      </c>
    </row>
    <row r="97" spans="1:52">
      <c r="A97" s="4">
        <v>43040</v>
      </c>
      <c r="B97" s="5">
        <v>108.9</v>
      </c>
      <c r="C97" s="5">
        <v>120.1</v>
      </c>
      <c r="D97" s="5">
        <v>109.3</v>
      </c>
      <c r="E97" s="5">
        <v>105.7</v>
      </c>
      <c r="F97" s="5">
        <v>106.2</v>
      </c>
      <c r="G97" s="5">
        <v>111.7</v>
      </c>
      <c r="H97" s="5">
        <v>104.5</v>
      </c>
      <c r="I97" s="5">
        <v>89.5</v>
      </c>
      <c r="J97" s="5">
        <v>93.8</v>
      </c>
      <c r="K97" s="5">
        <v>87.7</v>
      </c>
      <c r="L97" s="5">
        <v>94</v>
      </c>
      <c r="M97" s="5">
        <v>101.9</v>
      </c>
      <c r="N97" s="5">
        <v>102.5</v>
      </c>
      <c r="O97" s="5">
        <v>106.6</v>
      </c>
      <c r="P97" s="5">
        <v>100.4</v>
      </c>
      <c r="Q97" s="5">
        <v>93.6</v>
      </c>
      <c r="R97" s="5">
        <v>89.4</v>
      </c>
      <c r="S97" s="5">
        <v>58.5</v>
      </c>
      <c r="T97" s="5">
        <v>99.6</v>
      </c>
      <c r="U97" s="5">
        <v>117.2</v>
      </c>
      <c r="V97" s="5">
        <v>100.3</v>
      </c>
      <c r="W97" s="5">
        <v>111.5</v>
      </c>
      <c r="X97" s="5">
        <v>105.8</v>
      </c>
      <c r="Y97" s="5">
        <v>98.5</v>
      </c>
      <c r="Z97" s="5">
        <v>101</v>
      </c>
      <c r="AA97" s="5">
        <v>97.7</v>
      </c>
      <c r="AB97" s="5">
        <v>103.8</v>
      </c>
      <c r="AC97" s="5">
        <v>102.4</v>
      </c>
      <c r="AD97" s="5">
        <v>100.5</v>
      </c>
      <c r="AE97" s="5">
        <v>104.6</v>
      </c>
      <c r="AF97" s="5">
        <v>104.9</v>
      </c>
      <c r="AH97" s="4">
        <v>43040</v>
      </c>
      <c r="AI97" s="5">
        <v>108.9</v>
      </c>
      <c r="AJ97" s="5">
        <v>120.1</v>
      </c>
      <c r="AK97" s="5">
        <v>111.7</v>
      </c>
      <c r="AL97" s="5">
        <v>104.5</v>
      </c>
      <c r="AM97" s="5">
        <v>93.8</v>
      </c>
      <c r="AN97" s="5">
        <v>102.4</v>
      </c>
      <c r="AQ97" s="4">
        <v>43040</v>
      </c>
      <c r="AR97" s="2">
        <f t="shared" si="10"/>
        <v>6.2439024390243958</v>
      </c>
      <c r="AS97" s="2">
        <f t="shared" si="9"/>
        <v>0.44589015509855578</v>
      </c>
      <c r="AT97" s="2">
        <f t="shared" si="9"/>
        <v>4.4741450844449995</v>
      </c>
      <c r="AU97" s="2">
        <f t="shared" si="9"/>
        <v>0.39073518475780195</v>
      </c>
      <c r="AV97" s="2">
        <f t="shared" si="9"/>
        <v>3.3586543480017113E-2</v>
      </c>
      <c r="AW97" s="2">
        <f t="shared" si="9"/>
        <v>2.177891574249937E-2</v>
      </c>
      <c r="AX97" s="2">
        <f t="shared" si="8"/>
        <v>0.87776655550052229</v>
      </c>
      <c r="AY97" s="2">
        <f t="shared" si="11"/>
        <v>2.1421616358325224</v>
      </c>
      <c r="AZ97">
        <v>4.0522445558051459</v>
      </c>
    </row>
    <row r="98" spans="1:52">
      <c r="A98" s="4">
        <v>43070</v>
      </c>
      <c r="B98" s="5">
        <v>109.7</v>
      </c>
      <c r="C98" s="5">
        <v>121.8</v>
      </c>
      <c r="D98" s="5">
        <v>110.2</v>
      </c>
      <c r="E98" s="5">
        <v>106.3</v>
      </c>
      <c r="F98" s="5">
        <v>106.3</v>
      </c>
      <c r="G98" s="5">
        <v>112.7</v>
      </c>
      <c r="H98" s="5">
        <v>104.6</v>
      </c>
      <c r="I98" s="5">
        <v>90.9</v>
      </c>
      <c r="J98" s="5">
        <v>93.9</v>
      </c>
      <c r="K98" s="5">
        <v>88</v>
      </c>
      <c r="L98" s="5">
        <v>94.3</v>
      </c>
      <c r="M98" s="5">
        <v>101.8</v>
      </c>
      <c r="N98" s="5">
        <v>102.6</v>
      </c>
      <c r="O98" s="5">
        <v>107.2</v>
      </c>
      <c r="P98" s="5">
        <v>100.4</v>
      </c>
      <c r="Q98" s="5">
        <v>93.5</v>
      </c>
      <c r="R98" s="5">
        <v>89.9</v>
      </c>
      <c r="S98" s="5">
        <v>58.5</v>
      </c>
      <c r="T98" s="5">
        <v>99.8</v>
      </c>
      <c r="U98" s="5">
        <v>116.9</v>
      </c>
      <c r="V98" s="5">
        <v>100.3</v>
      </c>
      <c r="W98" s="5">
        <v>111.5</v>
      </c>
      <c r="X98" s="5">
        <v>105.9</v>
      </c>
      <c r="Y98" s="5">
        <v>99.4</v>
      </c>
      <c r="Z98" s="5">
        <v>101.5</v>
      </c>
      <c r="AA98" s="5">
        <v>97.6</v>
      </c>
      <c r="AB98" s="5">
        <v>103.8</v>
      </c>
      <c r="AC98" s="5">
        <v>102.8</v>
      </c>
      <c r="AD98" s="5">
        <v>100.5</v>
      </c>
      <c r="AE98" s="5">
        <v>104.6</v>
      </c>
      <c r="AF98" s="5">
        <v>105.2</v>
      </c>
      <c r="AH98" s="4">
        <v>43070</v>
      </c>
      <c r="AI98" s="5">
        <v>109.7</v>
      </c>
      <c r="AJ98" s="5">
        <v>121.8</v>
      </c>
      <c r="AK98" s="5">
        <v>112.7</v>
      </c>
      <c r="AL98" s="5">
        <v>104.6</v>
      </c>
      <c r="AM98" s="5">
        <v>93.9</v>
      </c>
      <c r="AN98" s="5">
        <v>102.8</v>
      </c>
      <c r="AQ98" s="4">
        <v>43070</v>
      </c>
      <c r="AR98" s="2">
        <f t="shared" si="10"/>
        <v>5.8880308880308974</v>
      </c>
      <c r="AS98" s="2">
        <f t="shared" si="9"/>
        <v>0.36195698200683296</v>
      </c>
      <c r="AT98" s="2">
        <f t="shared" si="9"/>
        <v>4.4316555774702167</v>
      </c>
      <c r="AU98" s="2">
        <f t="shared" si="9"/>
        <v>0.3135348678686356</v>
      </c>
      <c r="AV98" s="2">
        <f t="shared" si="9"/>
        <v>1.4317340650136619E-2</v>
      </c>
      <c r="AW98" s="2">
        <f t="shared" si="9"/>
        <v>4.3643575247762904E-2</v>
      </c>
      <c r="AX98" s="2">
        <f t="shared" si="8"/>
        <v>0.72292254478731266</v>
      </c>
      <c r="AY98" s="2">
        <f t="shared" si="11"/>
        <v>2.4342745861733164</v>
      </c>
      <c r="AZ98">
        <v>3.8355815517710425</v>
      </c>
    </row>
    <row r="99" spans="1:52">
      <c r="A99" s="4">
        <v>43101</v>
      </c>
      <c r="B99" s="5">
        <v>109.9</v>
      </c>
      <c r="C99" s="5">
        <v>122.9</v>
      </c>
      <c r="D99" s="5">
        <v>108.6</v>
      </c>
      <c r="E99" s="5">
        <v>105.9</v>
      </c>
      <c r="F99" s="5">
        <v>105.8</v>
      </c>
      <c r="G99" s="5">
        <v>113</v>
      </c>
      <c r="H99" s="5">
        <v>104.7</v>
      </c>
      <c r="I99" s="5">
        <v>95.3</v>
      </c>
      <c r="J99" s="5">
        <v>93.9</v>
      </c>
      <c r="K99" s="5">
        <v>88.3</v>
      </c>
      <c r="L99" s="5">
        <v>94.3</v>
      </c>
      <c r="M99" s="5">
        <v>104.3</v>
      </c>
      <c r="N99" s="5">
        <v>102.7</v>
      </c>
      <c r="O99" s="5">
        <v>108.6</v>
      </c>
      <c r="P99" s="5">
        <v>100.6</v>
      </c>
      <c r="Q99" s="5">
        <v>93</v>
      </c>
      <c r="R99" s="5">
        <v>89.7</v>
      </c>
      <c r="S99" s="5">
        <v>58.5</v>
      </c>
      <c r="T99" s="5">
        <v>99.8</v>
      </c>
      <c r="U99" s="5">
        <v>117.1</v>
      </c>
      <c r="V99" s="5">
        <v>100.3</v>
      </c>
      <c r="W99" s="5">
        <v>111.5</v>
      </c>
      <c r="X99" s="5">
        <v>106</v>
      </c>
      <c r="Y99" s="5">
        <v>98.8</v>
      </c>
      <c r="Z99" s="5">
        <v>100.5</v>
      </c>
      <c r="AA99" s="5">
        <v>97.6</v>
      </c>
      <c r="AB99" s="5">
        <v>103.8</v>
      </c>
      <c r="AC99" s="5">
        <v>101.9</v>
      </c>
      <c r="AD99" s="5">
        <v>100.5</v>
      </c>
      <c r="AE99" s="5">
        <v>104.8</v>
      </c>
      <c r="AF99" s="5">
        <v>105.3</v>
      </c>
      <c r="AH99" s="4">
        <v>43101</v>
      </c>
      <c r="AI99" s="5">
        <v>109.9</v>
      </c>
      <c r="AJ99" s="5">
        <v>122.9</v>
      </c>
      <c r="AK99" s="5">
        <v>113</v>
      </c>
      <c r="AL99" s="5">
        <v>104.7</v>
      </c>
      <c r="AM99" s="5">
        <v>93.9</v>
      </c>
      <c r="AN99" s="5">
        <v>101.9</v>
      </c>
      <c r="AQ99" s="4">
        <v>43101</v>
      </c>
      <c r="AR99" s="2">
        <f t="shared" si="10"/>
        <v>5.7747834456207841</v>
      </c>
      <c r="AS99" s="2">
        <f t="shared" si="9"/>
        <v>0.36353624424101044</v>
      </c>
      <c r="AT99" s="2">
        <f t="shared" si="9"/>
        <v>4.4190656468523946</v>
      </c>
      <c r="AU99" s="2">
        <f t="shared" si="9"/>
        <v>0.31322258214366605</v>
      </c>
      <c r="AV99" s="2">
        <f t="shared" si="9"/>
        <v>1.4317340650136619E-2</v>
      </c>
      <c r="AW99" s="2">
        <f t="shared" si="9"/>
        <v>4.4033636992778125E-2</v>
      </c>
      <c r="AX99" s="2">
        <f t="shared" si="8"/>
        <v>0.62060799474079786</v>
      </c>
      <c r="AY99" s="2">
        <f t="shared" si="11"/>
        <v>2.4319066147859871</v>
      </c>
      <c r="AZ99">
        <v>3.7655999203064283</v>
      </c>
    </row>
    <row r="100" spans="1:52">
      <c r="A100" s="4">
        <v>43132</v>
      </c>
      <c r="B100" s="5">
        <v>109.9</v>
      </c>
      <c r="C100" s="5">
        <v>121.1</v>
      </c>
      <c r="D100" s="5">
        <v>113.9</v>
      </c>
      <c r="E100" s="5">
        <v>105.9</v>
      </c>
      <c r="F100" s="5">
        <v>106.7</v>
      </c>
      <c r="G100" s="5">
        <v>112.9</v>
      </c>
      <c r="H100" s="5">
        <v>104.9</v>
      </c>
      <c r="I100" s="5">
        <v>94.8</v>
      </c>
      <c r="J100" s="5">
        <v>94.3</v>
      </c>
      <c r="K100" s="5">
        <v>88.2</v>
      </c>
      <c r="L100" s="5">
        <v>94.3</v>
      </c>
      <c r="M100" s="5">
        <v>102.2</v>
      </c>
      <c r="N100" s="5">
        <v>102.7</v>
      </c>
      <c r="O100" s="5">
        <v>108.1</v>
      </c>
      <c r="P100" s="5">
        <v>100.3</v>
      </c>
      <c r="Q100" s="5">
        <v>92.3</v>
      </c>
      <c r="R100" s="5">
        <v>89.9</v>
      </c>
      <c r="S100" s="5">
        <v>58.5</v>
      </c>
      <c r="T100" s="5">
        <v>99.9</v>
      </c>
      <c r="U100" s="5">
        <v>117.5</v>
      </c>
      <c r="V100" s="5">
        <v>100.3</v>
      </c>
      <c r="W100" s="5">
        <v>111.5</v>
      </c>
      <c r="X100" s="5">
        <v>105.9</v>
      </c>
      <c r="Y100" s="5">
        <v>97.9</v>
      </c>
      <c r="Z100" s="5">
        <v>100.6</v>
      </c>
      <c r="AA100" s="5">
        <v>97.7</v>
      </c>
      <c r="AB100" s="5">
        <v>103.8</v>
      </c>
      <c r="AC100" s="5">
        <v>102.3</v>
      </c>
      <c r="AD100" s="5">
        <v>100.5</v>
      </c>
      <c r="AE100" s="5">
        <v>104.3</v>
      </c>
      <c r="AF100" s="5">
        <v>105.6</v>
      </c>
      <c r="AH100" s="4">
        <v>43132</v>
      </c>
      <c r="AI100" s="5">
        <v>109.9</v>
      </c>
      <c r="AJ100" s="5">
        <v>121.1</v>
      </c>
      <c r="AK100" s="5">
        <v>112.9</v>
      </c>
      <c r="AL100" s="5">
        <v>104.9</v>
      </c>
      <c r="AM100" s="5">
        <v>94.3</v>
      </c>
      <c r="AN100" s="5">
        <v>102.3</v>
      </c>
      <c r="AQ100" s="4">
        <v>43132</v>
      </c>
      <c r="AR100" s="2">
        <f t="shared" si="10"/>
        <v>5.6730769230769198</v>
      </c>
      <c r="AS100" s="2">
        <f t="shared" si="9"/>
        <v>0.31350748848332533</v>
      </c>
      <c r="AT100" s="2">
        <f t="shared" si="9"/>
        <v>4.4232543346693269</v>
      </c>
      <c r="AU100" s="2">
        <f t="shared" si="9"/>
        <v>0.25990305124086222</v>
      </c>
      <c r="AV100" s="2">
        <f t="shared" si="9"/>
        <v>3.8220408837153268E-2</v>
      </c>
      <c r="AW100" s="2">
        <f t="shared" si="9"/>
        <v>4.0164739539608182E-2</v>
      </c>
      <c r="AX100" s="2">
        <f t="shared" si="8"/>
        <v>0.59802690030664341</v>
      </c>
      <c r="AY100" s="2">
        <f t="shared" si="11"/>
        <v>2.6239067055393548</v>
      </c>
      <c r="AZ100">
        <v>3.7005174769152944</v>
      </c>
    </row>
    <row r="101" spans="1:52">
      <c r="A101" s="4">
        <v>43160</v>
      </c>
      <c r="B101" s="5">
        <v>109.9</v>
      </c>
      <c r="C101" s="5">
        <v>119.3</v>
      </c>
      <c r="D101" s="5">
        <v>113.2</v>
      </c>
      <c r="E101" s="5">
        <v>105.9</v>
      </c>
      <c r="F101" s="5">
        <v>106.9</v>
      </c>
      <c r="G101" s="5">
        <v>112.9</v>
      </c>
      <c r="H101" s="5">
        <v>105.3</v>
      </c>
      <c r="I101" s="5">
        <v>92.7</v>
      </c>
      <c r="J101" s="5">
        <v>94.9</v>
      </c>
      <c r="K101" s="5">
        <v>88.8</v>
      </c>
      <c r="L101" s="5">
        <v>94.6</v>
      </c>
      <c r="M101" s="5">
        <v>101.2</v>
      </c>
      <c r="N101" s="5">
        <v>102.6</v>
      </c>
      <c r="O101" s="5">
        <v>107.5</v>
      </c>
      <c r="P101" s="5">
        <v>100.4</v>
      </c>
      <c r="Q101" s="5">
        <v>92.2</v>
      </c>
      <c r="R101" s="5">
        <v>90.3</v>
      </c>
      <c r="S101" s="5">
        <v>58.5</v>
      </c>
      <c r="T101" s="5">
        <v>99.5</v>
      </c>
      <c r="U101" s="5">
        <v>118.5</v>
      </c>
      <c r="V101" s="5">
        <v>100.3</v>
      </c>
      <c r="W101" s="5">
        <v>111.5</v>
      </c>
      <c r="X101" s="5">
        <v>105.8</v>
      </c>
      <c r="Y101" s="5">
        <v>98.9</v>
      </c>
      <c r="Z101" s="5">
        <v>101.7</v>
      </c>
      <c r="AA101" s="5">
        <v>97.7</v>
      </c>
      <c r="AB101" s="5">
        <v>103.8</v>
      </c>
      <c r="AC101" s="5">
        <v>103.5</v>
      </c>
      <c r="AD101" s="5">
        <v>100.5</v>
      </c>
      <c r="AE101" s="5">
        <v>104.2</v>
      </c>
      <c r="AF101" s="5">
        <v>105.7</v>
      </c>
      <c r="AH101" s="4">
        <v>43160</v>
      </c>
      <c r="AI101" s="5">
        <v>109.9</v>
      </c>
      <c r="AJ101" s="5">
        <v>119.3</v>
      </c>
      <c r="AK101" s="5">
        <v>112.9</v>
      </c>
      <c r="AL101" s="5">
        <v>105.3</v>
      </c>
      <c r="AM101" s="5">
        <v>94.9</v>
      </c>
      <c r="AN101" s="5">
        <v>103.5</v>
      </c>
      <c r="AQ101" s="4">
        <v>43160</v>
      </c>
      <c r="AR101" s="2">
        <f t="shared" si="10"/>
        <v>5.3691275167785335</v>
      </c>
      <c r="AS101" s="2">
        <f t="shared" si="9"/>
        <v>0.27793395154422224</v>
      </c>
      <c r="AT101" s="2">
        <f t="shared" si="9"/>
        <v>4.295563671552352</v>
      </c>
      <c r="AU101" s="2">
        <f t="shared" si="9"/>
        <v>0.19245744949341609</v>
      </c>
      <c r="AV101" s="2">
        <f t="shared" si="9"/>
        <v>7.6604677947992486E-2</v>
      </c>
      <c r="AW101" s="2">
        <f t="shared" si="9"/>
        <v>3.6050302806281929E-2</v>
      </c>
      <c r="AX101" s="2">
        <f t="shared" si="8"/>
        <v>0.49051746343426927</v>
      </c>
      <c r="AY101" s="2">
        <f t="shared" si="11"/>
        <v>2.6213592233009848</v>
      </c>
      <c r="AZ101">
        <v>3.5057590682406925</v>
      </c>
    </row>
    <row r="102" spans="1:52">
      <c r="A102" s="4">
        <v>43191</v>
      </c>
      <c r="B102" s="5">
        <v>110.3</v>
      </c>
      <c r="C102" s="5">
        <v>119.6</v>
      </c>
      <c r="D102" s="5">
        <v>114.8</v>
      </c>
      <c r="E102" s="5">
        <v>105.8</v>
      </c>
      <c r="F102" s="5">
        <v>107.1</v>
      </c>
      <c r="G102" s="5">
        <v>113.2</v>
      </c>
      <c r="H102" s="5">
        <v>107.2</v>
      </c>
      <c r="I102" s="5">
        <v>95.1</v>
      </c>
      <c r="J102" s="5">
        <v>95.6</v>
      </c>
      <c r="K102" s="5">
        <v>88.7</v>
      </c>
      <c r="L102" s="5">
        <v>95.7</v>
      </c>
      <c r="M102" s="5">
        <v>102.3</v>
      </c>
      <c r="N102" s="5">
        <v>103.2</v>
      </c>
      <c r="O102" s="5">
        <v>109.6</v>
      </c>
      <c r="P102" s="5">
        <v>101</v>
      </c>
      <c r="Q102" s="5">
        <v>92.9</v>
      </c>
      <c r="R102" s="5">
        <v>90.2</v>
      </c>
      <c r="S102" s="5">
        <v>57</v>
      </c>
      <c r="T102" s="5">
        <v>99.6</v>
      </c>
      <c r="U102" s="5">
        <v>119.8</v>
      </c>
      <c r="V102" s="5">
        <v>100.3</v>
      </c>
      <c r="W102" s="5">
        <v>111.8</v>
      </c>
      <c r="X102" s="5">
        <v>105.8</v>
      </c>
      <c r="Y102" s="5">
        <v>98.6</v>
      </c>
      <c r="Z102" s="5">
        <v>101.1</v>
      </c>
      <c r="AA102" s="5">
        <v>98.1</v>
      </c>
      <c r="AB102" s="5">
        <v>103.8</v>
      </c>
      <c r="AC102" s="5">
        <v>102.6</v>
      </c>
      <c r="AD102" s="5">
        <v>100.9</v>
      </c>
      <c r="AE102" s="5">
        <v>104.1</v>
      </c>
      <c r="AF102" s="5">
        <v>106</v>
      </c>
      <c r="AH102" s="4">
        <v>43191</v>
      </c>
      <c r="AI102" s="5">
        <v>110.3</v>
      </c>
      <c r="AJ102" s="5">
        <v>119.6</v>
      </c>
      <c r="AK102" s="5">
        <v>113.2</v>
      </c>
      <c r="AL102" s="5">
        <v>107.2</v>
      </c>
      <c r="AM102" s="5">
        <v>95.6</v>
      </c>
      <c r="AN102" s="5">
        <v>102.6</v>
      </c>
      <c r="AQ102" s="4">
        <v>43191</v>
      </c>
      <c r="AR102" s="2">
        <f t="shared" si="10"/>
        <v>5.550239234449748</v>
      </c>
      <c r="AS102" s="2">
        <f t="shared" si="9"/>
        <v>0.38988386479136383</v>
      </c>
      <c r="AT102" s="2">
        <f t="shared" si="9"/>
        <v>4.3469991142148121</v>
      </c>
      <c r="AU102" s="2">
        <f t="shared" si="9"/>
        <v>0.21055805414826623</v>
      </c>
      <c r="AV102" s="2">
        <f t="shared" si="9"/>
        <v>0.11503030771267556</v>
      </c>
      <c r="AW102" s="2">
        <f t="shared" si="9"/>
        <v>2.9038554323330922E-2</v>
      </c>
      <c r="AX102" s="2">
        <f t="shared" si="8"/>
        <v>0.45872933925929882</v>
      </c>
      <c r="AY102" s="2">
        <f t="shared" si="11"/>
        <v>2.8128031037827412</v>
      </c>
      <c r="AZ102">
        <v>3.6264242600582293</v>
      </c>
    </row>
    <row r="103" spans="1:52">
      <c r="A103" s="4">
        <v>43221</v>
      </c>
      <c r="B103" s="5">
        <v>110.8</v>
      </c>
      <c r="C103" s="5">
        <v>119.5</v>
      </c>
      <c r="D103" s="5">
        <v>111.5</v>
      </c>
      <c r="E103" s="5">
        <v>105.7</v>
      </c>
      <c r="F103" s="5">
        <v>107.6</v>
      </c>
      <c r="G103" s="5">
        <v>113.7</v>
      </c>
      <c r="H103" s="5">
        <v>108.2</v>
      </c>
      <c r="I103" s="5">
        <v>100.1</v>
      </c>
      <c r="J103" s="5">
        <v>96</v>
      </c>
      <c r="K103" s="5">
        <v>87.8</v>
      </c>
      <c r="L103" s="5">
        <v>96</v>
      </c>
      <c r="M103" s="5">
        <v>102.6</v>
      </c>
      <c r="N103" s="5">
        <v>103.5</v>
      </c>
      <c r="O103" s="5">
        <v>111.5</v>
      </c>
      <c r="P103" s="5">
        <v>100.8</v>
      </c>
      <c r="Q103" s="5">
        <v>92.8</v>
      </c>
      <c r="R103" s="5">
        <v>90.1</v>
      </c>
      <c r="S103" s="5">
        <v>57</v>
      </c>
      <c r="T103" s="5">
        <v>99.5</v>
      </c>
      <c r="U103" s="5">
        <v>122.1</v>
      </c>
      <c r="V103" s="5">
        <v>100.3</v>
      </c>
      <c r="W103" s="5">
        <v>111.8</v>
      </c>
      <c r="X103" s="5">
        <v>106</v>
      </c>
      <c r="Y103" s="5">
        <v>98.6</v>
      </c>
      <c r="Z103" s="5">
        <v>101.5</v>
      </c>
      <c r="AA103" s="5">
        <v>98.1</v>
      </c>
      <c r="AB103" s="5">
        <v>103.8</v>
      </c>
      <c r="AC103" s="5">
        <v>102.1</v>
      </c>
      <c r="AD103" s="5">
        <v>100.9</v>
      </c>
      <c r="AE103" s="5">
        <v>103.7</v>
      </c>
      <c r="AF103" s="5">
        <v>106</v>
      </c>
      <c r="AH103" s="4">
        <v>43221</v>
      </c>
      <c r="AI103" s="5">
        <v>110.8</v>
      </c>
      <c r="AJ103" s="5">
        <v>119.5</v>
      </c>
      <c r="AK103" s="5">
        <v>113.7</v>
      </c>
      <c r="AL103" s="5">
        <v>108.2</v>
      </c>
      <c r="AM103" s="5">
        <v>96</v>
      </c>
      <c r="AN103" s="5">
        <v>102.1</v>
      </c>
      <c r="AQ103" s="4">
        <v>43221</v>
      </c>
      <c r="AR103" s="2">
        <f t="shared" si="10"/>
        <v>5.7251908396946476</v>
      </c>
      <c r="AS103" s="2">
        <f t="shared" si="9"/>
        <v>0.37979644877303714</v>
      </c>
      <c r="AT103" s="2">
        <f t="shared" si="9"/>
        <v>4.3899654967790571</v>
      </c>
      <c r="AU103" s="2">
        <f t="shared" si="9"/>
        <v>0.18006435615482508</v>
      </c>
      <c r="AV103" s="2">
        <f t="shared" si="9"/>
        <v>0.12927039403723589</v>
      </c>
      <c r="AW103" s="2">
        <f t="shared" si="9"/>
        <v>1.4533553737045825E-2</v>
      </c>
      <c r="AX103" s="2">
        <f t="shared" si="8"/>
        <v>0.63156059021344646</v>
      </c>
      <c r="AY103" s="2">
        <f t="shared" si="11"/>
        <v>2.8128031037827412</v>
      </c>
      <c r="AZ103">
        <v>3.7444497706693909</v>
      </c>
    </row>
    <row r="104" spans="1:52">
      <c r="A104" s="4">
        <v>43252</v>
      </c>
      <c r="B104" s="5">
        <v>111</v>
      </c>
      <c r="C104" s="5">
        <v>118.6</v>
      </c>
      <c r="D104" s="5">
        <v>113.2</v>
      </c>
      <c r="E104" s="5">
        <v>105.8</v>
      </c>
      <c r="F104" s="5">
        <v>107</v>
      </c>
      <c r="G104" s="5">
        <v>113.8</v>
      </c>
      <c r="H104" s="5">
        <v>109.4</v>
      </c>
      <c r="I104" s="5">
        <v>102.8</v>
      </c>
      <c r="J104" s="5">
        <v>96.4</v>
      </c>
      <c r="K104" s="5">
        <v>88.1</v>
      </c>
      <c r="L104" s="5">
        <v>96.2</v>
      </c>
      <c r="M104" s="5">
        <v>102.4</v>
      </c>
      <c r="N104" s="5">
        <v>103.5</v>
      </c>
      <c r="O104" s="5">
        <v>111.9</v>
      </c>
      <c r="P104" s="5">
        <v>101.1</v>
      </c>
      <c r="Q104" s="5">
        <v>92.9</v>
      </c>
      <c r="R104" s="5">
        <v>89.6</v>
      </c>
      <c r="S104" s="5">
        <v>57</v>
      </c>
      <c r="T104" s="5">
        <v>99.3</v>
      </c>
      <c r="U104" s="5">
        <v>122.7</v>
      </c>
      <c r="V104" s="5">
        <v>100.3</v>
      </c>
      <c r="W104" s="5">
        <v>111.8</v>
      </c>
      <c r="X104" s="5">
        <v>105.8</v>
      </c>
      <c r="Y104" s="5">
        <v>98.6</v>
      </c>
      <c r="Z104" s="5">
        <v>101.4</v>
      </c>
      <c r="AA104" s="5">
        <v>98.1</v>
      </c>
      <c r="AB104" s="5">
        <v>103.8</v>
      </c>
      <c r="AC104" s="5">
        <v>102.3</v>
      </c>
      <c r="AD104" s="5">
        <v>100.9</v>
      </c>
      <c r="AE104" s="5">
        <v>103.2</v>
      </c>
      <c r="AF104" s="5">
        <v>106</v>
      </c>
      <c r="AH104" s="4">
        <v>43252</v>
      </c>
      <c r="AI104" s="5">
        <v>111</v>
      </c>
      <c r="AJ104" s="5">
        <v>118.6</v>
      </c>
      <c r="AK104" s="5">
        <v>113.8</v>
      </c>
      <c r="AL104" s="5">
        <v>109.4</v>
      </c>
      <c r="AM104" s="5">
        <v>96.4</v>
      </c>
      <c r="AN104" s="5">
        <v>102.3</v>
      </c>
      <c r="AQ104" s="4">
        <v>43252</v>
      </c>
      <c r="AR104" s="2">
        <f t="shared" si="10"/>
        <v>5.8150619637750083</v>
      </c>
      <c r="AS104" s="2">
        <f t="shared" si="9"/>
        <v>0.3934090353590986</v>
      </c>
      <c r="AT104" s="2">
        <f t="shared" si="9"/>
        <v>4.3225089783600819</v>
      </c>
      <c r="AU104" s="2">
        <f t="shared" si="9"/>
        <v>0.24884857363610002</v>
      </c>
      <c r="AV104" s="2">
        <f t="shared" si="9"/>
        <v>0.12381904835170554</v>
      </c>
      <c r="AW104" s="2">
        <f t="shared" si="9"/>
        <v>2.1800330605568213E-2</v>
      </c>
      <c r="AX104" s="2">
        <f t="shared" si="8"/>
        <v>0.70467599746245302</v>
      </c>
      <c r="AY104" s="2">
        <f t="shared" si="11"/>
        <v>2.7131782945736518</v>
      </c>
      <c r="AZ104">
        <v>3.8044829842742303</v>
      </c>
    </row>
    <row r="105" spans="1:52">
      <c r="A105" s="4">
        <v>43282</v>
      </c>
      <c r="B105" s="5">
        <v>111.8</v>
      </c>
      <c r="C105" s="5">
        <v>119.1</v>
      </c>
      <c r="D105" s="5">
        <v>115.9</v>
      </c>
      <c r="E105" s="5">
        <v>106.1</v>
      </c>
      <c r="F105" s="5">
        <v>107.1</v>
      </c>
      <c r="G105" s="5">
        <v>114.5</v>
      </c>
      <c r="H105" s="5">
        <v>110.8</v>
      </c>
      <c r="I105" s="5">
        <v>105.8</v>
      </c>
      <c r="J105" s="5">
        <v>97.4</v>
      </c>
      <c r="K105" s="5">
        <v>88.3</v>
      </c>
      <c r="L105" s="5">
        <v>96.2</v>
      </c>
      <c r="M105" s="5">
        <v>100.7</v>
      </c>
      <c r="N105" s="5">
        <v>103.5</v>
      </c>
      <c r="O105" s="5">
        <v>112.4</v>
      </c>
      <c r="P105" s="5">
        <v>102.5</v>
      </c>
      <c r="Q105" s="5">
        <v>92.9</v>
      </c>
      <c r="R105" s="5">
        <v>89.7</v>
      </c>
      <c r="S105" s="5">
        <v>57</v>
      </c>
      <c r="T105" s="5">
        <v>99.4</v>
      </c>
      <c r="U105" s="5">
        <v>127.5</v>
      </c>
      <c r="V105" s="5">
        <v>100.3</v>
      </c>
      <c r="W105" s="5">
        <v>111.9</v>
      </c>
      <c r="X105" s="5">
        <v>105.9</v>
      </c>
      <c r="Y105" s="5">
        <v>98.9</v>
      </c>
      <c r="Z105" s="5">
        <v>103.1</v>
      </c>
      <c r="AA105" s="5">
        <v>98.1</v>
      </c>
      <c r="AB105" s="5">
        <v>103.8</v>
      </c>
      <c r="AC105" s="5">
        <v>102.4</v>
      </c>
      <c r="AD105" s="5">
        <v>100.9</v>
      </c>
      <c r="AE105" s="5">
        <v>103</v>
      </c>
      <c r="AF105" s="5">
        <v>106.2</v>
      </c>
      <c r="AH105" s="4">
        <v>43282</v>
      </c>
      <c r="AI105" s="5">
        <v>111.8</v>
      </c>
      <c r="AJ105" s="5">
        <v>119.1</v>
      </c>
      <c r="AK105" s="5">
        <v>114.5</v>
      </c>
      <c r="AL105" s="5">
        <v>110.8</v>
      </c>
      <c r="AM105" s="5">
        <v>97.4</v>
      </c>
      <c r="AN105" s="5">
        <v>102.4</v>
      </c>
      <c r="AQ105" s="4">
        <v>43282</v>
      </c>
      <c r="AR105" s="2">
        <f t="shared" si="10"/>
        <v>5.6710775047259006</v>
      </c>
      <c r="AS105" s="2">
        <f t="shared" si="9"/>
        <v>0.39163851764821073</v>
      </c>
      <c r="AT105" s="2">
        <f t="shared" si="9"/>
        <v>3.9193919250626812</v>
      </c>
      <c r="AU105" s="2">
        <f t="shared" si="9"/>
        <v>0.39663447726235818</v>
      </c>
      <c r="AV105" s="2">
        <f t="shared" si="9"/>
        <v>0.1566539206522802</v>
      </c>
      <c r="AW105" s="2">
        <f t="shared" si="9"/>
        <v>3.2764930383050249E-2</v>
      </c>
      <c r="AX105" s="2">
        <f t="shared" si="8"/>
        <v>0.77399373371732061</v>
      </c>
      <c r="AY105" s="2">
        <f t="shared" si="11"/>
        <v>2.6086956521739211</v>
      </c>
      <c r="AZ105">
        <v>3.7212265276393737</v>
      </c>
    </row>
    <row r="106" spans="1:52">
      <c r="A106" s="4">
        <v>43313</v>
      </c>
      <c r="B106" s="5">
        <v>112</v>
      </c>
      <c r="C106" s="5">
        <v>119.7</v>
      </c>
      <c r="D106" s="5">
        <v>116.2</v>
      </c>
      <c r="E106" s="5">
        <v>106.1</v>
      </c>
      <c r="F106" s="5">
        <v>107.3</v>
      </c>
      <c r="G106" s="5">
        <v>114.9</v>
      </c>
      <c r="H106" s="5">
        <v>110.8</v>
      </c>
      <c r="I106" s="5">
        <v>105.3</v>
      </c>
      <c r="J106" s="5">
        <v>97.2</v>
      </c>
      <c r="K106" s="5">
        <v>88.7</v>
      </c>
      <c r="L106" s="5">
        <v>96.3</v>
      </c>
      <c r="M106" s="5">
        <v>98.6</v>
      </c>
      <c r="N106" s="5">
        <v>103.6</v>
      </c>
      <c r="O106" s="5">
        <v>112.7</v>
      </c>
      <c r="P106" s="5">
        <v>102.8</v>
      </c>
      <c r="Q106" s="5">
        <v>93.1</v>
      </c>
      <c r="R106" s="5">
        <v>88.8</v>
      </c>
      <c r="S106" s="5">
        <v>57</v>
      </c>
      <c r="T106" s="5">
        <v>99.6</v>
      </c>
      <c r="U106" s="5">
        <v>128.19999999999999</v>
      </c>
      <c r="V106" s="5">
        <v>100.3</v>
      </c>
      <c r="W106" s="5">
        <v>111.9</v>
      </c>
      <c r="X106" s="5">
        <v>106</v>
      </c>
      <c r="Y106" s="5">
        <v>99.1</v>
      </c>
      <c r="Z106" s="5">
        <v>104.2</v>
      </c>
      <c r="AA106" s="5">
        <v>98.2</v>
      </c>
      <c r="AB106" s="5">
        <v>103.8</v>
      </c>
      <c r="AC106" s="5">
        <v>101.8</v>
      </c>
      <c r="AD106" s="5">
        <v>100.9</v>
      </c>
      <c r="AE106" s="5">
        <v>102.9</v>
      </c>
      <c r="AF106" s="5">
        <v>106.2</v>
      </c>
      <c r="AH106" s="4">
        <v>43313</v>
      </c>
      <c r="AI106" s="5">
        <v>112</v>
      </c>
      <c r="AJ106" s="5">
        <v>119.7</v>
      </c>
      <c r="AK106" s="5">
        <v>114.9</v>
      </c>
      <c r="AL106" s="5">
        <v>110.8</v>
      </c>
      <c r="AM106" s="5">
        <v>97.2</v>
      </c>
      <c r="AN106" s="5">
        <v>101.8</v>
      </c>
      <c r="AQ106" s="4">
        <v>43313</v>
      </c>
      <c r="AR106" s="2">
        <f t="shared" si="10"/>
        <v>5.4613935969868095</v>
      </c>
      <c r="AS106" s="2">
        <f t="shared" si="9"/>
        <v>0.43687753820552155</v>
      </c>
      <c r="AT106" s="2">
        <f t="shared" si="9"/>
        <v>3.5968704596175924</v>
      </c>
      <c r="AU106" s="2">
        <f t="shared" si="9"/>
        <v>0.50072343175818301</v>
      </c>
      <c r="AV106" s="2">
        <f t="shared" si="9"/>
        <v>0.15698758182512706</v>
      </c>
      <c r="AW106" s="2">
        <f t="shared" si="9"/>
        <v>2.9268562674407323E-2</v>
      </c>
      <c r="AX106" s="2">
        <f t="shared" si="8"/>
        <v>0.74066602290597849</v>
      </c>
      <c r="AY106" s="2">
        <f t="shared" si="11"/>
        <v>2.3121387283237027</v>
      </c>
      <c r="AZ106">
        <v>3.5882837655599928</v>
      </c>
    </row>
    <row r="107" spans="1:52">
      <c r="A107" s="4">
        <v>43344</v>
      </c>
      <c r="B107" s="5">
        <v>112.3</v>
      </c>
      <c r="C107" s="5">
        <v>121</v>
      </c>
      <c r="D107" s="5">
        <v>117.9</v>
      </c>
      <c r="E107" s="5">
        <v>106.2</v>
      </c>
      <c r="F107" s="5">
        <v>107.7</v>
      </c>
      <c r="G107" s="5">
        <v>115</v>
      </c>
      <c r="H107" s="5">
        <v>111.3</v>
      </c>
      <c r="I107" s="5">
        <v>108.1</v>
      </c>
      <c r="J107" s="5">
        <v>97.2</v>
      </c>
      <c r="K107" s="5">
        <v>88.7</v>
      </c>
      <c r="L107" s="5">
        <v>96.3</v>
      </c>
      <c r="M107" s="5">
        <v>99.3</v>
      </c>
      <c r="N107" s="5">
        <v>103.8</v>
      </c>
      <c r="O107" s="5">
        <v>113</v>
      </c>
      <c r="P107" s="5">
        <v>103</v>
      </c>
      <c r="Q107" s="5">
        <v>92.9</v>
      </c>
      <c r="R107" s="5">
        <v>88.6</v>
      </c>
      <c r="S107" s="5">
        <v>57</v>
      </c>
      <c r="T107" s="5">
        <v>99.8</v>
      </c>
      <c r="U107" s="5">
        <v>129.30000000000001</v>
      </c>
      <c r="V107" s="5">
        <v>100.3</v>
      </c>
      <c r="W107" s="5">
        <v>111.9</v>
      </c>
      <c r="X107" s="5">
        <v>106.1</v>
      </c>
      <c r="Y107" s="5">
        <v>98.5</v>
      </c>
      <c r="Z107" s="5">
        <v>102.1</v>
      </c>
      <c r="AA107" s="5">
        <v>98.2</v>
      </c>
      <c r="AB107" s="5">
        <v>103.8</v>
      </c>
      <c r="AC107" s="5">
        <v>102.6</v>
      </c>
      <c r="AD107" s="5">
        <v>100.9</v>
      </c>
      <c r="AE107" s="5">
        <v>101.6</v>
      </c>
      <c r="AF107" s="5">
        <v>106.1</v>
      </c>
      <c r="AH107" s="4">
        <v>43344</v>
      </c>
      <c r="AI107" s="5">
        <v>112.3</v>
      </c>
      <c r="AJ107" s="5">
        <v>121</v>
      </c>
      <c r="AK107" s="5">
        <v>115</v>
      </c>
      <c r="AL107" s="5">
        <v>111.3</v>
      </c>
      <c r="AM107" s="5">
        <v>97.2</v>
      </c>
      <c r="AN107" s="5">
        <v>102.6</v>
      </c>
      <c r="AQ107" s="4">
        <v>43344</v>
      </c>
      <c r="AR107" s="2">
        <f t="shared" si="10"/>
        <v>4.9532710280373777</v>
      </c>
      <c r="AS107" s="2">
        <f t="shared" si="9"/>
        <v>0.39021193358813255</v>
      </c>
      <c r="AT107" s="2">
        <f t="shared" si="9"/>
        <v>3.1070329385247488</v>
      </c>
      <c r="AU107" s="2">
        <f t="shared" si="9"/>
        <v>0.54356225600167463</v>
      </c>
      <c r="AV107" s="2">
        <f t="shared" si="9"/>
        <v>0.17180808780162612</v>
      </c>
      <c r="AW107" s="2">
        <f t="shared" si="9"/>
        <v>2.9038554323330922E-2</v>
      </c>
      <c r="AX107" s="2">
        <f t="shared" si="8"/>
        <v>0.71161725779786433</v>
      </c>
      <c r="AY107" s="2">
        <f t="shared" si="11"/>
        <v>1.8234165067178481</v>
      </c>
      <c r="AZ107">
        <v>3.262800195464564</v>
      </c>
    </row>
    <row r="108" spans="1:52">
      <c r="A108" s="4">
        <v>43374</v>
      </c>
      <c r="B108" s="5">
        <v>112.8</v>
      </c>
      <c r="C108" s="5">
        <v>121.8</v>
      </c>
      <c r="D108" s="5">
        <v>120.5</v>
      </c>
      <c r="E108" s="5">
        <v>106</v>
      </c>
      <c r="F108" s="5">
        <v>107.9</v>
      </c>
      <c r="G108" s="5">
        <v>115.5</v>
      </c>
      <c r="H108" s="5">
        <v>111.7</v>
      </c>
      <c r="I108" s="5">
        <v>113.4</v>
      </c>
      <c r="J108" s="5">
        <v>97.6</v>
      </c>
      <c r="K108" s="5">
        <v>88.9</v>
      </c>
      <c r="L108" s="5">
        <v>96.5</v>
      </c>
      <c r="M108" s="5">
        <v>100.3</v>
      </c>
      <c r="N108" s="5">
        <v>103.9</v>
      </c>
      <c r="O108" s="5">
        <v>112.6</v>
      </c>
      <c r="P108" s="5">
        <v>103.1</v>
      </c>
      <c r="Q108" s="5">
        <v>93.4</v>
      </c>
      <c r="R108" s="5">
        <v>88.8</v>
      </c>
      <c r="S108" s="5">
        <v>57</v>
      </c>
      <c r="T108" s="5">
        <v>100.2</v>
      </c>
      <c r="U108" s="5">
        <v>125.4</v>
      </c>
      <c r="V108" s="5">
        <v>100.3</v>
      </c>
      <c r="W108" s="5">
        <v>111.9</v>
      </c>
      <c r="X108" s="5">
        <v>106.2</v>
      </c>
      <c r="Y108" s="5">
        <v>99.1</v>
      </c>
      <c r="Z108" s="5">
        <v>102.5</v>
      </c>
      <c r="AA108" s="5">
        <v>98.1</v>
      </c>
      <c r="AB108" s="5">
        <v>103.8</v>
      </c>
      <c r="AC108" s="5">
        <v>103.5</v>
      </c>
      <c r="AD108" s="5">
        <v>100.9</v>
      </c>
      <c r="AE108" s="5">
        <v>101.7</v>
      </c>
      <c r="AF108" s="5">
        <v>106.2</v>
      </c>
      <c r="AH108" s="4">
        <v>43374</v>
      </c>
      <c r="AI108" s="5">
        <v>112.8</v>
      </c>
      <c r="AJ108" s="5">
        <v>121.8</v>
      </c>
      <c r="AK108" s="5">
        <v>115.5</v>
      </c>
      <c r="AL108" s="5">
        <v>111.7</v>
      </c>
      <c r="AM108" s="5">
        <v>97.6</v>
      </c>
      <c r="AN108" s="5">
        <v>103.5</v>
      </c>
      <c r="AQ108" s="4">
        <v>43374</v>
      </c>
      <c r="AR108" s="2">
        <f t="shared" si="10"/>
        <v>4.2513863216265975</v>
      </c>
      <c r="AS108" s="2">
        <f t="shared" si="9"/>
        <v>0.25721272163471465</v>
      </c>
      <c r="AT108" s="2">
        <f t="shared" si="9"/>
        <v>2.4385199894549978</v>
      </c>
      <c r="AU108" s="2">
        <f t="shared" si="9"/>
        <v>0.52639513537066662</v>
      </c>
      <c r="AV108" s="2">
        <f t="shared" si="9"/>
        <v>0.18096630143710674</v>
      </c>
      <c r="AW108" s="2">
        <f t="shared" si="9"/>
        <v>5.8020114428167208E-2</v>
      </c>
      <c r="AX108" s="2">
        <f t="shared" si="8"/>
        <v>0.79027205930094446</v>
      </c>
      <c r="AY108" s="2">
        <f t="shared" si="11"/>
        <v>1.4326647564469823</v>
      </c>
      <c r="AZ108">
        <v>2.8110974167410205</v>
      </c>
    </row>
    <row r="109" spans="1:52">
      <c r="A109" s="4">
        <v>43405</v>
      </c>
      <c r="B109" s="5">
        <v>113.7</v>
      </c>
      <c r="C109" s="5">
        <v>121.4</v>
      </c>
      <c r="D109" s="5">
        <v>122.9</v>
      </c>
      <c r="E109" s="5">
        <v>106.1</v>
      </c>
      <c r="F109" s="5">
        <v>108</v>
      </c>
      <c r="G109" s="5">
        <v>116.9</v>
      </c>
      <c r="H109" s="5">
        <v>111.9</v>
      </c>
      <c r="I109" s="5">
        <v>108.1</v>
      </c>
      <c r="J109" s="5">
        <v>98.2</v>
      </c>
      <c r="K109" s="5">
        <v>88.9</v>
      </c>
      <c r="L109" s="5">
        <v>96.5</v>
      </c>
      <c r="M109" s="5">
        <v>101.3</v>
      </c>
      <c r="N109" s="5">
        <v>104.1</v>
      </c>
      <c r="O109" s="5">
        <v>113.5</v>
      </c>
      <c r="P109" s="5">
        <v>103.3</v>
      </c>
      <c r="Q109" s="5">
        <v>93.5</v>
      </c>
      <c r="R109" s="5">
        <v>88.4</v>
      </c>
      <c r="S109" s="5">
        <v>57</v>
      </c>
      <c r="T109" s="5">
        <v>100.7</v>
      </c>
      <c r="U109" s="5">
        <v>126.5</v>
      </c>
      <c r="V109" s="5">
        <v>100.3</v>
      </c>
      <c r="W109" s="5">
        <v>112.1</v>
      </c>
      <c r="X109" s="5">
        <v>106.2</v>
      </c>
      <c r="Y109" s="5">
        <v>99.4</v>
      </c>
      <c r="Z109" s="5">
        <v>102.2</v>
      </c>
      <c r="AA109" s="5">
        <v>98</v>
      </c>
      <c r="AB109" s="5">
        <v>103.8</v>
      </c>
      <c r="AC109" s="5">
        <v>104.1</v>
      </c>
      <c r="AD109" s="5">
        <v>100.9</v>
      </c>
      <c r="AE109" s="5">
        <v>101.8</v>
      </c>
      <c r="AF109" s="5">
        <v>106.8</v>
      </c>
      <c r="AH109" s="4">
        <v>43405</v>
      </c>
      <c r="AI109" s="5">
        <v>113.7</v>
      </c>
      <c r="AJ109" s="5">
        <v>121.4</v>
      </c>
      <c r="AK109" s="5">
        <v>116.9</v>
      </c>
      <c r="AL109" s="5">
        <v>111.9</v>
      </c>
      <c r="AM109" s="5">
        <v>98.2</v>
      </c>
      <c r="AN109" s="5">
        <v>104.1</v>
      </c>
      <c r="AQ109" s="4">
        <v>43405</v>
      </c>
      <c r="AR109" s="2">
        <f t="shared" si="10"/>
        <v>4.4077134986225843</v>
      </c>
      <c r="AS109" s="2">
        <f t="shared" si="9"/>
        <v>5.8872138950802629E-2</v>
      </c>
      <c r="AT109" s="2">
        <f t="shared" si="9"/>
        <v>2.9357077693624198</v>
      </c>
      <c r="AU109" s="2">
        <f t="shared" si="9"/>
        <v>0.51788550045501003</v>
      </c>
      <c r="AV109" s="2">
        <f t="shared" si="9"/>
        <v>0.20953992797980858</v>
      </c>
      <c r="AW109" s="2">
        <f t="shared" si="9"/>
        <v>6.1345363906196861E-2</v>
      </c>
      <c r="AX109" s="2">
        <f t="shared" si="8"/>
        <v>0.62436279796834659</v>
      </c>
      <c r="AY109" s="2">
        <f t="shared" si="11"/>
        <v>1.8112488083889389</v>
      </c>
      <c r="AZ109">
        <v>2.9208244664283853</v>
      </c>
    </row>
    <row r="110" spans="1:52">
      <c r="A110" s="4">
        <v>43435</v>
      </c>
      <c r="B110" s="5">
        <v>114.4</v>
      </c>
      <c r="C110" s="5">
        <v>118.8</v>
      </c>
      <c r="D110" s="5">
        <v>119.8</v>
      </c>
      <c r="E110" s="5">
        <v>106.1</v>
      </c>
      <c r="F110" s="5">
        <v>107.9</v>
      </c>
      <c r="G110" s="5">
        <v>118.5</v>
      </c>
      <c r="H110" s="5">
        <v>111.5</v>
      </c>
      <c r="I110" s="5">
        <v>99.3</v>
      </c>
      <c r="J110" s="5">
        <v>97.9</v>
      </c>
      <c r="K110" s="5">
        <v>88.7</v>
      </c>
      <c r="L110" s="5">
        <v>96.4</v>
      </c>
      <c r="M110" s="5">
        <v>101.3</v>
      </c>
      <c r="N110" s="5">
        <v>103.9</v>
      </c>
      <c r="O110" s="5">
        <v>112.6</v>
      </c>
      <c r="P110" s="5">
        <v>103.4</v>
      </c>
      <c r="Q110" s="5">
        <v>93.5</v>
      </c>
      <c r="R110" s="5">
        <v>88.4</v>
      </c>
      <c r="S110" s="5">
        <v>57</v>
      </c>
      <c r="T110" s="5">
        <v>100.5</v>
      </c>
      <c r="U110" s="5">
        <v>127.4</v>
      </c>
      <c r="V110" s="5">
        <v>100.3</v>
      </c>
      <c r="W110" s="5">
        <v>112.1</v>
      </c>
      <c r="X110" s="5">
        <v>106.1</v>
      </c>
      <c r="Y110" s="5">
        <v>100.4</v>
      </c>
      <c r="Z110" s="5">
        <v>102.4</v>
      </c>
      <c r="AA110" s="5">
        <v>98.1</v>
      </c>
      <c r="AB110" s="5">
        <v>104.7</v>
      </c>
      <c r="AC110" s="5">
        <v>104</v>
      </c>
      <c r="AD110" s="5">
        <v>101.4</v>
      </c>
      <c r="AE110" s="5">
        <v>102.1</v>
      </c>
      <c r="AF110" s="5">
        <v>107.7</v>
      </c>
      <c r="AH110" s="4">
        <v>43435</v>
      </c>
      <c r="AI110" s="5">
        <v>114.4</v>
      </c>
      <c r="AJ110" s="5">
        <v>118.8</v>
      </c>
      <c r="AK110" s="5">
        <v>118.5</v>
      </c>
      <c r="AL110" s="5">
        <v>111.5</v>
      </c>
      <c r="AM110" s="5">
        <v>97.9</v>
      </c>
      <c r="AN110" s="5">
        <v>104</v>
      </c>
      <c r="AQ110" s="4">
        <v>43435</v>
      </c>
      <c r="AR110" s="2">
        <f t="shared" si="10"/>
        <v>4.2844120328167747</v>
      </c>
      <c r="AS110" s="2">
        <f t="shared" si="9"/>
        <v>-0.13396255945417529</v>
      </c>
      <c r="AT110" s="2">
        <f t="shared" si="9"/>
        <v>3.2453887711745519</v>
      </c>
      <c r="AU110" s="2">
        <f t="shared" si="9"/>
        <v>0.48243157989649804</v>
      </c>
      <c r="AV110" s="2">
        <f t="shared" si="9"/>
        <v>0.19028797796985164</v>
      </c>
      <c r="AW110" s="2">
        <f t="shared" si="9"/>
        <v>4.313411717094056E-2</v>
      </c>
      <c r="AX110" s="2">
        <f t="shared" si="8"/>
        <v>0.45713214605910757</v>
      </c>
      <c r="AY110" s="2">
        <f t="shared" si="11"/>
        <v>2.376425855513304</v>
      </c>
      <c r="AZ110">
        <v>2.8461189336846644</v>
      </c>
    </row>
    <row r="111" spans="1:52">
      <c r="A111" s="4">
        <v>43466</v>
      </c>
      <c r="B111" s="5">
        <v>113.6</v>
      </c>
      <c r="C111" s="5">
        <v>116.8</v>
      </c>
      <c r="D111" s="5">
        <v>116</v>
      </c>
      <c r="E111" s="5">
        <v>106.2</v>
      </c>
      <c r="F111" s="5">
        <v>106.9</v>
      </c>
      <c r="G111" s="5">
        <v>117.9</v>
      </c>
      <c r="H111" s="5">
        <v>109.8</v>
      </c>
      <c r="I111" s="5">
        <v>90.8</v>
      </c>
      <c r="J111" s="5">
        <v>97.2</v>
      </c>
      <c r="K111" s="5">
        <v>88.8</v>
      </c>
      <c r="L111" s="5">
        <v>96.6</v>
      </c>
      <c r="M111" s="5">
        <v>101.5</v>
      </c>
      <c r="N111" s="5">
        <v>103.8</v>
      </c>
      <c r="O111" s="5">
        <v>112.9</v>
      </c>
      <c r="P111" s="5">
        <v>103.7</v>
      </c>
      <c r="Q111" s="5">
        <v>93.2</v>
      </c>
      <c r="R111" s="5">
        <v>88</v>
      </c>
      <c r="S111" s="5">
        <v>57</v>
      </c>
      <c r="T111" s="5">
        <v>100.1</v>
      </c>
      <c r="U111" s="5">
        <v>128.80000000000001</v>
      </c>
      <c r="V111" s="5">
        <v>100.3</v>
      </c>
      <c r="W111" s="5">
        <v>112.1</v>
      </c>
      <c r="X111" s="5">
        <v>106.1</v>
      </c>
      <c r="Y111" s="5">
        <v>99.5</v>
      </c>
      <c r="Z111" s="5">
        <v>101.2</v>
      </c>
      <c r="AA111" s="5">
        <v>97.9</v>
      </c>
      <c r="AB111" s="5">
        <v>104.7</v>
      </c>
      <c r="AC111" s="5">
        <v>103.5</v>
      </c>
      <c r="AD111" s="5">
        <v>101.4</v>
      </c>
      <c r="AE111" s="5">
        <v>107.4</v>
      </c>
      <c r="AF111" s="5">
        <v>108.5</v>
      </c>
      <c r="AH111" s="4">
        <v>43466</v>
      </c>
      <c r="AI111" s="5">
        <v>113.6</v>
      </c>
      <c r="AJ111" s="5">
        <v>116.8</v>
      </c>
      <c r="AK111" s="5">
        <v>117.9</v>
      </c>
      <c r="AL111" s="5">
        <v>109.8</v>
      </c>
      <c r="AM111" s="5">
        <v>97.2</v>
      </c>
      <c r="AN111" s="5">
        <v>103.5</v>
      </c>
      <c r="AQ111" s="4">
        <v>43466</v>
      </c>
      <c r="AR111" s="2">
        <f t="shared" si="10"/>
        <v>3.366696997270239</v>
      </c>
      <c r="AS111" s="2">
        <f t="shared" si="9"/>
        <v>-0.26995254250952938</v>
      </c>
      <c r="AT111" s="2">
        <f t="shared" si="9"/>
        <v>2.7345148628405984</v>
      </c>
      <c r="AU111" s="2">
        <f t="shared" si="9"/>
        <v>0.3562392904663223</v>
      </c>
      <c r="AV111" s="2">
        <f t="shared" si="9"/>
        <v>0.15698758182512706</v>
      </c>
      <c r="AW111" s="2">
        <f t="shared" si="9"/>
        <v>5.8020114428167208E-2</v>
      </c>
      <c r="AX111" s="2">
        <f t="shared" si="8"/>
        <v>0.33088769021955278</v>
      </c>
      <c r="AY111" s="2">
        <f t="shared" si="11"/>
        <v>3.0389363722697027</v>
      </c>
      <c r="AZ111">
        <v>2.2378514195832366</v>
      </c>
    </row>
    <row r="112" spans="1:52">
      <c r="A112" s="4">
        <v>43497</v>
      </c>
      <c r="B112" s="5">
        <v>113.7</v>
      </c>
      <c r="C112" s="5">
        <v>114.6</v>
      </c>
      <c r="D112" s="5">
        <v>116.6</v>
      </c>
      <c r="E112" s="5">
        <v>106.4</v>
      </c>
      <c r="F112" s="5">
        <v>107.2</v>
      </c>
      <c r="G112" s="5">
        <v>118.1</v>
      </c>
      <c r="H112" s="5">
        <v>109.7</v>
      </c>
      <c r="I112" s="5">
        <v>93.1</v>
      </c>
      <c r="J112" s="5">
        <v>97.3</v>
      </c>
      <c r="K112" s="5">
        <v>88.9</v>
      </c>
      <c r="L112" s="5">
        <v>96.7</v>
      </c>
      <c r="M112" s="5">
        <v>102.7</v>
      </c>
      <c r="N112" s="5">
        <v>104</v>
      </c>
      <c r="O112" s="5">
        <v>113.4</v>
      </c>
      <c r="P112" s="5">
        <v>104.2</v>
      </c>
      <c r="Q112" s="5">
        <v>93.2</v>
      </c>
      <c r="R112" s="5">
        <v>88.3</v>
      </c>
      <c r="S112" s="5">
        <v>57</v>
      </c>
      <c r="T112" s="5">
        <v>100.1</v>
      </c>
      <c r="U112" s="5">
        <v>130</v>
      </c>
      <c r="V112" s="5">
        <v>100.3</v>
      </c>
      <c r="W112" s="5">
        <v>112.1</v>
      </c>
      <c r="X112" s="5">
        <v>106.1</v>
      </c>
      <c r="Y112" s="5">
        <v>98.9</v>
      </c>
      <c r="Z112" s="5">
        <v>101.3</v>
      </c>
      <c r="AA112" s="5">
        <v>98</v>
      </c>
      <c r="AB112" s="5">
        <v>104.7</v>
      </c>
      <c r="AC112" s="5">
        <v>103.7</v>
      </c>
      <c r="AD112" s="5">
        <v>101.4</v>
      </c>
      <c r="AE112" s="5">
        <v>108.1</v>
      </c>
      <c r="AF112" s="5">
        <v>108.8</v>
      </c>
      <c r="AH112" s="4">
        <v>43497</v>
      </c>
      <c r="AI112" s="5">
        <v>113.7</v>
      </c>
      <c r="AJ112" s="5">
        <v>114.6</v>
      </c>
      <c r="AK112" s="5">
        <v>118.1</v>
      </c>
      <c r="AL112" s="5">
        <v>109.7</v>
      </c>
      <c r="AM112" s="5">
        <v>97.3</v>
      </c>
      <c r="AN112" s="5">
        <v>103.7</v>
      </c>
      <c r="AQ112" s="4">
        <v>43497</v>
      </c>
      <c r="AR112" s="2">
        <f t="shared" si="10"/>
        <v>3.4576888080072763</v>
      </c>
      <c r="AS112" s="2">
        <f t="shared" si="9"/>
        <v>-0.29192997060245146</v>
      </c>
      <c r="AT112" s="2">
        <f t="shared" si="9"/>
        <v>2.9045044981202888</v>
      </c>
      <c r="AU112" s="2">
        <f t="shared" si="9"/>
        <v>0.33464479301810279</v>
      </c>
      <c r="AV112" s="2">
        <f t="shared" si="9"/>
        <v>0.14211061345203416</v>
      </c>
      <c r="AW112" s="2">
        <f t="shared" si="9"/>
        <v>5.0569095334325631E-2</v>
      </c>
      <c r="AX112" s="2">
        <f t="shared" si="8"/>
        <v>0.31778977868497638</v>
      </c>
      <c r="AY112" s="2">
        <f t="shared" si="11"/>
        <v>3.0303030303030312</v>
      </c>
      <c r="AZ112">
        <v>2.2983338903827928</v>
      </c>
    </row>
    <row r="113" spans="1:52">
      <c r="A113" s="4">
        <v>43525</v>
      </c>
      <c r="B113" s="5">
        <v>114.1</v>
      </c>
      <c r="C113" s="5">
        <v>116.5</v>
      </c>
      <c r="D113" s="5">
        <v>116.7</v>
      </c>
      <c r="E113" s="5">
        <v>106.4</v>
      </c>
      <c r="F113" s="5">
        <v>107.8</v>
      </c>
      <c r="G113" s="5">
        <v>118.3</v>
      </c>
      <c r="H113" s="5">
        <v>110.1</v>
      </c>
      <c r="I113" s="5">
        <v>96.5</v>
      </c>
      <c r="J113" s="5">
        <v>97.5</v>
      </c>
      <c r="K113" s="5">
        <v>89</v>
      </c>
      <c r="L113" s="5">
        <v>96.6</v>
      </c>
      <c r="M113" s="5">
        <v>104.4</v>
      </c>
      <c r="N113" s="5">
        <v>104.1</v>
      </c>
      <c r="O113" s="5">
        <v>115</v>
      </c>
      <c r="P113" s="5">
        <v>104.3</v>
      </c>
      <c r="Q113" s="5">
        <v>93.2</v>
      </c>
      <c r="R113" s="5">
        <v>87.5</v>
      </c>
      <c r="S113" s="5">
        <v>57</v>
      </c>
      <c r="T113" s="5">
        <v>100.4</v>
      </c>
      <c r="U113" s="5">
        <v>130.30000000000001</v>
      </c>
      <c r="V113" s="5">
        <v>100.3</v>
      </c>
      <c r="W113" s="5">
        <v>112.1</v>
      </c>
      <c r="X113" s="5">
        <v>106.1</v>
      </c>
      <c r="Y113" s="5">
        <v>100.1</v>
      </c>
      <c r="Z113" s="5">
        <v>102.6</v>
      </c>
      <c r="AA113" s="5">
        <v>98</v>
      </c>
      <c r="AB113" s="5">
        <v>104.7</v>
      </c>
      <c r="AC113" s="5">
        <v>105.1</v>
      </c>
      <c r="AD113" s="5">
        <v>101.4</v>
      </c>
      <c r="AE113" s="5">
        <v>108.3</v>
      </c>
      <c r="AF113" s="5">
        <v>108.9</v>
      </c>
      <c r="AH113" s="4">
        <v>43525</v>
      </c>
      <c r="AI113" s="5">
        <v>114.1</v>
      </c>
      <c r="AJ113" s="5">
        <v>116.5</v>
      </c>
      <c r="AK113" s="5">
        <v>118.3</v>
      </c>
      <c r="AL113" s="5">
        <v>110.1</v>
      </c>
      <c r="AM113" s="5">
        <v>97.5</v>
      </c>
      <c r="AN113" s="5">
        <v>105.1</v>
      </c>
      <c r="AQ113" s="4">
        <v>43525</v>
      </c>
      <c r="AR113" s="2">
        <f t="shared" si="10"/>
        <v>3.8216560509554114</v>
      </c>
      <c r="AS113" s="2">
        <f t="shared" si="9"/>
        <v>-0.12765183368609087</v>
      </c>
      <c r="AT113" s="2">
        <f t="shared" si="9"/>
        <v>3.0162162095864762</v>
      </c>
      <c r="AU113" s="2">
        <f t="shared" si="9"/>
        <v>0.33337358772648584</v>
      </c>
      <c r="AV113" s="2">
        <f t="shared" si="9"/>
        <v>0.12238384336554134</v>
      </c>
      <c r="AW113" s="2">
        <f t="shared" si="9"/>
        <v>5.7123185122997543E-2</v>
      </c>
      <c r="AX113" s="2">
        <f t="shared" si="8"/>
        <v>0.42021105884000098</v>
      </c>
      <c r="AY113" s="2">
        <f t="shared" si="11"/>
        <v>3.0274361400189207</v>
      </c>
      <c r="AZ113">
        <v>2.5402637735809606</v>
      </c>
    </row>
    <row r="114" spans="1:52">
      <c r="A114" s="4">
        <v>43556</v>
      </c>
      <c r="B114" s="5">
        <v>114.3</v>
      </c>
      <c r="C114" s="5">
        <v>115.3</v>
      </c>
      <c r="D114" s="5">
        <v>116.3</v>
      </c>
      <c r="E114" s="5">
        <v>106.6</v>
      </c>
      <c r="F114" s="5">
        <v>105.8</v>
      </c>
      <c r="G114" s="5">
        <v>118.7</v>
      </c>
      <c r="H114" s="5">
        <v>109.7</v>
      </c>
      <c r="I114" s="5">
        <v>102</v>
      </c>
      <c r="J114" s="5">
        <v>97.6</v>
      </c>
      <c r="K114" s="5">
        <v>88.1</v>
      </c>
      <c r="L114" s="5">
        <v>97.1</v>
      </c>
      <c r="M114" s="5">
        <v>103.3</v>
      </c>
      <c r="N114" s="5">
        <v>104.1</v>
      </c>
      <c r="O114" s="5">
        <v>115.5</v>
      </c>
      <c r="P114" s="5">
        <v>103.9</v>
      </c>
      <c r="Q114" s="5">
        <v>93.2</v>
      </c>
      <c r="R114" s="5">
        <v>88.1</v>
      </c>
      <c r="S114" s="5">
        <v>57</v>
      </c>
      <c r="T114" s="5">
        <v>100.9</v>
      </c>
      <c r="U114" s="5">
        <v>129.30000000000001</v>
      </c>
      <c r="V114" s="5">
        <v>100.3</v>
      </c>
      <c r="W114" s="5">
        <v>113.5</v>
      </c>
      <c r="X114" s="5">
        <v>106.1</v>
      </c>
      <c r="Y114" s="5">
        <v>99.8</v>
      </c>
      <c r="Z114" s="5">
        <v>102.4</v>
      </c>
      <c r="AA114" s="5">
        <v>98.2</v>
      </c>
      <c r="AB114" s="5">
        <v>104.7</v>
      </c>
      <c r="AC114" s="5">
        <v>104.1</v>
      </c>
      <c r="AD114" s="5">
        <v>101.4</v>
      </c>
      <c r="AE114" s="5">
        <v>109.1</v>
      </c>
      <c r="AF114" s="5">
        <v>109.4</v>
      </c>
      <c r="AH114" s="4">
        <v>43556</v>
      </c>
      <c r="AI114" s="5">
        <v>114.3</v>
      </c>
      <c r="AJ114" s="5">
        <v>115.3</v>
      </c>
      <c r="AK114" s="5">
        <v>118.7</v>
      </c>
      <c r="AL114" s="5">
        <v>109.7</v>
      </c>
      <c r="AM114" s="5">
        <v>97.6</v>
      </c>
      <c r="AN114" s="5">
        <v>104.1</v>
      </c>
      <c r="AQ114" s="4">
        <v>43556</v>
      </c>
      <c r="AR114" s="2">
        <f t="shared" si="10"/>
        <v>3.6264732547597589</v>
      </c>
      <c r="AS114" s="2">
        <f t="shared" si="9"/>
        <v>-0.19554501362466523</v>
      </c>
      <c r="AT114" s="2">
        <f t="shared" si="9"/>
        <v>3.0639305315775305</v>
      </c>
      <c r="AU114" s="2">
        <f t="shared" si="9"/>
        <v>0.17055464274136609</v>
      </c>
      <c r="AV114" s="2">
        <f t="shared" si="9"/>
        <v>9.3452097967411774E-2</v>
      </c>
      <c r="AW114" s="2">
        <f t="shared" si="9"/>
        <v>5.402274908836139E-2</v>
      </c>
      <c r="AX114" s="2">
        <f t="shared" si="8"/>
        <v>0.44005824700975449</v>
      </c>
      <c r="AY114" s="2">
        <f t="shared" si="11"/>
        <v>3.2075471698113347</v>
      </c>
      <c r="AZ114">
        <v>2.4134599511410215</v>
      </c>
    </row>
    <row r="115" spans="1:52">
      <c r="A115" s="4">
        <v>43586</v>
      </c>
      <c r="B115" s="5">
        <v>113.7</v>
      </c>
      <c r="C115" s="5">
        <v>113</v>
      </c>
      <c r="D115" s="5">
        <v>112.8</v>
      </c>
      <c r="E115" s="5">
        <v>106.6</v>
      </c>
      <c r="F115" s="5">
        <v>105.4</v>
      </c>
      <c r="G115" s="5">
        <v>118.3</v>
      </c>
      <c r="H115" s="5">
        <v>109.3</v>
      </c>
      <c r="I115" s="5">
        <v>103</v>
      </c>
      <c r="J115" s="5">
        <v>97.4</v>
      </c>
      <c r="K115" s="5">
        <v>88.1</v>
      </c>
      <c r="L115" s="5">
        <v>97.2</v>
      </c>
      <c r="M115" s="5">
        <v>100.5</v>
      </c>
      <c r="N115" s="5">
        <v>104.3</v>
      </c>
      <c r="O115" s="5">
        <v>114</v>
      </c>
      <c r="P115" s="5">
        <v>104.3</v>
      </c>
      <c r="Q115" s="5">
        <v>93</v>
      </c>
      <c r="R115" s="5">
        <v>87.7</v>
      </c>
      <c r="S115" s="5">
        <v>57</v>
      </c>
      <c r="T115" s="5">
        <v>100.5</v>
      </c>
      <c r="U115" s="5">
        <v>128.4</v>
      </c>
      <c r="V115" s="5">
        <v>99.3</v>
      </c>
      <c r="W115" s="5">
        <v>113.6</v>
      </c>
      <c r="X115" s="5">
        <v>106.1</v>
      </c>
      <c r="Y115" s="5">
        <v>100.1</v>
      </c>
      <c r="Z115" s="5">
        <v>102.2</v>
      </c>
      <c r="AA115" s="5">
        <v>98.3</v>
      </c>
      <c r="AB115" s="5">
        <v>104.9</v>
      </c>
      <c r="AC115" s="5">
        <v>103.5</v>
      </c>
      <c r="AD115" s="5">
        <v>101.4</v>
      </c>
      <c r="AE115" s="5">
        <v>109.3</v>
      </c>
      <c r="AF115" s="5">
        <v>109.6</v>
      </c>
      <c r="AH115" s="4">
        <v>43586</v>
      </c>
      <c r="AI115" s="5">
        <v>113.7</v>
      </c>
      <c r="AJ115" s="5">
        <v>113</v>
      </c>
      <c r="AK115" s="5">
        <v>118.3</v>
      </c>
      <c r="AL115" s="5">
        <v>109.3</v>
      </c>
      <c r="AM115" s="5">
        <v>97.4</v>
      </c>
      <c r="AN115" s="5">
        <v>103.5</v>
      </c>
      <c r="AQ115" s="4">
        <v>43586</v>
      </c>
      <c r="AR115" s="2">
        <f t="shared" si="10"/>
        <v>2.6173285198556044</v>
      </c>
      <c r="AS115" s="2">
        <f t="shared" si="9"/>
        <v>-0.29583865640131307</v>
      </c>
      <c r="AT115" s="2">
        <f t="shared" si="9"/>
        <v>2.5512911272136418</v>
      </c>
      <c r="AU115" s="2">
        <f t="shared" si="9"/>
        <v>7.435047494292793E-2</v>
      </c>
      <c r="AV115" s="2">
        <f t="shared" si="9"/>
        <v>6.5143899958116855E-2</v>
      </c>
      <c r="AW115" s="2">
        <f t="shared" si="9"/>
        <v>5.0668153307556578E-2</v>
      </c>
      <c r="AX115" s="2">
        <f t="shared" si="8"/>
        <v>0.1717135208346745</v>
      </c>
      <c r="AY115" s="2">
        <f t="shared" si="11"/>
        <v>3.3962264150943327</v>
      </c>
      <c r="AZ115">
        <v>1.7444956266649001</v>
      </c>
    </row>
    <row r="116" spans="1:52">
      <c r="A116" s="4">
        <v>43617</v>
      </c>
      <c r="B116" s="5">
        <v>113</v>
      </c>
      <c r="C116" s="5">
        <v>110.8</v>
      </c>
      <c r="D116" s="5">
        <v>110.5</v>
      </c>
      <c r="E116" s="5">
        <v>106.5</v>
      </c>
      <c r="F116" s="5">
        <v>105.1</v>
      </c>
      <c r="G116" s="5">
        <v>117.7</v>
      </c>
      <c r="H116" s="5">
        <v>108.6</v>
      </c>
      <c r="I116" s="5">
        <v>97.4</v>
      </c>
      <c r="J116" s="5">
        <v>97</v>
      </c>
      <c r="K116" s="5">
        <v>88.3</v>
      </c>
      <c r="L116" s="5">
        <v>97.1</v>
      </c>
      <c r="M116" s="5">
        <v>101.4</v>
      </c>
      <c r="N116" s="5">
        <v>104.1</v>
      </c>
      <c r="O116" s="5">
        <v>113.3</v>
      </c>
      <c r="P116" s="5">
        <v>103.3</v>
      </c>
      <c r="Q116" s="5">
        <v>92.7</v>
      </c>
      <c r="R116" s="5">
        <v>87.4</v>
      </c>
      <c r="S116" s="5">
        <v>57</v>
      </c>
      <c r="T116" s="5">
        <v>100.5</v>
      </c>
      <c r="U116" s="5">
        <v>127.1</v>
      </c>
      <c r="V116" s="5">
        <v>99.3</v>
      </c>
      <c r="W116" s="5">
        <v>113.6</v>
      </c>
      <c r="X116" s="5">
        <v>106</v>
      </c>
      <c r="Y116" s="5">
        <v>99.9</v>
      </c>
      <c r="Z116" s="5">
        <v>101.7</v>
      </c>
      <c r="AA116" s="5">
        <v>98.2</v>
      </c>
      <c r="AB116" s="5">
        <v>104.9</v>
      </c>
      <c r="AC116" s="5">
        <v>103.5</v>
      </c>
      <c r="AD116" s="5">
        <v>101.4</v>
      </c>
      <c r="AE116" s="5">
        <v>109.2</v>
      </c>
      <c r="AF116" s="5">
        <v>109.6</v>
      </c>
      <c r="AH116" s="4">
        <v>43617</v>
      </c>
      <c r="AI116" s="5">
        <v>113</v>
      </c>
      <c r="AJ116" s="5">
        <v>110.8</v>
      </c>
      <c r="AK116" s="5">
        <v>117.7</v>
      </c>
      <c r="AL116" s="5">
        <v>108.6</v>
      </c>
      <c r="AM116" s="5">
        <v>97</v>
      </c>
      <c r="AN116" s="5">
        <v>103.5</v>
      </c>
      <c r="AQ116" s="4">
        <v>43617</v>
      </c>
      <c r="AR116" s="2">
        <f t="shared" si="10"/>
        <v>1.8018018018018012</v>
      </c>
      <c r="AS116" s="2">
        <f t="shared" si="9"/>
        <v>-0.35770036532840049</v>
      </c>
      <c r="AT116" s="2">
        <f t="shared" si="9"/>
        <v>2.1611504251172073</v>
      </c>
      <c r="AU116" s="2">
        <f t="shared" si="9"/>
        <v>-5.3479949402193805E-2</v>
      </c>
      <c r="AV116" s="2">
        <f t="shared" si="9"/>
        <v>2.7802968565407902E-2</v>
      </c>
      <c r="AW116" s="2">
        <f t="shared" si="9"/>
        <v>4.3344938857993176E-2</v>
      </c>
      <c r="AX116" s="2">
        <f t="shared" si="8"/>
        <v>-1.9316216008212983E-2</v>
      </c>
      <c r="AY116" s="2">
        <f t="shared" si="11"/>
        <v>3.3962264150943327</v>
      </c>
      <c r="AZ116">
        <v>1.2016547208686887</v>
      </c>
    </row>
    <row r="117" spans="1:52">
      <c r="A117" s="4">
        <v>43647</v>
      </c>
      <c r="B117" s="5">
        <v>112.6</v>
      </c>
      <c r="C117" s="5">
        <v>110.4</v>
      </c>
      <c r="D117" s="5">
        <v>110.7</v>
      </c>
      <c r="E117" s="5">
        <v>106.5</v>
      </c>
      <c r="F117" s="5">
        <v>104.7</v>
      </c>
      <c r="G117" s="5">
        <v>117</v>
      </c>
      <c r="H117" s="5">
        <v>107.6</v>
      </c>
      <c r="I117" s="5">
        <v>94.4</v>
      </c>
      <c r="J117" s="5">
        <v>96.5</v>
      </c>
      <c r="K117" s="5">
        <v>88.4</v>
      </c>
      <c r="L117" s="5">
        <v>97.2</v>
      </c>
      <c r="M117" s="5">
        <v>103.2</v>
      </c>
      <c r="N117" s="5">
        <v>104.4</v>
      </c>
      <c r="O117" s="5">
        <v>113.8</v>
      </c>
      <c r="P117" s="5">
        <v>104</v>
      </c>
      <c r="Q117" s="5">
        <v>93</v>
      </c>
      <c r="R117" s="5">
        <v>87.6</v>
      </c>
      <c r="S117" s="5">
        <v>57</v>
      </c>
      <c r="T117" s="5">
        <v>100.7</v>
      </c>
      <c r="U117" s="5">
        <v>131.80000000000001</v>
      </c>
      <c r="V117" s="5">
        <v>99.3</v>
      </c>
      <c r="W117" s="5">
        <v>113.6</v>
      </c>
      <c r="X117" s="5">
        <v>106.1</v>
      </c>
      <c r="Y117" s="5">
        <v>100.2</v>
      </c>
      <c r="Z117" s="5">
        <v>103.1</v>
      </c>
      <c r="AA117" s="5">
        <v>98.2</v>
      </c>
      <c r="AB117" s="5">
        <v>104.9</v>
      </c>
      <c r="AC117" s="5">
        <v>103.3</v>
      </c>
      <c r="AD117" s="5">
        <v>101.4</v>
      </c>
      <c r="AE117" s="5">
        <v>109.5</v>
      </c>
      <c r="AF117" s="5">
        <v>109.6</v>
      </c>
      <c r="AH117" s="4">
        <v>43647</v>
      </c>
      <c r="AI117" s="5">
        <v>112.6</v>
      </c>
      <c r="AJ117" s="5">
        <v>110.4</v>
      </c>
      <c r="AK117" s="5">
        <v>117</v>
      </c>
      <c r="AL117" s="5">
        <v>107.6</v>
      </c>
      <c r="AM117" s="5">
        <v>96.5</v>
      </c>
      <c r="AN117" s="5">
        <v>103.3</v>
      </c>
      <c r="AQ117" s="4">
        <v>43647</v>
      </c>
      <c r="AR117" s="2">
        <f t="shared" si="10"/>
        <v>0.7155635062611907</v>
      </c>
      <c r="AS117" s="2">
        <f t="shared" si="9"/>
        <v>-0.39729853274898286</v>
      </c>
      <c r="AT117" s="2">
        <f t="shared" si="9"/>
        <v>1.3768834306255555</v>
      </c>
      <c r="AU117" s="2">
        <f t="shared" si="9"/>
        <v>-0.21121683987725148</v>
      </c>
      <c r="AV117" s="2">
        <f t="shared" si="9"/>
        <v>-4.1276275714148748E-2</v>
      </c>
      <c r="AW117" s="2">
        <f t="shared" si="9"/>
        <v>3.2476957362104777E-2</v>
      </c>
      <c r="AX117" s="2">
        <f t="shared" si="8"/>
        <v>-4.4005233386086529E-2</v>
      </c>
      <c r="AY117" s="2">
        <f t="shared" si="11"/>
        <v>3.2015065913370933</v>
      </c>
      <c r="AZ117">
        <v>0.47836258172897317</v>
      </c>
    </row>
    <row r="118" spans="1:52">
      <c r="A118" s="4">
        <v>43678</v>
      </c>
      <c r="B118" s="5">
        <v>112</v>
      </c>
      <c r="C118" s="5">
        <v>110</v>
      </c>
      <c r="D118" s="5">
        <v>105.4</v>
      </c>
      <c r="E118" s="5">
        <v>106.2</v>
      </c>
      <c r="F118" s="5">
        <v>104.6</v>
      </c>
      <c r="G118" s="5">
        <v>116.3</v>
      </c>
      <c r="H118" s="5">
        <v>107.4</v>
      </c>
      <c r="I118" s="5">
        <v>91.6</v>
      </c>
      <c r="J118" s="5">
        <v>96.5</v>
      </c>
      <c r="K118" s="5">
        <v>88.4</v>
      </c>
      <c r="L118" s="5">
        <v>97.2</v>
      </c>
      <c r="M118" s="5">
        <v>103.5</v>
      </c>
      <c r="N118" s="5">
        <v>104.3</v>
      </c>
      <c r="O118" s="5">
        <v>113.3</v>
      </c>
      <c r="P118" s="5">
        <v>104</v>
      </c>
      <c r="Q118" s="5">
        <v>93</v>
      </c>
      <c r="R118" s="5">
        <v>87.1</v>
      </c>
      <c r="S118" s="5">
        <v>57</v>
      </c>
      <c r="T118" s="5">
        <v>100.6</v>
      </c>
      <c r="U118" s="5">
        <v>130.80000000000001</v>
      </c>
      <c r="V118" s="5">
        <v>99.3</v>
      </c>
      <c r="W118" s="5">
        <v>113.6</v>
      </c>
      <c r="X118" s="5">
        <v>106</v>
      </c>
      <c r="Y118" s="5">
        <v>100.4</v>
      </c>
      <c r="Z118" s="5">
        <v>104.2</v>
      </c>
      <c r="AA118" s="5">
        <v>98.3</v>
      </c>
      <c r="AB118" s="5">
        <v>104.9</v>
      </c>
      <c r="AC118" s="5">
        <v>102.7</v>
      </c>
      <c r="AD118" s="5">
        <v>101.4</v>
      </c>
      <c r="AE118" s="5">
        <v>109.7</v>
      </c>
      <c r="AF118" s="5">
        <v>109.5</v>
      </c>
      <c r="AH118" s="4">
        <v>43678</v>
      </c>
      <c r="AI118" s="5">
        <v>112</v>
      </c>
      <c r="AJ118" s="5">
        <v>110</v>
      </c>
      <c r="AK118" s="5">
        <v>116.3</v>
      </c>
      <c r="AL118" s="5">
        <v>107.4</v>
      </c>
      <c r="AM118" s="5">
        <v>96.5</v>
      </c>
      <c r="AN118" s="5">
        <v>102.7</v>
      </c>
      <c r="AQ118" s="4">
        <v>43678</v>
      </c>
      <c r="AR118" s="2">
        <f t="shared" si="10"/>
        <v>0</v>
      </c>
      <c r="AS118" s="2">
        <f t="shared" si="9"/>
        <v>-0.44074465467204171</v>
      </c>
      <c r="AT118" s="2">
        <f t="shared" si="9"/>
        <v>0.76837045754317501</v>
      </c>
      <c r="AU118" s="2">
        <f t="shared" si="9"/>
        <v>-0.22441789236957779</v>
      </c>
      <c r="AV118" s="2">
        <f t="shared" si="9"/>
        <v>-3.2169827139810585E-2</v>
      </c>
      <c r="AW118" s="2">
        <f t="shared" si="9"/>
        <v>3.2668373613748004E-2</v>
      </c>
      <c r="AX118" s="2">
        <f t="shared" ref="AX118:AX146" si="12">AR118-SUM(AS118:AW118)</f>
        <v>-0.10370645697549291</v>
      </c>
      <c r="AY118" s="2">
        <f t="shared" si="11"/>
        <v>3.1073446327683598</v>
      </c>
      <c r="AZ118">
        <v>0</v>
      </c>
    </row>
    <row r="119" spans="1:52">
      <c r="A119" s="4">
        <v>43709</v>
      </c>
      <c r="B119" s="5">
        <v>111.4</v>
      </c>
      <c r="C119" s="5">
        <v>110.8</v>
      </c>
      <c r="D119" s="5">
        <v>103.6</v>
      </c>
      <c r="E119" s="5">
        <v>106.4</v>
      </c>
      <c r="F119" s="5">
        <v>104.8</v>
      </c>
      <c r="G119" s="5">
        <v>115.4</v>
      </c>
      <c r="H119" s="5">
        <v>107.2</v>
      </c>
      <c r="I119" s="5">
        <v>92.1</v>
      </c>
      <c r="J119" s="5">
        <v>96.3</v>
      </c>
      <c r="K119" s="5">
        <v>88.7</v>
      </c>
      <c r="L119" s="5">
        <v>97.2</v>
      </c>
      <c r="M119" s="5">
        <v>107.2</v>
      </c>
      <c r="N119" s="5">
        <v>104.5</v>
      </c>
      <c r="O119" s="5">
        <v>114.3</v>
      </c>
      <c r="P119" s="5">
        <v>103.7</v>
      </c>
      <c r="Q119" s="5">
        <v>93.2</v>
      </c>
      <c r="R119" s="5">
        <v>87.2</v>
      </c>
      <c r="S119" s="5">
        <v>54.7</v>
      </c>
      <c r="T119" s="5">
        <v>100.6</v>
      </c>
      <c r="U119" s="5">
        <v>129.80000000000001</v>
      </c>
      <c r="V119" s="5">
        <v>99.3</v>
      </c>
      <c r="W119" s="5">
        <v>113.6</v>
      </c>
      <c r="X119" s="5">
        <v>106.1</v>
      </c>
      <c r="Y119" s="5">
        <v>100</v>
      </c>
      <c r="Z119" s="5">
        <v>102.2</v>
      </c>
      <c r="AA119" s="5">
        <v>98.3</v>
      </c>
      <c r="AB119" s="5">
        <v>104.9</v>
      </c>
      <c r="AC119" s="5">
        <v>103.2</v>
      </c>
      <c r="AD119" s="5">
        <v>101.4</v>
      </c>
      <c r="AE119" s="5">
        <v>109.7</v>
      </c>
      <c r="AF119" s="5">
        <v>109.2</v>
      </c>
      <c r="AH119" s="4">
        <v>43709</v>
      </c>
      <c r="AI119" s="5">
        <v>111.4</v>
      </c>
      <c r="AJ119" s="5">
        <v>110.8</v>
      </c>
      <c r="AK119" s="5">
        <v>115.4</v>
      </c>
      <c r="AL119" s="5">
        <v>107.2</v>
      </c>
      <c r="AM119" s="5">
        <v>96.3</v>
      </c>
      <c r="AN119" s="5">
        <v>103.2</v>
      </c>
      <c r="AQ119" s="4">
        <v>43709</v>
      </c>
      <c r="AR119" s="2">
        <f t="shared" si="10"/>
        <v>-0.80142475512020894</v>
      </c>
      <c r="AS119" s="2">
        <f t="shared" si="9"/>
        <v>-0.4584840919104391</v>
      </c>
      <c r="AT119" s="2">
        <f t="shared" si="9"/>
        <v>0.21934351694835486</v>
      </c>
      <c r="AU119" s="2">
        <f t="shared" si="9"/>
        <v>-0.26940584574190574</v>
      </c>
      <c r="AV119" s="2">
        <f t="shared" si="9"/>
        <v>-4.1361206322613517E-2</v>
      </c>
      <c r="AW119" s="2">
        <f t="shared" si="9"/>
        <v>2.1609099635345182E-2</v>
      </c>
      <c r="AX119" s="2">
        <f t="shared" si="12"/>
        <v>-0.27312622772895057</v>
      </c>
      <c r="AY119" s="2">
        <f t="shared" si="11"/>
        <v>2.9217719132893478</v>
      </c>
      <c r="AZ119">
        <v>-0.5365537342603659</v>
      </c>
    </row>
    <row r="120" spans="1:52">
      <c r="A120" s="4">
        <v>43739</v>
      </c>
      <c r="B120" s="5">
        <v>111.3</v>
      </c>
      <c r="C120" s="5">
        <v>111.5</v>
      </c>
      <c r="D120" s="5">
        <v>101.7</v>
      </c>
      <c r="E120" s="5">
        <v>105.9</v>
      </c>
      <c r="F120" s="5">
        <v>105.2</v>
      </c>
      <c r="G120" s="5">
        <v>115.4</v>
      </c>
      <c r="H120" s="5">
        <v>106.9</v>
      </c>
      <c r="I120" s="5">
        <v>91.7</v>
      </c>
      <c r="J120" s="5">
        <v>96.1</v>
      </c>
      <c r="K120" s="5">
        <v>88.7</v>
      </c>
      <c r="L120" s="5">
        <v>97.5</v>
      </c>
      <c r="M120" s="5">
        <v>106.5</v>
      </c>
      <c r="N120" s="5">
        <v>104.7</v>
      </c>
      <c r="O120" s="5">
        <v>114.5</v>
      </c>
      <c r="P120" s="5">
        <v>103.7</v>
      </c>
      <c r="Q120" s="5">
        <v>93</v>
      </c>
      <c r="R120" s="5">
        <v>87.5</v>
      </c>
      <c r="S120" s="5">
        <v>54.7</v>
      </c>
      <c r="T120" s="5">
        <v>100.9</v>
      </c>
      <c r="U120" s="5">
        <v>123.6</v>
      </c>
      <c r="V120" s="5">
        <v>99.3</v>
      </c>
      <c r="W120" s="5">
        <v>113.1</v>
      </c>
      <c r="X120" s="5">
        <v>106.4</v>
      </c>
      <c r="Y120" s="5">
        <v>100.2</v>
      </c>
      <c r="Z120" s="5">
        <v>102.7</v>
      </c>
      <c r="AA120" s="5">
        <v>98.2</v>
      </c>
      <c r="AB120" s="5">
        <v>104.9</v>
      </c>
      <c r="AC120" s="5">
        <v>103.5</v>
      </c>
      <c r="AD120" s="5">
        <v>101.8</v>
      </c>
      <c r="AE120" s="5">
        <v>109.7</v>
      </c>
      <c r="AF120" s="5">
        <v>109.3</v>
      </c>
      <c r="AH120" s="4">
        <v>43739</v>
      </c>
      <c r="AI120" s="5">
        <v>111.3</v>
      </c>
      <c r="AJ120" s="5">
        <v>111.5</v>
      </c>
      <c r="AK120" s="5">
        <v>115.4</v>
      </c>
      <c r="AL120" s="5">
        <v>106.9</v>
      </c>
      <c r="AM120" s="5">
        <v>96.1</v>
      </c>
      <c r="AN120" s="5">
        <v>103.5</v>
      </c>
      <c r="AQ120" s="4">
        <v>43739</v>
      </c>
      <c r="AR120" s="2">
        <f t="shared" si="10"/>
        <v>-1.3297872340425556</v>
      </c>
      <c r="AS120" s="2">
        <f t="shared" si="9"/>
        <v>-0.45993812079266883</v>
      </c>
      <c r="AT120" s="2">
        <f t="shared" si="9"/>
        <v>-5.4598494478484229E-2</v>
      </c>
      <c r="AU120" s="2">
        <f t="shared" si="9"/>
        <v>-0.31427250481288255</v>
      </c>
      <c r="AV120" s="2">
        <f t="shared" si="9"/>
        <v>-6.8652821969912139E-2</v>
      </c>
      <c r="AW120" s="2">
        <f t="shared" si="9"/>
        <v>0</v>
      </c>
      <c r="AX120" s="2">
        <f t="shared" si="12"/>
        <v>-0.43232529198860792</v>
      </c>
      <c r="AY120" s="2">
        <f t="shared" si="11"/>
        <v>2.9190207156308787</v>
      </c>
      <c r="AZ120">
        <v>-0.89159849874526742</v>
      </c>
    </row>
    <row r="121" spans="1:52">
      <c r="A121" s="4">
        <v>43770</v>
      </c>
      <c r="B121" s="5">
        <v>111.4</v>
      </c>
      <c r="C121" s="5">
        <v>112.5</v>
      </c>
      <c r="D121" s="5">
        <v>96.1</v>
      </c>
      <c r="E121" s="5">
        <v>106.1</v>
      </c>
      <c r="F121" s="5">
        <v>104.8</v>
      </c>
      <c r="G121" s="5">
        <v>115.3</v>
      </c>
      <c r="H121" s="5">
        <v>107.1</v>
      </c>
      <c r="I121" s="5">
        <v>93.7</v>
      </c>
      <c r="J121" s="5">
        <v>96.2</v>
      </c>
      <c r="K121" s="5">
        <v>88.8</v>
      </c>
      <c r="L121" s="5">
        <v>97.6</v>
      </c>
      <c r="M121" s="5">
        <v>106.5</v>
      </c>
      <c r="N121" s="5">
        <v>104.6</v>
      </c>
      <c r="O121" s="5">
        <v>114.5</v>
      </c>
      <c r="P121" s="5">
        <v>103.8</v>
      </c>
      <c r="Q121" s="5">
        <v>92.9</v>
      </c>
      <c r="R121" s="5">
        <v>87.5</v>
      </c>
      <c r="S121" s="5">
        <v>54.7</v>
      </c>
      <c r="T121" s="5">
        <v>101</v>
      </c>
      <c r="U121" s="5">
        <v>123.2</v>
      </c>
      <c r="V121" s="5">
        <v>99.3</v>
      </c>
      <c r="W121" s="5">
        <v>113.1</v>
      </c>
      <c r="X121" s="5">
        <v>106.5</v>
      </c>
      <c r="Y121" s="5">
        <v>100.7</v>
      </c>
      <c r="Z121" s="5">
        <v>102.3</v>
      </c>
      <c r="AA121" s="5">
        <v>97.9</v>
      </c>
      <c r="AB121" s="5">
        <v>104.9</v>
      </c>
      <c r="AC121" s="5">
        <v>104.1</v>
      </c>
      <c r="AD121" s="5">
        <v>101.8</v>
      </c>
      <c r="AE121" s="5">
        <v>109.7</v>
      </c>
      <c r="AF121" s="5">
        <v>109.3</v>
      </c>
      <c r="AH121" s="4">
        <v>43770</v>
      </c>
      <c r="AI121" s="5">
        <v>111.4</v>
      </c>
      <c r="AJ121" s="5">
        <v>112.5</v>
      </c>
      <c r="AK121" s="5">
        <v>115.3</v>
      </c>
      <c r="AL121" s="5">
        <v>107.1</v>
      </c>
      <c r="AM121" s="5">
        <v>96.2</v>
      </c>
      <c r="AN121" s="5">
        <v>104.1</v>
      </c>
      <c r="AQ121" s="4">
        <v>43770</v>
      </c>
      <c r="AR121" s="2">
        <f t="shared" si="10"/>
        <v>-2.0228671943711447</v>
      </c>
      <c r="AS121" s="2">
        <f t="shared" si="9"/>
        <v>-0.39873172350223895</v>
      </c>
      <c r="AT121" s="2">
        <f t="shared" si="9"/>
        <v>-0.86311392468983283</v>
      </c>
      <c r="AU121" s="2">
        <f t="shared" si="9"/>
        <v>-0.31371080239141363</v>
      </c>
      <c r="AV121" s="2">
        <f t="shared" si="9"/>
        <v>-9.0977806167866826E-2</v>
      </c>
      <c r="AW121" s="2">
        <f t="shared" si="9"/>
        <v>0</v>
      </c>
      <c r="AX121" s="2">
        <f t="shared" si="12"/>
        <v>-0.35633293761979257</v>
      </c>
      <c r="AY121" s="2">
        <f t="shared" si="11"/>
        <v>2.340823970037448</v>
      </c>
      <c r="AZ121">
        <v>-1.3598430937107935</v>
      </c>
    </row>
    <row r="122" spans="1:52">
      <c r="A122" s="4">
        <v>43800</v>
      </c>
      <c r="B122" s="5">
        <v>111.2</v>
      </c>
      <c r="C122" s="5">
        <v>112.5</v>
      </c>
      <c r="D122" s="5">
        <v>94.8</v>
      </c>
      <c r="E122" s="5">
        <v>106</v>
      </c>
      <c r="F122" s="5">
        <v>103.8</v>
      </c>
      <c r="G122" s="5">
        <v>115.1</v>
      </c>
      <c r="H122" s="5">
        <v>107</v>
      </c>
      <c r="I122" s="5">
        <v>96</v>
      </c>
      <c r="J122" s="5">
        <v>96.1</v>
      </c>
      <c r="K122" s="5">
        <v>88.8</v>
      </c>
      <c r="L122" s="5">
        <v>97.5</v>
      </c>
      <c r="M122" s="5">
        <v>108.2</v>
      </c>
      <c r="N122" s="5">
        <v>104.4</v>
      </c>
      <c r="O122" s="5">
        <v>114.3</v>
      </c>
      <c r="P122" s="5">
        <v>103.4</v>
      </c>
      <c r="Q122" s="5">
        <v>92.9</v>
      </c>
      <c r="R122" s="5">
        <v>87.2</v>
      </c>
      <c r="S122" s="5">
        <v>54.7</v>
      </c>
      <c r="T122" s="5">
        <v>100.8</v>
      </c>
      <c r="U122" s="5">
        <v>122.6</v>
      </c>
      <c r="V122" s="5">
        <v>99.3</v>
      </c>
      <c r="W122" s="5">
        <v>113.1</v>
      </c>
      <c r="X122" s="5">
        <v>106.8</v>
      </c>
      <c r="Y122" s="5">
        <v>101.6</v>
      </c>
      <c r="Z122" s="5">
        <v>102.5</v>
      </c>
      <c r="AA122" s="5">
        <v>98.1</v>
      </c>
      <c r="AB122" s="5">
        <v>104.9</v>
      </c>
      <c r="AC122" s="5">
        <v>103.8</v>
      </c>
      <c r="AD122" s="5">
        <v>101.8</v>
      </c>
      <c r="AE122" s="5">
        <v>109.7</v>
      </c>
      <c r="AF122" s="5">
        <v>109.2</v>
      </c>
      <c r="AH122" s="4">
        <v>43800</v>
      </c>
      <c r="AI122" s="5">
        <v>111.2</v>
      </c>
      <c r="AJ122" s="5">
        <v>112.5</v>
      </c>
      <c r="AK122" s="5">
        <v>115.1</v>
      </c>
      <c r="AL122" s="5">
        <v>107</v>
      </c>
      <c r="AM122" s="5">
        <v>96.1</v>
      </c>
      <c r="AN122" s="5">
        <v>103.8</v>
      </c>
      <c r="AQ122" s="4">
        <v>43800</v>
      </c>
      <c r="AR122" s="2">
        <f t="shared" si="10"/>
        <v>-2.7972027972028002</v>
      </c>
      <c r="AS122" s="2">
        <f t="shared" si="9"/>
        <v>-0.28842544997633818</v>
      </c>
      <c r="AT122" s="2">
        <f t="shared" si="9"/>
        <v>-1.8093526398060082</v>
      </c>
      <c r="AU122" s="2">
        <f t="shared" si="9"/>
        <v>-0.29515895841591083</v>
      </c>
      <c r="AV122" s="2">
        <f t="shared" si="9"/>
        <v>-8.2130934720287804E-2</v>
      </c>
      <c r="AW122" s="2">
        <f t="shared" si="9"/>
        <v>-7.1060693031614278E-3</v>
      </c>
      <c r="AX122" s="2">
        <f t="shared" si="12"/>
        <v>-0.31502874498109401</v>
      </c>
      <c r="AY122" s="2">
        <f t="shared" si="11"/>
        <v>1.3927576601671348</v>
      </c>
      <c r="AZ122">
        <v>-1.88415773378361</v>
      </c>
    </row>
    <row r="123" spans="1:52">
      <c r="A123" s="4">
        <v>43831</v>
      </c>
      <c r="B123" s="5">
        <v>110.9</v>
      </c>
      <c r="C123" s="5">
        <v>112.7</v>
      </c>
      <c r="D123" s="5">
        <v>93.7</v>
      </c>
      <c r="E123" s="5">
        <v>108.1</v>
      </c>
      <c r="F123" s="5">
        <v>103.3</v>
      </c>
      <c r="G123" s="5">
        <v>114.6</v>
      </c>
      <c r="H123" s="5">
        <v>107</v>
      </c>
      <c r="I123" s="5">
        <v>98.9</v>
      </c>
      <c r="J123" s="5">
        <v>95.9</v>
      </c>
      <c r="K123" s="5">
        <v>88.8</v>
      </c>
      <c r="L123" s="5">
        <v>97.3</v>
      </c>
      <c r="M123" s="5">
        <v>114.8</v>
      </c>
      <c r="N123" s="5">
        <v>105</v>
      </c>
      <c r="O123" s="5">
        <v>114.5</v>
      </c>
      <c r="P123" s="5">
        <v>102.9</v>
      </c>
      <c r="Q123" s="5">
        <v>93.6</v>
      </c>
      <c r="R123" s="5">
        <v>87.2</v>
      </c>
      <c r="S123" s="5">
        <v>54.7</v>
      </c>
      <c r="T123" s="5">
        <v>100.8</v>
      </c>
      <c r="U123" s="5">
        <v>122.3</v>
      </c>
      <c r="V123" s="5">
        <v>99.3</v>
      </c>
      <c r="W123" s="5">
        <v>114.3</v>
      </c>
      <c r="X123" s="5">
        <v>106.7</v>
      </c>
      <c r="Y123" s="5">
        <v>100.9</v>
      </c>
      <c r="Z123" s="5">
        <v>101.5</v>
      </c>
      <c r="AA123" s="5">
        <v>98.1</v>
      </c>
      <c r="AB123" s="5">
        <v>104.9</v>
      </c>
      <c r="AC123" s="5">
        <v>103.6</v>
      </c>
      <c r="AD123" s="5">
        <v>101.8</v>
      </c>
      <c r="AE123" s="5">
        <v>109.8</v>
      </c>
      <c r="AF123" s="5">
        <v>109</v>
      </c>
      <c r="AH123" s="4">
        <v>43831</v>
      </c>
      <c r="AI123" s="5">
        <v>110.9</v>
      </c>
      <c r="AJ123" s="5">
        <v>112.7</v>
      </c>
      <c r="AK123" s="5">
        <v>114.6</v>
      </c>
      <c r="AL123" s="5">
        <v>107</v>
      </c>
      <c r="AM123" s="5">
        <v>95.9</v>
      </c>
      <c r="AN123" s="5">
        <v>103.6</v>
      </c>
      <c r="AQ123" s="4">
        <v>43831</v>
      </c>
      <c r="AR123" s="2">
        <f t="shared" si="10"/>
        <v>-2.3767605633802731</v>
      </c>
      <c r="AS123" s="2">
        <f t="shared" si="9"/>
        <v>-0.19091958601662756</v>
      </c>
      <c r="AT123" s="2">
        <f t="shared" si="9"/>
        <v>-1.7650734665372934</v>
      </c>
      <c r="AU123" s="2">
        <f t="shared" si="9"/>
        <v>-0.18649792919944813</v>
      </c>
      <c r="AV123" s="2">
        <f t="shared" si="9"/>
        <v>-5.9743964688220019E-2</v>
      </c>
      <c r="AW123" s="2">
        <f t="shared" si="9"/>
        <v>3.5701990701869856E-3</v>
      </c>
      <c r="AX123" s="2">
        <f t="shared" si="12"/>
        <v>-0.17809581600887103</v>
      </c>
      <c r="AY123" s="2">
        <f t="shared" si="11"/>
        <v>0.46082949308757293</v>
      </c>
      <c r="AZ123">
        <v>-1.5972819155655458</v>
      </c>
    </row>
    <row r="124" spans="1:52">
      <c r="A124" s="4">
        <v>43862</v>
      </c>
      <c r="B124" s="5">
        <v>111</v>
      </c>
      <c r="C124" s="5">
        <v>112.3</v>
      </c>
      <c r="D124" s="5">
        <v>96.4</v>
      </c>
      <c r="E124" s="5">
        <v>108.1</v>
      </c>
      <c r="F124" s="5">
        <v>103.7</v>
      </c>
      <c r="G124" s="5">
        <v>114.8</v>
      </c>
      <c r="H124" s="5">
        <v>106.9</v>
      </c>
      <c r="I124" s="5">
        <v>93.8</v>
      </c>
      <c r="J124" s="5">
        <v>95.6</v>
      </c>
      <c r="K124" s="5">
        <v>88.7</v>
      </c>
      <c r="L124" s="5">
        <v>97.1</v>
      </c>
      <c r="M124" s="5">
        <v>118.4</v>
      </c>
      <c r="N124" s="5">
        <v>104.9</v>
      </c>
      <c r="O124" s="5">
        <v>114.6</v>
      </c>
      <c r="P124" s="5">
        <v>103.4</v>
      </c>
      <c r="Q124" s="5">
        <v>94.6</v>
      </c>
      <c r="R124" s="5">
        <v>87.1</v>
      </c>
      <c r="S124" s="5">
        <v>54.7</v>
      </c>
      <c r="T124" s="5">
        <v>100.8</v>
      </c>
      <c r="U124" s="5">
        <v>121.7</v>
      </c>
      <c r="V124" s="5">
        <v>99.3</v>
      </c>
      <c r="W124" s="5">
        <v>114.3</v>
      </c>
      <c r="X124" s="5">
        <v>106.6</v>
      </c>
      <c r="Y124" s="5">
        <v>99.9</v>
      </c>
      <c r="Z124" s="5">
        <v>101.7</v>
      </c>
      <c r="AA124" s="5">
        <v>98.1</v>
      </c>
      <c r="AB124" s="5">
        <v>104.9</v>
      </c>
      <c r="AC124" s="5">
        <v>103.7</v>
      </c>
      <c r="AD124" s="5">
        <v>101.8</v>
      </c>
      <c r="AE124" s="5">
        <v>109.6</v>
      </c>
      <c r="AF124" s="5">
        <v>109.1</v>
      </c>
      <c r="AH124" s="4">
        <v>43862</v>
      </c>
      <c r="AI124" s="5">
        <v>111</v>
      </c>
      <c r="AJ124" s="5">
        <v>112.3</v>
      </c>
      <c r="AK124" s="5">
        <v>114.8</v>
      </c>
      <c r="AL124" s="5">
        <v>106.9</v>
      </c>
      <c r="AM124" s="5">
        <v>95.6</v>
      </c>
      <c r="AN124" s="5">
        <v>103.7</v>
      </c>
      <c r="AQ124" s="4">
        <v>43862</v>
      </c>
      <c r="AR124" s="2">
        <f t="shared" si="10"/>
        <v>-2.3746701846965692</v>
      </c>
      <c r="AS124" s="2">
        <f t="shared" si="9"/>
        <v>-0.10915727575768716</v>
      </c>
      <c r="AT124" s="2">
        <f t="shared" si="9"/>
        <v>-1.7620843497438321</v>
      </c>
      <c r="AU124" s="2">
        <f t="shared" si="9"/>
        <v>-0.18666793642752494</v>
      </c>
      <c r="AV124" s="2">
        <f t="shared" si="9"/>
        <v>-7.80464283744286E-2</v>
      </c>
      <c r="AW124" s="2">
        <f t="shared" si="9"/>
        <v>0</v>
      </c>
      <c r="AX124" s="2">
        <f t="shared" si="12"/>
        <v>-0.2387141943930966</v>
      </c>
      <c r="AY124" s="2">
        <f t="shared" si="11"/>
        <v>0.27573529411763786</v>
      </c>
      <c r="AZ124">
        <v>-1.5963375447909556</v>
      </c>
    </row>
    <row r="125" spans="1:52">
      <c r="A125" s="4">
        <v>43891</v>
      </c>
      <c r="B125" s="5">
        <v>110.2</v>
      </c>
      <c r="C125" s="5">
        <v>110.1</v>
      </c>
      <c r="D125" s="5">
        <v>93.4</v>
      </c>
      <c r="E125" s="5">
        <v>108.1</v>
      </c>
      <c r="F125" s="5">
        <v>103.7</v>
      </c>
      <c r="G125" s="5">
        <v>114.1</v>
      </c>
      <c r="H125" s="5">
        <v>106.5</v>
      </c>
      <c r="I125" s="5">
        <v>83.2</v>
      </c>
      <c r="J125" s="5">
        <v>95.4</v>
      </c>
      <c r="K125" s="5">
        <v>88.6</v>
      </c>
      <c r="L125" s="5">
        <v>96.9</v>
      </c>
      <c r="M125" s="5">
        <v>106.7</v>
      </c>
      <c r="N125" s="5">
        <v>104.7</v>
      </c>
      <c r="O125" s="5">
        <v>114</v>
      </c>
      <c r="P125" s="5">
        <v>103.8</v>
      </c>
      <c r="Q125" s="5">
        <v>93.9</v>
      </c>
      <c r="R125" s="5">
        <v>86.9</v>
      </c>
      <c r="S125" s="5">
        <v>54.7</v>
      </c>
      <c r="T125" s="5">
        <v>100.9</v>
      </c>
      <c r="U125" s="5">
        <v>121.8</v>
      </c>
      <c r="V125" s="5">
        <v>99.3</v>
      </c>
      <c r="W125" s="5">
        <v>114.3</v>
      </c>
      <c r="X125" s="5">
        <v>106.6</v>
      </c>
      <c r="Y125" s="5">
        <v>99.4</v>
      </c>
      <c r="Z125" s="5">
        <v>102.5</v>
      </c>
      <c r="AA125" s="5">
        <v>98</v>
      </c>
      <c r="AB125" s="5">
        <v>104.9</v>
      </c>
      <c r="AC125" s="5">
        <v>104.2</v>
      </c>
      <c r="AD125" s="5">
        <v>101.8</v>
      </c>
      <c r="AE125" s="5">
        <v>109.7</v>
      </c>
      <c r="AF125" s="5">
        <v>109.1</v>
      </c>
      <c r="AH125" s="4">
        <v>43891</v>
      </c>
      <c r="AI125" s="5">
        <v>110.2</v>
      </c>
      <c r="AJ125" s="5">
        <v>110.1</v>
      </c>
      <c r="AK125" s="5">
        <v>114.1</v>
      </c>
      <c r="AL125" s="5">
        <v>106.5</v>
      </c>
      <c r="AM125" s="5">
        <v>95.4</v>
      </c>
      <c r="AN125" s="5">
        <v>104.2</v>
      </c>
      <c r="AQ125" s="4">
        <v>43891</v>
      </c>
      <c r="AR125" s="2">
        <f t="shared" si="10"/>
        <v>-3.4180543382997257</v>
      </c>
      <c r="AS125" s="2">
        <f t="shared" si="9"/>
        <v>-0.29878825277745097</v>
      </c>
      <c r="AT125" s="2">
        <f t="shared" si="9"/>
        <v>-2.2388613416325662</v>
      </c>
      <c r="AU125" s="2">
        <f t="shared" si="9"/>
        <v>-0.2391296920136167</v>
      </c>
      <c r="AV125" s="2">
        <f t="shared" si="9"/>
        <v>-9.6212529168910085E-2</v>
      </c>
      <c r="AW125" s="2">
        <f t="shared" si="9"/>
        <v>-3.1642630198662834E-2</v>
      </c>
      <c r="AX125" s="2">
        <f t="shared" si="12"/>
        <v>-0.51341989250851894</v>
      </c>
      <c r="AY125" s="2">
        <f t="shared" si="11"/>
        <v>0.18365472910926428</v>
      </c>
      <c r="AZ125">
        <v>-2.3003806254983061</v>
      </c>
    </row>
    <row r="126" spans="1:52">
      <c r="A126" s="4">
        <v>43922</v>
      </c>
      <c r="B126" s="5">
        <v>109.8</v>
      </c>
      <c r="C126" s="5">
        <v>106.8</v>
      </c>
      <c r="D126" s="5">
        <v>93.8</v>
      </c>
      <c r="E126" s="5">
        <v>107.6</v>
      </c>
      <c r="F126" s="5">
        <v>104.5</v>
      </c>
      <c r="G126" s="5">
        <v>114.4</v>
      </c>
      <c r="H126" s="5">
        <v>104.9</v>
      </c>
      <c r="I126" s="5">
        <v>57.9</v>
      </c>
      <c r="J126" s="5">
        <v>95.1</v>
      </c>
      <c r="K126" s="5">
        <v>89.2</v>
      </c>
      <c r="L126" s="5">
        <v>96.6</v>
      </c>
      <c r="M126" s="5">
        <v>109.6</v>
      </c>
      <c r="N126" s="5">
        <v>104.7</v>
      </c>
      <c r="O126" s="5">
        <v>113.6</v>
      </c>
      <c r="P126" s="5">
        <v>103.3</v>
      </c>
      <c r="Q126" s="5">
        <v>93.8</v>
      </c>
      <c r="R126" s="5">
        <v>87.4</v>
      </c>
      <c r="S126" s="5">
        <v>54.7</v>
      </c>
      <c r="T126" s="5">
        <v>101.1</v>
      </c>
      <c r="U126" s="5">
        <v>121.9</v>
      </c>
      <c r="V126" s="5">
        <v>98.8</v>
      </c>
      <c r="W126" s="5">
        <v>114.5</v>
      </c>
      <c r="X126" s="5">
        <v>106.1</v>
      </c>
      <c r="Y126" s="5">
        <v>96</v>
      </c>
      <c r="Z126" s="5">
        <v>103.9</v>
      </c>
      <c r="AA126" s="5">
        <v>98.2</v>
      </c>
      <c r="AB126" s="5">
        <v>104.9</v>
      </c>
      <c r="AC126" s="5">
        <v>103.1</v>
      </c>
      <c r="AD126" s="5">
        <v>101.8</v>
      </c>
      <c r="AE126" s="5">
        <v>109.6</v>
      </c>
      <c r="AF126" s="5">
        <v>109.1</v>
      </c>
      <c r="AH126" s="4">
        <v>43922</v>
      </c>
      <c r="AI126" s="5">
        <v>109.8</v>
      </c>
      <c r="AJ126" s="5">
        <v>106.8</v>
      </c>
      <c r="AK126" s="5">
        <v>114.4</v>
      </c>
      <c r="AL126" s="5">
        <v>104.9</v>
      </c>
      <c r="AM126" s="5">
        <v>95.1</v>
      </c>
      <c r="AN126" s="5">
        <v>103.1</v>
      </c>
      <c r="AQ126" s="4">
        <v>43922</v>
      </c>
      <c r="AR126" s="2">
        <f t="shared" si="10"/>
        <v>-3.9370078740157481</v>
      </c>
      <c r="AS126" s="2">
        <f t="shared" si="9"/>
        <v>-0.40095818965859492</v>
      </c>
      <c r="AT126" s="2">
        <f t="shared" si="9"/>
        <v>-2.2844433262628265</v>
      </c>
      <c r="AU126" s="2">
        <f t="shared" si="9"/>
        <v>-0.32000217673289888</v>
      </c>
      <c r="AV126" s="2">
        <f t="shared" si="9"/>
        <v>-0.11442136994985312</v>
      </c>
      <c r="AW126" s="2">
        <f t="shared" si="9"/>
        <v>-3.5496215539326539E-2</v>
      </c>
      <c r="AX126" s="2">
        <f t="shared" si="12"/>
        <v>-0.78168659587224854</v>
      </c>
      <c r="AY126" s="2">
        <f t="shared" si="11"/>
        <v>-0.27422303473493059</v>
      </c>
      <c r="AZ126">
        <v>-2.6511578129759528</v>
      </c>
    </row>
    <row r="127" spans="1:52">
      <c r="A127" s="4">
        <v>43952</v>
      </c>
      <c r="B127" s="5">
        <v>109.2</v>
      </c>
      <c r="C127" s="5">
        <v>104.3</v>
      </c>
      <c r="D127" s="5">
        <v>90.2</v>
      </c>
      <c r="E127" s="5">
        <v>107.7</v>
      </c>
      <c r="F127" s="5">
        <v>104.8</v>
      </c>
      <c r="G127" s="5">
        <v>114</v>
      </c>
      <c r="H127" s="5">
        <v>103.9</v>
      </c>
      <c r="I127" s="5">
        <v>51.4</v>
      </c>
      <c r="J127" s="5">
        <v>94.9</v>
      </c>
      <c r="K127" s="5">
        <v>89.4</v>
      </c>
      <c r="L127" s="5">
        <v>96.5</v>
      </c>
      <c r="M127" s="5">
        <v>111.7</v>
      </c>
      <c r="N127" s="5">
        <v>104.7</v>
      </c>
      <c r="O127" s="5">
        <v>111.7</v>
      </c>
      <c r="P127" s="5">
        <v>103.6</v>
      </c>
      <c r="Q127" s="5">
        <v>93.1</v>
      </c>
      <c r="R127" s="5">
        <v>87.7</v>
      </c>
      <c r="S127" s="5">
        <v>54.7</v>
      </c>
      <c r="T127" s="5">
        <v>101.4</v>
      </c>
      <c r="U127" s="5">
        <v>122</v>
      </c>
      <c r="V127" s="5">
        <v>98.4</v>
      </c>
      <c r="W127" s="5">
        <v>114.5</v>
      </c>
      <c r="X127" s="5">
        <v>106</v>
      </c>
      <c r="Y127" s="5">
        <v>94.7</v>
      </c>
      <c r="Z127" s="5">
        <v>103.6</v>
      </c>
      <c r="AA127" s="5">
        <v>98.1</v>
      </c>
      <c r="AB127" s="5">
        <v>104.9</v>
      </c>
      <c r="AC127" s="5">
        <v>102.2</v>
      </c>
      <c r="AD127" s="5">
        <v>101.8</v>
      </c>
      <c r="AE127" s="5">
        <v>109.6</v>
      </c>
      <c r="AF127" s="5">
        <v>109</v>
      </c>
      <c r="AH127" s="4">
        <v>43952</v>
      </c>
      <c r="AI127" s="5">
        <v>109.2</v>
      </c>
      <c r="AJ127" s="5">
        <v>104.3</v>
      </c>
      <c r="AK127" s="5">
        <v>114</v>
      </c>
      <c r="AL127" s="5">
        <v>103.9</v>
      </c>
      <c r="AM127" s="5">
        <v>94.9</v>
      </c>
      <c r="AN127" s="5">
        <v>102.2</v>
      </c>
      <c r="AQ127" s="4">
        <v>43952</v>
      </c>
      <c r="AR127" s="2">
        <f t="shared" si="10"/>
        <v>-3.9577836411609439</v>
      </c>
      <c r="AS127" s="2">
        <f t="shared" si="9"/>
        <v>-0.41874562168499019</v>
      </c>
      <c r="AT127" s="2">
        <f t="shared" si="9"/>
        <v>-2.2921675640523791</v>
      </c>
      <c r="AU127" s="2">
        <f t="shared" si="9"/>
        <v>-0.36131993262624768</v>
      </c>
      <c r="AV127" s="2">
        <f t="shared" si="9"/>
        <v>-0.11465632142818956</v>
      </c>
      <c r="AW127" s="2">
        <f t="shared" si="9"/>
        <v>-4.6412587912435542E-2</v>
      </c>
      <c r="AX127" s="2">
        <f t="shared" si="12"/>
        <v>-0.72448161345670181</v>
      </c>
      <c r="AY127" s="2">
        <f t="shared" si="11"/>
        <v>-0.54744525547444312</v>
      </c>
      <c r="AZ127">
        <v>-2.6605625746515642</v>
      </c>
    </row>
    <row r="128" spans="1:52">
      <c r="A128" s="4">
        <v>43983</v>
      </c>
      <c r="B128" s="5">
        <v>109.1</v>
      </c>
      <c r="C128" s="5">
        <v>102.9</v>
      </c>
      <c r="D128" s="5">
        <v>89.4</v>
      </c>
      <c r="E128" s="5">
        <v>107.5</v>
      </c>
      <c r="F128" s="5">
        <v>104</v>
      </c>
      <c r="G128" s="5">
        <v>113.9</v>
      </c>
      <c r="H128" s="5">
        <v>103.5</v>
      </c>
      <c r="I128" s="5">
        <v>58.9</v>
      </c>
      <c r="J128" s="5">
        <v>94.9</v>
      </c>
      <c r="K128" s="5">
        <v>88.4</v>
      </c>
      <c r="L128" s="5">
        <v>96.3</v>
      </c>
      <c r="M128" s="5">
        <v>110.9</v>
      </c>
      <c r="N128" s="5">
        <v>104.9</v>
      </c>
      <c r="O128" s="5">
        <v>112.1</v>
      </c>
      <c r="P128" s="5">
        <v>102.5</v>
      </c>
      <c r="Q128" s="5">
        <v>93.1</v>
      </c>
      <c r="R128" s="5">
        <v>87.7</v>
      </c>
      <c r="S128" s="5">
        <v>54.7</v>
      </c>
      <c r="T128" s="5">
        <v>101.4</v>
      </c>
      <c r="U128" s="5">
        <v>121.8</v>
      </c>
      <c r="V128" s="5">
        <v>97.6</v>
      </c>
      <c r="W128" s="5">
        <v>114.5</v>
      </c>
      <c r="X128" s="5">
        <v>106</v>
      </c>
      <c r="Y128" s="5">
        <v>97.8</v>
      </c>
      <c r="Z128" s="5">
        <v>102.6</v>
      </c>
      <c r="AA128" s="5">
        <v>98.2</v>
      </c>
      <c r="AB128" s="5">
        <v>104.9</v>
      </c>
      <c r="AC128" s="5">
        <v>102.7</v>
      </c>
      <c r="AD128" s="5">
        <v>101.8</v>
      </c>
      <c r="AE128" s="5">
        <v>109.4</v>
      </c>
      <c r="AF128" s="5">
        <v>108.8</v>
      </c>
      <c r="AH128" s="4">
        <v>43983</v>
      </c>
      <c r="AI128" s="5">
        <v>109.1</v>
      </c>
      <c r="AJ128" s="5">
        <v>102.9</v>
      </c>
      <c r="AK128" s="5">
        <v>113.9</v>
      </c>
      <c r="AL128" s="5">
        <v>103.5</v>
      </c>
      <c r="AM128" s="5">
        <v>94.9</v>
      </c>
      <c r="AN128" s="5">
        <v>102.7</v>
      </c>
      <c r="AQ128" s="4">
        <v>43983</v>
      </c>
      <c r="AR128" s="2">
        <f t="shared" si="10"/>
        <v>-3.4513274336283217</v>
      </c>
      <c r="AS128" s="2">
        <f t="shared" si="9"/>
        <v>-0.38779017436220381</v>
      </c>
      <c r="AT128" s="2">
        <f t="shared" si="9"/>
        <v>-2.0359625511136064</v>
      </c>
      <c r="AU128" s="2">
        <f t="shared" si="9"/>
        <v>-0.34344616677554257</v>
      </c>
      <c r="AV128" s="2">
        <f t="shared" si="9"/>
        <v>-9.6708470040915095E-2</v>
      </c>
      <c r="AW128" s="2">
        <f t="shared" si="9"/>
        <v>-2.8561592561499035E-2</v>
      </c>
      <c r="AX128" s="2">
        <f t="shared" si="12"/>
        <v>-0.55885847877455541</v>
      </c>
      <c r="AY128" s="2">
        <f t="shared" si="11"/>
        <v>-0.72992700729926696</v>
      </c>
      <c r="AZ128">
        <v>-2.3154035496325918</v>
      </c>
    </row>
    <row r="129" spans="1:52">
      <c r="A129" s="4">
        <v>44013</v>
      </c>
      <c r="B129" s="5">
        <v>108.9</v>
      </c>
      <c r="C129" s="5">
        <v>102.7</v>
      </c>
      <c r="D129" s="5">
        <v>87.5</v>
      </c>
      <c r="E129" s="5">
        <v>108.1</v>
      </c>
      <c r="F129" s="5">
        <v>103.9</v>
      </c>
      <c r="G129" s="5">
        <v>113.4</v>
      </c>
      <c r="H129" s="5">
        <v>103.3</v>
      </c>
      <c r="I129" s="5">
        <v>66.900000000000006</v>
      </c>
      <c r="J129" s="5">
        <v>94.7</v>
      </c>
      <c r="K129" s="5">
        <v>89</v>
      </c>
      <c r="L129" s="5">
        <v>96</v>
      </c>
      <c r="M129" s="5">
        <v>117.2</v>
      </c>
      <c r="N129" s="5">
        <v>104.5</v>
      </c>
      <c r="O129" s="5">
        <v>114.4</v>
      </c>
      <c r="P129" s="5">
        <v>103.3</v>
      </c>
      <c r="Q129" s="5">
        <v>92.7</v>
      </c>
      <c r="R129" s="5">
        <v>87.9</v>
      </c>
      <c r="S129" s="5">
        <v>54.7</v>
      </c>
      <c r="T129" s="5">
        <v>101.5</v>
      </c>
      <c r="U129" s="5">
        <v>125.9</v>
      </c>
      <c r="V129" s="5">
        <v>96.1</v>
      </c>
      <c r="W129" s="5">
        <v>114.5</v>
      </c>
      <c r="X129" s="5">
        <v>106.6</v>
      </c>
      <c r="Y129" s="5">
        <v>99.7</v>
      </c>
      <c r="Z129" s="5">
        <v>103.5</v>
      </c>
      <c r="AA129" s="5">
        <v>98.2</v>
      </c>
      <c r="AB129" s="5">
        <v>104.9</v>
      </c>
      <c r="AC129" s="5">
        <v>102.9</v>
      </c>
      <c r="AD129" s="5">
        <v>101.8</v>
      </c>
      <c r="AE129" s="5">
        <v>109.3</v>
      </c>
      <c r="AF129" s="5">
        <v>108.7</v>
      </c>
      <c r="AH129" s="4">
        <v>44013</v>
      </c>
      <c r="AI129" s="5">
        <v>108.9</v>
      </c>
      <c r="AJ129" s="5">
        <v>102.7</v>
      </c>
      <c r="AK129" s="5">
        <v>113.4</v>
      </c>
      <c r="AL129" s="5">
        <v>103.3</v>
      </c>
      <c r="AM129" s="5">
        <v>94.7</v>
      </c>
      <c r="AN129" s="5">
        <v>102.9</v>
      </c>
      <c r="AQ129" s="4">
        <v>44013</v>
      </c>
      <c r="AR129" s="2">
        <f t="shared" si="10"/>
        <v>-3.2859680284191768</v>
      </c>
      <c r="AS129" s="2">
        <f t="shared" si="9"/>
        <v>-0.37934216790366265</v>
      </c>
      <c r="AT129" s="2">
        <f t="shared" si="9"/>
        <v>-1.9403464960815549</v>
      </c>
      <c r="AU129" s="2">
        <f t="shared" si="9"/>
        <v>-0.29226345025301209</v>
      </c>
      <c r="AV129" s="2">
        <f t="shared" si="9"/>
        <v>-8.3322471597057537E-2</v>
      </c>
      <c r="AW129" s="2">
        <f t="shared" si="9"/>
        <v>-1.4308445450702013E-2</v>
      </c>
      <c r="AX129" s="2">
        <f t="shared" si="12"/>
        <v>-0.57638499713318758</v>
      </c>
      <c r="AY129" s="2">
        <f t="shared" si="11"/>
        <v>-0.82116788321167178</v>
      </c>
      <c r="AZ129">
        <v>-2.2018939039705572</v>
      </c>
    </row>
    <row r="130" spans="1:52">
      <c r="A130" s="4">
        <v>44044</v>
      </c>
      <c r="B130" s="5">
        <v>108.8</v>
      </c>
      <c r="C130" s="5">
        <v>105.7</v>
      </c>
      <c r="D130" s="5">
        <v>83.2</v>
      </c>
      <c r="E130" s="5">
        <v>107.7</v>
      </c>
      <c r="F130" s="5">
        <v>104.3</v>
      </c>
      <c r="G130" s="5">
        <v>113.2</v>
      </c>
      <c r="H130" s="5">
        <v>102.1</v>
      </c>
      <c r="I130" s="5">
        <v>70.599999999999994</v>
      </c>
      <c r="J130" s="5">
        <v>94.3</v>
      </c>
      <c r="K130" s="5">
        <v>88.7</v>
      </c>
      <c r="L130" s="5">
        <v>96.1</v>
      </c>
      <c r="M130" s="5">
        <v>123.3</v>
      </c>
      <c r="N130" s="5">
        <v>104.5</v>
      </c>
      <c r="O130" s="5">
        <v>113.7</v>
      </c>
      <c r="P130" s="5">
        <v>102.5</v>
      </c>
      <c r="Q130" s="5">
        <v>92.7</v>
      </c>
      <c r="R130" s="5">
        <v>87.1</v>
      </c>
      <c r="S130" s="5">
        <v>54.7</v>
      </c>
      <c r="T130" s="5">
        <v>101.5</v>
      </c>
      <c r="U130" s="5">
        <v>124.1</v>
      </c>
      <c r="V130" s="5">
        <v>96.4</v>
      </c>
      <c r="W130" s="5">
        <v>114.5</v>
      </c>
      <c r="X130" s="5">
        <v>105.9</v>
      </c>
      <c r="Y130" s="5">
        <v>99.7</v>
      </c>
      <c r="Z130" s="5">
        <v>103.8</v>
      </c>
      <c r="AA130" s="5">
        <v>98.2</v>
      </c>
      <c r="AB130" s="5">
        <v>104.9</v>
      </c>
      <c r="AC130" s="5">
        <v>102.5</v>
      </c>
      <c r="AD130" s="5">
        <v>101.8</v>
      </c>
      <c r="AE130" s="5">
        <v>109.3</v>
      </c>
      <c r="AF130" s="5">
        <v>108.6</v>
      </c>
      <c r="AH130" s="4">
        <v>44044</v>
      </c>
      <c r="AI130" s="5">
        <v>108.8</v>
      </c>
      <c r="AJ130" s="5">
        <v>105.7</v>
      </c>
      <c r="AK130" s="5">
        <v>113.2</v>
      </c>
      <c r="AL130" s="5">
        <v>102.1</v>
      </c>
      <c r="AM130" s="5">
        <v>94.3</v>
      </c>
      <c r="AN130" s="5">
        <v>102.5</v>
      </c>
      <c r="AQ130" s="4">
        <v>44044</v>
      </c>
      <c r="AR130" s="2">
        <f t="shared" si="10"/>
        <v>-2.8571428571428612</v>
      </c>
      <c r="AS130" s="2">
        <f t="shared" ref="AS130:AW146" si="13">(AJ130/AJ118*100-100)*AS$12/$AR$12</f>
        <v>-0.21261076026827222</v>
      </c>
      <c r="AT130" s="2">
        <f t="shared" si="13"/>
        <v>-1.6809106576114834</v>
      </c>
      <c r="AU130" s="2">
        <f t="shared" si="13"/>
        <v>-0.36090251702024317</v>
      </c>
      <c r="AV130" s="2">
        <f t="shared" si="13"/>
        <v>-0.10183857639640444</v>
      </c>
      <c r="AW130" s="2">
        <f t="shared" si="13"/>
        <v>-7.196019547504917E-3</v>
      </c>
      <c r="AX130" s="2">
        <f t="shared" si="12"/>
        <v>-0.4936843262989532</v>
      </c>
      <c r="AY130" s="2">
        <f t="shared" si="11"/>
        <v>-0.82191780821918314</v>
      </c>
      <c r="AZ130">
        <v>-1.9111647526529509</v>
      </c>
    </row>
    <row r="131" spans="1:52">
      <c r="A131" s="4">
        <v>44075</v>
      </c>
      <c r="B131" s="5">
        <v>108.9</v>
      </c>
      <c r="C131" s="5">
        <v>108</v>
      </c>
      <c r="D131" s="5">
        <v>81.599999999999994</v>
      </c>
      <c r="E131" s="5">
        <v>107.8</v>
      </c>
      <c r="F131" s="5">
        <v>104.2</v>
      </c>
      <c r="G131" s="5">
        <v>113.2</v>
      </c>
      <c r="H131" s="5">
        <v>101.5</v>
      </c>
      <c r="I131" s="5">
        <v>70.7</v>
      </c>
      <c r="J131" s="5">
        <v>94</v>
      </c>
      <c r="K131" s="5">
        <v>88.8</v>
      </c>
      <c r="L131" s="5">
        <v>96</v>
      </c>
      <c r="M131" s="5">
        <v>121.8</v>
      </c>
      <c r="N131" s="5">
        <v>104.6</v>
      </c>
      <c r="O131" s="5">
        <v>114.2</v>
      </c>
      <c r="P131" s="5">
        <v>103.1</v>
      </c>
      <c r="Q131" s="5">
        <v>92.3</v>
      </c>
      <c r="R131" s="5">
        <v>87.1</v>
      </c>
      <c r="S131" s="5">
        <v>54.7</v>
      </c>
      <c r="T131" s="5">
        <v>101.5</v>
      </c>
      <c r="U131" s="5">
        <v>121.6</v>
      </c>
      <c r="V131" s="5">
        <v>97.7</v>
      </c>
      <c r="W131" s="5">
        <v>114.7</v>
      </c>
      <c r="X131" s="5">
        <v>106</v>
      </c>
      <c r="Y131" s="5">
        <v>99.7</v>
      </c>
      <c r="Z131" s="5">
        <v>102.4</v>
      </c>
      <c r="AA131" s="5">
        <v>98</v>
      </c>
      <c r="AB131" s="5">
        <v>104.9</v>
      </c>
      <c r="AC131" s="5">
        <v>103.4</v>
      </c>
      <c r="AD131" s="5">
        <v>101.8</v>
      </c>
      <c r="AE131" s="5">
        <v>109.2</v>
      </c>
      <c r="AF131" s="5">
        <v>108.6</v>
      </c>
      <c r="AH131" s="4">
        <v>44075</v>
      </c>
      <c r="AI131" s="5">
        <v>108.9</v>
      </c>
      <c r="AJ131" s="5">
        <v>108</v>
      </c>
      <c r="AK131" s="5">
        <v>113.2</v>
      </c>
      <c r="AL131" s="5">
        <v>101.5</v>
      </c>
      <c r="AM131" s="5">
        <v>94</v>
      </c>
      <c r="AN131" s="5">
        <v>103.4</v>
      </c>
      <c r="AQ131" s="4">
        <v>44075</v>
      </c>
      <c r="AR131" s="2">
        <f t="shared" si="10"/>
        <v>-2.2441651705565562</v>
      </c>
      <c r="AS131" s="2">
        <f t="shared" si="13"/>
        <v>-0.13744461876128808</v>
      </c>
      <c r="AT131" s="2">
        <f t="shared" si="13"/>
        <v>-1.2022077510383968</v>
      </c>
      <c r="AU131" s="2">
        <f t="shared" si="13"/>
        <v>-0.38886458545031616</v>
      </c>
      <c r="AV131" s="2">
        <f t="shared" si="13"/>
        <v>-0.10668871911253543</v>
      </c>
      <c r="AW131" s="2">
        <f t="shared" si="13"/>
        <v>7.1611551117129737E-3</v>
      </c>
      <c r="AX131" s="2">
        <f t="shared" si="12"/>
        <v>-0.41612065130573272</v>
      </c>
      <c r="AY131" s="2">
        <f t="shared" si="11"/>
        <v>-0.5494505494505546</v>
      </c>
      <c r="AZ131">
        <v>-1.4984671209060139</v>
      </c>
    </row>
    <row r="132" spans="1:52">
      <c r="A132" s="4">
        <v>44105</v>
      </c>
      <c r="B132" s="5">
        <v>108.8</v>
      </c>
      <c r="C132" s="5">
        <v>110.2</v>
      </c>
      <c r="D132" s="5">
        <v>81.3</v>
      </c>
      <c r="E132" s="5">
        <v>108.2</v>
      </c>
      <c r="F132" s="5">
        <v>104.1</v>
      </c>
      <c r="G132" s="5">
        <v>113.3</v>
      </c>
      <c r="H132" s="5">
        <v>101.3</v>
      </c>
      <c r="I132" s="5">
        <v>69.7</v>
      </c>
      <c r="J132" s="5">
        <v>93.4</v>
      </c>
      <c r="K132" s="5">
        <v>88.8</v>
      </c>
      <c r="L132" s="5">
        <v>96.2</v>
      </c>
      <c r="M132" s="5">
        <v>124.3</v>
      </c>
      <c r="N132" s="5">
        <v>104.5</v>
      </c>
      <c r="O132" s="5">
        <v>112.6</v>
      </c>
      <c r="P132" s="5">
        <v>103</v>
      </c>
      <c r="Q132" s="5">
        <v>92.4</v>
      </c>
      <c r="R132" s="5">
        <v>87.5</v>
      </c>
      <c r="S132" s="5">
        <v>54.7</v>
      </c>
      <c r="T132" s="5">
        <v>101.5</v>
      </c>
      <c r="U132" s="5">
        <v>113.4</v>
      </c>
      <c r="V132" s="5">
        <v>98.5</v>
      </c>
      <c r="W132" s="5">
        <v>114.7</v>
      </c>
      <c r="X132" s="5">
        <v>105.8</v>
      </c>
      <c r="Y132" s="5">
        <v>100.1</v>
      </c>
      <c r="Z132" s="5">
        <v>103</v>
      </c>
      <c r="AA132" s="5">
        <v>98.1</v>
      </c>
      <c r="AB132" s="5">
        <v>105.2</v>
      </c>
      <c r="AC132" s="5">
        <v>103.9</v>
      </c>
      <c r="AD132" s="5">
        <v>101.8</v>
      </c>
      <c r="AE132" s="5">
        <v>109.1</v>
      </c>
      <c r="AF132" s="5">
        <v>108.7</v>
      </c>
      <c r="AH132" s="4">
        <v>44105</v>
      </c>
      <c r="AI132" s="5">
        <v>108.8</v>
      </c>
      <c r="AJ132" s="5">
        <v>110.2</v>
      </c>
      <c r="AK132" s="5">
        <v>113.3</v>
      </c>
      <c r="AL132" s="5">
        <v>101.3</v>
      </c>
      <c r="AM132" s="5">
        <v>93.4</v>
      </c>
      <c r="AN132" s="5">
        <v>103.9</v>
      </c>
      <c r="AQ132" s="4">
        <v>44105</v>
      </c>
      <c r="AR132" s="2">
        <f t="shared" si="10"/>
        <v>-2.2461814914645117</v>
      </c>
      <c r="AS132" s="2">
        <f t="shared" si="13"/>
        <v>-6.3412949668084195E-2</v>
      </c>
      <c r="AT132" s="2">
        <f t="shared" si="13"/>
        <v>-1.1475619441730185</v>
      </c>
      <c r="AU132" s="2">
        <f t="shared" si="13"/>
        <v>-0.38311454866416245</v>
      </c>
      <c r="AV132" s="2">
        <f t="shared" si="13"/>
        <v>-0.12550393094353909</v>
      </c>
      <c r="AW132" s="2">
        <f t="shared" si="13"/>
        <v>1.4280796280750043E-2</v>
      </c>
      <c r="AX132" s="2">
        <f t="shared" si="12"/>
        <v>-0.54086891429645756</v>
      </c>
      <c r="AY132" s="2">
        <f t="shared" si="11"/>
        <v>-0.54894784995424573</v>
      </c>
      <c r="AZ132">
        <v>-1.4993658210600387</v>
      </c>
    </row>
    <row r="133" spans="1:52">
      <c r="A133" s="4">
        <v>44136</v>
      </c>
      <c r="B133" s="5">
        <v>109.1</v>
      </c>
      <c r="C133" s="5">
        <v>113.6</v>
      </c>
      <c r="D133" s="5">
        <v>82.3</v>
      </c>
      <c r="E133" s="5">
        <v>107.5</v>
      </c>
      <c r="F133" s="5">
        <v>103.8</v>
      </c>
      <c r="G133" s="5">
        <v>113.3</v>
      </c>
      <c r="H133" s="5">
        <v>101.7</v>
      </c>
      <c r="I133" s="5">
        <v>69.2</v>
      </c>
      <c r="J133" s="5">
        <v>93.6</v>
      </c>
      <c r="K133" s="5">
        <v>89.2</v>
      </c>
      <c r="L133" s="5">
        <v>96.4</v>
      </c>
      <c r="M133" s="5">
        <v>123.8</v>
      </c>
      <c r="N133" s="5">
        <v>104.7</v>
      </c>
      <c r="O133" s="5">
        <v>112.5</v>
      </c>
      <c r="P133" s="5">
        <v>103.4</v>
      </c>
      <c r="Q133" s="5">
        <v>92.3</v>
      </c>
      <c r="R133" s="5">
        <v>86.7</v>
      </c>
      <c r="S133" s="5">
        <v>54.7</v>
      </c>
      <c r="T133" s="5">
        <v>101.5</v>
      </c>
      <c r="U133" s="5">
        <v>111.5</v>
      </c>
      <c r="V133" s="5">
        <v>98.5</v>
      </c>
      <c r="W133" s="5">
        <v>114.7</v>
      </c>
      <c r="X133" s="5">
        <v>105.9</v>
      </c>
      <c r="Y133" s="5">
        <v>100.3</v>
      </c>
      <c r="Z133" s="5">
        <v>102.9</v>
      </c>
      <c r="AA133" s="5">
        <v>98.1</v>
      </c>
      <c r="AB133" s="5">
        <v>105.2</v>
      </c>
      <c r="AC133" s="5">
        <v>104.2</v>
      </c>
      <c r="AD133" s="5">
        <v>101.8</v>
      </c>
      <c r="AE133" s="5">
        <v>109.2</v>
      </c>
      <c r="AF133" s="5">
        <v>108.9</v>
      </c>
      <c r="AH133" s="4">
        <v>44136</v>
      </c>
      <c r="AI133" s="5">
        <v>109.1</v>
      </c>
      <c r="AJ133" s="5">
        <v>113.6</v>
      </c>
      <c r="AK133" s="5">
        <v>113.3</v>
      </c>
      <c r="AL133" s="5">
        <v>101.7</v>
      </c>
      <c r="AM133" s="5">
        <v>93.6</v>
      </c>
      <c r="AN133" s="5">
        <v>104.2</v>
      </c>
      <c r="AQ133" s="4">
        <v>44136</v>
      </c>
      <c r="AR133" s="2">
        <f t="shared" si="10"/>
        <v>-2.0646319569120379</v>
      </c>
      <c r="AS133" s="2">
        <f t="shared" si="13"/>
        <v>5.3180159157541075E-2</v>
      </c>
      <c r="AT133" s="2">
        <f t="shared" si="13"/>
        <v>-1.0938640264119741</v>
      </c>
      <c r="AU133" s="2">
        <f t="shared" si="13"/>
        <v>-0.36874200407141822</v>
      </c>
      <c r="AV133" s="2">
        <f t="shared" si="13"/>
        <v>-0.12073000764438596</v>
      </c>
      <c r="AW133" s="2">
        <f t="shared" si="13"/>
        <v>3.5496215539333894E-3</v>
      </c>
      <c r="AX133" s="2">
        <f t="shared" si="12"/>
        <v>-0.5380256994957342</v>
      </c>
      <c r="AY133" s="2">
        <f t="shared" si="11"/>
        <v>-0.36596523330281627</v>
      </c>
      <c r="AZ133">
        <v>-1.3785897512335623</v>
      </c>
    </row>
    <row r="134" spans="1:52">
      <c r="A134" s="4">
        <v>44166</v>
      </c>
      <c r="B134" s="5">
        <v>109.2</v>
      </c>
      <c r="C134" s="5">
        <v>114.2</v>
      </c>
      <c r="D134" s="5">
        <v>83</v>
      </c>
      <c r="E134" s="5">
        <v>107.8</v>
      </c>
      <c r="F134" s="5">
        <v>103.4</v>
      </c>
      <c r="G134" s="5">
        <v>113.3</v>
      </c>
      <c r="H134" s="5">
        <v>101.4</v>
      </c>
      <c r="I134" s="5">
        <v>73.599999999999994</v>
      </c>
      <c r="J134" s="5">
        <v>93.4</v>
      </c>
      <c r="K134" s="5">
        <v>90.3</v>
      </c>
      <c r="L134" s="5">
        <v>97</v>
      </c>
      <c r="M134" s="5">
        <v>126.6</v>
      </c>
      <c r="N134" s="5">
        <v>104.7</v>
      </c>
      <c r="O134" s="5">
        <v>113.5</v>
      </c>
      <c r="P134" s="5">
        <v>103.3</v>
      </c>
      <c r="Q134" s="5">
        <v>92.5</v>
      </c>
      <c r="R134" s="5">
        <v>86.4</v>
      </c>
      <c r="S134" s="5">
        <v>54.7</v>
      </c>
      <c r="T134" s="5">
        <v>101.5</v>
      </c>
      <c r="U134" s="5">
        <v>109.8</v>
      </c>
      <c r="V134" s="5">
        <v>98.5</v>
      </c>
      <c r="W134" s="5">
        <v>114.7</v>
      </c>
      <c r="X134" s="5">
        <v>105.9</v>
      </c>
      <c r="Y134" s="5">
        <v>100.9</v>
      </c>
      <c r="Z134" s="5">
        <v>103.5</v>
      </c>
      <c r="AA134" s="5">
        <v>98.2</v>
      </c>
      <c r="AB134" s="5">
        <v>105.2</v>
      </c>
      <c r="AC134" s="5">
        <v>104.4</v>
      </c>
      <c r="AD134" s="5">
        <v>101.8</v>
      </c>
      <c r="AE134" s="5">
        <v>109.2</v>
      </c>
      <c r="AF134" s="5">
        <v>108.8</v>
      </c>
      <c r="AH134" s="4">
        <v>44166</v>
      </c>
      <c r="AI134" s="5">
        <v>109.2</v>
      </c>
      <c r="AJ134" s="5">
        <v>114.2</v>
      </c>
      <c r="AK134" s="5">
        <v>113.3</v>
      </c>
      <c r="AL134" s="5">
        <v>101.4</v>
      </c>
      <c r="AM134" s="5">
        <v>93.4</v>
      </c>
      <c r="AN134" s="5">
        <v>104.4</v>
      </c>
      <c r="AQ134" s="4">
        <v>44166</v>
      </c>
      <c r="AR134" s="2">
        <f t="shared" si="10"/>
        <v>-1.7985611510791415</v>
      </c>
      <c r="AS134" s="2">
        <f t="shared" si="13"/>
        <v>8.2187518698019213E-2</v>
      </c>
      <c r="AT134" s="2">
        <f t="shared" si="13"/>
        <v>-0.98618827124909891</v>
      </c>
      <c r="AU134" s="2">
        <f t="shared" si="13"/>
        <v>-0.38275649768410164</v>
      </c>
      <c r="AV134" s="2">
        <f t="shared" si="13"/>
        <v>-0.12550393094353909</v>
      </c>
      <c r="AW134" s="2">
        <f t="shared" si="13"/>
        <v>2.1359283454589172E-2</v>
      </c>
      <c r="AX134" s="2">
        <f t="shared" si="12"/>
        <v>-0.4076592533550103</v>
      </c>
      <c r="AY134" s="2">
        <f t="shared" si="11"/>
        <v>-0.36630036630037921</v>
      </c>
      <c r="AZ134">
        <v>-1.2002124798761855</v>
      </c>
    </row>
    <row r="135" spans="1:52">
      <c r="A135" s="4">
        <v>44197</v>
      </c>
      <c r="B135" s="5">
        <v>109.6</v>
      </c>
      <c r="C135" s="5">
        <v>114.3</v>
      </c>
      <c r="D135" s="5">
        <v>86</v>
      </c>
      <c r="E135" s="5">
        <v>107.9</v>
      </c>
      <c r="F135" s="5">
        <v>103.1</v>
      </c>
      <c r="G135" s="5">
        <v>113.7</v>
      </c>
      <c r="H135" s="5">
        <v>102.4</v>
      </c>
      <c r="I135" s="5">
        <v>80.7</v>
      </c>
      <c r="J135" s="5">
        <v>93</v>
      </c>
      <c r="K135" s="5">
        <v>90.6</v>
      </c>
      <c r="L135" s="5">
        <v>99.4</v>
      </c>
      <c r="M135" s="5">
        <v>129.9</v>
      </c>
      <c r="N135" s="5">
        <v>105</v>
      </c>
      <c r="O135" s="5">
        <v>113.5</v>
      </c>
      <c r="P135" s="5">
        <v>103.7</v>
      </c>
      <c r="Q135" s="5">
        <v>92.9</v>
      </c>
      <c r="R135" s="5">
        <v>86.6</v>
      </c>
      <c r="S135" s="5">
        <v>54.7</v>
      </c>
      <c r="T135" s="5">
        <v>101.3</v>
      </c>
      <c r="U135" s="5">
        <v>109.1</v>
      </c>
      <c r="V135" s="5">
        <v>98.3</v>
      </c>
      <c r="W135" s="5">
        <v>114.7</v>
      </c>
      <c r="X135" s="5">
        <v>106.8</v>
      </c>
      <c r="Y135" s="5">
        <v>100</v>
      </c>
      <c r="Z135" s="5">
        <v>102.7</v>
      </c>
      <c r="AA135" s="5">
        <v>98.3</v>
      </c>
      <c r="AB135" s="5">
        <v>105.2</v>
      </c>
      <c r="AC135" s="5">
        <v>103.6</v>
      </c>
      <c r="AD135" s="5">
        <v>101.8</v>
      </c>
      <c r="AE135" s="5">
        <v>109.3</v>
      </c>
      <c r="AF135" s="5">
        <v>109</v>
      </c>
      <c r="AH135" s="4">
        <v>44197</v>
      </c>
      <c r="AI135" s="5">
        <v>109.6</v>
      </c>
      <c r="AJ135" s="5">
        <v>114.3</v>
      </c>
      <c r="AK135" s="5">
        <v>113.7</v>
      </c>
      <c r="AL135" s="5">
        <v>102.4</v>
      </c>
      <c r="AM135" s="5">
        <v>93</v>
      </c>
      <c r="AN135" s="5">
        <v>103.6</v>
      </c>
      <c r="AQ135" s="4">
        <v>44197</v>
      </c>
      <c r="AR135" s="2">
        <f t="shared" si="10"/>
        <v>-1.1722272317403224</v>
      </c>
      <c r="AS135" s="2">
        <f t="shared" si="13"/>
        <v>7.7215686443151743E-2</v>
      </c>
      <c r="AT135" s="2">
        <f t="shared" si="13"/>
        <v>-0.49524550619882285</v>
      </c>
      <c r="AU135" s="2">
        <f t="shared" si="13"/>
        <v>-0.31440712309765417</v>
      </c>
      <c r="AV135" s="2">
        <f t="shared" si="13"/>
        <v>-0.13508164567510547</v>
      </c>
      <c r="AW135" s="2">
        <f t="shared" si="13"/>
        <v>0</v>
      </c>
      <c r="AX135" s="2">
        <f t="shared" si="12"/>
        <v>-0.30470864321189162</v>
      </c>
      <c r="AY135" s="2">
        <f t="shared" si="11"/>
        <v>0</v>
      </c>
      <c r="AZ135">
        <v>-0.78154514226952188</v>
      </c>
    </row>
    <row r="136" spans="1:52">
      <c r="A136" s="4">
        <v>44228</v>
      </c>
      <c r="B136" s="5">
        <v>110.6</v>
      </c>
      <c r="C136" s="5">
        <v>115.4</v>
      </c>
      <c r="D136" s="5">
        <v>91.1</v>
      </c>
      <c r="E136" s="5">
        <v>108.4</v>
      </c>
      <c r="F136" s="5">
        <v>104.2</v>
      </c>
      <c r="G136" s="5">
        <v>114.7</v>
      </c>
      <c r="H136" s="5">
        <v>103.4</v>
      </c>
      <c r="I136" s="5">
        <v>85.5</v>
      </c>
      <c r="J136" s="5">
        <v>93.3</v>
      </c>
      <c r="K136" s="5">
        <v>90.7</v>
      </c>
      <c r="L136" s="5">
        <v>101.4</v>
      </c>
      <c r="M136" s="5">
        <v>136</v>
      </c>
      <c r="N136" s="5">
        <v>105.3</v>
      </c>
      <c r="O136" s="5">
        <v>114.2</v>
      </c>
      <c r="P136" s="5">
        <v>103.3</v>
      </c>
      <c r="Q136" s="5">
        <v>93.2</v>
      </c>
      <c r="R136" s="5">
        <v>86.6</v>
      </c>
      <c r="S136" s="5">
        <v>54.7</v>
      </c>
      <c r="T136" s="5">
        <v>101.4</v>
      </c>
      <c r="U136" s="5">
        <v>109.4</v>
      </c>
      <c r="V136" s="5">
        <v>98.5</v>
      </c>
      <c r="W136" s="5">
        <v>114.7</v>
      </c>
      <c r="X136" s="5">
        <v>106.9</v>
      </c>
      <c r="Y136" s="5">
        <v>99.8</v>
      </c>
      <c r="Z136" s="5">
        <v>102.9</v>
      </c>
      <c r="AA136" s="5">
        <v>98.2</v>
      </c>
      <c r="AB136" s="5">
        <v>105.2</v>
      </c>
      <c r="AC136" s="5">
        <v>104.1</v>
      </c>
      <c r="AD136" s="5">
        <v>101.8</v>
      </c>
      <c r="AE136" s="5">
        <v>109.2</v>
      </c>
      <c r="AF136" s="5">
        <v>109.2</v>
      </c>
      <c r="AH136" s="4">
        <v>44228</v>
      </c>
      <c r="AI136" s="5">
        <v>110.6</v>
      </c>
      <c r="AJ136" s="5">
        <v>115.4</v>
      </c>
      <c r="AK136" s="5">
        <v>114.7</v>
      </c>
      <c r="AL136" s="5">
        <v>103.4</v>
      </c>
      <c r="AM136" s="5">
        <v>93.3</v>
      </c>
      <c r="AN136" s="5">
        <v>104.1</v>
      </c>
      <c r="AQ136" s="4">
        <v>44228</v>
      </c>
      <c r="AR136" s="2">
        <f t="shared" si="10"/>
        <v>-0.36036036036037444</v>
      </c>
      <c r="AS136" s="2">
        <f t="shared" si="13"/>
        <v>0.15013827010598951</v>
      </c>
      <c r="AT136" s="2">
        <f t="shared" si="13"/>
        <v>-5.4931412127744265E-2</v>
      </c>
      <c r="AU136" s="2">
        <f t="shared" si="13"/>
        <v>-0.23944659291510104</v>
      </c>
      <c r="AV136" s="2">
        <f t="shared" si="13"/>
        <v>-0.10746991266252319</v>
      </c>
      <c r="AW136" s="2">
        <f t="shared" si="13"/>
        <v>1.4253253761403292E-2</v>
      </c>
      <c r="AX136" s="2">
        <f t="shared" si="12"/>
        <v>-0.12290396652239877</v>
      </c>
      <c r="AY136" s="2">
        <f t="shared" si="11"/>
        <v>9.1659028414298405E-2</v>
      </c>
      <c r="AZ136">
        <v>-0.24033094417373491</v>
      </c>
    </row>
    <row r="137" spans="1:52">
      <c r="A137" s="4">
        <v>44256</v>
      </c>
      <c r="B137" s="5">
        <v>112.1</v>
      </c>
      <c r="C137" s="5">
        <v>118.3</v>
      </c>
      <c r="D137" s="5">
        <v>96.4</v>
      </c>
      <c r="E137" s="5">
        <v>108.6</v>
      </c>
      <c r="F137" s="5">
        <v>104.9</v>
      </c>
      <c r="G137" s="5">
        <v>116.3</v>
      </c>
      <c r="H137" s="5">
        <v>104.4</v>
      </c>
      <c r="I137" s="5">
        <v>91.7</v>
      </c>
      <c r="J137" s="5">
        <v>93.5</v>
      </c>
      <c r="K137" s="5">
        <v>90.6</v>
      </c>
      <c r="L137" s="5">
        <v>102</v>
      </c>
      <c r="M137" s="5">
        <v>138.80000000000001</v>
      </c>
      <c r="N137" s="5">
        <v>105.9</v>
      </c>
      <c r="O137" s="5">
        <v>114.4</v>
      </c>
      <c r="P137" s="5">
        <v>103.7</v>
      </c>
      <c r="Q137" s="5">
        <v>94</v>
      </c>
      <c r="R137" s="5">
        <v>86.6</v>
      </c>
      <c r="S137" s="5">
        <v>51.2</v>
      </c>
      <c r="T137" s="5">
        <v>101.7</v>
      </c>
      <c r="U137" s="5">
        <v>110.8</v>
      </c>
      <c r="V137" s="5">
        <v>98.6</v>
      </c>
      <c r="W137" s="5">
        <v>114.7</v>
      </c>
      <c r="X137" s="5">
        <v>107.1</v>
      </c>
      <c r="Y137" s="5">
        <v>100.2</v>
      </c>
      <c r="Z137" s="5">
        <v>104.3</v>
      </c>
      <c r="AA137" s="5">
        <v>98.2</v>
      </c>
      <c r="AB137" s="5">
        <v>105.2</v>
      </c>
      <c r="AC137" s="5">
        <v>105.7</v>
      </c>
      <c r="AD137" s="5">
        <v>101.8</v>
      </c>
      <c r="AE137" s="5">
        <v>109.1</v>
      </c>
      <c r="AF137" s="5">
        <v>109.5</v>
      </c>
      <c r="AH137" s="4">
        <v>44256</v>
      </c>
      <c r="AI137" s="5">
        <v>112.1</v>
      </c>
      <c r="AJ137" s="5">
        <v>118.3</v>
      </c>
      <c r="AK137" s="5">
        <v>116.3</v>
      </c>
      <c r="AL137" s="5">
        <v>104.4</v>
      </c>
      <c r="AM137" s="5">
        <v>93.5</v>
      </c>
      <c r="AN137" s="5">
        <v>105.7</v>
      </c>
      <c r="AQ137" s="4">
        <v>44256</v>
      </c>
      <c r="AR137" s="2">
        <f t="shared" si="10"/>
        <v>1.7241379310344769</v>
      </c>
      <c r="AS137" s="2">
        <f t="shared" si="13"/>
        <v>0.405075524918112</v>
      </c>
      <c r="AT137" s="2">
        <f t="shared" si="13"/>
        <v>1.2159051224349815</v>
      </c>
      <c r="AU137" s="2">
        <f t="shared" si="13"/>
        <v>-0.14420755370492533</v>
      </c>
      <c r="AV137" s="2">
        <f t="shared" si="13"/>
        <v>-8.8965613599584006E-2</v>
      </c>
      <c r="AW137" s="2">
        <f t="shared" si="13"/>
        <v>5.3193225110037642E-2</v>
      </c>
      <c r="AX137" s="2">
        <f t="shared" si="12"/>
        <v>0.28313722587585533</v>
      </c>
      <c r="AY137" s="2">
        <f t="shared" si="11"/>
        <v>0.36663611365719362</v>
      </c>
      <c r="AZ137">
        <v>1.1470855880738213</v>
      </c>
    </row>
    <row r="138" spans="1:52">
      <c r="A138" s="4">
        <v>44287</v>
      </c>
      <c r="B138" s="5">
        <v>113.4</v>
      </c>
      <c r="C138" s="5">
        <v>121.4</v>
      </c>
      <c r="D138" s="5">
        <v>99.1</v>
      </c>
      <c r="E138" s="5">
        <v>111.9</v>
      </c>
      <c r="F138" s="5">
        <v>106.1</v>
      </c>
      <c r="G138" s="5">
        <v>117.6</v>
      </c>
      <c r="H138" s="5">
        <v>105.8</v>
      </c>
      <c r="I138" s="5">
        <v>95.9</v>
      </c>
      <c r="J138" s="5">
        <v>93.9</v>
      </c>
      <c r="K138" s="5">
        <v>90.7</v>
      </c>
      <c r="L138" s="5">
        <v>104</v>
      </c>
      <c r="M138" s="5">
        <v>144.19999999999999</v>
      </c>
      <c r="N138" s="5">
        <v>106.2</v>
      </c>
      <c r="O138" s="5">
        <v>114.7</v>
      </c>
      <c r="P138" s="5">
        <v>103.7</v>
      </c>
      <c r="Q138" s="5">
        <v>94.2</v>
      </c>
      <c r="R138" s="5">
        <v>87.7</v>
      </c>
      <c r="S138" s="5">
        <v>51.2</v>
      </c>
      <c r="T138" s="5">
        <v>101.7</v>
      </c>
      <c r="U138" s="5">
        <v>113.1</v>
      </c>
      <c r="V138" s="5">
        <v>98.6</v>
      </c>
      <c r="W138" s="5">
        <v>116.5</v>
      </c>
      <c r="X138" s="5">
        <v>106.6</v>
      </c>
      <c r="Y138" s="5">
        <v>100</v>
      </c>
      <c r="Z138" s="5">
        <v>103.8</v>
      </c>
      <c r="AA138" s="5">
        <v>98.3</v>
      </c>
      <c r="AB138" s="5">
        <v>105.2</v>
      </c>
      <c r="AC138" s="5">
        <v>104.3</v>
      </c>
      <c r="AD138" s="5">
        <v>101.8</v>
      </c>
      <c r="AE138" s="5">
        <v>109.4</v>
      </c>
      <c r="AF138" s="5">
        <v>110.3</v>
      </c>
      <c r="AH138" s="4">
        <v>44287</v>
      </c>
      <c r="AI138" s="5">
        <v>113.4</v>
      </c>
      <c r="AJ138" s="5">
        <v>121.4</v>
      </c>
      <c r="AK138" s="5">
        <v>117.6</v>
      </c>
      <c r="AL138" s="5">
        <v>105.8</v>
      </c>
      <c r="AM138" s="5">
        <v>93.9</v>
      </c>
      <c r="AN138" s="5">
        <v>104.3</v>
      </c>
      <c r="AQ138" s="4">
        <v>44287</v>
      </c>
      <c r="AR138" s="2">
        <f t="shared" si="10"/>
        <v>3.2786885245901658</v>
      </c>
      <c r="AS138" s="2">
        <f t="shared" si="13"/>
        <v>0.74351729159229507</v>
      </c>
      <c r="AT138" s="2">
        <f t="shared" si="13"/>
        <v>1.7639513600741317</v>
      </c>
      <c r="AU138" s="2">
        <f t="shared" si="13"/>
        <v>6.2745898690893295E-2</v>
      </c>
      <c r="AV138" s="2">
        <f t="shared" si="13"/>
        <v>-5.6366060351321669E-2</v>
      </c>
      <c r="AW138" s="2">
        <f t="shared" si="13"/>
        <v>4.3008605675778265E-2</v>
      </c>
      <c r="AX138" s="2">
        <f t="shared" si="12"/>
        <v>0.72183142890838914</v>
      </c>
      <c r="AY138" s="2">
        <f t="shared" si="11"/>
        <v>1.0999083409715809</v>
      </c>
      <c r="AZ138">
        <v>2.1786866723140861</v>
      </c>
    </row>
    <row r="139" spans="1:52">
      <c r="A139" s="4">
        <v>44317</v>
      </c>
      <c r="B139" s="5">
        <v>115.2</v>
      </c>
      <c r="C139" s="5">
        <v>128.80000000000001</v>
      </c>
      <c r="D139" s="5">
        <v>100.1</v>
      </c>
      <c r="E139" s="5">
        <v>112.4</v>
      </c>
      <c r="F139" s="5">
        <v>106.4</v>
      </c>
      <c r="G139" s="5">
        <v>119.6</v>
      </c>
      <c r="H139" s="5">
        <v>106.1</v>
      </c>
      <c r="I139" s="5">
        <v>96.9</v>
      </c>
      <c r="J139" s="5">
        <v>94.3</v>
      </c>
      <c r="K139" s="5">
        <v>90.2</v>
      </c>
      <c r="L139" s="5">
        <v>106.9</v>
      </c>
      <c r="M139" s="5">
        <v>145.80000000000001</v>
      </c>
      <c r="N139" s="5">
        <v>106.4</v>
      </c>
      <c r="O139" s="5">
        <v>116.2</v>
      </c>
      <c r="P139" s="5">
        <v>103.9</v>
      </c>
      <c r="Q139" s="5">
        <v>94.2</v>
      </c>
      <c r="R139" s="5">
        <v>87.3</v>
      </c>
      <c r="S139" s="5">
        <v>51.2</v>
      </c>
      <c r="T139" s="5">
        <v>102.2</v>
      </c>
      <c r="U139" s="5">
        <v>117.3</v>
      </c>
      <c r="V139" s="5">
        <v>98.6</v>
      </c>
      <c r="W139" s="5">
        <v>116.5</v>
      </c>
      <c r="X139" s="5">
        <v>106.9</v>
      </c>
      <c r="Y139" s="5">
        <v>99.3</v>
      </c>
      <c r="Z139" s="5">
        <v>103.9</v>
      </c>
      <c r="AA139" s="5">
        <v>98.4</v>
      </c>
      <c r="AB139" s="5">
        <v>105.7</v>
      </c>
      <c r="AC139" s="5">
        <v>103.9</v>
      </c>
      <c r="AD139" s="5">
        <v>101.8</v>
      </c>
      <c r="AE139" s="5">
        <v>109.2</v>
      </c>
      <c r="AF139" s="5">
        <v>111.8</v>
      </c>
      <c r="AH139" s="4">
        <v>44317</v>
      </c>
      <c r="AI139" s="5">
        <v>115.2</v>
      </c>
      <c r="AJ139" s="5">
        <v>128.80000000000001</v>
      </c>
      <c r="AK139" s="5">
        <v>119.6</v>
      </c>
      <c r="AL139" s="5">
        <v>106.1</v>
      </c>
      <c r="AM139" s="5">
        <v>94.3</v>
      </c>
      <c r="AN139" s="5">
        <v>103.9</v>
      </c>
      <c r="AQ139" s="4">
        <v>44317</v>
      </c>
      <c r="AR139" s="2">
        <f t="shared" si="10"/>
        <v>5.4945054945055034</v>
      </c>
      <c r="AS139" s="2">
        <f t="shared" si="13"/>
        <v>1.2775892415059298</v>
      </c>
      <c r="AT139" s="2">
        <f t="shared" si="13"/>
        <v>3.0977461604108982</v>
      </c>
      <c r="AU139" s="2">
        <f t="shared" si="13"/>
        <v>0.15485507966938866</v>
      </c>
      <c r="AV139" s="2">
        <f t="shared" si="13"/>
        <v>-2.824242539204844E-2</v>
      </c>
      <c r="AW139" s="2">
        <f t="shared" si="13"/>
        <v>6.1465413542022007E-2</v>
      </c>
      <c r="AX139" s="2">
        <f t="shared" si="12"/>
        <v>0.93109202476931241</v>
      </c>
      <c r="AY139" s="2">
        <f t="shared" si="11"/>
        <v>2.5688073394495348</v>
      </c>
      <c r="AZ139">
        <v>3.6443777157872432</v>
      </c>
    </row>
    <row r="140" spans="1:52">
      <c r="A140" s="4">
        <v>44348</v>
      </c>
      <c r="B140" s="5">
        <v>117.5</v>
      </c>
      <c r="C140" s="5">
        <v>139</v>
      </c>
      <c r="D140" s="5">
        <v>103.7</v>
      </c>
      <c r="E140" s="5">
        <v>112.9</v>
      </c>
      <c r="F140" s="5">
        <v>106.7</v>
      </c>
      <c r="G140" s="5">
        <v>121.9</v>
      </c>
      <c r="H140" s="5">
        <v>107</v>
      </c>
      <c r="I140" s="5">
        <v>99.9</v>
      </c>
      <c r="J140" s="5">
        <v>95.2</v>
      </c>
      <c r="K140" s="5">
        <v>89.9</v>
      </c>
      <c r="L140" s="5">
        <v>110</v>
      </c>
      <c r="M140" s="5">
        <v>143</v>
      </c>
      <c r="N140" s="5">
        <v>106.8</v>
      </c>
      <c r="O140" s="5">
        <v>117.5</v>
      </c>
      <c r="P140" s="5">
        <v>103.7</v>
      </c>
      <c r="Q140" s="5">
        <v>94.6</v>
      </c>
      <c r="R140" s="5">
        <v>87.7</v>
      </c>
      <c r="S140" s="5">
        <v>51.2</v>
      </c>
      <c r="T140" s="5">
        <v>102.5</v>
      </c>
      <c r="U140" s="5">
        <v>118.9</v>
      </c>
      <c r="V140" s="5">
        <v>98.6</v>
      </c>
      <c r="W140" s="5">
        <v>116.5</v>
      </c>
      <c r="X140" s="5">
        <v>107.1</v>
      </c>
      <c r="Y140" s="5">
        <v>100</v>
      </c>
      <c r="Z140" s="5">
        <v>103.7</v>
      </c>
      <c r="AA140" s="5">
        <v>98.4</v>
      </c>
      <c r="AB140" s="5">
        <v>105.7</v>
      </c>
      <c r="AC140" s="5">
        <v>104.2</v>
      </c>
      <c r="AD140" s="5">
        <v>101.8</v>
      </c>
      <c r="AE140" s="5">
        <v>109.4</v>
      </c>
      <c r="AF140" s="5">
        <v>113.9</v>
      </c>
      <c r="AH140" s="4">
        <v>44348</v>
      </c>
      <c r="AI140" s="5">
        <v>117.5</v>
      </c>
      <c r="AJ140" s="5">
        <v>139</v>
      </c>
      <c r="AK140" s="5">
        <v>121.9</v>
      </c>
      <c r="AL140" s="5">
        <v>107</v>
      </c>
      <c r="AM140" s="5">
        <v>95.2</v>
      </c>
      <c r="AN140" s="5">
        <v>104.2</v>
      </c>
      <c r="AQ140" s="4">
        <v>44348</v>
      </c>
      <c r="AR140" s="2">
        <f t="shared" si="10"/>
        <v>7.6993583868011086</v>
      </c>
      <c r="AS140" s="2">
        <f t="shared" si="13"/>
        <v>1.9081007277901543</v>
      </c>
      <c r="AT140" s="2">
        <f t="shared" si="13"/>
        <v>4.4292369533029348</v>
      </c>
      <c r="AU140" s="2">
        <f t="shared" si="13"/>
        <v>0.24731247132970324</v>
      </c>
      <c r="AV140" s="2">
        <f t="shared" si="13"/>
        <v>1.4121212696023585E-2</v>
      </c>
      <c r="AW140" s="2">
        <f t="shared" si="13"/>
        <v>5.3970146606289245E-2</v>
      </c>
      <c r="AX140" s="2">
        <f t="shared" si="12"/>
        <v>1.046616875076003</v>
      </c>
      <c r="AY140" s="2">
        <f t="shared" si="11"/>
        <v>4.6875</v>
      </c>
      <c r="AZ140">
        <v>5.1052296996607254</v>
      </c>
    </row>
    <row r="141" spans="1:52">
      <c r="A141" s="4">
        <v>44378</v>
      </c>
      <c r="B141" s="5">
        <v>119.3</v>
      </c>
      <c r="C141" s="5">
        <v>146</v>
      </c>
      <c r="D141" s="5">
        <v>110.5</v>
      </c>
      <c r="E141" s="5">
        <v>113.4</v>
      </c>
      <c r="F141" s="5">
        <v>106.7</v>
      </c>
      <c r="G141" s="5">
        <v>123.6</v>
      </c>
      <c r="H141" s="5">
        <v>106.7</v>
      </c>
      <c r="I141" s="5">
        <v>105.2</v>
      </c>
      <c r="J141" s="5">
        <v>95.3</v>
      </c>
      <c r="K141" s="5">
        <v>90</v>
      </c>
      <c r="L141" s="5">
        <v>112.5</v>
      </c>
      <c r="M141" s="5">
        <v>142</v>
      </c>
      <c r="N141" s="5">
        <v>107.9</v>
      </c>
      <c r="O141" s="5">
        <v>117.8</v>
      </c>
      <c r="P141" s="5">
        <v>104.1</v>
      </c>
      <c r="Q141" s="5">
        <v>95.1</v>
      </c>
      <c r="R141" s="5">
        <v>87.9</v>
      </c>
      <c r="S141" s="5">
        <v>51.4</v>
      </c>
      <c r="T141" s="5">
        <v>102.3</v>
      </c>
      <c r="U141" s="5">
        <v>125.3</v>
      </c>
      <c r="V141" s="5">
        <v>98.6</v>
      </c>
      <c r="W141" s="5">
        <v>116.5</v>
      </c>
      <c r="X141" s="5">
        <v>107.3</v>
      </c>
      <c r="Y141" s="5">
        <v>99.9</v>
      </c>
      <c r="Z141" s="5">
        <v>105.3</v>
      </c>
      <c r="AA141" s="5">
        <v>98.6</v>
      </c>
      <c r="AB141" s="5">
        <v>105.7</v>
      </c>
      <c r="AC141" s="5">
        <v>104.1</v>
      </c>
      <c r="AD141" s="5">
        <v>101.8</v>
      </c>
      <c r="AE141" s="5">
        <v>109.3</v>
      </c>
      <c r="AF141" s="5">
        <v>116</v>
      </c>
      <c r="AH141" s="4">
        <v>44378</v>
      </c>
      <c r="AI141" s="5">
        <v>119.3</v>
      </c>
      <c r="AJ141" s="5">
        <v>146</v>
      </c>
      <c r="AK141" s="5">
        <v>123.6</v>
      </c>
      <c r="AL141" s="5">
        <v>106.7</v>
      </c>
      <c r="AM141" s="5">
        <v>95.3</v>
      </c>
      <c r="AN141" s="5">
        <v>104.1</v>
      </c>
      <c r="AQ141" s="4">
        <v>44378</v>
      </c>
      <c r="AR141" s="2">
        <f t="shared" si="10"/>
        <v>9.5500459136822684</v>
      </c>
      <c r="AS141" s="2">
        <f t="shared" si="13"/>
        <v>2.2931207426412024</v>
      </c>
      <c r="AT141" s="2">
        <f t="shared" si="13"/>
        <v>5.6721769263759523</v>
      </c>
      <c r="AU141" s="2">
        <f t="shared" si="13"/>
        <v>0.24071154380009085</v>
      </c>
      <c r="AV141" s="2">
        <f t="shared" si="13"/>
        <v>2.8302071485800318E-2</v>
      </c>
      <c r="AW141" s="2">
        <f t="shared" si="13"/>
        <v>4.3092198689724907E-2</v>
      </c>
      <c r="AX141" s="2">
        <f t="shared" si="12"/>
        <v>1.2726424306894977</v>
      </c>
      <c r="AY141" s="2">
        <f t="shared" si="11"/>
        <v>6.7157313707451749</v>
      </c>
      <c r="AZ141">
        <v>6.3284530105948136</v>
      </c>
    </row>
    <row r="142" spans="1:52">
      <c r="A142" s="4">
        <v>44409</v>
      </c>
      <c r="B142" s="5">
        <v>120.6</v>
      </c>
      <c r="C142" s="5">
        <v>149.4</v>
      </c>
      <c r="D142" s="5">
        <v>131.6</v>
      </c>
      <c r="E142" s="5">
        <v>113.7</v>
      </c>
      <c r="F142" s="5">
        <v>107.1</v>
      </c>
      <c r="G142" s="5">
        <v>124.9</v>
      </c>
      <c r="H142" s="5">
        <v>108.1</v>
      </c>
      <c r="I142" s="5">
        <v>104.3</v>
      </c>
      <c r="J142" s="5">
        <v>96</v>
      </c>
      <c r="K142" s="5">
        <v>89.4</v>
      </c>
      <c r="L142" s="5">
        <v>113.9</v>
      </c>
      <c r="M142" s="5">
        <v>138.30000000000001</v>
      </c>
      <c r="N142" s="5">
        <v>108.3</v>
      </c>
      <c r="O142" s="5">
        <v>117.6</v>
      </c>
      <c r="P142" s="5">
        <v>103.7</v>
      </c>
      <c r="Q142" s="5">
        <v>95.5</v>
      </c>
      <c r="R142" s="5">
        <v>87.4</v>
      </c>
      <c r="S142" s="5">
        <v>51.4</v>
      </c>
      <c r="T142" s="5">
        <v>102.4</v>
      </c>
      <c r="U142" s="5">
        <v>125.6</v>
      </c>
      <c r="V142" s="5">
        <v>98.6</v>
      </c>
      <c r="W142" s="5">
        <v>116.5</v>
      </c>
      <c r="X142" s="5">
        <v>107.4</v>
      </c>
      <c r="Y142" s="5">
        <v>100.3</v>
      </c>
      <c r="Z142" s="5">
        <v>105.6</v>
      </c>
      <c r="AA142" s="5">
        <v>98.7</v>
      </c>
      <c r="AB142" s="5">
        <v>105.7</v>
      </c>
      <c r="AC142" s="5">
        <v>103.8</v>
      </c>
      <c r="AD142" s="5">
        <v>101.8</v>
      </c>
      <c r="AE142" s="5">
        <v>109.3</v>
      </c>
      <c r="AF142" s="5">
        <v>117.5</v>
      </c>
      <c r="AH142" s="4">
        <v>44409</v>
      </c>
      <c r="AI142" s="5">
        <v>120.6</v>
      </c>
      <c r="AJ142" s="5">
        <v>149.4</v>
      </c>
      <c r="AK142" s="5">
        <v>124.9</v>
      </c>
      <c r="AL142" s="5">
        <v>108.1</v>
      </c>
      <c r="AM142" s="5">
        <v>96</v>
      </c>
      <c r="AN142" s="5">
        <v>103.8</v>
      </c>
      <c r="AQ142" s="4">
        <v>44409</v>
      </c>
      <c r="AR142" s="2">
        <f t="shared" si="10"/>
        <v>10.845588235294116</v>
      </c>
      <c r="AS142" s="2">
        <f t="shared" si="13"/>
        <v>2.2486192264407494</v>
      </c>
      <c r="AT142" s="2">
        <f t="shared" si="13"/>
        <v>6.5178158580831367</v>
      </c>
      <c r="AU142" s="2">
        <f t="shared" si="13"/>
        <v>0.429777654108705</v>
      </c>
      <c r="AV142" s="2">
        <f t="shared" si="13"/>
        <v>8.0529347622819714E-2</v>
      </c>
      <c r="AW142" s="2">
        <f t="shared" si="13"/>
        <v>4.686539364816672E-2</v>
      </c>
      <c r="AX142" s="2">
        <f t="shared" si="12"/>
        <v>1.5219807553905387</v>
      </c>
      <c r="AY142" s="2">
        <f t="shared" si="11"/>
        <v>8.1952117863720133</v>
      </c>
      <c r="AZ142">
        <v>7.1847320927366667</v>
      </c>
    </row>
    <row r="143" spans="1:52">
      <c r="A143" s="4">
        <v>44440</v>
      </c>
      <c r="B143" s="5">
        <v>122.1</v>
      </c>
      <c r="C143" s="5">
        <v>149.5</v>
      </c>
      <c r="D143" s="5">
        <v>139.30000000000001</v>
      </c>
      <c r="E143" s="5">
        <v>114.1</v>
      </c>
      <c r="F143" s="5">
        <v>107.5</v>
      </c>
      <c r="G143" s="5">
        <v>126.7</v>
      </c>
      <c r="H143" s="5">
        <v>110.2</v>
      </c>
      <c r="I143" s="5">
        <v>105.6</v>
      </c>
      <c r="J143" s="5">
        <v>96</v>
      </c>
      <c r="K143" s="5">
        <v>89.4</v>
      </c>
      <c r="L143" s="5">
        <v>115.4</v>
      </c>
      <c r="M143" s="5">
        <v>134.4</v>
      </c>
      <c r="N143" s="5">
        <v>108.4</v>
      </c>
      <c r="O143" s="5">
        <v>118.3</v>
      </c>
      <c r="P143" s="5">
        <v>102.9</v>
      </c>
      <c r="Q143" s="5">
        <v>96.7</v>
      </c>
      <c r="R143" s="5">
        <v>88</v>
      </c>
      <c r="S143" s="5">
        <v>51.4</v>
      </c>
      <c r="T143" s="5">
        <v>102.6</v>
      </c>
      <c r="U143" s="5">
        <v>127.9</v>
      </c>
      <c r="V143" s="5">
        <v>98.6</v>
      </c>
      <c r="W143" s="5">
        <v>116.5</v>
      </c>
      <c r="X143" s="5">
        <v>107.5</v>
      </c>
      <c r="Y143" s="5">
        <v>100.2</v>
      </c>
      <c r="Z143" s="5">
        <v>104.8</v>
      </c>
      <c r="AA143" s="5">
        <v>98.7</v>
      </c>
      <c r="AB143" s="5">
        <v>105.7</v>
      </c>
      <c r="AC143" s="5">
        <v>104.4</v>
      </c>
      <c r="AD143" s="5">
        <v>101.8</v>
      </c>
      <c r="AE143" s="5">
        <v>109.2</v>
      </c>
      <c r="AF143" s="5">
        <v>119</v>
      </c>
      <c r="AH143" s="4">
        <v>44440</v>
      </c>
      <c r="AI143" s="5">
        <v>122.1</v>
      </c>
      <c r="AJ143" s="5">
        <v>149.5</v>
      </c>
      <c r="AK143" s="5">
        <v>126.7</v>
      </c>
      <c r="AL143" s="5">
        <v>110.2</v>
      </c>
      <c r="AM143" s="5">
        <v>96</v>
      </c>
      <c r="AN143" s="5">
        <v>104.4</v>
      </c>
      <c r="AQ143" s="4">
        <v>44440</v>
      </c>
      <c r="AR143" s="2">
        <f t="shared" si="10"/>
        <v>12.12121212121211</v>
      </c>
      <c r="AS143" s="2">
        <f t="shared" si="13"/>
        <v>2.08993996689204</v>
      </c>
      <c r="AT143" s="2">
        <f t="shared" si="13"/>
        <v>7.5205567593266842</v>
      </c>
      <c r="AU143" s="2">
        <f t="shared" si="13"/>
        <v>0.62686140692141135</v>
      </c>
      <c r="AV143" s="2">
        <f t="shared" si="13"/>
        <v>9.5042771975367368E-2</v>
      </c>
      <c r="AW143" s="2">
        <f t="shared" si="13"/>
        <v>3.5736518739303169E-2</v>
      </c>
      <c r="AX143" s="2">
        <f t="shared" si="12"/>
        <v>1.7530746973573041</v>
      </c>
      <c r="AY143" s="2">
        <f t="shared" si="11"/>
        <v>9.5764272559852657</v>
      </c>
      <c r="AZ143">
        <v>8.0322672826780348</v>
      </c>
    </row>
    <row r="144" spans="1:52">
      <c r="A144" s="4">
        <v>44470</v>
      </c>
      <c r="B144" s="5">
        <v>124.1</v>
      </c>
      <c r="C144" s="5">
        <v>151.6</v>
      </c>
      <c r="D144" s="5">
        <v>147.19999999999999</v>
      </c>
      <c r="E144" s="5">
        <v>114.8</v>
      </c>
      <c r="F144" s="5">
        <v>108.6</v>
      </c>
      <c r="G144" s="5">
        <v>128.9</v>
      </c>
      <c r="H144" s="5">
        <v>112.6</v>
      </c>
      <c r="I144" s="5">
        <v>115.8</v>
      </c>
      <c r="J144" s="5">
        <v>97.6</v>
      </c>
      <c r="K144" s="5">
        <v>89.5</v>
      </c>
      <c r="L144" s="5">
        <v>121.8</v>
      </c>
      <c r="M144" s="5">
        <v>138</v>
      </c>
      <c r="N144" s="5">
        <v>109.2</v>
      </c>
      <c r="O144" s="5">
        <v>119.2</v>
      </c>
      <c r="P144" s="5">
        <v>103.9</v>
      </c>
      <c r="Q144" s="5">
        <v>96.9</v>
      </c>
      <c r="R144" s="5">
        <v>88.5</v>
      </c>
      <c r="S144" s="5">
        <v>51.3</v>
      </c>
      <c r="T144" s="5">
        <v>102.8</v>
      </c>
      <c r="U144" s="5">
        <v>125.1</v>
      </c>
      <c r="V144" s="5">
        <v>98.6</v>
      </c>
      <c r="W144" s="5">
        <v>116.5</v>
      </c>
      <c r="X144" s="5">
        <v>107.3</v>
      </c>
      <c r="Y144" s="5">
        <v>101</v>
      </c>
      <c r="Z144" s="5">
        <v>105.7</v>
      </c>
      <c r="AA144" s="5">
        <v>98.6</v>
      </c>
      <c r="AB144" s="5">
        <v>105.4</v>
      </c>
      <c r="AC144" s="5">
        <v>104.7</v>
      </c>
      <c r="AD144" s="5">
        <v>101.8</v>
      </c>
      <c r="AE144" s="5">
        <v>109.2</v>
      </c>
      <c r="AF144" s="5">
        <v>120.6</v>
      </c>
      <c r="AH144" s="4">
        <v>44470</v>
      </c>
      <c r="AI144" s="5">
        <v>124.1</v>
      </c>
      <c r="AJ144" s="5">
        <v>151.6</v>
      </c>
      <c r="AK144" s="5">
        <v>128.9</v>
      </c>
      <c r="AL144" s="5">
        <v>112.6</v>
      </c>
      <c r="AM144" s="5">
        <v>97.6</v>
      </c>
      <c r="AN144" s="5">
        <v>104.7</v>
      </c>
      <c r="AQ144" s="4">
        <v>44470</v>
      </c>
      <c r="AR144" s="2">
        <f t="shared" si="10"/>
        <v>14.0625</v>
      </c>
      <c r="AS144" s="2">
        <f t="shared" si="13"/>
        <v>2.0432815647273719</v>
      </c>
      <c r="AT144" s="2">
        <f t="shared" si="13"/>
        <v>8.6827508694911533</v>
      </c>
      <c r="AU144" s="2">
        <f t="shared" si="13"/>
        <v>0.81580679972826031</v>
      </c>
      <c r="AV144" s="2">
        <f t="shared" si="13"/>
        <v>0.20087198274023024</v>
      </c>
      <c r="AW144" s="2">
        <f t="shared" si="13"/>
        <v>2.8451634553562203E-2</v>
      </c>
      <c r="AX144" s="2">
        <f t="shared" si="12"/>
        <v>2.291337148759423</v>
      </c>
      <c r="AY144" s="2">
        <f t="shared" si="11"/>
        <v>10.947562097516084</v>
      </c>
      <c r="AZ144">
        <v>9.3157966965144965</v>
      </c>
    </row>
    <row r="145" spans="1:52">
      <c r="A145" s="4">
        <v>44501</v>
      </c>
      <c r="B145" s="5">
        <v>124.6</v>
      </c>
      <c r="C145" s="5">
        <v>149.80000000000001</v>
      </c>
      <c r="D145" s="5">
        <v>181.8</v>
      </c>
      <c r="E145" s="5">
        <v>114.9</v>
      </c>
      <c r="F145" s="5">
        <v>109</v>
      </c>
      <c r="G145" s="5">
        <v>128.80000000000001</v>
      </c>
      <c r="H145" s="5">
        <v>113.8</v>
      </c>
      <c r="I145" s="5">
        <v>119.3</v>
      </c>
      <c r="J145" s="5">
        <v>98.2</v>
      </c>
      <c r="K145" s="5">
        <v>90.2</v>
      </c>
      <c r="L145" s="5">
        <v>124.5</v>
      </c>
      <c r="M145" s="5">
        <v>140</v>
      </c>
      <c r="N145" s="5">
        <v>110</v>
      </c>
      <c r="O145" s="5">
        <v>120.5</v>
      </c>
      <c r="P145" s="5">
        <v>104.1</v>
      </c>
      <c r="Q145" s="5">
        <v>97.3</v>
      </c>
      <c r="R145" s="5">
        <v>88.3</v>
      </c>
      <c r="S145" s="5">
        <v>51.3</v>
      </c>
      <c r="T145" s="5">
        <v>103.2</v>
      </c>
      <c r="U145" s="5">
        <v>127.4</v>
      </c>
      <c r="V145" s="5">
        <v>98.6</v>
      </c>
      <c r="W145" s="5">
        <v>116.5</v>
      </c>
      <c r="X145" s="5">
        <v>107.8</v>
      </c>
      <c r="Y145" s="5">
        <v>101.4</v>
      </c>
      <c r="Z145" s="5">
        <v>105.7</v>
      </c>
      <c r="AA145" s="5">
        <v>98.7</v>
      </c>
      <c r="AB145" s="5">
        <v>105.4</v>
      </c>
      <c r="AC145" s="5">
        <v>105.3</v>
      </c>
      <c r="AD145" s="5">
        <v>101.8</v>
      </c>
      <c r="AE145" s="5">
        <v>109.3</v>
      </c>
      <c r="AF145" s="5">
        <v>120.7</v>
      </c>
      <c r="AH145" s="4">
        <v>44501</v>
      </c>
      <c r="AI145" s="5">
        <v>124.6</v>
      </c>
      <c r="AJ145" s="5">
        <v>149.80000000000001</v>
      </c>
      <c r="AK145" s="5">
        <v>128.80000000000001</v>
      </c>
      <c r="AL145" s="5">
        <v>113.8</v>
      </c>
      <c r="AM145" s="5">
        <v>98.2</v>
      </c>
      <c r="AN145" s="5">
        <v>105.3</v>
      </c>
      <c r="AQ145" s="4">
        <v>44501</v>
      </c>
      <c r="AR145" s="2">
        <f t="shared" si="10"/>
        <v>14.207149404216324</v>
      </c>
      <c r="AS145" s="2">
        <f t="shared" si="13"/>
        <v>1.7331641978960461</v>
      </c>
      <c r="AT145" s="2">
        <f t="shared" si="13"/>
        <v>8.627092210071341</v>
      </c>
      <c r="AU145" s="2">
        <f t="shared" si="13"/>
        <v>0.87012719053168608</v>
      </c>
      <c r="AV145" s="2">
        <f t="shared" si="13"/>
        <v>0.21953255663541105</v>
      </c>
      <c r="AW145" s="2">
        <f t="shared" si="13"/>
        <v>3.9008365080693774E-2</v>
      </c>
      <c r="AX145" s="2">
        <f t="shared" si="12"/>
        <v>2.7182248840011454</v>
      </c>
      <c r="AY145" s="2">
        <f t="shared" si="11"/>
        <v>10.835629017447189</v>
      </c>
      <c r="AZ145">
        <v>9.4203643267548784</v>
      </c>
    </row>
    <row r="146" spans="1:52">
      <c r="A146" s="4">
        <v>44531</v>
      </c>
      <c r="B146" s="5">
        <v>124.8</v>
      </c>
      <c r="C146" s="5">
        <v>147</v>
      </c>
      <c r="D146" s="5">
        <v>187.3</v>
      </c>
      <c r="E146" s="5">
        <v>114.9</v>
      </c>
      <c r="F146" s="5">
        <v>109</v>
      </c>
      <c r="G146" s="5">
        <v>129</v>
      </c>
      <c r="H146" s="5">
        <v>114.7</v>
      </c>
      <c r="I146" s="5">
        <v>114.2</v>
      </c>
      <c r="J146" s="5">
        <v>98.1</v>
      </c>
      <c r="K146" s="5">
        <v>91.2</v>
      </c>
      <c r="L146" s="5">
        <v>127.1</v>
      </c>
      <c r="M146" s="5">
        <v>137.4</v>
      </c>
      <c r="N146" s="5">
        <v>110.9</v>
      </c>
      <c r="O146" s="5">
        <v>120.3</v>
      </c>
      <c r="P146" s="5">
        <v>103.9</v>
      </c>
      <c r="Q146" s="5">
        <v>97.3</v>
      </c>
      <c r="R146" s="5">
        <v>87.8</v>
      </c>
      <c r="S146" s="5">
        <v>51.3</v>
      </c>
      <c r="T146" s="5">
        <v>103.4</v>
      </c>
      <c r="U146" s="5">
        <v>130</v>
      </c>
      <c r="V146" s="5">
        <v>98.6</v>
      </c>
      <c r="W146" s="5">
        <v>116.5</v>
      </c>
      <c r="X146" s="5">
        <v>107.9</v>
      </c>
      <c r="Y146" s="5">
        <v>102.1</v>
      </c>
      <c r="Z146" s="5">
        <v>106.8</v>
      </c>
      <c r="AA146" s="5">
        <v>98.7</v>
      </c>
      <c r="AB146" s="5">
        <v>105.4</v>
      </c>
      <c r="AC146" s="5">
        <v>105.8</v>
      </c>
      <c r="AD146" s="5">
        <v>101.8</v>
      </c>
      <c r="AE146" s="5">
        <v>109.2</v>
      </c>
      <c r="AF146" s="5">
        <v>121</v>
      </c>
      <c r="AH146" s="4">
        <v>44531</v>
      </c>
      <c r="AI146" s="5">
        <v>124.8</v>
      </c>
      <c r="AJ146" s="5">
        <v>147</v>
      </c>
      <c r="AK146" s="5">
        <v>129</v>
      </c>
      <c r="AL146" s="5">
        <v>114.7</v>
      </c>
      <c r="AM146" s="5">
        <v>98.1</v>
      </c>
      <c r="AN146" s="5">
        <v>105.8</v>
      </c>
      <c r="AQ146" s="4">
        <v>44531</v>
      </c>
      <c r="AR146" s="2">
        <f t="shared" si="10"/>
        <v>14.285714285714278</v>
      </c>
      <c r="AS146" s="2">
        <f t="shared" si="13"/>
        <v>1.5621301328715977</v>
      </c>
      <c r="AT146" s="2">
        <f t="shared" si="13"/>
        <v>8.7384095289109673</v>
      </c>
      <c r="AU146" s="2">
        <f t="shared" si="13"/>
        <v>0.95925044353029909</v>
      </c>
      <c r="AV146" s="2">
        <f t="shared" si="13"/>
        <v>0.22478531401882937</v>
      </c>
      <c r="AW146" s="2">
        <f t="shared" si="13"/>
        <v>4.9551900887944901E-2</v>
      </c>
      <c r="AX146" s="2">
        <f t="shared" si="12"/>
        <v>2.7515869654946385</v>
      </c>
      <c r="AY146" s="2">
        <f t="shared" si="11"/>
        <v>11.213235294117638</v>
      </c>
      <c r="AZ146">
        <v>9.475382061046858</v>
      </c>
    </row>
    <row r="147" spans="1:52">
      <c r="A147" s="4">
        <v>44562</v>
      </c>
      <c r="B147" s="5">
        <v>125.8</v>
      </c>
      <c r="C147" s="5">
        <v>148.5</v>
      </c>
      <c r="D147" s="5">
        <v>184.7</v>
      </c>
      <c r="E147" s="5">
        <v>122.2</v>
      </c>
      <c r="F147" s="5">
        <v>110.4</v>
      </c>
      <c r="G147" s="5">
        <v>130.1</v>
      </c>
      <c r="H147" s="5">
        <v>115.3</v>
      </c>
      <c r="I147" s="5">
        <v>120.7</v>
      </c>
      <c r="J147" s="5">
        <v>98.6</v>
      </c>
      <c r="K147" s="5">
        <v>92.1</v>
      </c>
      <c r="L147" s="5">
        <v>128.6</v>
      </c>
      <c r="M147" s="5">
        <v>142.5</v>
      </c>
      <c r="N147" s="5">
        <v>112.6</v>
      </c>
      <c r="O147" s="5">
        <v>120.8</v>
      </c>
      <c r="P147" s="5">
        <v>104.3</v>
      </c>
      <c r="Q147" s="5">
        <v>97.6</v>
      </c>
      <c r="R147" s="5">
        <v>88.5</v>
      </c>
      <c r="S147" s="5">
        <v>53.4</v>
      </c>
      <c r="T147" s="5">
        <v>103.5</v>
      </c>
      <c r="U147" s="5">
        <v>133</v>
      </c>
      <c r="V147" s="5">
        <v>98.6</v>
      </c>
      <c r="W147" s="5">
        <v>116.5</v>
      </c>
      <c r="X147" s="5">
        <v>109.3</v>
      </c>
      <c r="Y147" s="5">
        <v>101.4</v>
      </c>
      <c r="Z147" s="5">
        <v>105.6</v>
      </c>
      <c r="AA147" s="5">
        <v>98.7</v>
      </c>
      <c r="AB147" s="5">
        <v>105.4</v>
      </c>
      <c r="AC147" s="5">
        <v>104.8</v>
      </c>
      <c r="AD147" s="5">
        <v>101.8</v>
      </c>
      <c r="AE147" s="5">
        <v>109.2</v>
      </c>
      <c r="AF147" s="5">
        <v>121.1</v>
      </c>
      <c r="AH147" s="4">
        <v>44562</v>
      </c>
      <c r="AI147" s="5">
        <v>125.8</v>
      </c>
      <c r="AJ147" s="5">
        <v>148.5</v>
      </c>
      <c r="AK147" s="5">
        <v>130.1</v>
      </c>
      <c r="AL147" s="5">
        <v>115.3</v>
      </c>
      <c r="AM147" s="5">
        <v>98.6</v>
      </c>
      <c r="AN147" s="5">
        <v>104.8</v>
      </c>
      <c r="AQ147" s="4">
        <v>44562</v>
      </c>
      <c r="AR147" s="2">
        <f t="shared" ref="AR147:AR148" si="14">AI147/AI135*100-100</f>
        <v>14.781021897810234</v>
      </c>
      <c r="AS147" s="2">
        <f t="shared" ref="AS147:AS148" si="15">(AJ147/AJ135*100-100)*AS$12/$AR$12</f>
        <v>1.6273813915425364</v>
      </c>
      <c r="AT147" s="2">
        <f t="shared" ref="AT147:AT148" si="16">(AK147/AK135*100-100)*AT$12/$AR$12</f>
        <v>9.0959074970225675</v>
      </c>
      <c r="AU147" s="2">
        <f t="shared" ref="AU147:AU148" si="17">(AL147/AL135*100-100)*AU$12/$AR$12</f>
        <v>0.92131486075851976</v>
      </c>
      <c r="AV147" s="2">
        <f t="shared" ref="AV147:AV148" si="18">(AM147/AM135*100-100)*AV$12/$AR$12</f>
        <v>0.26898126434318953</v>
      </c>
      <c r="AW147" s="2">
        <f t="shared" ref="AW147:AW148" si="19">(AN147/AN135*100-100)*AW$12/$AR$12</f>
        <v>4.2801035185064673E-2</v>
      </c>
      <c r="AX147" s="2">
        <f t="shared" ref="AX147:AX148" si="20">AR147-SUM(AS147:AW147)</f>
        <v>2.8246358489583567</v>
      </c>
      <c r="AY147" s="2">
        <f t="shared" si="11"/>
        <v>11.100917431192656</v>
      </c>
      <c r="AZ147">
        <v>9.815971095080414</v>
      </c>
    </row>
    <row r="148" spans="1:52">
      <c r="A148" s="4">
        <v>44593</v>
      </c>
      <c r="B148" s="5">
        <v>127.5</v>
      </c>
      <c r="C148" s="5">
        <v>153.4</v>
      </c>
      <c r="D148" s="5">
        <v>198.7</v>
      </c>
      <c r="E148" s="5">
        <v>122.8</v>
      </c>
      <c r="F148" s="5">
        <v>116.1</v>
      </c>
      <c r="G148" s="5">
        <v>131.69999999999999</v>
      </c>
      <c r="H148" s="5">
        <v>115.6</v>
      </c>
      <c r="I148" s="5">
        <v>123.2</v>
      </c>
      <c r="J148" s="5">
        <v>98.9</v>
      </c>
      <c r="K148" s="5">
        <v>92.4</v>
      </c>
      <c r="L148" s="5">
        <v>128.80000000000001</v>
      </c>
      <c r="M148" s="5">
        <v>150.4</v>
      </c>
      <c r="N148" s="5">
        <v>112.9</v>
      </c>
      <c r="O148" s="5">
        <v>122.1</v>
      </c>
      <c r="P148" s="5">
        <v>104.3</v>
      </c>
      <c r="Q148" s="5">
        <v>97.8</v>
      </c>
      <c r="R148" s="5">
        <v>88.6</v>
      </c>
      <c r="S148" s="5">
        <v>53.4</v>
      </c>
      <c r="T148" s="5">
        <v>103.7</v>
      </c>
      <c r="U148" s="5">
        <v>138.6</v>
      </c>
      <c r="V148" s="5">
        <v>98.6</v>
      </c>
      <c r="W148" s="5">
        <v>116.5</v>
      </c>
      <c r="X148" s="5">
        <v>109.2</v>
      </c>
      <c r="Y148" s="5">
        <v>100.5</v>
      </c>
      <c r="Z148" s="5">
        <v>105.7</v>
      </c>
      <c r="AA148" s="5">
        <v>98.7</v>
      </c>
      <c r="AB148" s="5">
        <v>105.4</v>
      </c>
      <c r="AC148" s="5">
        <v>105.3</v>
      </c>
      <c r="AD148" s="5">
        <v>101.8</v>
      </c>
      <c r="AE148" s="5">
        <v>109.2</v>
      </c>
      <c r="AF148" s="5">
        <v>121.7</v>
      </c>
      <c r="AH148" s="4">
        <v>44593</v>
      </c>
      <c r="AI148" s="5">
        <v>127.5</v>
      </c>
      <c r="AJ148" s="5">
        <v>153.4</v>
      </c>
      <c r="AK148" s="5">
        <v>131.69999999999999</v>
      </c>
      <c r="AL148" s="5">
        <v>115.6</v>
      </c>
      <c r="AM148" s="5">
        <v>98.9</v>
      </c>
      <c r="AN148" s="5">
        <v>105.3</v>
      </c>
      <c r="AQ148" s="4">
        <v>44593</v>
      </c>
      <c r="AR148" s="2">
        <f t="shared" si="14"/>
        <v>15.280289330922244</v>
      </c>
      <c r="AS148" s="2">
        <f t="shared" si="15"/>
        <v>1.7909656562036564</v>
      </c>
      <c r="AT148" s="2">
        <f t="shared" si="16"/>
        <v>9.3464815962079921</v>
      </c>
      <c r="AU148" s="2">
        <f t="shared" si="17"/>
        <v>0.86289432867647431</v>
      </c>
      <c r="AV148" s="2">
        <f t="shared" si="18"/>
        <v>0.26811637281797113</v>
      </c>
      <c r="AW148" s="2">
        <f t="shared" si="19"/>
        <v>4.2595458647192268E-2</v>
      </c>
      <c r="AX148" s="2">
        <f t="shared" si="20"/>
        <v>2.9692359183689589</v>
      </c>
      <c r="AY148" s="2">
        <f t="shared" si="11"/>
        <v>11.446886446886452</v>
      </c>
      <c r="AZ148">
        <v>10.178444342731339</v>
      </c>
    </row>
    <row r="149" spans="1:52">
      <c r="A149" s="4">
        <v>44621</v>
      </c>
      <c r="B149" s="5">
        <v>129.80000000000001</v>
      </c>
      <c r="C149" s="5">
        <v>159.19999999999999</v>
      </c>
      <c r="D149" s="5">
        <v>203.7</v>
      </c>
      <c r="E149" s="5">
        <v>123.2</v>
      </c>
      <c r="F149" s="5">
        <v>116.6</v>
      </c>
      <c r="G149" s="5">
        <v>134.1</v>
      </c>
      <c r="H149" s="5">
        <v>116.6</v>
      </c>
      <c r="I149" s="5">
        <v>122.8</v>
      </c>
      <c r="J149" s="5">
        <v>100.2</v>
      </c>
      <c r="K149" s="5">
        <v>93</v>
      </c>
      <c r="L149" s="5">
        <v>129.69999999999999</v>
      </c>
      <c r="M149" s="5">
        <v>156.9</v>
      </c>
      <c r="N149" s="5">
        <v>113.4</v>
      </c>
      <c r="O149" s="5">
        <v>123.5</v>
      </c>
      <c r="P149" s="5">
        <v>104.5</v>
      </c>
      <c r="Q149" s="5">
        <v>98.4</v>
      </c>
      <c r="R149" s="5">
        <v>89.2</v>
      </c>
      <c r="S149" s="5">
        <v>53.4</v>
      </c>
      <c r="T149" s="5">
        <v>104</v>
      </c>
      <c r="U149" s="5">
        <v>142.9</v>
      </c>
      <c r="V149" s="5">
        <v>98.6</v>
      </c>
      <c r="W149" s="5">
        <v>116.5</v>
      </c>
      <c r="X149" s="5">
        <v>109.4</v>
      </c>
      <c r="Y149" s="5">
        <v>101.7</v>
      </c>
      <c r="Z149" s="5">
        <v>108.1</v>
      </c>
      <c r="AA149" s="5">
        <v>98.7</v>
      </c>
      <c r="AB149" s="5">
        <v>105.4</v>
      </c>
      <c r="AC149" s="5">
        <v>106.7</v>
      </c>
      <c r="AD149" s="5">
        <v>101.8</v>
      </c>
      <c r="AE149" s="5">
        <v>111.1</v>
      </c>
      <c r="AF149" s="5">
        <v>122.6</v>
      </c>
      <c r="AH149" s="4">
        <v>44621</v>
      </c>
      <c r="AI149" s="5">
        <v>129.80000000000001</v>
      </c>
      <c r="AJ149" s="5">
        <v>159.19999999999999</v>
      </c>
      <c r="AK149" s="5">
        <v>134.1</v>
      </c>
      <c r="AL149" s="5">
        <v>116.6</v>
      </c>
      <c r="AM149" s="5">
        <v>100.2</v>
      </c>
      <c r="AN149" s="5">
        <v>106.7</v>
      </c>
      <c r="AQ149" s="4">
        <v>44621</v>
      </c>
      <c r="AR149" s="2">
        <f t="shared" ref="AR149" si="21">AI149/AI137*100-100</f>
        <v>15.789473684210549</v>
      </c>
      <c r="AS149" s="2">
        <f t="shared" ref="AS149" si="22">(AJ149/AJ137*100-100)*AS$12/$AR$12</f>
        <v>1.8803904351313319</v>
      </c>
      <c r="AT149" s="2">
        <f t="shared" ref="AT149" si="23">(AK149/AK137*100-100)*AT$12/$AR$12</f>
        <v>9.6516805501562946</v>
      </c>
      <c r="AU149" s="2">
        <f t="shared" ref="AU149" si="24">(AL149/AL137*100-100)*AU$12/$AR$12</f>
        <v>0.85462905732899852</v>
      </c>
      <c r="AV149" s="2">
        <f t="shared" ref="AV149" si="25">(AM149/AM137*100-100)*AV$12/$AR$12</f>
        <v>0.32009592401115755</v>
      </c>
      <c r="AW149" s="2">
        <f t="shared" ref="AW149" si="26">(AN149/AN137*100-100)*AW$12/$AR$12</f>
        <v>3.4958902910538575E-2</v>
      </c>
      <c r="AX149" s="2">
        <f t="shared" ref="AX149" si="27">AR149-SUM(AS149:AW149)</f>
        <v>3.047718814672228</v>
      </c>
      <c r="AY149" s="2">
        <f t="shared" ref="AY149" si="28">AF149/AF137*100-100</f>
        <v>11.963470319634695</v>
      </c>
      <c r="AZ149">
        <v>10.56482031554755</v>
      </c>
    </row>
    <row r="150" spans="1:52">
      <c r="B150" s="2"/>
      <c r="AQ150" t="s">
        <v>74</v>
      </c>
      <c r="AR150" s="2">
        <f>MAX(AR27:AR149)</f>
        <v>15.789473684210549</v>
      </c>
      <c r="AS150" s="2">
        <f t="shared" ref="AS150:AZ150" si="29">MAX(AS27:AS149)</f>
        <v>2.2931207426412024</v>
      </c>
      <c r="AT150" s="2">
        <f t="shared" si="29"/>
        <v>9.6516805501562946</v>
      </c>
      <c r="AU150" s="2">
        <f t="shared" si="29"/>
        <v>0.95925044353029909</v>
      </c>
      <c r="AV150" s="2">
        <f t="shared" si="29"/>
        <v>0.32009592401115755</v>
      </c>
      <c r="AW150" s="2">
        <f t="shared" si="29"/>
        <v>6.1465413542022007E-2</v>
      </c>
      <c r="AX150" s="2">
        <f t="shared" si="29"/>
        <v>3.047718814672228</v>
      </c>
      <c r="AY150" s="2">
        <f t="shared" si="29"/>
        <v>11.963470319634695</v>
      </c>
      <c r="AZ150" s="2">
        <f t="shared" si="29"/>
        <v>10.56482031554755</v>
      </c>
    </row>
  </sheetData>
  <phoneticPr fontId="1"/>
  <conditionalFormatting sqref="C14:AF14">
    <cfRule type="top10" dxfId="13" priority="12" rank="5"/>
  </conditionalFormatting>
  <conditionalFormatting sqref="AJ14">
    <cfRule type="top10" dxfId="12" priority="11" rank="5"/>
  </conditionalFormatting>
  <conditionalFormatting sqref="AK14">
    <cfRule type="top10" dxfId="11" priority="10" rank="5"/>
  </conditionalFormatting>
  <conditionalFormatting sqref="AL14">
    <cfRule type="top10" dxfId="10" priority="9" rank="5"/>
  </conditionalFormatting>
  <conditionalFormatting sqref="AM14">
    <cfRule type="top10" dxfId="9" priority="8" rank="5"/>
  </conditionalFormatting>
  <conditionalFormatting sqref="AN14">
    <cfRule type="top10" dxfId="8" priority="7" rank="5"/>
  </conditionalFormatting>
  <conditionalFormatting sqref="AS14:AW14">
    <cfRule type="top10" dxfId="7" priority="6" rank="5"/>
  </conditionalFormatting>
  <conditionalFormatting sqref="AT14">
    <cfRule type="top10" dxfId="6" priority="5" rank="5"/>
  </conditionalFormatting>
  <conditionalFormatting sqref="AU14">
    <cfRule type="top10" dxfId="5" priority="4" rank="5"/>
  </conditionalFormatting>
  <conditionalFormatting sqref="AV14">
    <cfRule type="top10" dxfId="4" priority="3" rank="5"/>
  </conditionalFormatting>
  <conditionalFormatting sqref="AW14">
    <cfRule type="top10" dxfId="3" priority="2" rank="5"/>
  </conditionalFormatting>
  <conditionalFormatting sqref="C14:AF14 AJ14:AN14 AS14:AW14">
    <cfRule type="top10" dxfId="2" priority="1" rank="5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6997E-2F32-4472-9E9E-68D9A483CAD2}">
  <dimension ref="A1:AT158"/>
  <sheetViews>
    <sheetView tabSelected="1" view="pageBreakPreview" topLeftCell="AR20" zoomScale="148" zoomScaleNormal="100" zoomScaleSheetLayoutView="148" workbookViewId="0">
      <selection activeCell="BD37" sqref="BD37"/>
    </sheetView>
  </sheetViews>
  <sheetFormatPr defaultRowHeight="18.75"/>
  <sheetData>
    <row r="1" spans="1:44">
      <c r="C1" t="s">
        <v>0</v>
      </c>
      <c r="D1" t="s">
        <v>75</v>
      </c>
      <c r="E1" t="s">
        <v>76</v>
      </c>
      <c r="F1" t="s">
        <v>77</v>
      </c>
      <c r="G1" t="s">
        <v>78</v>
      </c>
      <c r="H1" t="s">
        <v>79</v>
      </c>
      <c r="I1" t="s">
        <v>80</v>
      </c>
      <c r="J1" t="s">
        <v>81</v>
      </c>
      <c r="K1" t="s">
        <v>82</v>
      </c>
      <c r="L1" t="s">
        <v>83</v>
      </c>
      <c r="M1" t="s">
        <v>84</v>
      </c>
      <c r="N1" t="s">
        <v>85</v>
      </c>
      <c r="O1" t="s">
        <v>86</v>
      </c>
      <c r="P1" t="s">
        <v>87</v>
      </c>
      <c r="Q1" t="s">
        <v>88</v>
      </c>
      <c r="R1" t="s">
        <v>89</v>
      </c>
      <c r="S1" t="s">
        <v>90</v>
      </c>
      <c r="T1" t="s">
        <v>91</v>
      </c>
      <c r="U1" t="s">
        <v>92</v>
      </c>
      <c r="V1" t="s">
        <v>93</v>
      </c>
      <c r="W1" t="s">
        <v>94</v>
      </c>
      <c r="X1" t="s">
        <v>95</v>
      </c>
      <c r="Y1" t="s">
        <v>96</v>
      </c>
      <c r="Z1" t="s">
        <v>97</v>
      </c>
      <c r="AA1" t="s">
        <v>98</v>
      </c>
      <c r="AB1" t="s">
        <v>99</v>
      </c>
      <c r="AC1" t="s">
        <v>100</v>
      </c>
      <c r="AD1" t="s">
        <v>101</v>
      </c>
      <c r="AE1" t="s">
        <v>102</v>
      </c>
      <c r="AF1" t="s">
        <v>103</v>
      </c>
      <c r="AG1" t="s">
        <v>104</v>
      </c>
      <c r="AJ1" s="6"/>
      <c r="AK1" s="6" t="s">
        <v>71</v>
      </c>
      <c r="AL1" t="s">
        <v>76</v>
      </c>
      <c r="AM1" t="s">
        <v>77</v>
      </c>
      <c r="AN1" t="s">
        <v>80</v>
      </c>
      <c r="AO1" t="s">
        <v>81</v>
      </c>
      <c r="AP1" t="s">
        <v>82</v>
      </c>
      <c r="AR1" t="s">
        <v>75</v>
      </c>
    </row>
    <row r="2" spans="1:44">
      <c r="C2" t="s">
        <v>1</v>
      </c>
      <c r="D2" t="s">
        <v>105</v>
      </c>
      <c r="E2" s="3" t="s">
        <v>106</v>
      </c>
      <c r="F2" s="3" t="s">
        <v>2</v>
      </c>
      <c r="G2" t="s">
        <v>3</v>
      </c>
      <c r="H2" t="s">
        <v>4</v>
      </c>
      <c r="I2" s="3" t="s">
        <v>5</v>
      </c>
      <c r="J2" s="3" t="s">
        <v>6</v>
      </c>
      <c r="K2" s="3" t="s">
        <v>7</v>
      </c>
      <c r="L2" s="7" t="s">
        <v>8</v>
      </c>
      <c r="M2" s="7" t="s">
        <v>9</v>
      </c>
      <c r="N2" t="s">
        <v>10</v>
      </c>
      <c r="O2" t="s">
        <v>11</v>
      </c>
      <c r="P2" t="s">
        <v>12</v>
      </c>
      <c r="Q2" t="s">
        <v>13</v>
      </c>
      <c r="R2" t="s">
        <v>14</v>
      </c>
      <c r="S2" t="s">
        <v>15</v>
      </c>
      <c r="T2" t="s">
        <v>107</v>
      </c>
      <c r="U2" s="7" t="s">
        <v>16</v>
      </c>
      <c r="V2" t="s">
        <v>17</v>
      </c>
      <c r="W2" t="s">
        <v>18</v>
      </c>
      <c r="X2" t="s">
        <v>19</v>
      </c>
      <c r="Y2" t="s">
        <v>20</v>
      </c>
      <c r="Z2" t="s">
        <v>21</v>
      </c>
      <c r="AA2" t="s">
        <v>22</v>
      </c>
      <c r="AB2" t="s">
        <v>23</v>
      </c>
      <c r="AC2" s="7" t="s">
        <v>24</v>
      </c>
      <c r="AD2" t="s">
        <v>25</v>
      </c>
      <c r="AE2" s="7" t="s">
        <v>26</v>
      </c>
      <c r="AF2" t="s">
        <v>27</v>
      </c>
      <c r="AG2" t="s">
        <v>28</v>
      </c>
      <c r="AL2" s="3" t="s">
        <v>106</v>
      </c>
      <c r="AM2" s="3" t="s">
        <v>2</v>
      </c>
      <c r="AN2" s="3" t="s">
        <v>5</v>
      </c>
      <c r="AO2" s="3" t="s">
        <v>6</v>
      </c>
      <c r="AP2" s="3" t="s">
        <v>7</v>
      </c>
      <c r="AQ2" s="3" t="s">
        <v>72</v>
      </c>
      <c r="AR2" t="s">
        <v>105</v>
      </c>
    </row>
    <row r="3" spans="1:44">
      <c r="C3" t="s">
        <v>29</v>
      </c>
      <c r="D3" t="s">
        <v>108</v>
      </c>
      <c r="E3" t="s">
        <v>109</v>
      </c>
      <c r="F3" t="s">
        <v>30</v>
      </c>
      <c r="G3" t="s">
        <v>31</v>
      </c>
      <c r="H3" t="s">
        <v>32</v>
      </c>
      <c r="I3" t="s">
        <v>33</v>
      </c>
      <c r="J3" t="s">
        <v>34</v>
      </c>
      <c r="K3" t="s">
        <v>35</v>
      </c>
      <c r="L3" t="s">
        <v>36</v>
      </c>
      <c r="M3" t="s">
        <v>37</v>
      </c>
      <c r="N3" t="s">
        <v>38</v>
      </c>
      <c r="O3" t="s">
        <v>39</v>
      </c>
      <c r="P3" t="s">
        <v>40</v>
      </c>
      <c r="Q3" t="s">
        <v>41</v>
      </c>
      <c r="R3" t="s">
        <v>42</v>
      </c>
      <c r="S3" t="s">
        <v>43</v>
      </c>
      <c r="T3" t="s">
        <v>110</v>
      </c>
      <c r="U3" t="s">
        <v>44</v>
      </c>
      <c r="V3" t="s">
        <v>45</v>
      </c>
      <c r="W3" t="s">
        <v>46</v>
      </c>
      <c r="X3" t="s">
        <v>47</v>
      </c>
      <c r="Y3" t="s">
        <v>48</v>
      </c>
      <c r="Z3" t="s">
        <v>49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56</v>
      </c>
      <c r="AL3" t="s">
        <v>109</v>
      </c>
      <c r="AM3" t="s">
        <v>30</v>
      </c>
      <c r="AN3" t="s">
        <v>33</v>
      </c>
      <c r="AO3" t="s">
        <v>34</v>
      </c>
      <c r="AP3" t="s">
        <v>35</v>
      </c>
      <c r="AR3" t="s">
        <v>108</v>
      </c>
    </row>
    <row r="4" spans="1:44">
      <c r="C4" t="s">
        <v>57</v>
      </c>
      <c r="D4" t="s">
        <v>58</v>
      </c>
      <c r="E4" t="s">
        <v>58</v>
      </c>
      <c r="F4" t="s">
        <v>58</v>
      </c>
      <c r="G4" t="s">
        <v>58</v>
      </c>
      <c r="H4" t="s">
        <v>58</v>
      </c>
      <c r="I4" t="s">
        <v>58</v>
      </c>
      <c r="J4" t="s">
        <v>58</v>
      </c>
      <c r="K4" t="s">
        <v>58</v>
      </c>
      <c r="L4" t="s">
        <v>58</v>
      </c>
      <c r="M4" t="s">
        <v>58</v>
      </c>
      <c r="N4" t="s">
        <v>58</v>
      </c>
      <c r="O4" t="s">
        <v>58</v>
      </c>
      <c r="P4" t="s">
        <v>58</v>
      </c>
      <c r="Q4" t="s">
        <v>58</v>
      </c>
      <c r="R4" t="s">
        <v>58</v>
      </c>
      <c r="S4" t="s">
        <v>58</v>
      </c>
      <c r="T4" t="s">
        <v>58</v>
      </c>
      <c r="U4" t="s">
        <v>58</v>
      </c>
      <c r="V4" t="s">
        <v>58</v>
      </c>
      <c r="W4" t="s">
        <v>58</v>
      </c>
      <c r="X4" t="s">
        <v>58</v>
      </c>
      <c r="Y4" t="s">
        <v>58</v>
      </c>
      <c r="Z4" t="s">
        <v>58</v>
      </c>
      <c r="AA4" t="s">
        <v>58</v>
      </c>
      <c r="AB4" t="s">
        <v>58</v>
      </c>
      <c r="AC4" t="s">
        <v>58</v>
      </c>
      <c r="AD4" t="s">
        <v>58</v>
      </c>
      <c r="AE4" t="s">
        <v>58</v>
      </c>
      <c r="AF4" t="s">
        <v>58</v>
      </c>
      <c r="AG4" t="s">
        <v>58</v>
      </c>
      <c r="AL4" t="s">
        <v>58</v>
      </c>
      <c r="AM4" t="s">
        <v>58</v>
      </c>
      <c r="AN4" t="s">
        <v>58</v>
      </c>
      <c r="AO4" t="s">
        <v>58</v>
      </c>
      <c r="AP4" t="s">
        <v>58</v>
      </c>
      <c r="AR4" t="s">
        <v>58</v>
      </c>
    </row>
    <row r="5" spans="1:44">
      <c r="C5" t="s">
        <v>59</v>
      </c>
      <c r="D5" t="s">
        <v>60</v>
      </c>
      <c r="E5" t="s">
        <v>60</v>
      </c>
      <c r="F5" t="s">
        <v>60</v>
      </c>
      <c r="G5" t="s">
        <v>60</v>
      </c>
      <c r="H5" t="s">
        <v>60</v>
      </c>
      <c r="I5" t="s">
        <v>60</v>
      </c>
      <c r="J5" t="s">
        <v>60</v>
      </c>
      <c r="K5" t="s">
        <v>60</v>
      </c>
      <c r="L5" t="s">
        <v>60</v>
      </c>
      <c r="M5" t="s">
        <v>60</v>
      </c>
      <c r="N5" t="s">
        <v>60</v>
      </c>
      <c r="O5" t="s">
        <v>60</v>
      </c>
      <c r="P5" t="s">
        <v>60</v>
      </c>
      <c r="Q5" t="s">
        <v>60</v>
      </c>
      <c r="R5" t="s">
        <v>60</v>
      </c>
      <c r="S5" t="s">
        <v>60</v>
      </c>
      <c r="T5" t="s">
        <v>60</v>
      </c>
      <c r="U5" t="s">
        <v>60</v>
      </c>
      <c r="V5" t="s">
        <v>60</v>
      </c>
      <c r="W5" t="s">
        <v>60</v>
      </c>
      <c r="X5" t="s">
        <v>60</v>
      </c>
      <c r="Y5" t="s">
        <v>60</v>
      </c>
      <c r="Z5" t="s">
        <v>60</v>
      </c>
      <c r="AA5" t="s">
        <v>60</v>
      </c>
      <c r="AB5" t="s">
        <v>60</v>
      </c>
      <c r="AC5" t="s">
        <v>60</v>
      </c>
      <c r="AD5" t="s">
        <v>60</v>
      </c>
      <c r="AE5" t="s">
        <v>60</v>
      </c>
      <c r="AF5" t="s">
        <v>60</v>
      </c>
      <c r="AG5" t="s">
        <v>60</v>
      </c>
      <c r="AL5" t="s">
        <v>60</v>
      </c>
      <c r="AM5" t="s">
        <v>60</v>
      </c>
      <c r="AN5" t="s">
        <v>60</v>
      </c>
      <c r="AO5" t="s">
        <v>60</v>
      </c>
      <c r="AP5" t="s">
        <v>60</v>
      </c>
      <c r="AR5" t="s">
        <v>60</v>
      </c>
    </row>
    <row r="6" spans="1:44">
      <c r="C6" t="s">
        <v>61</v>
      </c>
      <c r="D6" t="s">
        <v>111</v>
      </c>
      <c r="E6" s="3" t="s">
        <v>111</v>
      </c>
      <c r="F6" s="3" t="s">
        <v>111</v>
      </c>
      <c r="G6" t="s">
        <v>111</v>
      </c>
      <c r="H6" t="s">
        <v>111</v>
      </c>
      <c r="I6" s="3" t="s">
        <v>111</v>
      </c>
      <c r="J6" s="3" t="s">
        <v>111</v>
      </c>
      <c r="K6" s="3" t="s">
        <v>111</v>
      </c>
      <c r="L6" s="7" t="s">
        <v>111</v>
      </c>
      <c r="M6" t="s">
        <v>111</v>
      </c>
      <c r="N6" t="s">
        <v>111</v>
      </c>
      <c r="O6" t="s">
        <v>111</v>
      </c>
      <c r="P6" t="s">
        <v>111</v>
      </c>
      <c r="Q6" t="s">
        <v>111</v>
      </c>
      <c r="R6" t="s">
        <v>111</v>
      </c>
      <c r="S6" t="s">
        <v>111</v>
      </c>
      <c r="T6" t="s">
        <v>111</v>
      </c>
      <c r="U6" t="s">
        <v>111</v>
      </c>
      <c r="V6" t="s">
        <v>111</v>
      </c>
      <c r="W6" t="s">
        <v>111</v>
      </c>
      <c r="X6" t="s">
        <v>111</v>
      </c>
      <c r="Y6" t="s">
        <v>111</v>
      </c>
      <c r="Z6" t="s">
        <v>111</v>
      </c>
      <c r="AA6" t="s">
        <v>111</v>
      </c>
      <c r="AB6" t="s">
        <v>111</v>
      </c>
      <c r="AC6" t="s">
        <v>111</v>
      </c>
      <c r="AD6" t="s">
        <v>111</v>
      </c>
      <c r="AE6" t="s">
        <v>111</v>
      </c>
      <c r="AF6" t="s">
        <v>111</v>
      </c>
      <c r="AG6" t="s">
        <v>111</v>
      </c>
      <c r="AL6" s="3" t="s">
        <v>111</v>
      </c>
      <c r="AM6" s="3" t="s">
        <v>111</v>
      </c>
      <c r="AN6" s="3" t="s">
        <v>111</v>
      </c>
      <c r="AO6" s="3" t="s">
        <v>111</v>
      </c>
      <c r="AP6" s="3" t="s">
        <v>111</v>
      </c>
      <c r="AR6" t="s">
        <v>111</v>
      </c>
    </row>
    <row r="7" spans="1:44">
      <c r="C7" t="s">
        <v>62</v>
      </c>
      <c r="D7" t="s">
        <v>112</v>
      </c>
      <c r="E7" t="s">
        <v>112</v>
      </c>
      <c r="F7" t="s">
        <v>112</v>
      </c>
      <c r="G7" t="s">
        <v>112</v>
      </c>
      <c r="H7" t="s">
        <v>112</v>
      </c>
      <c r="I7" t="s">
        <v>112</v>
      </c>
      <c r="J7" t="s">
        <v>112</v>
      </c>
      <c r="K7" t="s">
        <v>112</v>
      </c>
      <c r="L7" t="s">
        <v>112</v>
      </c>
      <c r="M7" t="s">
        <v>112</v>
      </c>
      <c r="N7" t="s">
        <v>112</v>
      </c>
      <c r="O7" t="s">
        <v>112</v>
      </c>
      <c r="P7" t="s">
        <v>112</v>
      </c>
      <c r="Q7" t="s">
        <v>112</v>
      </c>
      <c r="R7" t="s">
        <v>112</v>
      </c>
      <c r="S7" t="s">
        <v>112</v>
      </c>
      <c r="T7" t="s">
        <v>112</v>
      </c>
      <c r="U7" t="s">
        <v>112</v>
      </c>
      <c r="V7" t="s">
        <v>112</v>
      </c>
      <c r="W7" t="s">
        <v>112</v>
      </c>
      <c r="X7" t="s">
        <v>112</v>
      </c>
      <c r="Y7" t="s">
        <v>112</v>
      </c>
      <c r="Z7" t="s">
        <v>112</v>
      </c>
      <c r="AA7" t="s">
        <v>112</v>
      </c>
      <c r="AB7" t="s">
        <v>112</v>
      </c>
      <c r="AC7" t="s">
        <v>112</v>
      </c>
      <c r="AD7" t="s">
        <v>112</v>
      </c>
      <c r="AE7" t="s">
        <v>112</v>
      </c>
      <c r="AF7" t="s">
        <v>112</v>
      </c>
      <c r="AG7" t="s">
        <v>112</v>
      </c>
      <c r="AL7" t="s">
        <v>112</v>
      </c>
      <c r="AM7" t="s">
        <v>112</v>
      </c>
      <c r="AN7" t="s">
        <v>112</v>
      </c>
      <c r="AO7" t="s">
        <v>112</v>
      </c>
      <c r="AP7" t="s">
        <v>112</v>
      </c>
      <c r="AR7" t="s">
        <v>112</v>
      </c>
    </row>
    <row r="8" spans="1:44">
      <c r="C8" s="5" t="s">
        <v>63</v>
      </c>
      <c r="D8" s="5" t="s">
        <v>64</v>
      </c>
      <c r="E8" s="5" t="s">
        <v>64</v>
      </c>
      <c r="F8" s="5" t="s">
        <v>64</v>
      </c>
      <c r="G8" s="5" t="s">
        <v>64</v>
      </c>
      <c r="H8" s="5" t="s">
        <v>64</v>
      </c>
      <c r="I8" s="5" t="s">
        <v>64</v>
      </c>
      <c r="J8" s="5" t="s">
        <v>64</v>
      </c>
      <c r="K8" s="5" t="s">
        <v>64</v>
      </c>
      <c r="L8" s="5" t="s">
        <v>64</v>
      </c>
      <c r="M8" s="5" t="s">
        <v>64</v>
      </c>
      <c r="N8" s="5" t="s">
        <v>64</v>
      </c>
      <c r="O8" s="5" t="s">
        <v>64</v>
      </c>
      <c r="P8" s="5" t="s">
        <v>64</v>
      </c>
      <c r="Q8" s="5" t="s">
        <v>64</v>
      </c>
      <c r="R8" s="5" t="s">
        <v>64</v>
      </c>
      <c r="S8" s="5" t="s">
        <v>64</v>
      </c>
      <c r="T8" s="5" t="s">
        <v>64</v>
      </c>
      <c r="U8" s="5" t="s">
        <v>64</v>
      </c>
      <c r="V8" s="5" t="s">
        <v>64</v>
      </c>
      <c r="W8" s="5" t="s">
        <v>64</v>
      </c>
      <c r="X8" s="5" t="s">
        <v>64</v>
      </c>
      <c r="Y8" s="5" t="s">
        <v>64</v>
      </c>
      <c r="Z8" s="5" t="s">
        <v>64</v>
      </c>
      <c r="AA8" s="5" t="s">
        <v>64</v>
      </c>
      <c r="AB8" s="5" t="s">
        <v>64</v>
      </c>
      <c r="AC8" s="5" t="s">
        <v>64</v>
      </c>
      <c r="AD8" s="5" t="s">
        <v>64</v>
      </c>
      <c r="AE8" s="5" t="s">
        <v>64</v>
      </c>
      <c r="AF8" t="s">
        <v>64</v>
      </c>
      <c r="AG8" t="s">
        <v>64</v>
      </c>
      <c r="AL8" s="5" t="s">
        <v>64</v>
      </c>
      <c r="AM8" s="5" t="s">
        <v>64</v>
      </c>
      <c r="AN8" s="5" t="s">
        <v>64</v>
      </c>
      <c r="AO8" s="5" t="s">
        <v>64</v>
      </c>
      <c r="AP8" s="5" t="s">
        <v>64</v>
      </c>
      <c r="AR8" s="5" t="s">
        <v>64</v>
      </c>
    </row>
    <row r="9" spans="1:44">
      <c r="C9" s="5" t="s">
        <v>65</v>
      </c>
      <c r="D9" s="4">
        <v>29221</v>
      </c>
      <c r="E9" s="4">
        <v>40544</v>
      </c>
      <c r="F9" s="4">
        <v>40544</v>
      </c>
      <c r="G9" s="4">
        <v>40544</v>
      </c>
      <c r="H9" s="4">
        <v>40544</v>
      </c>
      <c r="I9" s="4">
        <v>40544</v>
      </c>
      <c r="J9" s="4">
        <v>40544</v>
      </c>
      <c r="K9" s="4">
        <v>40544</v>
      </c>
      <c r="L9" s="4">
        <v>40544</v>
      </c>
      <c r="M9" s="4">
        <v>40544</v>
      </c>
      <c r="N9" s="4">
        <v>40544</v>
      </c>
      <c r="O9" s="4">
        <v>40544</v>
      </c>
      <c r="P9" s="4">
        <v>40544</v>
      </c>
      <c r="Q9" s="4">
        <v>40544</v>
      </c>
      <c r="R9" s="4">
        <v>40544</v>
      </c>
      <c r="S9" s="4">
        <v>40544</v>
      </c>
      <c r="T9" s="4">
        <v>40544</v>
      </c>
      <c r="U9" s="4">
        <v>40544</v>
      </c>
      <c r="V9" s="4">
        <v>40544</v>
      </c>
      <c r="W9" s="4">
        <v>40544</v>
      </c>
      <c r="X9" s="4">
        <v>40544</v>
      </c>
      <c r="Y9" s="4">
        <v>40544</v>
      </c>
      <c r="Z9" s="4">
        <v>40544</v>
      </c>
      <c r="AA9" s="4">
        <v>40544</v>
      </c>
      <c r="AB9" s="4">
        <v>40544</v>
      </c>
      <c r="AC9" s="4">
        <v>40544</v>
      </c>
      <c r="AD9" s="4">
        <v>40544</v>
      </c>
      <c r="AE9" s="4">
        <v>40544</v>
      </c>
      <c r="AF9" s="4">
        <v>40544</v>
      </c>
      <c r="AG9" s="4">
        <v>40544</v>
      </c>
      <c r="AL9" s="4">
        <v>40544</v>
      </c>
      <c r="AM9" s="4">
        <v>40544</v>
      </c>
      <c r="AN9" s="4">
        <v>40544</v>
      </c>
      <c r="AO9" s="4">
        <v>40544</v>
      </c>
      <c r="AP9" s="4">
        <v>40544</v>
      </c>
      <c r="AR9" s="4">
        <v>29221</v>
      </c>
    </row>
    <row r="10" spans="1:44">
      <c r="C10" s="5" t="s">
        <v>66</v>
      </c>
      <c r="D10" s="4">
        <v>44562</v>
      </c>
      <c r="E10" s="4">
        <v>44562</v>
      </c>
      <c r="F10" s="4">
        <v>44562</v>
      </c>
      <c r="G10" s="4">
        <v>44562</v>
      </c>
      <c r="H10" s="4">
        <v>44562</v>
      </c>
      <c r="I10" s="4">
        <v>44562</v>
      </c>
      <c r="J10" s="4">
        <v>44562</v>
      </c>
      <c r="K10" s="4">
        <v>44562</v>
      </c>
      <c r="L10" s="4">
        <v>44562</v>
      </c>
      <c r="M10" s="4">
        <v>44562</v>
      </c>
      <c r="N10" s="4">
        <v>44562</v>
      </c>
      <c r="O10" s="4">
        <v>44562</v>
      </c>
      <c r="P10" s="4">
        <v>44562</v>
      </c>
      <c r="Q10" s="4">
        <v>44562</v>
      </c>
      <c r="R10" s="4">
        <v>44562</v>
      </c>
      <c r="S10" s="4">
        <v>44562</v>
      </c>
      <c r="T10" s="4">
        <v>44562</v>
      </c>
      <c r="U10" s="4">
        <v>44562</v>
      </c>
      <c r="V10" s="4">
        <v>44562</v>
      </c>
      <c r="W10" s="4">
        <v>44562</v>
      </c>
      <c r="X10" s="4">
        <v>44562</v>
      </c>
      <c r="Y10" s="4">
        <v>44562</v>
      </c>
      <c r="Z10" s="4">
        <v>44562</v>
      </c>
      <c r="AA10" s="4">
        <v>44562</v>
      </c>
      <c r="AB10" s="4">
        <v>44562</v>
      </c>
      <c r="AC10" s="4">
        <v>44562</v>
      </c>
      <c r="AD10" s="4">
        <v>44562</v>
      </c>
      <c r="AE10" s="4">
        <v>44562</v>
      </c>
      <c r="AF10" s="4">
        <v>44562</v>
      </c>
      <c r="AG10" s="4">
        <v>44562</v>
      </c>
      <c r="AL10" s="4">
        <v>44562</v>
      </c>
      <c r="AM10" s="4">
        <v>44562</v>
      </c>
      <c r="AN10" s="4">
        <v>44562</v>
      </c>
      <c r="AO10" s="4">
        <v>44562</v>
      </c>
      <c r="AP10" s="4">
        <v>44562</v>
      </c>
      <c r="AR10" s="4">
        <v>44562</v>
      </c>
    </row>
    <row r="11" spans="1:44">
      <c r="C11" t="s">
        <v>67</v>
      </c>
      <c r="D11" t="s">
        <v>68</v>
      </c>
      <c r="E11" t="s">
        <v>68</v>
      </c>
      <c r="F11" t="s">
        <v>68</v>
      </c>
      <c r="G11" t="s">
        <v>68</v>
      </c>
      <c r="H11" t="s">
        <v>68</v>
      </c>
      <c r="I11" t="s">
        <v>68</v>
      </c>
      <c r="J11" t="s">
        <v>68</v>
      </c>
      <c r="K11" t="s">
        <v>68</v>
      </c>
      <c r="L11" t="s">
        <v>68</v>
      </c>
      <c r="M11" t="s">
        <v>68</v>
      </c>
      <c r="N11" t="s">
        <v>68</v>
      </c>
      <c r="O11" t="s">
        <v>68</v>
      </c>
      <c r="P11" t="s">
        <v>68</v>
      </c>
      <c r="Q11" t="s">
        <v>68</v>
      </c>
      <c r="R11" t="s">
        <v>68</v>
      </c>
      <c r="S11" t="s">
        <v>68</v>
      </c>
      <c r="T11" t="s">
        <v>68</v>
      </c>
      <c r="U11" t="s">
        <v>68</v>
      </c>
      <c r="V11" t="s">
        <v>68</v>
      </c>
      <c r="W11" t="s">
        <v>68</v>
      </c>
      <c r="X11" t="s">
        <v>68</v>
      </c>
      <c r="Y11" t="s">
        <v>68</v>
      </c>
      <c r="Z11" t="s">
        <v>68</v>
      </c>
      <c r="AA11" t="s">
        <v>68</v>
      </c>
      <c r="AB11" t="s">
        <v>68</v>
      </c>
      <c r="AC11" t="s">
        <v>68</v>
      </c>
      <c r="AD11" t="s">
        <v>68</v>
      </c>
      <c r="AE11" t="s">
        <v>68</v>
      </c>
      <c r="AF11" t="s">
        <v>68</v>
      </c>
      <c r="AG11" t="s">
        <v>68</v>
      </c>
      <c r="AL11" t="s">
        <v>68</v>
      </c>
      <c r="AM11" t="s">
        <v>68</v>
      </c>
      <c r="AN11" t="s">
        <v>68</v>
      </c>
      <c r="AO11" t="s">
        <v>68</v>
      </c>
      <c r="AP11" t="s">
        <v>68</v>
      </c>
      <c r="AR11" t="s">
        <v>68</v>
      </c>
    </row>
    <row r="12" spans="1:44">
      <c r="C12" t="s">
        <v>142</v>
      </c>
      <c r="D12">
        <v>38.997</v>
      </c>
      <c r="E12">
        <v>2.121</v>
      </c>
      <c r="F12">
        <v>0.36099999999999999</v>
      </c>
      <c r="G12">
        <v>0.13100000000000001</v>
      </c>
      <c r="H12">
        <v>0.44700000000000001</v>
      </c>
      <c r="I12">
        <v>24.591999999999999</v>
      </c>
      <c r="J12">
        <v>2.8519999999999999</v>
      </c>
      <c r="K12">
        <v>0.45300000000000001</v>
      </c>
      <c r="L12">
        <v>1.742</v>
      </c>
      <c r="M12">
        <v>0.38900000000000001</v>
      </c>
      <c r="N12">
        <v>0.64100000000000001</v>
      </c>
      <c r="O12">
        <v>0.21199999999999999</v>
      </c>
      <c r="P12">
        <v>0.89600000000000002</v>
      </c>
      <c r="Q12">
        <v>8.2000000000000003E-2</v>
      </c>
      <c r="R12">
        <v>6.0000000000000001E-3</v>
      </c>
      <c r="S12">
        <v>1E-3</v>
      </c>
      <c r="T12">
        <v>8.9999999999999993E-3</v>
      </c>
      <c r="U12">
        <v>1E-3</v>
      </c>
      <c r="V12">
        <v>0.57699999999999996</v>
      </c>
      <c r="W12">
        <v>0.74099999999999999</v>
      </c>
      <c r="X12">
        <v>0.14799999999999999</v>
      </c>
      <c r="Y12">
        <v>3.4000000000000002E-2</v>
      </c>
      <c r="Z12">
        <v>0.27</v>
      </c>
      <c r="AA12">
        <v>0.14599999999999999</v>
      </c>
      <c r="AB12">
        <v>0.26400000000000001</v>
      </c>
      <c r="AC12">
        <v>0.379</v>
      </c>
      <c r="AD12">
        <v>1.2999999999999999E-2</v>
      </c>
      <c r="AE12">
        <v>1.4410000000000001</v>
      </c>
      <c r="AF12">
        <v>3.0000000000000001E-3</v>
      </c>
      <c r="AG12">
        <v>4.4999999999999998E-2</v>
      </c>
      <c r="AH12">
        <f>D12-SUM(E12:AG12)</f>
        <v>0</v>
      </c>
      <c r="AL12">
        <v>2.121</v>
      </c>
      <c r="AM12">
        <v>0.36099999999999999</v>
      </c>
      <c r="AN12">
        <v>24.591999999999999</v>
      </c>
      <c r="AO12">
        <v>2.8519999999999999</v>
      </c>
      <c r="AP12">
        <v>0.45300000000000001</v>
      </c>
      <c r="AR12">
        <v>38.997</v>
      </c>
    </row>
    <row r="13" spans="1:44">
      <c r="C13" t="s">
        <v>69</v>
      </c>
      <c r="D13" t="s">
        <v>113</v>
      </c>
      <c r="E13" t="s">
        <v>114</v>
      </c>
      <c r="F13" t="s">
        <v>115</v>
      </c>
      <c r="G13" t="s">
        <v>116</v>
      </c>
      <c r="H13" t="s">
        <v>117</v>
      </c>
      <c r="I13" t="s">
        <v>118</v>
      </c>
      <c r="J13" t="s">
        <v>119</v>
      </c>
      <c r="K13" t="s">
        <v>120</v>
      </c>
      <c r="L13" t="s">
        <v>121</v>
      </c>
      <c r="M13" t="s">
        <v>122</v>
      </c>
      <c r="N13" t="s">
        <v>123</v>
      </c>
      <c r="O13" t="s">
        <v>124</v>
      </c>
      <c r="P13" t="s">
        <v>125</v>
      </c>
      <c r="Q13" t="s">
        <v>126</v>
      </c>
      <c r="R13" t="s">
        <v>127</v>
      </c>
      <c r="S13" t="s">
        <v>128</v>
      </c>
      <c r="T13" t="s">
        <v>129</v>
      </c>
      <c r="U13" t="s">
        <v>128</v>
      </c>
      <c r="V13" t="s">
        <v>130</v>
      </c>
      <c r="W13" t="s">
        <v>131</v>
      </c>
      <c r="X13" t="s">
        <v>132</v>
      </c>
      <c r="Y13" t="s">
        <v>133</v>
      </c>
      <c r="Z13" t="s">
        <v>134</v>
      </c>
      <c r="AA13" t="s">
        <v>135</v>
      </c>
      <c r="AB13" t="s">
        <v>136</v>
      </c>
      <c r="AC13" t="s">
        <v>137</v>
      </c>
      <c r="AD13" t="s">
        <v>138</v>
      </c>
      <c r="AE13" t="s">
        <v>139</v>
      </c>
      <c r="AF13" t="s">
        <v>140</v>
      </c>
      <c r="AG13" t="s">
        <v>141</v>
      </c>
      <c r="AL13" t="s">
        <v>114</v>
      </c>
      <c r="AM13" t="s">
        <v>115</v>
      </c>
      <c r="AN13" t="s">
        <v>118</v>
      </c>
      <c r="AO13" t="s">
        <v>119</v>
      </c>
      <c r="AP13" t="s">
        <v>120</v>
      </c>
      <c r="AR13" t="s">
        <v>113</v>
      </c>
    </row>
    <row r="14" spans="1:44">
      <c r="C14" s="1" t="s">
        <v>70</v>
      </c>
      <c r="D14" s="2"/>
      <c r="E14" s="2">
        <f t="shared" ref="E14:AD14" si="0">E12/$D$12*100</f>
        <v>5.4388799138395258</v>
      </c>
      <c r="F14" s="2">
        <f t="shared" si="0"/>
        <v>0.92571223427443139</v>
      </c>
      <c r="G14" s="2">
        <f t="shared" si="0"/>
        <v>0.33592327614944739</v>
      </c>
      <c r="H14" s="2">
        <f t="shared" si="0"/>
        <v>1.1462420186168167</v>
      </c>
      <c r="I14" s="2">
        <f t="shared" si="0"/>
        <v>63.061261122650457</v>
      </c>
      <c r="J14" s="2">
        <f t="shared" si="0"/>
        <v>7.3133830807498006</v>
      </c>
      <c r="K14" s="2">
        <f t="shared" si="0"/>
        <v>1.161627817524425</v>
      </c>
      <c r="L14" s="2">
        <f t="shared" si="0"/>
        <v>4.4670102828422698</v>
      </c>
      <c r="M14" s="2">
        <f t="shared" si="0"/>
        <v>0.99751262917660344</v>
      </c>
      <c r="N14" s="2">
        <f t="shared" si="0"/>
        <v>1.6437161832961511</v>
      </c>
      <c r="O14" s="2">
        <f t="shared" si="0"/>
        <v>0.54363156140215907</v>
      </c>
      <c r="P14" s="2">
        <f t="shared" si="0"/>
        <v>2.2976126368695029</v>
      </c>
      <c r="Q14" s="2">
        <f t="shared" si="0"/>
        <v>0.21027258507064647</v>
      </c>
      <c r="R14" s="2">
        <f t="shared" si="0"/>
        <v>1.5385798907608278E-2</v>
      </c>
      <c r="S14" s="2">
        <f t="shared" si="0"/>
        <v>2.5642998179347129E-3</v>
      </c>
      <c r="T14" s="2">
        <f t="shared" si="0"/>
        <v>2.3078698361412416E-2</v>
      </c>
      <c r="U14" s="2">
        <f t="shared" si="0"/>
        <v>2.5642998179347129E-3</v>
      </c>
      <c r="V14" s="2">
        <f t="shared" si="0"/>
        <v>1.4796009949483293</v>
      </c>
      <c r="W14" s="2">
        <f t="shared" si="0"/>
        <v>1.9001461650896223</v>
      </c>
      <c r="X14" s="2">
        <f t="shared" si="0"/>
        <v>0.3795163730543375</v>
      </c>
      <c r="Y14" s="2">
        <f t="shared" si="0"/>
        <v>8.7186193809780252E-2</v>
      </c>
      <c r="Z14" s="2">
        <f t="shared" si="0"/>
        <v>0.69236095084237259</v>
      </c>
      <c r="AA14" s="2">
        <f t="shared" si="0"/>
        <v>0.37438777341846807</v>
      </c>
      <c r="AB14" s="2">
        <f t="shared" si="0"/>
        <v>0.67697515193476421</v>
      </c>
      <c r="AC14" s="2">
        <f t="shared" si="0"/>
        <v>0.97186963099725621</v>
      </c>
      <c r="AD14" s="2">
        <f t="shared" si="0"/>
        <v>3.3335897633151264E-2</v>
      </c>
      <c r="AE14" s="2">
        <f>AE12/$D$12*100</f>
        <v>3.6951560376439216</v>
      </c>
      <c r="AF14" s="2">
        <f t="shared" ref="AF14:AG14" si="1">AF12/$D$12*100</f>
        <v>7.6928994538041388E-3</v>
      </c>
      <c r="AG14" s="2">
        <f t="shared" si="1"/>
        <v>0.11539349180706207</v>
      </c>
      <c r="AH14" s="2"/>
      <c r="AK14" t="s">
        <v>73</v>
      </c>
      <c r="AL14" s="2">
        <f>AL12/$AR$12*100</f>
        <v>5.4388799138395258</v>
      </c>
      <c r="AM14" s="2">
        <f>AM12/$AR$12*100</f>
        <v>0.92571223427443139</v>
      </c>
      <c r="AN14" s="2">
        <f>AN12/$AR$12*100</f>
        <v>63.061261122650457</v>
      </c>
      <c r="AO14" s="2">
        <f>AO12/$AR$12*100</f>
        <v>7.3133830807498006</v>
      </c>
      <c r="AP14" s="2">
        <f>AP12/$AR$12*100</f>
        <v>1.161627817524425</v>
      </c>
      <c r="AQ14" s="2">
        <f>AR14-SUM(AL14:AP14)</f>
        <v>22.099135830961359</v>
      </c>
      <c r="AR14">
        <v>100</v>
      </c>
    </row>
    <row r="15" spans="1:44">
      <c r="A15">
        <v>11</v>
      </c>
      <c r="B15">
        <v>1</v>
      </c>
      <c r="C15" s="4">
        <v>40544</v>
      </c>
      <c r="AK15" s="4">
        <v>40544</v>
      </c>
    </row>
    <row r="16" spans="1:44">
      <c r="B16">
        <v>2</v>
      </c>
      <c r="C16" s="4">
        <v>40575</v>
      </c>
      <c r="AK16" s="4">
        <v>40575</v>
      </c>
    </row>
    <row r="17" spans="1:46">
      <c r="B17">
        <v>3</v>
      </c>
      <c r="C17" s="4">
        <v>40603</v>
      </c>
      <c r="AK17" s="4">
        <v>40603</v>
      </c>
    </row>
    <row r="18" spans="1:46">
      <c r="B18">
        <v>4</v>
      </c>
      <c r="C18" s="4">
        <v>40634</v>
      </c>
      <c r="AK18" s="4">
        <v>40634</v>
      </c>
    </row>
    <row r="19" spans="1:46">
      <c r="B19">
        <v>5</v>
      </c>
      <c r="C19" s="4">
        <v>40664</v>
      </c>
      <c r="AK19" s="4">
        <v>40664</v>
      </c>
    </row>
    <row r="20" spans="1:46">
      <c r="B20">
        <v>6</v>
      </c>
      <c r="C20" s="4">
        <v>40695</v>
      </c>
      <c r="AK20" s="4">
        <v>40695</v>
      </c>
    </row>
    <row r="21" spans="1:46">
      <c r="B21">
        <v>7</v>
      </c>
      <c r="C21" s="4">
        <v>40725</v>
      </c>
      <c r="AK21" s="4">
        <v>40725</v>
      </c>
    </row>
    <row r="22" spans="1:46">
      <c r="B22">
        <v>8</v>
      </c>
      <c r="C22" s="4">
        <v>40756</v>
      </c>
      <c r="AK22" s="4">
        <v>40756</v>
      </c>
    </row>
    <row r="23" spans="1:46">
      <c r="B23">
        <v>9</v>
      </c>
      <c r="C23" s="4">
        <v>40787</v>
      </c>
      <c r="AK23" s="4">
        <v>40787</v>
      </c>
    </row>
    <row r="24" spans="1:46">
      <c r="B24">
        <v>10</v>
      </c>
      <c r="C24" s="4">
        <v>40817</v>
      </c>
      <c r="AK24" s="4">
        <v>40817</v>
      </c>
    </row>
    <row r="25" spans="1:46">
      <c r="B25">
        <v>11</v>
      </c>
      <c r="C25" s="4">
        <v>40848</v>
      </c>
      <c r="AK25" s="4">
        <v>40848</v>
      </c>
    </row>
    <row r="26" spans="1:46">
      <c r="B26">
        <v>12</v>
      </c>
      <c r="C26" s="4">
        <v>40878</v>
      </c>
      <c r="AK26" s="4"/>
      <c r="AL26" s="3" t="s">
        <v>164</v>
      </c>
      <c r="AM26" s="3" t="s">
        <v>159</v>
      </c>
      <c r="AN26" s="3" t="s">
        <v>165</v>
      </c>
      <c r="AO26" s="3" t="s">
        <v>160</v>
      </c>
      <c r="AP26" s="3" t="s">
        <v>161</v>
      </c>
      <c r="AQ26" s="3" t="s">
        <v>162</v>
      </c>
      <c r="AR26" t="s">
        <v>157</v>
      </c>
      <c r="AS26" s="2" t="s">
        <v>158</v>
      </c>
      <c r="AT26" t="s">
        <v>163</v>
      </c>
    </row>
    <row r="27" spans="1:46">
      <c r="A27">
        <v>12</v>
      </c>
      <c r="B27">
        <v>1</v>
      </c>
      <c r="C27" s="4">
        <v>40909</v>
      </c>
      <c r="D27" s="2">
        <f>パルプ・紙・木製品!B27/パルプ・紙・木製品!B15*100-100</f>
        <v>1.6177957532861313</v>
      </c>
      <c r="E27" s="2">
        <f>(パルプ・紙・木製品!C27/パルプ・紙・木製品!C15*100-100)*E$12/$D$12</f>
        <v>-0.11906005781539319</v>
      </c>
      <c r="F27" s="2">
        <f>(パルプ・紙・木製品!D27/パルプ・紙・木製品!D15*100-100)*F$12/$D$12</f>
        <v>9.1937173951912726E-2</v>
      </c>
      <c r="G27" s="2">
        <f>(パルプ・紙・木製品!E27/パルプ・紙・木製品!E15*100-100)*G$12/$D$12</f>
        <v>6.5860094666759142E-2</v>
      </c>
      <c r="H27" s="2">
        <f>(パルプ・紙・木製品!F27/パルプ・紙・木製品!F15*100-100)*H$12/$D$12</f>
        <v>-6.9120121725635957E-3</v>
      </c>
      <c r="I27" s="2">
        <f>(パルプ・紙・木製品!G27/パルプ・紙・木製品!G15*100-100)*I$12/$D$12</f>
        <v>1.1442567542416402</v>
      </c>
      <c r="J27" s="2">
        <f>(パルプ・紙・木製品!H27/パルプ・紙・木製品!H15*100-100)*J$12/$D$12</f>
        <v>0.16451372983281723</v>
      </c>
      <c r="K27" s="2">
        <f>(パルプ・紙・木製品!I27/パルプ・紙・木製品!I15*100-100)*K$12/$D$12</f>
        <v>0.11205413030782232</v>
      </c>
      <c r="L27" s="2">
        <f>(パルプ・紙・木製品!J27/パルプ・紙・木製品!J15*100-100)*L$12/$D$12</f>
        <v>-4.4984997813109434E-3</v>
      </c>
      <c r="M27" s="2">
        <f>(パルプ・紙・木製品!K27/パルプ・紙・木製品!K15*100-100)*M$12/$D$12</f>
        <v>-5.5471434012747713E-2</v>
      </c>
      <c r="N27" s="2">
        <f>(パルプ・紙・木製品!L27/パルプ・紙・木製品!L15*100-100)*N$12/$D$12</f>
        <v>4.0460706050366883E-2</v>
      </c>
      <c r="O27" s="2">
        <f>(パルプ・紙・木製品!M27/パルプ・紙・木製品!M15*100-100)*O$12/$D$12</f>
        <v>-1.4601674169892696E-2</v>
      </c>
      <c r="P27" s="2">
        <f>(パルプ・紙・木製品!N27/パルプ・紙・木製品!N15*100-100)*P$12/$D$12</f>
        <v>2.0803333734230663E-2</v>
      </c>
      <c r="Q27" s="2">
        <f>(パルプ・紙・木製品!O27/パルプ・紙・木製品!O15*100-100)*Q$12/$D$12</f>
        <v>-6.8230042353307182E-3</v>
      </c>
      <c r="R27" s="2">
        <f>(パルプ・紙・木製品!P27/パルプ・紙・木製品!P15*100-100)*R$12/$D$12</f>
        <v>-1.8371103173263725E-4</v>
      </c>
      <c r="S27" s="2">
        <f>(パルプ・紙・木製品!Q27/パルプ・紙・木製品!Q15*100-100)*S$12/$D$12</f>
        <v>-6.3472767770661221E-5</v>
      </c>
      <c r="T27" s="2">
        <f>(パルプ・紙・木製品!R27/パルプ・紙・木製品!R15*100-100)*T$12/$D$12</f>
        <v>-5.0022794477938321E-4</v>
      </c>
      <c r="U27" s="2">
        <f>(パルプ・紙・木製品!S27/パルプ・紙・木製品!S15*100-100)*U$12/$D$12</f>
        <v>-5.8216536407166479E-4</v>
      </c>
      <c r="V27" s="2">
        <f>(パルプ・紙・木製品!T27/パルプ・紙・木製品!T15*100-100)*V$12/$D$12</f>
        <v>7.4501560672119221E-3</v>
      </c>
      <c r="W27" s="2">
        <f>(パルプ・紙・木製品!U27/パルプ・紙・木製品!U15*100-100)*W$12/$D$12</f>
        <v>0.18941011613830797</v>
      </c>
      <c r="X27" s="2">
        <f>(パルプ・紙・木製品!V27/パルプ・紙・木製品!V15*100-100)*X$12/$D$12</f>
        <v>0</v>
      </c>
      <c r="Y27" s="2">
        <f>(パルプ・紙・木製品!W27/パルプ・紙・木製品!W15*100-100)*Y$12/$D$12</f>
        <v>3.4979415771225673E-4</v>
      </c>
      <c r="Z27" s="2">
        <f>(パルプ・紙・木製品!X27/パルプ・紙・木製品!X15*100-100)*Z$12/$D$12</f>
        <v>2.7805660676401343E-3</v>
      </c>
      <c r="AA27" s="2">
        <f>(パルプ・紙・木製品!Y27/パルプ・紙・木製品!Y15*100-100)*AA$12/$D$12</f>
        <v>-1.0654804150280297E-2</v>
      </c>
      <c r="AB27" s="2">
        <f>(パルプ・紙・木製品!Z27/パルプ・紙・木製品!Z15*100-100)*AB$12/$D$12</f>
        <v>6.8106152106105883E-4</v>
      </c>
      <c r="AC27" s="2">
        <f>(パルプ・紙・木製品!AA27/パルプ・紙・木製品!AA15*100-100)*AC$12/$D$12</f>
        <v>-2.9097893143630806E-3</v>
      </c>
      <c r="AD27" s="2">
        <f>(パルプ・紙・木製品!AB27/パルプ・紙・木製品!AB15*100-100)*AD$12/$D$12</f>
        <v>2.6829696284226366E-4</v>
      </c>
      <c r="AE27" s="2">
        <f>(パルプ・紙・木製品!AC27/パルプ・紙・木製品!AC15*100-100)*AE$12/$D$12</f>
        <v>-1.4839984086923302E-2</v>
      </c>
      <c r="AF27" s="2">
        <f>(パルプ・紙・木製品!AD27/パルプ・紙・木製品!AD15*100-100)*AF$12/$D$12</f>
        <v>-7.6852142395643469E-6</v>
      </c>
      <c r="AG27" s="2">
        <f>(パルプ・紙・木製品!AE27/パルプ・紙・木製品!AE15*100-100)*AG$12/$D$12</f>
        <v>2.4281195670824733E-3</v>
      </c>
      <c r="AK27" s="4">
        <v>40909</v>
      </c>
      <c r="AL27" s="2">
        <f t="shared" ref="AL27:AL58" si="2">E27</f>
        <v>-0.11906005781539319</v>
      </c>
      <c r="AM27" s="2">
        <f t="shared" ref="AM27:AM58" si="3">F27</f>
        <v>9.1937173951912726E-2</v>
      </c>
      <c r="AN27" s="2">
        <f t="shared" ref="AN27:AN58" si="4">I27</f>
        <v>1.1442567542416402</v>
      </c>
      <c r="AO27" s="2">
        <f t="shared" ref="AO27:AO58" si="5">J27</f>
        <v>0.16451372983281723</v>
      </c>
      <c r="AP27" s="2">
        <f t="shared" ref="AP27:AP58" si="6">K27</f>
        <v>0.11205413030782232</v>
      </c>
      <c r="AQ27" s="2">
        <f t="shared" ref="AQ27:AQ58" si="7">AR27-SUM(AL27:AP27)</f>
        <v>0.22409402276733204</v>
      </c>
      <c r="AR27" s="2">
        <f t="shared" ref="AR27:AR58" si="8">D27</f>
        <v>1.6177957532861313</v>
      </c>
      <c r="AS27" s="2">
        <f>パルプ・紙・木製品!AY27</f>
        <v>1.2048192771084274</v>
      </c>
      <c r="AT27" s="8">
        <f>パルプ・紙・木製品!AZ27</f>
        <v>1.0366913527078765</v>
      </c>
    </row>
    <row r="28" spans="1:46">
      <c r="B28">
        <v>2</v>
      </c>
      <c r="C28" s="4">
        <v>40940</v>
      </c>
      <c r="D28" s="2">
        <f>パルプ・紙・木製品!B28/パルプ・紙・木製品!B16*100-100</f>
        <v>1.6129032258064484</v>
      </c>
      <c r="E28" s="2">
        <f>(パルプ・紙・木製品!C28/パルプ・紙・木製品!C16*100-100)*E$12/$D$12</f>
        <v>-0.23554204351273514</v>
      </c>
      <c r="F28" s="2">
        <f>(パルプ・紙・木製品!D28/パルプ・紙・木製品!D16*100-100)*F$12/$D$12</f>
        <v>2.8514788294481942E-2</v>
      </c>
      <c r="G28" s="2">
        <f>(パルプ・紙・木製品!E28/パルプ・紙・木製品!E16*100-100)*G$12/$D$12</f>
        <v>6.3690762000166087E-2</v>
      </c>
      <c r="H28" s="2">
        <f>(パルプ・紙・木製品!F28/パルプ・紙・木製品!F16*100-100)*H$12/$D$12</f>
        <v>-9.1425086230652944E-3</v>
      </c>
      <c r="I28" s="2">
        <f>(パルプ・紙・木製品!G28/パルプ・紙・木製品!G16*100-100)*I$12/$D$12</f>
        <v>1.3957220771612642</v>
      </c>
      <c r="J28" s="2">
        <f>(パルプ・紙・木製品!H28/パルプ・紙・木製品!H16*100-100)*J$12/$D$12</f>
        <v>0.14925271593366976</v>
      </c>
      <c r="K28" s="2">
        <f>(パルプ・紙・木製品!I28/パルプ・紙・木製品!I16*100-100)*K$12/$D$12</f>
        <v>0.10704005020120362</v>
      </c>
      <c r="L28" s="2">
        <f>(パルプ・紙・木製品!J28/パルプ・紙・木製品!J16*100-100)*L$12/$D$12</f>
        <v>3.1680923991789962E-2</v>
      </c>
      <c r="M28" s="2">
        <f>(パルプ・紙・木製品!K28/パルプ・紙・木製品!K16*100-100)*M$12/$D$12</f>
        <v>-5.3787445690895268E-2</v>
      </c>
      <c r="N28" s="2">
        <f>(パルプ・紙・木製品!L28/パルプ・紙・木製品!L16*100-100)*N$12/$D$12</f>
        <v>2.6918586420407752E-2</v>
      </c>
      <c r="O28" s="2">
        <f>(パルプ・紙・木製品!M28/パルプ・紙・木製品!M16*100-100)*O$12/$D$12</f>
        <v>-9.3539843561100296E-3</v>
      </c>
      <c r="P28" s="2">
        <f>(パルプ・紙・木製品!N28/パルプ・紙・木製品!N16*100-100)*P$12/$D$12</f>
        <v>1.6180370682179517E-2</v>
      </c>
      <c r="Q28" s="2">
        <f>(パルプ・紙・木製品!O28/パルプ・紙・木製品!O16*100-100)*Q$12/$D$12</f>
        <v>-5.8641756792610885E-3</v>
      </c>
      <c r="R28" s="2">
        <f>(パルプ・紙・木製品!P28/パルプ・紙・木製品!P16*100-100)*R$12/$D$12</f>
        <v>-1.073784569823116E-4</v>
      </c>
      <c r="S28" s="2">
        <f>(パルプ・紙・木製品!Q28/パルプ・紙・木製品!Q16*100-100)*S$12/$D$12</f>
        <v>-4.8287112528007773E-5</v>
      </c>
      <c r="T28" s="2">
        <f>(パルプ・紙・木製品!R28/パルプ・紙・木製品!R16*100-100)*T$12/$D$12</f>
        <v>-6.8415113719602096E-4</v>
      </c>
      <c r="U28" s="2">
        <f>(パルプ・紙・木製品!S28/パルプ・紙・木製品!S16*100-100)*U$12/$D$12</f>
        <v>-5.195328627414195E-4</v>
      </c>
      <c r="V28" s="2">
        <f>(パルプ・紙・木製品!T28/パルプ・紙・木製品!T16*100-100)*V$12/$D$12</f>
        <v>8.9582300400506635E-3</v>
      </c>
      <c r="W28" s="2">
        <f>(パルプ・紙・木製品!U28/パルプ・紙・木製品!U16*100-100)*W$12/$D$12</f>
        <v>0.19405748069000392</v>
      </c>
      <c r="X28" s="2">
        <f>(パルプ・紙・木製品!V28/パルプ・紙・木製品!V16*100-100)*X$12/$D$12</f>
        <v>0</v>
      </c>
      <c r="Y28" s="2">
        <f>(パルプ・紙・木製品!W28/パルプ・紙・木製品!W16*100-100)*Y$12/$D$12</f>
        <v>3.4979415771225673E-4</v>
      </c>
      <c r="Z28" s="2">
        <f>(パルプ・紙・木製品!X28/パルプ・紙・木製品!X16*100-100)*Z$12/$D$12</f>
        <v>3.4757075845500691E-3</v>
      </c>
      <c r="AA28" s="2">
        <f>(パルプ・紙・木製品!Y28/パルプ・紙・木製品!Y16*100-100)*AA$12/$D$12</f>
        <v>-1.071791256578042E-2</v>
      </c>
      <c r="AB28" s="2">
        <f>(パルプ・紙・木製品!Z28/パルプ・紙・木製品!Z16*100-100)*AB$12/$D$12</f>
        <v>-6.8312326128626292E-4</v>
      </c>
      <c r="AC28" s="2">
        <f>(パルプ・紙・木製品!AA28/パルプ・紙・木製品!AA16*100-100)*AC$12/$D$12</f>
        <v>-2.9097893143630806E-3</v>
      </c>
      <c r="AD28" s="2">
        <f>(パルプ・紙・木製品!AB28/パルプ・紙・木製品!AB16*100-100)*AD$12/$D$12</f>
        <v>2.6829696284226366E-4</v>
      </c>
      <c r="AE28" s="2">
        <f>(パルプ・紙・木製品!AC28/パルプ・紙・木製品!AC16*100-100)*AE$12/$D$12</f>
        <v>-2.217093622586332E-2</v>
      </c>
      <c r="AF28" s="2">
        <f>(パルプ・紙・木製品!AD28/パルプ・紙・木製品!AD16*100-100)*AF$12/$D$12</f>
        <v>-7.6852142395643469E-6</v>
      </c>
      <c r="AG28" s="2">
        <f>(パルプ・紙・木製品!AE28/パルプ・紙・木製品!AE16*100-100)*AG$12/$D$12</f>
        <v>2.6593690496617421E-3</v>
      </c>
      <c r="AK28" s="4">
        <v>40940</v>
      </c>
      <c r="AL28" s="2">
        <f t="shared" si="2"/>
        <v>-0.23554204351273514</v>
      </c>
      <c r="AM28" s="2">
        <f t="shared" si="3"/>
        <v>2.8514788294481942E-2</v>
      </c>
      <c r="AN28" s="2">
        <f t="shared" si="4"/>
        <v>1.3957220771612642</v>
      </c>
      <c r="AO28" s="2">
        <f t="shared" si="5"/>
        <v>0.14925271593366976</v>
      </c>
      <c r="AP28" s="2">
        <f t="shared" si="6"/>
        <v>0.10704005020120362</v>
      </c>
      <c r="AQ28" s="2">
        <f t="shared" si="7"/>
        <v>0.16791563772856399</v>
      </c>
      <c r="AR28" s="2">
        <f t="shared" si="8"/>
        <v>1.6129032258064484</v>
      </c>
      <c r="AS28" s="2">
        <f>パルプ・紙・木製品!AY28</f>
        <v>1.5060240963855449</v>
      </c>
      <c r="AT28" s="8">
        <f>パルプ・紙・木製品!AZ28</f>
        <v>1.0346801452839145</v>
      </c>
    </row>
    <row r="29" spans="1:46">
      <c r="B29">
        <v>3</v>
      </c>
      <c r="C29" s="4">
        <v>40969</v>
      </c>
      <c r="D29" s="2">
        <f>パルプ・紙・木製品!B29/パルプ・紙・木製品!B17*100-100</f>
        <v>1.7051153460381272</v>
      </c>
      <c r="E29" s="2">
        <f>(パルプ・紙・木製品!C29/パルプ・紙・木製品!C17*100-100)*E$12/$D$12</f>
        <v>-0.18773254140471737</v>
      </c>
      <c r="F29" s="2">
        <f>(パルプ・紙・木製品!D29/パルプ・紙・木製品!D17*100-100)*F$12/$D$12</f>
        <v>4.7999893629044506E-2</v>
      </c>
      <c r="G29" s="2">
        <f>(パルプ・紙・木製品!E29/パルプ・紙・木製品!E17*100-100)*G$12/$D$12</f>
        <v>4.3513377739565734E-2</v>
      </c>
      <c r="H29" s="2">
        <f>(パルプ・紙・木製品!F29/パルプ・紙・木製品!F17*100-100)*H$12/$D$12</f>
        <v>-1.0254650265955571E-2</v>
      </c>
      <c r="I29" s="2">
        <f>(パルプ・紙・木製品!G29/パルプ・紙・木製品!G17*100-100)*I$12/$D$12</f>
        <v>1.3887364811794891</v>
      </c>
      <c r="J29" s="2">
        <f>(パルプ・紙・木製品!H29/パルプ・紙・木製品!H17*100-100)*J$12/$D$12</f>
        <v>0.12583756313031039</v>
      </c>
      <c r="K29" s="2">
        <f>(パルプ・紙・木製品!I29/パルプ・紙・木製品!I17*100-100)*K$12/$D$12</f>
        <v>0.12124346007958707</v>
      </c>
      <c r="L29" s="2">
        <f>(パルプ・紙・木製品!J29/パルプ・紙・木製品!J17*100-100)*L$12/$D$12</f>
        <v>3.6170123747711225E-2</v>
      </c>
      <c r="M29" s="2">
        <f>(パルプ・紙・木製品!K29/パルプ・紙・木製品!K17*100-100)*M$12/$D$12</f>
        <v>-3.6506396913485901E-2</v>
      </c>
      <c r="N29" s="2">
        <f>(パルプ・紙・木製品!L29/パルプ・紙・木製品!L17*100-100)*N$12/$D$12</f>
        <v>1.6772614115265368E-3</v>
      </c>
      <c r="O29" s="2">
        <f>(パルプ・紙・木製品!M29/パルプ・紙・木製品!M17*100-100)*O$12/$D$12</f>
        <v>-3.8016193105045743E-3</v>
      </c>
      <c r="P29" s="2">
        <f>(パルプ・紙・木製品!N29/パルプ・紙・木製品!N17*100-100)*P$12/$D$12</f>
        <v>1.1545792145072674E-2</v>
      </c>
      <c r="Q29" s="2">
        <f>(パルプ・紙・木製品!O29/パルプ・紙・木製品!O17*100-100)*Q$12/$D$12</f>
        <v>-3.3744848155770947E-3</v>
      </c>
      <c r="R29" s="2">
        <f>(パルプ・紙・木製品!P29/パルプ・紙・木製品!P17*100-100)*R$12/$D$12</f>
        <v>-7.677544365074091E-5</v>
      </c>
      <c r="S29" s="2">
        <f>(パルプ・紙・木製品!Q29/パルプ・紙・木製品!Q17*100-100)*S$12/$D$12</f>
        <v>-1.5324500903992706E-5</v>
      </c>
      <c r="T29" s="2">
        <f>(パルプ・紙・木製品!R29/パルプ・紙・木製品!R17*100-100)*T$12/$D$12</f>
        <v>-2.5310636288687307E-4</v>
      </c>
      <c r="U29" s="2">
        <f>(パルプ・紙・木製品!S29/パルプ・紙・木製品!S17*100-100)*U$12/$D$12</f>
        <v>-5.897412058006277E-4</v>
      </c>
      <c r="V29" s="2">
        <f>(パルプ・紙・木製品!T29/パルプ・紙・木製品!T17*100-100)*V$12/$D$12</f>
        <v>-2.9770643761536848E-3</v>
      </c>
      <c r="W29" s="2">
        <f>(パルプ・紙・木製品!U29/パルプ・紙・木製品!U17*100-100)*W$12/$D$12</f>
        <v>0.19566260935636245</v>
      </c>
      <c r="X29" s="2">
        <f>(パルプ・紙・木製品!V29/パルプ・紙・木製品!V17*100-100)*X$12/$D$12</f>
        <v>0</v>
      </c>
      <c r="Y29" s="2">
        <f>(パルプ・紙・木製品!W29/パルプ・紙・木製品!W17*100-100)*Y$12/$D$12</f>
        <v>4.37242697140324E-4</v>
      </c>
      <c r="Z29" s="2">
        <f>(パルプ・紙・木製品!X29/パルプ・紙・木製品!X17*100-100)*Z$12/$D$12</f>
        <v>4.1666657021607548E-3</v>
      </c>
      <c r="AA29" s="2">
        <f>(パルプ・紙・木製品!Y29/パルプ・紙・木製品!Y17*100-100)*AA$12/$D$12</f>
        <v>-8.9228466355940721E-3</v>
      </c>
      <c r="AB29" s="2">
        <f>(パルプ・紙・木製品!Z29/パルプ・紙・木製品!Z17*100-100)*AB$12/$D$12</f>
        <v>6.7562390412642388E-4</v>
      </c>
      <c r="AC29" s="2">
        <f>(パルプ・紙・木製品!AA29/パルプ・紙・木製品!AA17*100-100)*AC$12/$D$12</f>
        <v>-1.9417974645299253E-3</v>
      </c>
      <c r="AD29" s="2">
        <f>(パルプ・紙・木製品!AB29/パルプ・紙・木製品!AB17*100-100)*AD$12/$D$12</f>
        <v>2.6829696284226366E-4</v>
      </c>
      <c r="AE29" s="2">
        <f>(パルプ・紙・木製品!AC29/パルプ・紙・木製品!AC17*100-100)*AE$12/$D$12</f>
        <v>-2.1929709422218859E-2</v>
      </c>
      <c r="AF29" s="2">
        <f>(パルプ・紙・木製品!AD29/パルプ・紙・木製品!AD17*100-100)*AF$12/$D$12</f>
        <v>-7.6852142395643469E-6</v>
      </c>
      <c r="AG29" s="2">
        <f>(パルプ・紙・木製品!AE29/パルプ・紙・木製品!AE17*100-100)*AG$12/$D$12</f>
        <v>3.0183408319754417E-3</v>
      </c>
      <c r="AK29" s="4">
        <v>40969</v>
      </c>
      <c r="AL29" s="2">
        <f t="shared" si="2"/>
        <v>-0.18773254140471737</v>
      </c>
      <c r="AM29" s="2">
        <f t="shared" si="3"/>
        <v>4.7999893629044506E-2</v>
      </c>
      <c r="AN29" s="2">
        <f t="shared" si="4"/>
        <v>1.3887364811794891</v>
      </c>
      <c r="AO29" s="2">
        <f t="shared" si="5"/>
        <v>0.12583756313031039</v>
      </c>
      <c r="AP29" s="2">
        <f t="shared" si="6"/>
        <v>0.12124346007958707</v>
      </c>
      <c r="AQ29" s="2">
        <f t="shared" si="7"/>
        <v>0.20903048942441349</v>
      </c>
      <c r="AR29" s="2">
        <f t="shared" si="8"/>
        <v>1.7051153460381272</v>
      </c>
      <c r="AS29" s="2">
        <f>パルプ・紙・木製品!AY29</f>
        <v>1.6048144433299854</v>
      </c>
      <c r="AT29" s="8">
        <f>パルプ・紙・木製品!AZ29</f>
        <v>1.0958045069689604</v>
      </c>
    </row>
    <row r="30" spans="1:46">
      <c r="B30">
        <v>4</v>
      </c>
      <c r="C30" s="4">
        <v>41000</v>
      </c>
      <c r="D30" s="2">
        <f>パルプ・紙・木製品!B30/パルプ・紙・木製品!B18*100-100</f>
        <v>0.4965243296921642</v>
      </c>
      <c r="E30" s="2">
        <f>(パルプ・紙・木製品!C30/パルプ・紙・木製品!C18*100-100)*E$12/$D$12</f>
        <v>-0.3435638429539063</v>
      </c>
      <c r="F30" s="2">
        <f>(パルプ・紙・木製品!D30/パルプ・紙・木製品!D18*100-100)*F$12/$D$12</f>
        <v>-6.1593377622956254E-2</v>
      </c>
      <c r="G30" s="2">
        <f>(パルプ・紙・木製品!E30/パルプ・紙・木製品!E18*100-100)*G$12/$D$12</f>
        <v>3.652824242681995E-2</v>
      </c>
      <c r="H30" s="2">
        <f>(パルプ・紙・木製品!F30/パルプ・紙・木製品!F18*100-100)*H$12/$D$12</f>
        <v>-1.4753610140612567E-2</v>
      </c>
      <c r="I30" s="2">
        <f>(パルプ・紙・木製品!G30/パルプ・紙・木製品!G18*100-100)*I$12/$D$12</f>
        <v>0.75072929907917163</v>
      </c>
      <c r="J30" s="2">
        <f>(パルプ・紙・木製品!H30/パルプ・紙・木製品!H18*100-100)*J$12/$D$12</f>
        <v>0.16956432546093247</v>
      </c>
      <c r="K30" s="2">
        <f>(パルプ・紙・木製品!I30/パルプ・紙・木製品!I18*100-100)*K$12/$D$12</f>
        <v>6.3459297438834314E-2</v>
      </c>
      <c r="L30" s="2">
        <f>(パルプ・紙・木製品!J30/パルプ・紙・木製品!J18*100-100)*L$12/$D$12</f>
        <v>-6.6804740022566353E-2</v>
      </c>
      <c r="M30" s="2">
        <f>(パルプ・紙・木製品!K30/パルプ・紙・木製品!K18*100-100)*M$12/$D$12</f>
        <v>-4.947979311391891E-2</v>
      </c>
      <c r="N30" s="2">
        <f>(パルプ・紙・木製品!L30/パルプ・紙・木製品!L18*100-100)*N$12/$D$12</f>
        <v>-7.606734852275962E-2</v>
      </c>
      <c r="O30" s="2">
        <f>(パルプ・紙・木製品!M30/パルプ・紙・木製品!M18*100-100)*O$12/$D$12</f>
        <v>-3.6794891191185279E-2</v>
      </c>
      <c r="P30" s="2">
        <f>(パルプ・紙・木製品!N30/パルプ・紙・木製品!N18*100-100)*P$12/$D$12</f>
        <v>-9.1721063348085136E-3</v>
      </c>
      <c r="Q30" s="2">
        <f>(パルプ・紙・木製品!O30/パルプ・紙・木製品!O18*100-100)*Q$12/$D$12</f>
        <v>-4.1886969137578866E-3</v>
      </c>
      <c r="R30" s="2">
        <f>(パルプ・紙・木製品!P30/パルプ・紙・木製品!P18*100-100)*R$12/$D$12</f>
        <v>-4.6065266190444551E-5</v>
      </c>
      <c r="S30" s="2">
        <f>(パルプ・紙・木製品!Q30/パルプ・紙・木製品!Q18*100-100)*S$12/$D$12</f>
        <v>-4.5973502711977022E-5</v>
      </c>
      <c r="T30" s="2">
        <f>(パルプ・紙・木製品!R30/パルプ・紙・木製品!R18*100-100)*T$12/$D$12</f>
        <v>-6.6004166911337364E-4</v>
      </c>
      <c r="U30" s="2">
        <f>(パルプ・紙・木製品!S30/パルプ・紙・木製品!S18*100-100)*U$12/$D$12</f>
        <v>-5.8605732779291484E-4</v>
      </c>
      <c r="V30" s="2">
        <f>(パルプ・紙・木製品!T30/パルプ・紙・木製品!T18*100-100)*V$12/$D$12</f>
        <v>-1.917728109105513E-2</v>
      </c>
      <c r="W30" s="2">
        <f>(パルプ・紙・木製品!U30/パルプ・紙・木製品!U18*100-100)*W$12/$D$12</f>
        <v>0.20736117646308608</v>
      </c>
      <c r="X30" s="2">
        <f>(パルプ・紙・木製品!V30/パルプ・紙・木製品!V18*100-100)*X$12/$D$12</f>
        <v>8.728876580249751E-3</v>
      </c>
      <c r="Y30" s="2">
        <f>(パルプ・紙・木製品!W30/パルプ・紙・木製品!W18*100-100)*Y$12/$D$12</f>
        <v>3.6581619780327542E-3</v>
      </c>
      <c r="Z30" s="2">
        <f>(パルプ・紙・木製品!X30/パルプ・紙・木製品!X18*100-100)*Z$12/$D$12</f>
        <v>-6.9029008060051832E-4</v>
      </c>
      <c r="AA30" s="2">
        <f>(パルプ・紙・木製品!Y30/パルプ・紙・木製品!Y18*100-100)*AA$12/$D$12</f>
        <v>-8.9406035443216243E-3</v>
      </c>
      <c r="AB30" s="2">
        <f>(パルプ・紙・木製品!Z30/パルプ・紙・木製品!Z18*100-100)*AB$12/$D$12</f>
        <v>-2.0349954466976649E-3</v>
      </c>
      <c r="AC30" s="2">
        <f>(パルプ・紙・木製品!AA30/パルプ・紙・木製品!AA18*100-100)*AC$12/$D$12</f>
        <v>-3.8913698938829065E-3</v>
      </c>
      <c r="AD30" s="2">
        <f>(パルプ・紙・木製品!AB30/パルプ・紙・木製品!AB18*100-100)*AD$12/$D$12</f>
        <v>0</v>
      </c>
      <c r="AE30" s="2">
        <f>(パルプ・紙・木製品!AC30/パルプ・紙・木製品!AC18*100-100)*AE$12/$D$12</f>
        <v>1.1096564677609631E-2</v>
      </c>
      <c r="AF30" s="2">
        <f>(パルプ・紙・木製品!AD30/パルプ・紙・木製品!AD18*100-100)*AF$12/$D$12</f>
        <v>-2.3078698361412199E-5</v>
      </c>
      <c r="AG30" s="2">
        <f>(パルプ・紙・木製品!AE30/パルプ・紙・木製品!AE18*100-100)*AG$12/$D$12</f>
        <v>2.4354405306013E-3</v>
      </c>
      <c r="AK30" s="4">
        <v>41000</v>
      </c>
      <c r="AL30" s="2">
        <f t="shared" si="2"/>
        <v>-0.3435638429539063</v>
      </c>
      <c r="AM30" s="2">
        <f t="shared" si="3"/>
        <v>-6.1593377622956254E-2</v>
      </c>
      <c r="AN30" s="2">
        <f t="shared" si="4"/>
        <v>0.75072929907917163</v>
      </c>
      <c r="AO30" s="2">
        <f t="shared" si="5"/>
        <v>0.16956432546093247</v>
      </c>
      <c r="AP30" s="2">
        <f t="shared" si="6"/>
        <v>6.3459297438834314E-2</v>
      </c>
      <c r="AQ30" s="2">
        <f t="shared" si="7"/>
        <v>-8.2071371709911634E-2</v>
      </c>
      <c r="AR30" s="2">
        <f t="shared" si="8"/>
        <v>0.4965243296921642</v>
      </c>
      <c r="AS30" s="2">
        <f>パルプ・紙・木製品!AY30</f>
        <v>1.1988011988012062</v>
      </c>
      <c r="AT30" s="8">
        <f>パルプ・紙・木製品!AZ30</f>
        <v>0.32023126169767124</v>
      </c>
    </row>
    <row r="31" spans="1:46">
      <c r="B31">
        <v>5</v>
      </c>
      <c r="C31" s="4">
        <v>41030</v>
      </c>
      <c r="D31" s="2">
        <f>パルプ・紙・木製品!B31/パルプ・紙・木製品!B19*100-100</f>
        <v>-9.9304865938449893E-2</v>
      </c>
      <c r="E31" s="2">
        <f>(パルプ・紙・木製品!C31/パルプ・紙・木製品!C19*100-100)*E$12/$D$12</f>
        <v>-0.41714123232987516</v>
      </c>
      <c r="F31" s="2">
        <f>(パルプ・紙・木製品!D31/パルプ・紙・木製品!D19*100-100)*F$12/$D$12</f>
        <v>-0.11429623250702213</v>
      </c>
      <c r="G31" s="2">
        <f>(パルプ・紙・木製品!E31/パルプ・紙・木製品!E19*100-100)*G$12/$D$12</f>
        <v>3.1091490347836176E-2</v>
      </c>
      <c r="H31" s="2">
        <f>(パルプ・紙・木製品!F31/パルプ・紙・木製品!F19*100-100)*H$12/$D$12</f>
        <v>-1.5920028036344638E-2</v>
      </c>
      <c r="I31" s="2">
        <f>(パルプ・紙・木製品!G31/パルプ・紙・木製品!G19*100-100)*I$12/$D$12</f>
        <v>0.43749140521163876</v>
      </c>
      <c r="J31" s="2">
        <f>(パルプ・紙・木製品!H31/パルプ・紙・木製品!H19*100-100)*J$12/$D$12</f>
        <v>0.11014131145707551</v>
      </c>
      <c r="K31" s="2">
        <f>(パルプ・紙・木製品!I31/パルプ・紙・木製品!I19*100-100)*K$12/$D$12</f>
        <v>1.0836080387354676E-2</v>
      </c>
      <c r="L31" s="2">
        <f>(パルプ・紙・木製品!J31/パルプ・紙・木製品!J19*100-100)*L$12/$D$12</f>
        <v>-7.5863311496821434E-2</v>
      </c>
      <c r="M31" s="2">
        <f>(パルプ・紙・木製品!K31/パルプ・紙・木製品!K19*100-100)*M$12/$D$12</f>
        <v>-4.362878298585527E-2</v>
      </c>
      <c r="N31" s="2">
        <f>(パルプ・紙・木製品!L31/パルプ・紙・木製品!L19*100-100)*N$12/$D$12</f>
        <v>-0.10355411954765747</v>
      </c>
      <c r="O31" s="2">
        <f>(パルプ・紙・木製品!M31/パルプ・紙・木製品!M19*100-100)*O$12/$D$12</f>
        <v>-4.3832633269397292E-2</v>
      </c>
      <c r="P31" s="2">
        <f>(パルプ・紙・木製品!N31/パルプ・紙・木製品!N19*100-100)*P$12/$D$12</f>
        <v>-4.595225273739071E-3</v>
      </c>
      <c r="Q31" s="2">
        <f>(パルプ・紙・木製品!O31/パルプ・紙・木製品!O19*100-100)*Q$12/$D$12</f>
        <v>-6.6358212251091632E-3</v>
      </c>
      <c r="R31" s="2">
        <f>(パルプ・紙・木製品!P31/パルプ・紙・木製品!P19*100-100)*R$12/$D$12</f>
        <v>1.5401200107714894E-5</v>
      </c>
      <c r="S31" s="2">
        <f>(パルプ・紙・木製品!Q31/パルプ・紙・木製品!Q19*100-100)*S$12/$D$12</f>
        <v>-4.6019338706704503E-5</v>
      </c>
      <c r="T31" s="2">
        <f>(パルプ・紙・木製品!R31/パルプ・紙・木製品!R19*100-100)*T$12/$D$12</f>
        <v>-3.2213537094693146E-4</v>
      </c>
      <c r="U31" s="2">
        <f>(パルプ・紙・木製品!S31/パルプ・紙・木製品!S19*100-100)*U$12/$D$12</f>
        <v>-6.1367858890745274E-4</v>
      </c>
      <c r="V31" s="2">
        <f>(パルプ・紙・木製品!T31/パルプ・紙・木製品!T19*100-100)*V$12/$D$12</f>
        <v>-1.7684474043207159E-2</v>
      </c>
      <c r="W31" s="2">
        <f>(パルプ・紙・木製品!U31/パルプ・紙・木製品!U19*100-100)*W$12/$D$12</f>
        <v>0.18744951784373229</v>
      </c>
      <c r="X31" s="2">
        <f>(パルプ・紙・木製品!V31/パルプ・紙・木製品!V19*100-100)*X$12/$D$12</f>
        <v>8.728876580249751E-3</v>
      </c>
      <c r="Y31" s="2">
        <f>(パルプ・紙・木製品!W31/パルプ・紙・木製品!W19*100-100)*Y$12/$D$12</f>
        <v>3.7490063338205481E-3</v>
      </c>
      <c r="Z31" s="2">
        <f>(パルプ・紙・木製品!X31/パルプ・紙・木製品!X19*100-100)*Z$12/$D$12</f>
        <v>-2.0708702418016536E-3</v>
      </c>
      <c r="AA31" s="2">
        <f>(パルプ・紙・木製品!Y31/パルプ・紙・木製品!Y19*100-100)*AA$12/$D$12</f>
        <v>-8.9584312682384759E-3</v>
      </c>
      <c r="AB31" s="2">
        <f>(パルプ・紙・木製品!Z31/パルプ・紙・木製品!Z19*100-100)*AB$12/$D$12</f>
        <v>-2.0288965592450844E-3</v>
      </c>
      <c r="AC31" s="2">
        <f>(パルプ・紙・木製品!AA31/パルプ・紙・木製品!AA19*100-100)*AC$12/$D$12</f>
        <v>-3.8913698938829065E-3</v>
      </c>
      <c r="AD31" s="2">
        <f>(パルプ・紙・木製品!AB31/パルプ・紙・木製品!AB19*100-100)*AD$12/$D$12</f>
        <v>0</v>
      </c>
      <c r="AE31" s="2">
        <f>(パルプ・紙・木製品!AC31/パルプ・紙・木製品!AC19*100-100)*AE$12/$D$12</f>
        <v>3.7174608024582796E-3</v>
      </c>
      <c r="AF31" s="2">
        <f>(パルプ・紙・木製品!AD31/パルプ・紙・木製品!AD19*100-100)*AF$12/$D$12</f>
        <v>-2.3078698361412199E-5</v>
      </c>
      <c r="AG31" s="2">
        <f>(パルプ・紙・木製品!AE31/パルプ・紙・木製品!AE19*100-100)*AG$12/$D$12</f>
        <v>2.0875204548011189E-3</v>
      </c>
      <c r="AK31" s="4">
        <v>41030</v>
      </c>
      <c r="AL31" s="2">
        <f t="shared" si="2"/>
        <v>-0.41714123232987516</v>
      </c>
      <c r="AM31" s="2">
        <f t="shared" si="3"/>
        <v>-0.11429623250702213</v>
      </c>
      <c r="AN31" s="2">
        <f t="shared" si="4"/>
        <v>0.43749140521163876</v>
      </c>
      <c r="AO31" s="2">
        <f t="shared" si="5"/>
        <v>0.11014131145707551</v>
      </c>
      <c r="AP31" s="2">
        <f t="shared" si="6"/>
        <v>1.0836080387354676E-2</v>
      </c>
      <c r="AQ31" s="2">
        <f t="shared" si="7"/>
        <v>-0.12633619815762159</v>
      </c>
      <c r="AR31" s="2">
        <f t="shared" si="8"/>
        <v>-9.9304865938449893E-2</v>
      </c>
      <c r="AS31" s="2">
        <f>パルプ・紙・木製品!AY31</f>
        <v>0.99700897308075298</v>
      </c>
      <c r="AT31" s="8">
        <f>パルプ・紙・木製品!AZ31</f>
        <v>-6.4046252339551302E-2</v>
      </c>
    </row>
    <row r="32" spans="1:46">
      <c r="B32">
        <v>6</v>
      </c>
      <c r="C32" s="4">
        <v>41061</v>
      </c>
      <c r="D32" s="2">
        <f>パルプ・紙・木製品!B32/パルプ・紙・木製品!B20*100-100</f>
        <v>-0.49701789264413776</v>
      </c>
      <c r="E32" s="2">
        <f>(パルプ・紙・木製品!C32/パルプ・紙・木製品!C20*100-100)*E$12/$D$12</f>
        <v>-0.42302399329863027</v>
      </c>
      <c r="F32" s="2">
        <f>(パルプ・紙・木製品!D32/パルプ・紙・木製品!D20*100-100)*F$12/$D$12</f>
        <v>-0.13959845191697359</v>
      </c>
      <c r="G32" s="2">
        <f>(パルプ・紙・木製品!E32/パルプ・紙・木製品!E20*100-100)*G$12/$D$12</f>
        <v>2.9414177414080915E-2</v>
      </c>
      <c r="H32" s="2">
        <f>(パルプ・紙・木製品!F32/パルプ・紙・木製品!F20*100-100)*H$12/$D$12</f>
        <v>-1.3700103808169153E-2</v>
      </c>
      <c r="I32" s="2">
        <f>(パルプ・紙・木製品!G32/パルプ・紙・木製品!G20*100-100)*I$12/$D$12</f>
        <v>0.25024309969305425</v>
      </c>
      <c r="J32" s="2">
        <f>(パルプ・紙・木製品!H32/パルプ・紙・木製品!H20*100-100)*J$12/$D$12</f>
        <v>5.8100362111218454E-2</v>
      </c>
      <c r="K32" s="2">
        <f>(パルプ・紙・木製品!I32/パルプ・紙・木製品!I20*100-100)*K$12/$D$12</f>
        <v>-3.5469551680135235E-2</v>
      </c>
      <c r="L32" s="2">
        <f>(パルプ・紙・木製品!J32/パルプ・紙・木製品!J20*100-100)*L$12/$D$12</f>
        <v>-0.12877067415748059</v>
      </c>
      <c r="M32" s="2">
        <f>(パルプ・紙・木製品!K32/パルプ・紙・木製品!K20*100-100)*M$12/$D$12</f>
        <v>-4.6557193218768909E-2</v>
      </c>
      <c r="N32" s="2">
        <f>(パルプ・紙・木製品!L32/パルプ・紙・木製品!L20*100-100)*N$12/$D$12</f>
        <v>-0.11834756519732291</v>
      </c>
      <c r="O32" s="2">
        <f>(パルプ・紙・木製品!M32/パルプ・紙・木製品!M20*100-100)*O$12/$D$12</f>
        <v>-4.6289420079787792E-2</v>
      </c>
      <c r="P32" s="2">
        <f>(パルプ・紙・木製品!N32/パルプ・紙・木製品!N20*100-100)*P$12/$D$12</f>
        <v>-1.6051186085914902E-2</v>
      </c>
      <c r="Q32" s="2">
        <f>(パルプ・紙・木製品!O32/パルプ・紙・木製品!O20*100-100)*Q$12/$D$12</f>
        <v>-6.6489354963050482E-3</v>
      </c>
      <c r="R32" s="2">
        <f>(パルプ・紙・木製品!P32/パルプ・紙・木製品!P20*100-100)*R$12/$D$12</f>
        <v>-1.5324500903993797E-5</v>
      </c>
      <c r="S32" s="2">
        <f>(パルプ・紙・木製品!Q32/パルプ・紙・木製品!Q20*100-100)*S$12/$D$12</f>
        <v>-3.5828540370345397E-5</v>
      </c>
      <c r="T32" s="2">
        <f>(パルプ・紙・木製品!R32/パルプ・紙・木製品!R20*100-100)*T$12/$D$12</f>
        <v>-5.0671792809488345E-4</v>
      </c>
      <c r="U32" s="2">
        <f>(パルプ・紙・木製品!S32/パルプ・紙・木製品!S20*100-100)*U$12/$D$12</f>
        <v>-5.8983894447621075E-4</v>
      </c>
      <c r="V32" s="2">
        <f>(パルプ・紙・木製品!T32/パルプ・紙・木製品!T20*100-100)*V$12/$D$12</f>
        <v>-1.6194637755653222E-2</v>
      </c>
      <c r="W32" s="2">
        <f>(パルプ・紙・木製品!U32/パルプ・紙・木製品!U20*100-100)*W$12/$D$12</f>
        <v>0.19878452188629878</v>
      </c>
      <c r="X32" s="2">
        <f>(パルプ・紙・木製品!V32/パルプ・紙・木製品!V20*100-100)*X$12/$D$12</f>
        <v>8.728876580249751E-3</v>
      </c>
      <c r="Y32" s="2">
        <f>(パルプ・紙・木製品!W32/パルプ・紙・木製品!W20*100-100)*Y$12/$D$12</f>
        <v>3.7490063338205481E-3</v>
      </c>
      <c r="Z32" s="2">
        <f>(パルプ・紙・木製品!X32/パルプ・紙・木製品!X20*100-100)*Z$12/$D$12</f>
        <v>-2.7639159714266731E-3</v>
      </c>
      <c r="AA32" s="2">
        <f>(パルプ・紙・木製品!Y32/パルプ・紙・木製品!Y20*100-100)*AA$12/$D$12</f>
        <v>-8.244775790997293E-3</v>
      </c>
      <c r="AB32" s="2">
        <f>(パルプ・紙・木製品!Z32/パルプ・紙・木製品!Z20*100-100)*AB$12/$D$12</f>
        <v>-3.3882640236974691E-3</v>
      </c>
      <c r="AC32" s="2">
        <f>(パルプ・紙・木製品!AA32/パルプ・紙・木製品!AA20*100-100)*AC$12/$D$12</f>
        <v>-3.8913698938829065E-3</v>
      </c>
      <c r="AD32" s="2">
        <f>(パルプ・紙・木製品!AB32/パルプ・紙・木製品!AB20*100-100)*AD$12/$D$12</f>
        <v>0</v>
      </c>
      <c r="AE32" s="2">
        <f>(パルプ・紙・木製品!AC32/パルプ・紙・木製品!AC20*100-100)*AE$12/$D$12</f>
        <v>-2.2104622358787063E-2</v>
      </c>
      <c r="AF32" s="2">
        <f>(パルプ・紙・木製品!AD32/パルプ・紙・木製品!AD20*100-100)*AF$12/$D$12</f>
        <v>-2.3078698361412199E-5</v>
      </c>
      <c r="AG32" s="2">
        <f>(パルプ・紙・木製品!AE32/パルプ・紙・木製品!AE20*100-100)*AG$12/$D$12</f>
        <v>1.0427122753650338E-3</v>
      </c>
      <c r="AK32" s="4">
        <v>41061</v>
      </c>
      <c r="AL32" s="2">
        <f t="shared" si="2"/>
        <v>-0.42302399329863027</v>
      </c>
      <c r="AM32" s="2">
        <f t="shared" si="3"/>
        <v>-0.13959845191697359</v>
      </c>
      <c r="AN32" s="2">
        <f t="shared" si="4"/>
        <v>0.25024309969305425</v>
      </c>
      <c r="AO32" s="2">
        <f t="shared" si="5"/>
        <v>5.8100362111218454E-2</v>
      </c>
      <c r="AP32" s="2">
        <f t="shared" si="6"/>
        <v>-3.5469551680135235E-2</v>
      </c>
      <c r="AQ32" s="2">
        <f t="shared" si="7"/>
        <v>-0.20726935755267134</v>
      </c>
      <c r="AR32" s="2">
        <f t="shared" si="8"/>
        <v>-0.49701789264413776</v>
      </c>
      <c r="AS32" s="2">
        <f>パルプ・紙・木製品!AY32</f>
        <v>0.79760717846460238</v>
      </c>
      <c r="AT32" s="8">
        <f>パルプ・紙・木製品!AZ32</f>
        <v>-0.32043648926020296</v>
      </c>
    </row>
    <row r="33" spans="1:46">
      <c r="B33">
        <v>7</v>
      </c>
      <c r="C33" s="4">
        <v>41091</v>
      </c>
      <c r="D33" s="2">
        <f>パルプ・紙・木製品!B33/パルプ・紙・木製品!B21*100-100</f>
        <v>-0.69651741293532154</v>
      </c>
      <c r="E33" s="2">
        <f>(パルプ・紙・木製品!C33/パルプ・紙・木製品!C21*100-100)*E$12/$D$12</f>
        <v>-0.38049777175009036</v>
      </c>
      <c r="F33" s="2">
        <f>(パルプ・紙・木製品!D33/パルプ・紙・木製品!D21*100-100)*F$12/$D$12</f>
        <v>-0.17018665031229099</v>
      </c>
      <c r="G33" s="2">
        <f>(パルプ・紙・木製品!E33/パルプ・紙・木製品!E21*100-100)*G$12/$D$12</f>
        <v>1.7955082787385439E-2</v>
      </c>
      <c r="H33" s="2">
        <f>(パルプ・紙・木製品!F33/パルプ・紙・木製品!F21*100-100)*H$12/$D$12</f>
        <v>-1.6063451712347777E-2</v>
      </c>
      <c r="I33" s="2">
        <f>(パルプ・紙・木製品!G33/パルプ・紙・木製品!G21*100-100)*I$12/$D$12</f>
        <v>0.18805545066397572</v>
      </c>
      <c r="J33" s="2">
        <f>(パルプ・紙・木製品!H33/パルプ・紙・木製品!H21*100-100)*J$12/$D$12</f>
        <v>-3.6169055790058455E-2</v>
      </c>
      <c r="K33" s="2">
        <f>(パルプ・紙・木製品!I33/パルプ・紙・木製品!I21*100-100)*K$12/$D$12</f>
        <v>-8.6979028701336294E-2</v>
      </c>
      <c r="L33" s="2">
        <f>(パルプ・紙・木製品!J33/パルプ・紙・木製品!J21*100-100)*L$12/$D$12</f>
        <v>-0.17779145404347341</v>
      </c>
      <c r="M33" s="2">
        <f>(パルプ・紙・木製品!K33/パルプ・紙・木製品!K21*100-100)*M$12/$D$12</f>
        <v>-5.4699097312774954E-2</v>
      </c>
      <c r="N33" s="2">
        <f>(パルプ・紙・木製品!L33/パルプ・紙・木製品!L21*100-100)*N$12/$D$12</f>
        <v>-0.13247861775819728</v>
      </c>
      <c r="O33" s="2">
        <f>(パルプ・紙・木製品!M33/パルプ・紙・木製品!M21*100-100)*O$12/$D$12</f>
        <v>-5.7504611783969761E-2</v>
      </c>
      <c r="P33" s="2">
        <f>(パルプ・紙・木製品!N33/パルプ・紙・木製品!N21*100-100)*P$12/$D$12</f>
        <v>-1.8325923324980991E-2</v>
      </c>
      <c r="Q33" s="2">
        <f>(パルプ・紙・木製品!O33/パルプ・紙・木製品!O21*100-100)*Q$12/$D$12</f>
        <v>-2.9408753156733806E-3</v>
      </c>
      <c r="R33" s="2">
        <f>(パルプ・紙・木製品!P33/パルプ・紙・木製品!P21*100-100)*R$12/$D$12</f>
        <v>-1.0705824289588146E-4</v>
      </c>
      <c r="S33" s="2">
        <f>(パルプ・紙・木製品!Q33/パルプ・紙・木製品!Q21*100-100)*S$12/$D$12</f>
        <v>-4.1193571372444973E-5</v>
      </c>
      <c r="T33" s="2">
        <f>(パルプ・紙・木製品!R33/パルプ・紙・木製品!R21*100-100)*T$12/$D$12</f>
        <v>-4.3893420306990728E-4</v>
      </c>
      <c r="U33" s="2">
        <f>(パルプ・紙・木製品!S33/パルプ・紙・木製品!S21*100-100)*U$12/$D$12</f>
        <v>-5.8865207643230336E-4</v>
      </c>
      <c r="V33" s="2">
        <f>(パルプ・紙・木製品!T33/パルプ・紙・木製品!T21*100-100)*V$12/$D$12</f>
        <v>-2.7889304468272046E-2</v>
      </c>
      <c r="W33" s="2">
        <f>(パルプ・紙・木製品!U33/パルプ・紙・木製品!U21*100-100)*W$12/$D$12</f>
        <v>0.18564646440530791</v>
      </c>
      <c r="X33" s="2">
        <f>(パルプ・紙・木製品!V33/パルプ・紙・木製品!V21*100-100)*X$12/$D$12</f>
        <v>8.728876580249751E-3</v>
      </c>
      <c r="Y33" s="2">
        <f>(パルプ・紙・木製品!W33/パルプ・紙・木製品!W21*100-100)*Y$12/$D$12</f>
        <v>3.7490063338205481E-3</v>
      </c>
      <c r="Z33" s="2">
        <f>(パルプ・紙・木製品!X33/パルプ・紙・木製品!X21*100-100)*Z$12/$D$12</f>
        <v>-2.7639159714266731E-3</v>
      </c>
      <c r="AA33" s="2">
        <f>(パルプ・紙・木製品!Y33/パルプ・紙・木製品!Y21*100-100)*AA$12/$D$12</f>
        <v>-7.1347720109838642E-3</v>
      </c>
      <c r="AB33" s="2">
        <f>(パルプ・紙・木製品!Z33/パルプ・紙・木製品!Z21*100-100)*AB$12/$D$12</f>
        <v>-3.3680355817649597E-3</v>
      </c>
      <c r="AC33" s="2">
        <f>(パルプ・紙・木製品!AA33/パルプ・紙・木製品!AA21*100-100)*AC$12/$D$12</f>
        <v>-4.8593481549862811E-3</v>
      </c>
      <c r="AD33" s="2">
        <f>(パルプ・紙・木製品!AB33/パルプ・紙・木製品!AB21*100-100)*AD$12/$D$12</f>
        <v>0</v>
      </c>
      <c r="AE33" s="2">
        <f>(パルプ・紙・木製品!AC33/パルプ・紙・木製品!AC21*100-100)*AE$12/$D$12</f>
        <v>-1.8475780188219607E-2</v>
      </c>
      <c r="AF33" s="2">
        <f>(パルプ・紙・木製品!AD33/パルプ・紙・木製品!AD21*100-100)*AF$12/$D$12</f>
        <v>-2.3078698361412199E-5</v>
      </c>
      <c r="AG33" s="2">
        <f>(パルプ・紙・木製品!AE33/パルプ・紙・木製品!AE21*100-100)*AG$12/$D$12</f>
        <v>-1.1609003199906051E-4</v>
      </c>
      <c r="AK33" s="4">
        <v>41091</v>
      </c>
      <c r="AL33" s="2">
        <f t="shared" si="2"/>
        <v>-0.38049777175009036</v>
      </c>
      <c r="AM33" s="2">
        <f t="shared" si="3"/>
        <v>-0.17018665031229099</v>
      </c>
      <c r="AN33" s="2">
        <f t="shared" si="4"/>
        <v>0.18805545066397572</v>
      </c>
      <c r="AO33" s="2">
        <f t="shared" si="5"/>
        <v>-3.6169055790058455E-2</v>
      </c>
      <c r="AP33" s="2">
        <f t="shared" si="6"/>
        <v>-8.6979028701336294E-2</v>
      </c>
      <c r="AQ33" s="2">
        <f t="shared" si="7"/>
        <v>-0.21074035704552119</v>
      </c>
      <c r="AR33" s="2">
        <f t="shared" si="8"/>
        <v>-0.69651741293532154</v>
      </c>
      <c r="AS33" s="2">
        <f>パルプ・紙・木製品!AY33</f>
        <v>0.79840319361277068</v>
      </c>
      <c r="AT33" s="8">
        <f>パルプ・紙・木製品!AZ33</f>
        <v>-0.44889877205737605</v>
      </c>
    </row>
    <row r="34" spans="1:46">
      <c r="B34">
        <v>8</v>
      </c>
      <c r="C34" s="4">
        <v>41122</v>
      </c>
      <c r="D34" s="2">
        <f>パルプ・紙・木製品!B34/パルプ・紙・木製品!B22*100-100</f>
        <v>-0.69930069930069294</v>
      </c>
      <c r="E34" s="2">
        <f>(パルプ・紙・木製品!C34/パルプ・紙・木製品!C22*100-100)*E$12/$D$12</f>
        <v>-0.29186971673855044</v>
      </c>
      <c r="F34" s="2">
        <f>(パルプ・紙・木製品!D34/パルプ・紙・木製品!D22*100-100)*F$12/$D$12</f>
        <v>-0.13690749008368175</v>
      </c>
      <c r="G34" s="2">
        <f>(パルプ・紙・木製品!E34/パルプ・紙・木製品!E22*100-100)*G$12/$D$12</f>
        <v>1.1661753077512119E-2</v>
      </c>
      <c r="H34" s="2">
        <f>(パルプ・紙・木製品!F34/パルプ・紙・木製品!F22*100-100)*H$12/$D$12</f>
        <v>-1.1531609845239522E-2</v>
      </c>
      <c r="I34" s="2">
        <f>(パルプ・紙・木製品!G34/パルプ・紙・木製品!G22*100-100)*I$12/$D$12</f>
        <v>0.12612252224530271</v>
      </c>
      <c r="J34" s="2">
        <f>(パルプ・紙・木製品!H34/パルプ・紙・木製品!H22*100-100)*J$12/$D$12</f>
        <v>-3.6133315616352989E-2</v>
      </c>
      <c r="K34" s="2">
        <f>(パルプ・紙・木製品!I34/パルプ・紙・木製品!I22*100-100)*K$12/$D$12</f>
        <v>-3.0569153092748071E-2</v>
      </c>
      <c r="L34" s="2">
        <f>(パルプ・紙・木製品!J34/パルプ・紙・木製品!J22*100-100)*L$12/$D$12</f>
        <v>-0.17351932373590526</v>
      </c>
      <c r="M34" s="2">
        <f>(パルプ・紙・木製品!K34/パルプ・紙・木製品!K22*100-100)*M$12/$D$12</f>
        <v>-4.2276014556424997E-2</v>
      </c>
      <c r="N34" s="2">
        <f>(パルプ・紙・木製品!L34/パルプ・紙・木製品!L22*100-100)*N$12/$D$12</f>
        <v>-0.14186836105829873</v>
      </c>
      <c r="O34" s="2">
        <f>(パルプ・紙・木製品!M34/パルプ・紙・木製品!M22*100-100)*O$12/$D$12</f>
        <v>-5.7002144302362313E-2</v>
      </c>
      <c r="P34" s="2">
        <f>(パルプ・紙・木製品!N34/パルプ・紙・木製品!N22*100-100)*P$12/$D$12</f>
        <v>-2.0657855875949295E-2</v>
      </c>
      <c r="Q34" s="2">
        <f>(パルプ・紙・木製品!O34/パルプ・紙・木製品!O22*100-100)*Q$12/$D$12</f>
        <v>-2.9556387459729419E-3</v>
      </c>
      <c r="R34" s="2">
        <f>(パルプ・紙・木製品!P34/パルプ・紙・木製品!P22*100-100)*R$12/$D$12</f>
        <v>-6.1359118275606004E-5</v>
      </c>
      <c r="S34" s="2">
        <f>(パルプ・紙・木製品!Q34/パルプ・紙・木製品!Q22*100-100)*S$12/$D$12</f>
        <v>-5.9215758847889923E-5</v>
      </c>
      <c r="T34" s="2">
        <f>(パルプ・紙・木製品!R34/パルプ・紙・木製品!R22*100-100)*T$12/$D$12</f>
        <v>-3.0092585626716282E-4</v>
      </c>
      <c r="U34" s="2">
        <f>(パルプ・紙・木製品!S34/パルプ・紙・木製品!S22*100-100)*U$12/$D$12</f>
        <v>-4.8448670881647493E-4</v>
      </c>
      <c r="V34" s="2">
        <f>(パルプ・紙・木製品!T34/パルプ・紙・木製品!T22*100-100)*V$12/$D$12</f>
        <v>-3.3760736987908199E-2</v>
      </c>
      <c r="W34" s="2">
        <f>(パルプ・紙・木製品!U34/パルプ・紙・木製品!U22*100-100)*W$12/$D$12</f>
        <v>0.19916546206321817</v>
      </c>
      <c r="X34" s="2">
        <f>(パルプ・紙・木製品!V34/パルプ・紙・木製品!V22*100-100)*X$12/$D$12</f>
        <v>8.728876580249751E-3</v>
      </c>
      <c r="Y34" s="2">
        <f>(パルプ・紙・木製品!W34/パルプ・紙・木製品!W22*100-100)*Y$12/$D$12</f>
        <v>3.7490063338205481E-3</v>
      </c>
      <c r="Z34" s="2">
        <f>(パルプ・紙・木製品!X34/パルプ・紙・木製品!X22*100-100)*Z$12/$D$12</f>
        <v>-2.0750078446824726E-3</v>
      </c>
      <c r="AA34" s="2">
        <f>(パルプ・紙・木製品!Y34/パルプ・紙・木製品!Y22*100-100)*AA$12/$D$12</f>
        <v>-6.7728441422436302E-3</v>
      </c>
      <c r="AB34" s="2">
        <f>(パルプ・紙・木製品!Z34/パルプ・紙・木製品!Z22*100-100)*AB$12/$D$12</f>
        <v>-4.0018235582350483E-3</v>
      </c>
      <c r="AC34" s="2">
        <f>(パルプ・紙・木製品!AA34/パルプ・紙・木製品!AA22*100-100)*AC$12/$D$12</f>
        <v>-3.8913698938829065E-3</v>
      </c>
      <c r="AD34" s="2">
        <f>(パルプ・紙・木製品!AB34/パルプ・紙・木製品!AB22*100-100)*AD$12/$D$12</f>
        <v>0</v>
      </c>
      <c r="AE34" s="2">
        <f>(パルプ・紙・木製品!AC34/パルプ・紙・木製品!AC22*100-100)*AE$12/$D$12</f>
        <v>-2.6101001274981925E-2</v>
      </c>
      <c r="AF34" s="2">
        <f>(パルプ・紙・木製品!AD34/パルプ・紙・木製品!AD22*100-100)*AF$12/$D$12</f>
        <v>-2.3078698361412199E-5</v>
      </c>
      <c r="AG34" s="2">
        <f>(パルプ・紙・木製品!AE34/パルプ・紙・木製品!AE22*100-100)*AG$12/$D$12</f>
        <v>-6.9584015160036202E-4</v>
      </c>
      <c r="AK34" s="4">
        <v>41122</v>
      </c>
      <c r="AL34" s="2">
        <f t="shared" si="2"/>
        <v>-0.29186971673855044</v>
      </c>
      <c r="AM34" s="2">
        <f t="shared" si="3"/>
        <v>-0.13690749008368175</v>
      </c>
      <c r="AN34" s="2">
        <f t="shared" si="4"/>
        <v>0.12612252224530271</v>
      </c>
      <c r="AO34" s="2">
        <f t="shared" si="5"/>
        <v>-3.6133315616352989E-2</v>
      </c>
      <c r="AP34" s="2">
        <f t="shared" si="6"/>
        <v>-3.0569153092748071E-2</v>
      </c>
      <c r="AQ34" s="2">
        <f t="shared" si="7"/>
        <v>-0.32994354601466247</v>
      </c>
      <c r="AR34" s="2">
        <f t="shared" si="8"/>
        <v>-0.69930069930069294</v>
      </c>
      <c r="AS34" s="2">
        <f>パルプ・紙・木製品!AY34</f>
        <v>0.59940059940059598</v>
      </c>
      <c r="AT34" s="8">
        <f>パルプ・紙・木製品!AZ34</f>
        <v>-0.45005321970127454</v>
      </c>
    </row>
    <row r="35" spans="1:46">
      <c r="B35">
        <v>9</v>
      </c>
      <c r="C35" s="4">
        <v>41153</v>
      </c>
      <c r="D35" s="2">
        <f>パルプ・紙・木製品!B35/パルプ・紙・木製品!B23*100-100</f>
        <v>-0.40080160320640346</v>
      </c>
      <c r="E35" s="2">
        <f>(パルプ・紙・木製品!C35/パルプ・紙・木製品!C23*100-100)*E$12/$D$12</f>
        <v>-0.30462158376901582</v>
      </c>
      <c r="F35" s="2">
        <f>(パルプ・紙・木製品!D35/パルプ・紙・木製品!D23*100-100)*F$12/$D$12</f>
        <v>-0.13367357410446112</v>
      </c>
      <c r="G35" s="2">
        <f>(パルプ・紙・木製品!E35/パルプ・紙・木製品!E23*100-100)*G$12/$D$12</f>
        <v>1.2008851417902968E-2</v>
      </c>
      <c r="H35" s="2">
        <f>(パルプ・紙・木製品!F35/パルプ・紙・木製品!F23*100-100)*H$12/$D$12</f>
        <v>-1.2672022316366756E-2</v>
      </c>
      <c r="I35" s="2">
        <f>(パルプ・紙・木製品!G35/パルプ・紙・木製品!G23*100-100)*I$12/$D$12</f>
        <v>0.31720956299120168</v>
      </c>
      <c r="J35" s="2">
        <f>(パルプ・紙・木製品!H35/パルプ・紙・木製品!H23*100-100)*J$12/$D$12</f>
        <v>-5.0586641862894591E-2</v>
      </c>
      <c r="K35" s="2">
        <f>(パルプ・紙・木製品!I35/パルプ・紙・木製品!I23*100-100)*K$12/$D$12</f>
        <v>3.7124187982739143E-2</v>
      </c>
      <c r="L35" s="2">
        <f>(パルプ・紙・木製品!J35/パルプ・紙・木製品!J23*100-100)*L$12/$D$12</f>
        <v>-0.1946024281634261</v>
      </c>
      <c r="M35" s="2">
        <f>(パルプ・紙・木製品!K35/パルプ・紙・木製品!K23*100-100)*M$12/$D$12</f>
        <v>-3.7318470454534299E-2</v>
      </c>
      <c r="N35" s="2">
        <f>(パルプ・紙・木製品!L35/パルプ・紙・木製品!L23*100-100)*N$12/$D$12</f>
        <v>-0.1583915299538079</v>
      </c>
      <c r="O35" s="2">
        <f>(パルプ・紙・木製品!M35/パルプ・紙・木製品!M23*100-100)*O$12/$D$12</f>
        <v>-3.1947006546649878E-2</v>
      </c>
      <c r="P35" s="2">
        <f>(パルプ・紙・木製品!N35/パルプ・紙・木製品!N23*100-100)*P$12/$D$12</f>
        <v>-1.8380901094955958E-2</v>
      </c>
      <c r="Q35" s="2">
        <f>(パルプ・紙・木製品!O35/パルプ・紙・木製品!O23*100-100)*Q$12/$D$12</f>
        <v>-1.2705292149283538E-3</v>
      </c>
      <c r="R35" s="2">
        <f>(パルプ・紙・木製品!P35/パルプ・紙・木製品!P23*100-100)*R$12/$D$12</f>
        <v>2.6446772641995777E-4</v>
      </c>
      <c r="S35" s="2">
        <f>(パルプ・紙・木製品!Q35/パルプ・紙・木製品!Q23*100-100)*S$12/$D$12</f>
        <v>-4.8966529186693236E-5</v>
      </c>
      <c r="T35" s="2">
        <f>(パルプ・紙・木製品!R35/パルプ・紙・木製品!R23*100-100)*T$12/$D$12</f>
        <v>-7.0006162875875026E-5</v>
      </c>
      <c r="U35" s="2">
        <f>(パルプ・紙・木製品!S35/パルプ・紙・木製品!S23*100-100)*U$12/$D$12</f>
        <v>-4.6845181468078685E-4</v>
      </c>
      <c r="V35" s="2">
        <f>(パルプ・紙・木製品!T35/パルプ・紙・木製品!T23*100-100)*V$12/$D$12</f>
        <v>-1.4766476995492292E-2</v>
      </c>
      <c r="W35" s="2">
        <f>(パルプ・紙・木製品!U35/パルプ・紙・木製品!U23*100-100)*W$12/$D$12</f>
        <v>0.16838981873462139</v>
      </c>
      <c r="X35" s="2">
        <f>(パルプ・紙・木製品!V35/パルプ・紙・木製品!V23*100-100)*X$12/$D$12</f>
        <v>8.728876580249751E-3</v>
      </c>
      <c r="Y35" s="2">
        <f>(パルプ・紙・木製品!W35/パルプ・紙・木製品!W23*100-100)*Y$12/$D$12</f>
        <v>3.4770167022843651E-3</v>
      </c>
      <c r="Z35" s="2">
        <f>(パルプ・紙・木製品!X35/パルプ・紙・木製品!X23*100-100)*Z$12/$D$12</f>
        <v>-2.077082852527098E-3</v>
      </c>
      <c r="AA35" s="2">
        <f>(パルプ・紙・木製品!Y35/パルプ・紙・木製品!Y23*100-100)*AA$12/$D$12</f>
        <v>-7.9255476227700176E-3</v>
      </c>
      <c r="AB35" s="2">
        <f>(パルプ・紙・木製品!Z35/パルプ・紙・木製品!Z23*100-100)*AB$12/$D$12</f>
        <v>-7.4541808521345863E-3</v>
      </c>
      <c r="AC35" s="2">
        <f>(パルプ・紙・木製品!AA35/パルプ・紙・木製品!AA23*100-100)*AC$12/$D$12</f>
        <v>-3.8913698938829065E-3</v>
      </c>
      <c r="AD35" s="2">
        <f>(パルプ・紙・木製品!AB35/パルプ・紙・木製品!AB23*100-100)*AD$12/$D$12</f>
        <v>0</v>
      </c>
      <c r="AE35" s="2">
        <f>(パルプ・紙・木製品!AC35/パルプ・紙・木製品!AC23*100-100)*AE$12/$D$12</f>
        <v>-2.217093622586332E-2</v>
      </c>
      <c r="AF35" s="2">
        <f>(パルプ・紙・木製品!AD35/パルプ・紙・木製品!AD23*100-100)*AF$12/$D$12</f>
        <v>-2.3078698361412199E-5</v>
      </c>
      <c r="AG35" s="2">
        <f>(パルプ・紙・木製品!AE35/パルプ・紙・木製品!AE23*100-100)*AG$12/$D$12</f>
        <v>-2.7584101627186213E-3</v>
      </c>
      <c r="AK35" s="4">
        <v>41153</v>
      </c>
      <c r="AL35" s="2">
        <f t="shared" si="2"/>
        <v>-0.30462158376901582</v>
      </c>
      <c r="AM35" s="2">
        <f t="shared" si="3"/>
        <v>-0.13367357410446112</v>
      </c>
      <c r="AN35" s="2">
        <f t="shared" si="4"/>
        <v>0.31720956299120168</v>
      </c>
      <c r="AO35" s="2">
        <f t="shared" si="5"/>
        <v>-5.0586641862894591E-2</v>
      </c>
      <c r="AP35" s="2">
        <f t="shared" si="6"/>
        <v>3.7124187982739143E-2</v>
      </c>
      <c r="AQ35" s="2">
        <f t="shared" si="7"/>
        <v>-0.26625355444397275</v>
      </c>
      <c r="AR35" s="2">
        <f t="shared" si="8"/>
        <v>-0.40080160320640346</v>
      </c>
      <c r="AS35" s="2">
        <f>パルプ・紙・木製品!AY35</f>
        <v>0.60060060060058618</v>
      </c>
      <c r="AT35" s="8">
        <f>パルプ・紙・木製品!AZ35</f>
        <v>-0.25767026267789106</v>
      </c>
    </row>
    <row r="36" spans="1:46">
      <c r="B36">
        <v>10</v>
      </c>
      <c r="C36" s="4">
        <v>41183</v>
      </c>
      <c r="D36" s="2">
        <f>パルプ・紙・木製品!B36/パルプ・紙・木製品!B24*100-100</f>
        <v>-1.00200400801603</v>
      </c>
      <c r="E36" s="2">
        <f>(パルプ・紙・木製品!C36/パルプ・紙・木製品!C24*100-100)*E$12/$D$12</f>
        <v>-0.30457727517501315</v>
      </c>
      <c r="F36" s="2">
        <f>(パルプ・紙・木製品!D36/パルプ・紙・木製品!D24*100-100)*F$12/$D$12</f>
        <v>-0.18404367862429344</v>
      </c>
      <c r="G36" s="2">
        <f>(パルプ・紙・木製品!E36/パルプ・紙・木製品!E24*100-100)*G$12/$D$12</f>
        <v>7.729778166430259E-3</v>
      </c>
      <c r="H36" s="2">
        <f>(パルプ・紙・木製品!F36/パルプ・紙・木製品!F24*100-100)*H$12/$D$12</f>
        <v>-1.0347219827032622E-2</v>
      </c>
      <c r="I36" s="2">
        <f>(パルプ・紙・木製品!G36/パルプ・紙・木製品!G24*100-100)*I$12/$D$12</f>
        <v>-0.1901344556461789</v>
      </c>
      <c r="J36" s="2">
        <f>(パルプ・紙・木製品!H36/パルプ・紙・木製品!H24*100-100)*J$12/$D$12</f>
        <v>-2.8935244632045307E-2</v>
      </c>
      <c r="K36" s="2">
        <f>(パルプ・紙・木製品!I36/パルプ・紙・木製品!I24*100-100)*K$12/$D$12</f>
        <v>6.6760219397955498E-2</v>
      </c>
      <c r="L36" s="2">
        <f>(パルプ・紙・木製品!J36/パルプ・紙・木製品!J24*100-100)*L$12/$D$12</f>
        <v>-0.17814597339351007</v>
      </c>
      <c r="M36" s="2">
        <f>(パルプ・紙・木製品!K36/パルプ・紙・木製品!K24*100-100)*M$12/$D$12</f>
        <v>-3.2472435537793859E-2</v>
      </c>
      <c r="N36" s="2">
        <f>(パルプ・紙・木製品!L36/パルプ・紙・木製品!L24*100-100)*N$12/$D$12</f>
        <v>-0.18119705957595358</v>
      </c>
      <c r="O36" s="2">
        <f>(パルプ・紙・木製品!M36/パルプ・紙・木製品!M24*100-100)*O$12/$D$12</f>
        <v>-4.4743338387008532E-3</v>
      </c>
      <c r="P36" s="2">
        <f>(パルプ・紙・木製品!N36/パルプ・紙・木製品!N24*100-100)*P$12/$D$12</f>
        <v>-2.2884588016628453E-2</v>
      </c>
      <c r="Q36" s="2">
        <f>(パルプ・紙・木製品!O36/パルプ・紙・木製品!O24*100-100)*Q$12/$D$12</f>
        <v>-1.9232248634510486E-3</v>
      </c>
      <c r="R36" s="2">
        <f>(パルプ・紙・木製品!P36/パルプ・紙・木製品!P24*100-100)*R$12/$D$12</f>
        <v>1.0813312485266968E-4</v>
      </c>
      <c r="S36" s="2">
        <f>(パルプ・紙・木製品!Q36/パルプ・紙・木製品!Q24*100-100)*S$12/$D$12</f>
        <v>-5.4339350329595299E-5</v>
      </c>
      <c r="T36" s="2">
        <f>(パルプ・紙・木製品!R36/パルプ・紙・木製品!R24*100-100)*T$12/$D$12</f>
        <v>-3.257074365521936E-4</v>
      </c>
      <c r="U36" s="2">
        <f>(パルプ・紙・木製品!S36/パルプ・紙・木製品!S24*100-100)*U$12/$D$12</f>
        <v>-4.2830438769383679E-4</v>
      </c>
      <c r="V36" s="2">
        <f>(パルプ・紙・木製品!T36/パルプ・紙・木製品!T24*100-100)*V$12/$D$12</f>
        <v>-1.3303105848686094E-2</v>
      </c>
      <c r="W36" s="2">
        <f>(パルプ・紙・木製品!U36/パルプ・紙・木製品!U24*100-100)*W$12/$D$12</f>
        <v>0.11772444778870873</v>
      </c>
      <c r="X36" s="2">
        <f>(パルプ・紙・木製品!V36/パルプ・紙・木製品!V24*100-100)*X$12/$D$12</f>
        <v>8.728876580249751E-3</v>
      </c>
      <c r="Y36" s="2">
        <f>(パルプ・紙・木製品!W36/パルプ・紙・木製品!W24*100-100)*Y$12/$D$12</f>
        <v>3.4770167022843651E-3</v>
      </c>
      <c r="Z36" s="2">
        <f>(パルプ・紙・木製品!X36/パルプ・紙・木製品!X24*100-100)*Z$12/$D$12</f>
        <v>-1.3847219016847646E-3</v>
      </c>
      <c r="AA36" s="2">
        <f>(パルプ・紙・木製品!Y36/パルプ・紙・木製品!Y24*100-100)*AA$12/$D$12</f>
        <v>-8.3113330123171028E-3</v>
      </c>
      <c r="AB36" s="2">
        <f>(パルプ・紙・木製品!Z36/パルプ・紙・木製品!Z24*100-100)*AB$12/$D$12</f>
        <v>-6.0927763674129163E-3</v>
      </c>
      <c r="AC36" s="2">
        <f>(パルプ・紙・木製品!AA36/パルプ・紙・木製品!AA24*100-100)*AC$12/$D$12</f>
        <v>-4.8593481549862811E-3</v>
      </c>
      <c r="AD36" s="2">
        <f>(パルプ・紙・木製品!AB36/パルプ・紙・木製品!AB24*100-100)*AD$12/$D$12</f>
        <v>0</v>
      </c>
      <c r="AE36" s="2">
        <f>(パルプ・紙・木製品!AC36/パルプ・紙・木製品!AC24*100-100)*AE$12/$D$12</f>
        <v>-3.6841037264645105E-2</v>
      </c>
      <c r="AF36" s="2">
        <f>(パルプ・紙・木製品!AD36/パルプ・紙・木製品!AD24*100-100)*AF$12/$D$12</f>
        <v>-2.3078698361412199E-5</v>
      </c>
      <c r="AG36" s="2">
        <f>(パルプ・紙・木製品!AE36/パルプ・紙・木製品!AE24*100-100)*AG$12/$D$12</f>
        <v>-4.827217784757587E-3</v>
      </c>
      <c r="AK36" s="4">
        <v>41183</v>
      </c>
      <c r="AL36" s="2">
        <f t="shared" si="2"/>
        <v>-0.30457727517501315</v>
      </c>
      <c r="AM36" s="2">
        <f t="shared" si="3"/>
        <v>-0.18404367862429344</v>
      </c>
      <c r="AN36" s="2">
        <f t="shared" si="4"/>
        <v>-0.1901344556461789</v>
      </c>
      <c r="AO36" s="2">
        <f t="shared" si="5"/>
        <v>-2.8935244632045307E-2</v>
      </c>
      <c r="AP36" s="2">
        <f t="shared" si="6"/>
        <v>6.6760219397955498E-2</v>
      </c>
      <c r="AQ36" s="2">
        <f t="shared" si="7"/>
        <v>-0.36107357333645462</v>
      </c>
      <c r="AR36" s="2">
        <f t="shared" si="8"/>
        <v>-1.00200400801603</v>
      </c>
      <c r="AS36" s="2">
        <f>パルプ・紙・木製品!AY36</f>
        <v>0.10010010010009296</v>
      </c>
      <c r="AT36" s="8">
        <f>パルプ・紙・木製品!AZ36</f>
        <v>-0.64417565669472765</v>
      </c>
    </row>
    <row r="37" spans="1:46">
      <c r="B37">
        <v>11</v>
      </c>
      <c r="C37" s="4">
        <v>41214</v>
      </c>
      <c r="D37" s="2">
        <f>パルプ・紙・木製品!B37/パルプ・紙・木製品!B25*100-100</f>
        <v>-1.003009027081248</v>
      </c>
      <c r="E37" s="2">
        <f>(パルプ・紙・木製品!C37/パルプ・紙・木製品!C25*100-100)*E$12/$D$12</f>
        <v>-0.32881236347295478</v>
      </c>
      <c r="F37" s="2">
        <f>(パルプ・紙・木製品!D37/パルプ・紙・木製品!D25*100-100)*F$12/$D$12</f>
        <v>-0.16805808866968119</v>
      </c>
      <c r="G37" s="2">
        <f>(パルプ・紙・木製品!E37/パルプ・紙・木製品!E25*100-100)*G$12/$D$12</f>
        <v>9.7087652066314423E-3</v>
      </c>
      <c r="H37" s="2">
        <f>(パルプ・紙・木製品!F37/パルプ・紙・木製品!F25*100-100)*H$12/$D$12</f>
        <v>-1.6047388260635499E-2</v>
      </c>
      <c r="I37" s="2">
        <f>(パルプ・紙・木製品!G37/パルプ・紙・木製品!G25*100-100)*I$12/$D$12</f>
        <v>-0.12713963936018324</v>
      </c>
      <c r="J37" s="2">
        <f>(パルプ・紙・木製品!H37/パルプ・紙・木製品!H25*100-100)*J$12/$D$12</f>
        <v>-2.1722920041830723E-2</v>
      </c>
      <c r="K37" s="2">
        <f>(パルプ・紙・木製品!I37/パルプ・紙・木製品!I25*100-100)*K$12/$D$12</f>
        <v>3.4234966166878281E-2</v>
      </c>
      <c r="L37" s="2">
        <f>(パルプ・紙・木製品!J37/パルプ・紙・木製品!J25*100-100)*L$12/$D$12</f>
        <v>-0.17386566969146597</v>
      </c>
      <c r="M37" s="2">
        <f>(パルプ・紙・木製品!K37/パルプ・紙・木製品!K25*100-100)*M$12/$D$12</f>
        <v>-4.1732671220653828E-2</v>
      </c>
      <c r="N37" s="2">
        <f>(パルプ・紙・木製品!L37/パルプ・紙・木製品!L25*100-100)*N$12/$D$12</f>
        <v>-0.18605055224316669</v>
      </c>
      <c r="O37" s="2">
        <f>(パルプ・紙・木製品!M37/パルプ・紙・木製品!M25*100-100)*O$12/$D$12</f>
        <v>-5.604449086620563E-4</v>
      </c>
      <c r="P37" s="2">
        <f>(パルプ・紙・木製品!N37/パルプ・紙・木製品!N25*100-100)*P$12/$D$12</f>
        <v>-2.290740415622624E-2</v>
      </c>
      <c r="Q37" s="2">
        <f>(パルプ・紙・木製品!O37/パルプ・紙・木製品!O25*100-100)*Q$12/$D$12</f>
        <v>1.0641325155397322E-3</v>
      </c>
      <c r="R37" s="2">
        <f>(パルプ・紙・木製品!P37/パルプ・紙・木製品!P25*100-100)*R$12/$D$12</f>
        <v>9.2592571159127884E-5</v>
      </c>
      <c r="S37" s="2">
        <f>(パルプ・紙・木製品!Q37/パルプ・紙・木製品!Q25*100-100)*S$12/$D$12</f>
        <v>-6.1790357058667819E-5</v>
      </c>
      <c r="T37" s="2">
        <f>(パルプ・紙・木製品!R37/パルプ・紙・木製品!R25*100-100)*T$12/$D$12</f>
        <v>-1.6367871178306774E-4</v>
      </c>
      <c r="U37" s="2">
        <f>(パルプ・紙・木製品!S37/パルプ・紙・木製品!S25*100-100)*U$12/$D$12</f>
        <v>-3.1435230458223476E-4</v>
      </c>
      <c r="V37" s="2">
        <f>(パルプ・紙・木製品!T37/パルプ・紙・木製品!T25*100-100)*V$12/$D$12</f>
        <v>-1.1896289406619732E-2</v>
      </c>
      <c r="W37" s="2">
        <f>(パルプ・紙・木製品!U37/パルプ・紙・木製品!U25*100-100)*W$12/$D$12</f>
        <v>0.11910270080118163</v>
      </c>
      <c r="X37" s="2">
        <f>(パルプ・紙・木製品!V37/パルプ・紙・木製品!V25*100-100)*X$12/$D$12</f>
        <v>8.728876580249751E-3</v>
      </c>
      <c r="Y37" s="2">
        <f>(パルプ・紙・木製品!W37/パルプ・紙・木製品!W25*100-100)*Y$12/$D$12</f>
        <v>3.4770167022843651E-3</v>
      </c>
      <c r="Z37" s="2">
        <f>(パルプ・紙・木製品!X37/パルプ・紙・木製品!X25*100-100)*Z$12/$D$12</f>
        <v>-6.9236095084233319E-4</v>
      </c>
      <c r="AA37" s="2">
        <f>(パルプ・紙・木製品!Y37/パルプ・紙・木製品!Y25*100-100)*AA$12/$D$12</f>
        <v>-7.9415588300886762E-3</v>
      </c>
      <c r="AB37" s="2">
        <f>(パルプ・紙・木製品!Z37/パルプ・紙・木製品!Z25*100-100)*AB$12/$D$12</f>
        <v>-3.3984696382267348E-3</v>
      </c>
      <c r="AC37" s="2">
        <f>(パルプ・紙・木製品!AA37/パルプ・紙・木製品!AA25*100-100)*AC$12/$D$12</f>
        <v>-5.8312177859834819E-3</v>
      </c>
      <c r="AD37" s="2">
        <f>(パルプ・紙・木製品!AB37/パルプ・紙・木製品!AB25*100-100)*AD$12/$D$12</f>
        <v>0</v>
      </c>
      <c r="AE37" s="2">
        <f>(パルプ・紙・木製品!AC37/パルプ・紙・木製品!AC25*100-100)*AE$12/$D$12</f>
        <v>-2.5737405237320776E-2</v>
      </c>
      <c r="AF37" s="2">
        <f>(パルプ・紙・木製品!AD37/パルプ・紙・木製品!AD25*100-100)*AF$12/$D$12</f>
        <v>-2.3078698361412199E-5</v>
      </c>
      <c r="AG37" s="2">
        <f>(パルプ・紙・木製品!AE37/パルプ・紙・木製品!AE25*100-100)*AG$12/$D$12</f>
        <v>-7.155305102209554E-3</v>
      </c>
      <c r="AK37" s="4">
        <v>41214</v>
      </c>
      <c r="AL37" s="2">
        <f t="shared" si="2"/>
        <v>-0.32881236347295478</v>
      </c>
      <c r="AM37" s="2">
        <f t="shared" si="3"/>
        <v>-0.16805808866968119</v>
      </c>
      <c r="AN37" s="2">
        <f t="shared" si="4"/>
        <v>-0.12713963936018324</v>
      </c>
      <c r="AO37" s="2">
        <f t="shared" si="5"/>
        <v>-2.1722920041830723E-2</v>
      </c>
      <c r="AP37" s="2">
        <f t="shared" si="6"/>
        <v>3.4234966166878281E-2</v>
      </c>
      <c r="AQ37" s="2">
        <f t="shared" si="7"/>
        <v>-0.3915109817034762</v>
      </c>
      <c r="AR37" s="2">
        <f t="shared" si="8"/>
        <v>-1.003009027081248</v>
      </c>
      <c r="AS37" s="2">
        <f>パルプ・紙・木製品!AY37</f>
        <v>-0.29999999999999716</v>
      </c>
      <c r="AT37" s="8">
        <f>パルプ・紙・木製品!AZ37</f>
        <v>-0.64459088645230622</v>
      </c>
    </row>
    <row r="38" spans="1:46">
      <c r="B38">
        <v>12</v>
      </c>
      <c r="C38" s="4">
        <v>41244</v>
      </c>
      <c r="D38" s="2">
        <f>パルプ・紙・木製品!B38/パルプ・紙・木製品!B26*100-100</f>
        <v>-1.1964107676969036</v>
      </c>
      <c r="E38" s="2">
        <f>(パルプ・紙・木製品!C38/パルプ・紙・木製品!C26*100-100)*E$12/$D$12</f>
        <v>-0.22321729376118205</v>
      </c>
      <c r="F38" s="2">
        <f>(パルプ・紙・木製品!D38/パルプ・紙・木製品!D26*100-100)*F$12/$D$12</f>
        <v>-0.15890469490539136</v>
      </c>
      <c r="G38" s="2">
        <f>(パルプ・紙・木製品!E38/パルプ・紙・木製品!E26*100-100)*G$12/$D$12</f>
        <v>1.2670220280298331E-2</v>
      </c>
      <c r="H38" s="2">
        <f>(パルプ・紙・木製品!F38/パルプ・紙・木製品!F26*100-100)*H$12/$D$12</f>
        <v>-3.4699556567612294E-3</v>
      </c>
      <c r="I38" s="2">
        <f>(パルプ・紙・木製品!G38/パルプ・紙・木製品!G26*100-100)*I$12/$D$12</f>
        <v>-0.69091023142346564</v>
      </c>
      <c r="J38" s="2">
        <f>(パルプ・紙・木製品!H38/パルプ・紙・木製品!H26*100-100)*J$12/$D$12</f>
        <v>4.3661988541788557E-2</v>
      </c>
      <c r="K38" s="2">
        <f>(パルプ・紙・木製品!I38/パルプ・紙・木製品!I26*100-100)*K$12/$D$12</f>
        <v>6.3233772324918239E-2</v>
      </c>
      <c r="L38" s="2">
        <f>(パルプ・紙・木製品!J38/パルプ・紙・木製品!J26*100-100)*L$12/$D$12</f>
        <v>-0.12967297117359969</v>
      </c>
      <c r="M38" s="2">
        <f>(パルプ・紙・木製品!K38/パルプ・紙・木製品!K26*100-100)*M$12/$D$12</f>
        <v>-3.8837581873679181E-2</v>
      </c>
      <c r="N38" s="2">
        <f>(パルプ・紙・木製品!L38/パルプ・紙・木製品!L26*100-100)*N$12/$D$12</f>
        <v>-0.18678592992001708</v>
      </c>
      <c r="O38" s="2">
        <f>(パルプ・紙・木製品!M38/パルプ・紙・木製品!M26*100-100)*O$12/$D$12</f>
        <v>1.5972385854418139E-2</v>
      </c>
      <c r="P38" s="2">
        <f>(パルプ・紙・木製品!N38/パルプ・紙・木製品!N26*100-100)*P$12/$D$12</f>
        <v>-2.7488884987471485E-2</v>
      </c>
      <c r="Q38" s="2">
        <f>(パルプ・紙・木製品!O38/パルプ・紙・木製品!O26*100-100)*Q$12/$D$12</f>
        <v>8.5044523789944918E-4</v>
      </c>
      <c r="R38" s="2">
        <f>(パルプ・紙・木製品!P38/パルプ・紙・木製品!P26*100-100)*R$12/$D$12</f>
        <v>6.1977034874556767E-5</v>
      </c>
      <c r="S38" s="2">
        <f>(パルプ・紙・木製品!Q38/パルプ・紙・木製品!Q26*100-100)*S$12/$D$12</f>
        <v>-3.0957341866415407E-5</v>
      </c>
      <c r="T38" s="2">
        <f>(パルプ・紙・木製品!R38/パルプ・紙・木製品!R26*100-100)*T$12/$D$12</f>
        <v>-9.3436025754704241E-5</v>
      </c>
      <c r="U38" s="2">
        <f>(パルプ・紙・木製品!S38/パルプ・紙・木製品!S26*100-100)*U$12/$D$12</f>
        <v>-2.56728503308947E-4</v>
      </c>
      <c r="V38" s="2">
        <f>(パルプ・紙・木製品!T38/パルプ・紙・木製品!T26*100-100)*V$12/$D$12</f>
        <v>-7.4351808791374117E-3</v>
      </c>
      <c r="W38" s="2">
        <f>(パルプ・紙・木製品!U38/パルプ・紙・木製品!U26*100-100)*W$12/$D$12</f>
        <v>0.10790050408112359</v>
      </c>
      <c r="X38" s="2">
        <f>(パルプ・紙・木製品!V38/パルプ・紙・木製品!V26*100-100)*X$12/$D$12</f>
        <v>8.728876580249751E-3</v>
      </c>
      <c r="Y38" s="2">
        <f>(パルプ・紙・木製品!W38/パルプ・紙・木製品!W26*100-100)*Y$12/$D$12</f>
        <v>3.4770167022843651E-3</v>
      </c>
      <c r="Z38" s="2">
        <f>(パルプ・紙・木製品!X38/パルプ・紙・木製品!X26*100-100)*Z$12/$D$12</f>
        <v>0</v>
      </c>
      <c r="AA38" s="2">
        <f>(パルプ・紙・木製品!Y38/パルプ・紙・木製品!Y26*100-100)*AA$12/$D$12</f>
        <v>-7.1852198938897821E-3</v>
      </c>
      <c r="AB38" s="2">
        <f>(パルプ・紙・木製品!Z38/パルプ・紙・木製品!Z26*100-100)*AB$12/$D$12</f>
        <v>-1.355305609479007E-3</v>
      </c>
      <c r="AC38" s="2">
        <f>(パルプ・紙・木製品!AA38/パルプ・紙・木製品!AA26*100-100)*AC$12/$D$12</f>
        <v>-5.8312177859834819E-3</v>
      </c>
      <c r="AD38" s="2">
        <f>(パルプ・紙・木製品!AB38/パルプ・紙・木製品!AB26*100-100)*AD$12/$D$12</f>
        <v>0</v>
      </c>
      <c r="AE38" s="2">
        <f>(パルプ・紙・木製品!AC38/パルプ・紙・木製品!AC26*100-100)*AE$12/$D$12</f>
        <v>-1.1096564677610157E-2</v>
      </c>
      <c r="AF38" s="2">
        <f>(パルプ・紙・木製品!AD38/パルプ・紙・木製品!AD26*100-100)*AF$12/$D$12</f>
        <v>-2.3078698361412199E-5</v>
      </c>
      <c r="AG38" s="2">
        <f>(パルプ・紙・木製品!AE38/パルプ・紙・木製品!AE26*100-100)*AG$12/$D$12</f>
        <v>-6.9624164196150128E-3</v>
      </c>
      <c r="AK38" s="4">
        <v>41244</v>
      </c>
      <c r="AL38" s="2">
        <f t="shared" si="2"/>
        <v>-0.22321729376118205</v>
      </c>
      <c r="AM38" s="2">
        <f t="shared" si="3"/>
        <v>-0.15890469490539136</v>
      </c>
      <c r="AN38" s="2">
        <f t="shared" si="4"/>
        <v>-0.69091023142346564</v>
      </c>
      <c r="AO38" s="2">
        <f t="shared" si="5"/>
        <v>4.3661988541788557E-2</v>
      </c>
      <c r="AP38" s="2">
        <f t="shared" si="6"/>
        <v>6.3233772324918239E-2</v>
      </c>
      <c r="AQ38" s="2">
        <f t="shared" si="7"/>
        <v>-0.23027430847357133</v>
      </c>
      <c r="AR38" s="2">
        <f t="shared" si="8"/>
        <v>-1.1964107676969036</v>
      </c>
      <c r="AS38" s="2">
        <f>パルプ・紙・木製品!AY38</f>
        <v>-0.79681274900399046</v>
      </c>
      <c r="AT38" s="8">
        <f>パルプ・紙・木製品!AZ38</f>
        <v>-0.77052900788541479</v>
      </c>
    </row>
    <row r="39" spans="1:46">
      <c r="A39">
        <v>13</v>
      </c>
      <c r="B39">
        <v>1</v>
      </c>
      <c r="C39" s="4">
        <v>41275</v>
      </c>
      <c r="D39" s="2">
        <f>パルプ・紙・木製品!B39/パルプ・紙・木製品!B27*100-100</f>
        <v>-0.69651741293532154</v>
      </c>
      <c r="E39" s="2">
        <f>(パルプ・紙・木製品!C39/パルプ・紙・木製品!C27*100-100)*E$12/$D$12</f>
        <v>2.2131759568014005E-2</v>
      </c>
      <c r="F39" s="2">
        <f>(パルプ・紙・木製品!D39/パルプ・紙・木製品!D27*100-100)*F$12/$D$12</f>
        <v>-9.2282839553837273E-2</v>
      </c>
      <c r="G39" s="2">
        <f>(パルプ・紙・木製品!E39/パルプ・紙・木製品!E27*100-100)*G$12/$D$12</f>
        <v>-6.1524409551181099E-3</v>
      </c>
      <c r="H39" s="2">
        <f>(パルプ・紙・木製品!F39/パルプ・紙・木製品!F27*100-100)*H$12/$D$12</f>
        <v>1.1589909187227655E-3</v>
      </c>
      <c r="I39" s="2">
        <f>(パルプ・紙・木製品!G39/パルプ・紙・木製品!G27*100-100)*I$12/$D$12</f>
        <v>-0.68680581420708142</v>
      </c>
      <c r="J39" s="2">
        <f>(パルプ・紙・木製品!H39/パルプ・紙・木製品!H27*100-100)*J$12/$D$12</f>
        <v>0.14626766161499602</v>
      </c>
      <c r="K39" s="2">
        <f>(パルプ・紙・木製品!I39/パルプ・紙・木製品!I27*100-100)*K$12/$D$12</f>
        <v>0.1010604846135621</v>
      </c>
      <c r="L39" s="2">
        <f>(パルプ・紙・木製品!J39/パルプ・紙・木製品!J27*100-100)*L$12/$D$12</f>
        <v>-6.3042483830435689E-2</v>
      </c>
      <c r="M39" s="2">
        <f>(パルプ・紙・木製品!K39/パルプ・紙・木製品!K27*100-100)*M$12/$D$12</f>
        <v>-3.2975624105011675E-2</v>
      </c>
      <c r="N39" s="2">
        <f>(パルプ・紙・木製品!L39/パルプ・紙・木製品!L27*100-100)*N$12/$D$12</f>
        <v>-0.17934440838766819</v>
      </c>
      <c r="O39" s="2">
        <f>(パルプ・紙・木製品!M39/パルプ・紙・木製品!M27*100-100)*O$12/$D$12</f>
        <v>4.847669974286771E-2</v>
      </c>
      <c r="P39" s="2">
        <f>(パルプ・紙・木製品!N39/パルプ・紙・木製品!N27*100-100)*P$12/$D$12</f>
        <v>-2.5198144571848703E-2</v>
      </c>
      <c r="Q39" s="2">
        <f>(パルプ・紙・木製品!O39/パルプ・紙・木製品!O27*100-100)*Q$12/$D$12</f>
        <v>3.4190664239129192E-3</v>
      </c>
      <c r="R39" s="2">
        <f>(パルプ・紙・木製品!P39/パルプ・紙・木製品!P27*100-100)*R$12/$D$12</f>
        <v>1.2395406974910914E-4</v>
      </c>
      <c r="S39" s="2">
        <f>(パルプ・紙・木製品!Q39/パルプ・紙・木製品!Q27*100-100)*S$12/$D$12</f>
        <v>-1.3016750344846217E-5</v>
      </c>
      <c r="T39" s="2">
        <f>(パルプ・紙・木製品!R39/パルプ・紙・木製品!R27*100-100)*T$12/$D$12</f>
        <v>-1.859311046236637E-4</v>
      </c>
      <c r="U39" s="2">
        <f>(パルプ・紙・木製品!S39/パルプ・紙・木製品!S27*100-100)*U$12/$D$12</f>
        <v>-2.7197119281125712E-4</v>
      </c>
      <c r="V39" s="2">
        <f>(パルプ・紙・木製品!T39/パルプ・紙・木製品!T27*100-100)*V$12/$D$12</f>
        <v>-1.0377962890419163E-2</v>
      </c>
      <c r="W39" s="2">
        <f>(パルプ・紙・木製品!U39/パルプ・紙・木製品!U27*100-100)*W$12/$D$12</f>
        <v>9.5282160640945579E-2</v>
      </c>
      <c r="X39" s="2">
        <f>(パルプ・紙・木製品!V39/パルプ・紙・木製品!V27*100-100)*X$12/$D$12</f>
        <v>8.728876580249751E-3</v>
      </c>
      <c r="Y39" s="2">
        <f>(パルプ・紙・木製品!W39/パルプ・紙・木製品!W27*100-100)*Y$12/$D$12</f>
        <v>4.0065583568930042E-3</v>
      </c>
      <c r="Z39" s="2">
        <f>(パルプ・紙・木製品!X39/パルプ・紙・木製品!X27*100-100)*Z$12/$D$12</f>
        <v>6.9236095084233319E-4</v>
      </c>
      <c r="AA39" s="2">
        <f>(パルプ・紙・木製品!Y39/パルプ・紙・木製品!Y27*100-100)*AA$12/$D$12</f>
        <v>-7.9415588300886762E-3</v>
      </c>
      <c r="AB39" s="2">
        <f>(パルプ・紙・木製品!Z39/パルプ・紙・木製品!Z27*100-100)*AB$12/$D$12</f>
        <v>-2.0411311113610617E-3</v>
      </c>
      <c r="AC39" s="2">
        <f>(パルプ・紙・木製品!AA39/パルプ・紙・木製品!AA27*100-100)*AC$12/$D$12</f>
        <v>-5.8370548408244981E-3</v>
      </c>
      <c r="AD39" s="2">
        <f>(パルプ・紙・木製品!AB39/パルプ・紙・木製品!AB27*100-100)*AD$12/$D$12</f>
        <v>1.9961615349192163E-4</v>
      </c>
      <c r="AE39" s="2">
        <f>(パルプ・紙・木製品!AC39/パルプ・紙・木製品!AC27*100-100)*AE$12/$D$12</f>
        <v>-1.4899822732435793E-2</v>
      </c>
      <c r="AF39" s="2">
        <f>(パルプ・紙・木製品!AD39/パルプ・紙・木製品!AD27*100-100)*AF$12/$D$12</f>
        <v>-2.3078698361412199E-5</v>
      </c>
      <c r="AG39" s="2">
        <f>(パルプ・紙・木製品!AE39/パルプ・紙・木製品!AE27*100-100)*AG$12/$D$12</f>
        <v>-8.1534164966717056E-3</v>
      </c>
      <c r="AK39" s="4">
        <v>41275</v>
      </c>
      <c r="AL39" s="2">
        <f t="shared" si="2"/>
        <v>2.2131759568014005E-2</v>
      </c>
      <c r="AM39" s="2">
        <f t="shared" si="3"/>
        <v>-9.2282839553837273E-2</v>
      </c>
      <c r="AN39" s="2">
        <f t="shared" si="4"/>
        <v>-0.68680581420708142</v>
      </c>
      <c r="AO39" s="2">
        <f t="shared" si="5"/>
        <v>0.14626766161499602</v>
      </c>
      <c r="AP39" s="2">
        <f t="shared" si="6"/>
        <v>0.1010604846135621</v>
      </c>
      <c r="AQ39" s="2">
        <f t="shared" si="7"/>
        <v>-0.186888664970975</v>
      </c>
      <c r="AR39" s="2">
        <f t="shared" si="8"/>
        <v>-0.69651741293532154</v>
      </c>
      <c r="AS39" s="2">
        <f>パルプ・紙・木製品!AY39</f>
        <v>-1.190476190476204</v>
      </c>
      <c r="AT39" s="8">
        <f>パルプ・紙・木製品!AZ39</f>
        <v>-0.44889877205737605</v>
      </c>
    </row>
    <row r="40" spans="1:46">
      <c r="B40">
        <v>2</v>
      </c>
      <c r="C40" s="4">
        <v>41306</v>
      </c>
      <c r="D40" s="2">
        <f>パルプ・紙・木製品!B40/パルプ・紙・木製品!B28*100-100</f>
        <v>-0.19841269841269593</v>
      </c>
      <c r="E40" s="2">
        <f>(パルプ・紙・木製品!C40/パルプ・紙・木製品!C28*100-100)*E$12/$D$12</f>
        <v>0.22941777414343645</v>
      </c>
      <c r="F40" s="2">
        <f>(パルプ・紙・木製品!D40/パルプ・紙・木製品!D28*100-100)*F$12/$D$12</f>
        <v>-2.6674738874503435E-2</v>
      </c>
      <c r="G40" s="2">
        <f>(パルプ・紙・木製品!E40/パルプ・紙・木製品!E28*100-100)*G$12/$D$12</f>
        <v>9.1782315887825616E-4</v>
      </c>
      <c r="H40" s="2">
        <f>(パルプ・紙・木製品!F40/パルプ・紙・木製品!F28*100-100)*H$12/$D$12</f>
        <v>5.7600101438029967E-3</v>
      </c>
      <c r="I40" s="2">
        <f>(パルプ・紙・木製品!G40/パルプ・紙・木製品!G28*100-100)*I$12/$D$12</f>
        <v>-0.55861353356677501</v>
      </c>
      <c r="J40" s="2">
        <f>(パルプ・紙・木製品!H40/パルプ・紙・木製品!H28*100-100)*J$12/$D$12</f>
        <v>0.17552119393799565</v>
      </c>
      <c r="K40" s="2">
        <f>(パルプ・紙・木製品!I40/パルプ・紙・木製品!I28*100-100)*K$12/$D$12</f>
        <v>0.11025997500950932</v>
      </c>
      <c r="L40" s="2">
        <f>(パルプ・紙・木製品!J40/パルプ・紙・木製品!J28*100-100)*L$12/$D$12</f>
        <v>-5.392768953129564E-2</v>
      </c>
      <c r="M40" s="2">
        <f>(パルプ・紙・木製品!K40/パルプ・紙・木製品!K28*100-100)*M$12/$D$12</f>
        <v>-2.4808604248951881E-2</v>
      </c>
      <c r="N40" s="2">
        <f>(パルプ・紙・木製品!L40/パルプ・紙・木製品!L28*100-100)*N$12/$D$12</f>
        <v>-0.17049624056344762</v>
      </c>
      <c r="O40" s="2">
        <f>(パルプ・紙・木製品!M40/パルプ・紙・木製品!M28*100-100)*O$12/$D$12</f>
        <v>4.8148624387832822E-2</v>
      </c>
      <c r="P40" s="2">
        <f>(パルプ・紙・木製品!N40/パルプ・紙・木製品!N28*100-100)*P$12/$D$12</f>
        <v>-1.3771903917299638E-2</v>
      </c>
      <c r="Q40" s="2">
        <f>(パルプ・紙・木製品!O40/パルプ・紙・木製品!O28*100-100)*Q$12/$D$12</f>
        <v>5.8169670050281404E-3</v>
      </c>
      <c r="R40" s="2">
        <f>(パルプ・紙・木製品!P40/パルプ・紙・木製品!P28*100-100)*R$12/$D$12</f>
        <v>7.7237946323334858E-5</v>
      </c>
      <c r="S40" s="2">
        <f>(パルプ・紙・木製品!Q40/パルプ・紙・木製品!Q28*100-100)*S$12/$D$12</f>
        <v>-7.7706055088932901E-6</v>
      </c>
      <c r="T40" s="2">
        <f>(パルプ・紙・木製品!R40/パルプ・紙・木製品!R28*100-100)*T$12/$D$12</f>
        <v>4.700345898454362E-5</v>
      </c>
      <c r="U40" s="2">
        <f>(パルプ・紙・木製品!S40/パルプ・紙・木製品!S28*100-100)*U$12/$D$12</f>
        <v>-2.8990335937024135E-4</v>
      </c>
      <c r="V40" s="2">
        <f>(パルプ・紙・木製品!T40/パルプ・紙・木製品!T28*100-100)*V$12/$D$12</f>
        <v>-4.4521594632346258E-3</v>
      </c>
      <c r="W40" s="2">
        <f>(パルプ・紙・木製品!U40/パルプ・紙・木製品!U28*100-100)*W$12/$D$12</f>
        <v>8.8037660158592698E-2</v>
      </c>
      <c r="X40" s="2">
        <f>(パルプ・紙・木製品!V40/パルプ・紙・木製品!V28*100-100)*X$12/$D$12</f>
        <v>8.728876580249751E-3</v>
      </c>
      <c r="Y40" s="2">
        <f>(パルプ・紙・木製品!W40/パルプ・紙・木製品!W28*100-100)*Y$12/$D$12</f>
        <v>4.0065583568930042E-3</v>
      </c>
      <c r="Z40" s="2">
        <f>(パルプ・紙・木製品!X40/パルプ・紙・木製品!X28*100-100)*Z$12/$D$12</f>
        <v>6.9166928156088974E-4</v>
      </c>
      <c r="AA40" s="2">
        <f>(パルプ・紙・木製品!Y40/パルプ・紙・木製品!Y28*100-100)*AA$12/$D$12</f>
        <v>-6.8485568308256847E-3</v>
      </c>
      <c r="AB40" s="2">
        <f>(パルプ・紙・木製品!Z40/パルプ・紙・木製品!Z28*100-100)*AB$12/$D$12</f>
        <v>-1.367626569565219E-3</v>
      </c>
      <c r="AC40" s="2">
        <f>(パルプ・紙・木製品!AA40/パルプ・紙・木製品!AA28*100-100)*AC$12/$D$12</f>
        <v>-6.8098973142951547E-3</v>
      </c>
      <c r="AD40" s="2">
        <f>(パルプ・紙・木製品!AB40/パルプ・紙・木製品!AB28*100-100)*AD$12/$D$12</f>
        <v>1.9961615349192163E-4</v>
      </c>
      <c r="AE40" s="2">
        <f>(パルプ・紙・木製品!AC40/パルプ・紙・木製品!AC28*100-100)*AE$12/$D$12</f>
        <v>0</v>
      </c>
      <c r="AF40" s="2">
        <f>(パルプ・紙・木製品!AD40/パルプ・紙・木製品!AD28*100-100)*AF$12/$D$12</f>
        <v>-2.3078698361412199E-5</v>
      </c>
      <c r="AG40" s="2">
        <f>(パルプ・紙・木製品!AE40/パルプ・紙・木製品!AE28*100-100)*AG$12/$D$12</f>
        <v>-8.5895253450898306E-3</v>
      </c>
      <c r="AK40" s="4">
        <v>41306</v>
      </c>
      <c r="AL40" s="2">
        <f t="shared" si="2"/>
        <v>0.22941777414343645</v>
      </c>
      <c r="AM40" s="2">
        <f t="shared" si="3"/>
        <v>-2.6674738874503435E-2</v>
      </c>
      <c r="AN40" s="2">
        <f t="shared" si="4"/>
        <v>-0.55861353356677501</v>
      </c>
      <c r="AO40" s="2">
        <f t="shared" si="5"/>
        <v>0.17552119393799565</v>
      </c>
      <c r="AP40" s="2">
        <f t="shared" si="6"/>
        <v>0.11025997500950932</v>
      </c>
      <c r="AQ40" s="2">
        <f t="shared" si="7"/>
        <v>-0.12832336906235889</v>
      </c>
      <c r="AR40" s="2">
        <f t="shared" si="8"/>
        <v>-0.19841269841269593</v>
      </c>
      <c r="AS40" s="2">
        <f>パルプ・紙・木製品!AY40</f>
        <v>-1.3847675568743796</v>
      </c>
      <c r="AT40" s="8">
        <f>パルプ・紙・木製品!AZ40</f>
        <v>-0.12801051873920244</v>
      </c>
    </row>
    <row r="41" spans="1:46">
      <c r="B41">
        <v>3</v>
      </c>
      <c r="C41" s="4">
        <v>41334</v>
      </c>
      <c r="D41" s="2">
        <f>パルプ・紙・木製品!B41/パルプ・紙・木製品!B29*100-100</f>
        <v>-0.29585798816569309</v>
      </c>
      <c r="E41" s="2">
        <f>(パルプ・紙・木製品!C41/パルプ・紙・木製品!C29*100-100)*E$12/$D$12</f>
        <v>0.33888832966722227</v>
      </c>
      <c r="F41" s="2">
        <f>(パルプ・紙・木製品!D41/パルプ・紙・木製品!D29*100-100)*F$12/$D$12</f>
        <v>-7.4504002758505536E-2</v>
      </c>
      <c r="G41" s="2">
        <f>(パルプ・紙・木製品!E41/パルプ・紙・木製品!E29*100-100)*G$12/$D$12</f>
        <v>6.1637298376044968E-3</v>
      </c>
      <c r="H41" s="2">
        <f>(パルプ・紙・木製品!F41/パルプ・紙・木製品!F29*100-100)*H$12/$D$12</f>
        <v>8.047837643247395E-3</v>
      </c>
      <c r="I41" s="2">
        <f>(パルプ・紙・木製品!G41/パルプ・紙・木製品!G29*100-100)*I$12/$D$12</f>
        <v>-0.67940633922541127</v>
      </c>
      <c r="J41" s="2">
        <f>(パルプ・紙・木製品!H41/パルプ・紙・木製品!H29*100-100)*J$12/$D$12</f>
        <v>0.15281695989626409</v>
      </c>
      <c r="K41" s="2">
        <f>(パルプ・紙・木製品!I41/パルプ・紙・木製品!I29*100-100)*K$12/$D$12</f>
        <v>3.0321518189206524E-2</v>
      </c>
      <c r="L41" s="2">
        <f>(パルプ・紙・木製品!J41/パルプ・紙・木製品!J29*100-100)*L$12/$D$12</f>
        <v>-3.1394650582224466E-2</v>
      </c>
      <c r="M41" s="2">
        <f>(パルプ・紙・木製品!K41/パルプ・紙・木製品!K29*100-100)*M$12/$D$12</f>
        <v>-2.2531086079964385E-2</v>
      </c>
      <c r="N41" s="2">
        <f>(パルプ・紙・木製品!L41/パルプ・紙・木製品!L29*100-100)*N$12/$D$12</f>
        <v>-0.1541507531735429</v>
      </c>
      <c r="O41" s="2">
        <f>(パルプ・紙・木製品!M41/パルプ・紙・木製品!M29*100-100)*O$12/$D$12</f>
        <v>2.9533304140559834E-2</v>
      </c>
      <c r="P41" s="2">
        <f>(パルプ・紙・木製品!N41/パルプ・紙・木製品!N29*100-100)*P$12/$D$12</f>
        <v>-1.1488063184347514E-2</v>
      </c>
      <c r="Q41" s="2">
        <f>(パルプ・紙・木製品!O41/パルプ・紙・木製品!O29*100-100)*Q$12/$D$12</f>
        <v>6.2160091407225011E-3</v>
      </c>
      <c r="R41" s="2">
        <f>(パルプ・紙・木製品!P41/パルプ・紙・木製品!P29*100-100)*R$12/$D$12</f>
        <v>3.0864190386376689E-5</v>
      </c>
      <c r="S41" s="2">
        <f>(パルプ・紙・木製品!Q41/パルプ・紙・木製品!Q29*100-100)*S$12/$D$12</f>
        <v>-3.3402703039229585E-5</v>
      </c>
      <c r="T41" s="2">
        <f>(パルプ・紙・木製品!R41/パルプ・紙・木製品!R29*100-100)*T$12/$D$12</f>
        <v>-2.0938335206926895E-4</v>
      </c>
      <c r="U41" s="2">
        <f>(パルプ・紙・木製品!S41/パルプ・紙・木製品!S29*100-100)*U$12/$D$12</f>
        <v>-2.0464786938777655E-4</v>
      </c>
      <c r="V41" s="2">
        <f>(パルプ・紙・木製品!T41/パルプ・紙・木製品!T29*100-100)*V$12/$D$12</f>
        <v>1.4915332610365274E-3</v>
      </c>
      <c r="W41" s="2">
        <f>(パルプ・紙・木製品!U41/パルプ・紙・木製品!U29*100-100)*W$12/$D$12</f>
        <v>8.9612283050424929E-2</v>
      </c>
      <c r="X41" s="2">
        <f>(パルプ・紙・木製品!V41/パルプ・紙・木製品!V29*100-100)*X$12/$D$12</f>
        <v>8.728876580249751E-3</v>
      </c>
      <c r="Y41" s="2">
        <f>(パルプ・紙・木製品!W41/パルプ・紙・木製品!W29*100-100)*Y$12/$D$12</f>
        <v>3.9155476261877372E-3</v>
      </c>
      <c r="Z41" s="2">
        <f>(パルプ・紙・木製品!X41/パルプ・紙・木製品!X29*100-100)*Z$12/$D$12</f>
        <v>0</v>
      </c>
      <c r="AA41" s="2">
        <f>(パルプ・紙・木製品!Y41/パルプ・紙・木製品!Y29*100-100)*AA$12/$D$12</f>
        <v>-6.0937989569638329E-3</v>
      </c>
      <c r="AB41" s="2">
        <f>(パルプ・紙・木製品!Z41/パルプ・紙・木製品!Z29*100-100)*AB$12/$D$12</f>
        <v>-3.374751505158282E-3</v>
      </c>
      <c r="AC41" s="2">
        <f>(パルプ・紙・木製品!AA41/パルプ・紙・木製品!AA29*100-100)*AC$12/$D$12</f>
        <v>-6.8098973142951547E-3</v>
      </c>
      <c r="AD41" s="2">
        <f>(パルプ・紙・木製品!AB41/パルプ・紙・木製品!AB29*100-100)*AD$12/$D$12</f>
        <v>1.9961615349192163E-4</v>
      </c>
      <c r="AE41" s="2">
        <f>(パルプ・紙・木製品!AC41/パルプ・紙・木製品!AC29*100-100)*AE$12/$D$12</f>
        <v>0</v>
      </c>
      <c r="AF41" s="2">
        <f>(パルプ・紙・木製品!AD41/パルプ・紙・木製品!AD29*100-100)*AF$12/$D$12</f>
        <v>-2.3078698361412199E-5</v>
      </c>
      <c r="AG41" s="2">
        <f>(パルプ・紙・木製品!AE41/パルプ・紙・木製品!AE29*100-100)*AG$12/$D$12</f>
        <v>-8.3716846997280454E-3</v>
      </c>
      <c r="AK41" s="4">
        <v>41334</v>
      </c>
      <c r="AL41" s="2">
        <f t="shared" si="2"/>
        <v>0.33888832966722227</v>
      </c>
      <c r="AM41" s="2">
        <f t="shared" si="3"/>
        <v>-7.4504002758505536E-2</v>
      </c>
      <c r="AN41" s="2">
        <f t="shared" si="4"/>
        <v>-0.67940633922541127</v>
      </c>
      <c r="AO41" s="2">
        <f t="shared" si="5"/>
        <v>0.15281695989626409</v>
      </c>
      <c r="AP41" s="2">
        <f t="shared" si="6"/>
        <v>3.0321518189206524E-2</v>
      </c>
      <c r="AQ41" s="2">
        <f t="shared" si="7"/>
        <v>-6.3974453934469155E-2</v>
      </c>
      <c r="AR41" s="2">
        <f t="shared" si="8"/>
        <v>-0.29585798816569309</v>
      </c>
      <c r="AS41" s="2">
        <f>パルプ・紙・木製品!AY41</f>
        <v>-1.4807502467917004</v>
      </c>
      <c r="AT41" s="8">
        <f>パルプ・紙・木製品!AZ41</f>
        <v>-0.19128119794761744</v>
      </c>
    </row>
    <row r="42" spans="1:46">
      <c r="B42">
        <v>4</v>
      </c>
      <c r="C42" s="4">
        <v>41365</v>
      </c>
      <c r="D42" s="2">
        <f>パルプ・紙・木製品!B42/パルプ・紙・木製品!B30*100-100</f>
        <v>0.59288537549406328</v>
      </c>
      <c r="E42" s="2">
        <f>(パルプ・紙・木製品!C42/パルプ・紙・木製品!C30*100-100)*E$12/$D$12</f>
        <v>0.51906322829173868</v>
      </c>
      <c r="F42" s="2">
        <f>(パルプ・紙・木製品!D42/パルプ・紙・木製品!D30*100-100)*F$12/$D$12</f>
        <v>-1.9406965079128508E-2</v>
      </c>
      <c r="G42" s="2">
        <f>(パルプ・紙・木製品!E42/パルプ・紙・木製品!E30*100-100)*G$12/$D$12</f>
        <v>9.8529283563540994E-3</v>
      </c>
      <c r="H42" s="2">
        <f>(パルプ・紙・木製品!F42/パルプ・紙・木製品!F30*100-100)*H$12/$D$12</f>
        <v>1.9544748562172549E-2</v>
      </c>
      <c r="I42" s="2">
        <f>(パルプ・紙・木製品!G42/パルプ・紙・木製品!G30*100-100)*I$12/$D$12</f>
        <v>-6.1824765806517593E-2</v>
      </c>
      <c r="J42" s="2">
        <f>(パルプ・紙・木製品!H42/パルプ・紙・木製品!H30*100-100)*J$12/$D$12</f>
        <v>0.1152848564453164</v>
      </c>
      <c r="K42" s="2">
        <f>(パルプ・紙・木製品!I42/パルプ・紙・木製品!I30*100-100)*K$12/$D$12</f>
        <v>-1.0198663893980795E-3</v>
      </c>
      <c r="L42" s="2">
        <f>(パルプ・紙・木製品!J42/パルプ・紙・木製品!J30*100-100)*L$12/$D$12</f>
        <v>4.5212654684646967E-3</v>
      </c>
      <c r="M42" s="2">
        <f>(パルプ・紙・木製品!K42/パルプ・紙・木製品!K30*100-100)*M$12/$D$12</f>
        <v>-1.2494938987598342E-2</v>
      </c>
      <c r="N42" s="2">
        <f>(パルプ・紙・木製品!L42/パルプ・紙・木製品!L30*100-100)*N$12/$D$12</f>
        <v>-0.10750042548983256</v>
      </c>
      <c r="O42" s="2">
        <f>(パルプ・紙・木製品!M42/パルプ・紙・木製品!M30*100-100)*O$12/$D$12</f>
        <v>3.0016466580487362E-2</v>
      </c>
      <c r="P42" s="2">
        <f>(パルプ・紙・木製品!N42/パルプ・紙・木製品!N30*100-100)*P$12/$D$12</f>
        <v>0</v>
      </c>
      <c r="Q42" s="2">
        <f>(パルプ・紙・木製品!O42/パルプ・紙・木製品!O30*100-100)*Q$12/$D$12</f>
        <v>6.8381328478258983E-3</v>
      </c>
      <c r="R42" s="2">
        <f>(パルプ・紙・木製品!P42/パルプ・紙・木製品!P30*100-100)*R$12/$D$12</f>
        <v>0</v>
      </c>
      <c r="S42" s="2">
        <f>(パルプ・紙・木製品!Q42/パルプ・紙・木製品!Q30*100-100)*S$12/$D$12</f>
        <v>-1.820496828148368E-5</v>
      </c>
      <c r="T42" s="2">
        <f>(パルプ・紙・木製品!R42/パルプ・紙・木製品!R30*100-100)*T$12/$D$12</f>
        <v>-1.1715075310361596E-4</v>
      </c>
      <c r="U42" s="2">
        <f>(パルプ・紙・木製品!S42/パルプ・紙・木製品!S30*100-100)*U$12/$D$12</f>
        <v>-2.2945367173781011E-4</v>
      </c>
      <c r="V42" s="2">
        <f>(パルプ・紙・木製品!T42/パルプ・紙・木製品!T30*100-100)*V$12/$D$12</f>
        <v>5.9781858381750272E-3</v>
      </c>
      <c r="W42" s="2">
        <f>(パルプ・紙・木製品!U42/パルプ・紙・木製品!U30*100-100)*W$12/$D$12</f>
        <v>0.12943285135899046</v>
      </c>
      <c r="X42" s="2">
        <f>(パルプ・紙・木製品!V42/パルプ・紙・木製品!V30*100-100)*X$12/$D$12</f>
        <v>-1.4839349875046858E-3</v>
      </c>
      <c r="Y42" s="2">
        <f>(パルプ・紙・木製品!W42/パルプ・紙・木製品!W30*100-100)*Y$12/$D$12</f>
        <v>2.5913442071938508E-3</v>
      </c>
      <c r="Z42" s="2">
        <f>(パルプ・紙・木製品!X42/パルプ・紙・木製品!X30*100-100)*Z$12/$D$12</f>
        <v>6.9097899285665834E-3</v>
      </c>
      <c r="AA42" s="2">
        <f>(パルプ・紙・木製品!Y42/パルプ・紙・木製品!Y30*100-100)*AA$12/$D$12</f>
        <v>-8.0144171679793815E-3</v>
      </c>
      <c r="AB42" s="2">
        <f>(パルプ・紙・木製品!Z42/パルプ・紙・木製品!Z30*100-100)*AB$12/$D$12</f>
        <v>-1.3607540742408041E-3</v>
      </c>
      <c r="AC42" s="2">
        <f>(パルプ・紙・木製品!AA42/パルプ・紙・木製品!AA30*100-100)*AC$12/$D$12</f>
        <v>-7.8140271838975373E-3</v>
      </c>
      <c r="AD42" s="2">
        <f>(パルプ・紙・木製品!AB42/パルプ・紙・木製品!AB30*100-100)*AD$12/$D$12</f>
        <v>1.9961615349192163E-4</v>
      </c>
      <c r="AE42" s="2">
        <f>(パルプ・紙・木製品!AC42/パルプ・紙・木製品!AC30*100-100)*AE$12/$D$12</f>
        <v>-1.8438902383452943E-2</v>
      </c>
      <c r="AF42" s="2">
        <f>(パルプ・紙・木製品!AD42/パルプ・紙・木製品!AD30*100-100)*AF$12/$D$12</f>
        <v>0</v>
      </c>
      <c r="AG42" s="2">
        <f>(パルプ・紙・木製品!AE42/パルプ・紙・木製品!AE30*100-100)*AG$12/$D$12</f>
        <v>-8.4046440883096298E-3</v>
      </c>
      <c r="AK42" s="4">
        <v>41365</v>
      </c>
      <c r="AL42" s="2">
        <f t="shared" si="2"/>
        <v>0.51906322829173868</v>
      </c>
      <c r="AM42" s="2">
        <f t="shared" si="3"/>
        <v>-1.9406965079128508E-2</v>
      </c>
      <c r="AN42" s="2">
        <f t="shared" si="4"/>
        <v>-6.1824765806517593E-2</v>
      </c>
      <c r="AO42" s="2">
        <f t="shared" si="5"/>
        <v>0.1152848564453164</v>
      </c>
      <c r="AP42" s="2">
        <f t="shared" si="6"/>
        <v>-1.0198663893980795E-3</v>
      </c>
      <c r="AQ42" s="2">
        <f t="shared" si="7"/>
        <v>4.0788888032052384E-2</v>
      </c>
      <c r="AR42" s="2">
        <f t="shared" si="8"/>
        <v>0.59288537549406328</v>
      </c>
      <c r="AS42" s="2">
        <f>パルプ・紙・木製品!AY42</f>
        <v>-1.0858835143139061</v>
      </c>
      <c r="AT42" s="8">
        <f>パルプ・紙・木製品!AZ42</f>
        <v>0.38305086541797095</v>
      </c>
    </row>
    <row r="43" spans="1:46">
      <c r="B43">
        <v>5</v>
      </c>
      <c r="C43" s="4">
        <v>41395</v>
      </c>
      <c r="D43" s="2">
        <f>パルプ・紙・木製品!B43/パルプ・紙・木製品!B31*100-100</f>
        <v>1.689860834990057</v>
      </c>
      <c r="E43" s="2">
        <f>(パルプ・紙・木製品!C43/パルプ・紙・木製品!C31*100-100)*E$12/$D$12</f>
        <v>0.71823334325463284</v>
      </c>
      <c r="F43" s="2">
        <f>(パルプ・紙・木製品!D43/パルプ・紙・木製品!D31*100-100)*F$12/$D$12</f>
        <v>1.9907789984396421E-2</v>
      </c>
      <c r="G43" s="2">
        <f>(パルプ・紙・木製品!E43/パルプ・紙・木製品!E31*100-100)*G$12/$D$12</f>
        <v>1.4538116002784577E-2</v>
      </c>
      <c r="H43" s="2">
        <f>(パルプ・紙・木製品!F43/パルプ・紙・木製品!F31*100-100)*H$12/$D$12</f>
        <v>2.7675863628575052E-2</v>
      </c>
      <c r="I43" s="2">
        <f>(パルプ・紙・木製品!G43/パルプ・紙・木製品!G31*100-100)*I$12/$D$12</f>
        <v>0.558613533566784</v>
      </c>
      <c r="J43" s="2">
        <f>(パルプ・紙・木製品!H43/パルプ・紙・木製品!H31*100-100)*J$12/$D$12</f>
        <v>0.18084527895029123</v>
      </c>
      <c r="K43" s="2">
        <f>(パルプ・紙・木製品!I43/パルプ・紙・木製品!I31*100-100)*K$12/$D$12</f>
        <v>4.5090913434404647E-2</v>
      </c>
      <c r="L43" s="2">
        <f>(パルプ・紙・木製品!J43/パルプ・紙・木製品!J31*100-100)*L$12/$D$12</f>
        <v>1.8158578385537038E-2</v>
      </c>
      <c r="M43" s="2">
        <f>(パルプ・紙・木製品!K43/パルプ・紙・木製品!K31*100-100)*M$12/$D$12</f>
        <v>-2.2812139128778899E-2</v>
      </c>
      <c r="N43" s="2">
        <f>(パルプ・紙・木製品!L43/パルプ・紙・木製品!L31*100-100)*N$12/$D$12</f>
        <v>-8.7711642651875726E-2</v>
      </c>
      <c r="O43" s="2">
        <f>(パルプ・紙・木製品!M43/パルプ・紙・木製品!M31*100-100)*O$12/$D$12</f>
        <v>5.1746747555927425E-2</v>
      </c>
      <c r="P43" s="2">
        <f>(パルプ・紙・木製品!N43/パルプ・紙・木製品!N31*100-100)*P$12/$D$12</f>
        <v>6.9066512130344969E-3</v>
      </c>
      <c r="Q43" s="2">
        <f>(パルプ・紙・木製品!O43/パルプ・紙・木製品!O31*100-100)*Q$12/$D$12</f>
        <v>8.7792016170025501E-3</v>
      </c>
      <c r="R43" s="2">
        <f>(パルプ・紙・木製品!P43/パルプ・紙・木製品!P31*100-100)*R$12/$D$12</f>
        <v>1.5385798907607403E-5</v>
      </c>
      <c r="S43" s="2">
        <f>(パルプ・紙・木製品!Q43/パルプ・紙・木製品!Q31*100-100)*S$12/$D$12</f>
        <v>-7.8100502069075856E-6</v>
      </c>
      <c r="T43" s="2">
        <f>(パルプ・紙・木製品!R43/パルプ・紙・木製品!R31*100-100)*T$12/$D$12</f>
        <v>-1.1667693812645291E-4</v>
      </c>
      <c r="U43" s="2">
        <f>(パルプ・紙・木製品!S43/パルプ・紙・木製品!S31*100-100)*U$12/$D$12</f>
        <v>-1.5366590669271653E-4</v>
      </c>
      <c r="V43" s="2">
        <f>(パルプ・紙・木製品!T43/パルプ・紙・木製品!T31*100-100)*V$12/$D$12</f>
        <v>4.4745997831097924E-3</v>
      </c>
      <c r="W43" s="2">
        <f>(パルプ・紙・木製品!U43/パルプ・紙・木製品!U31*100-100)*W$12/$D$12</f>
        <v>0.18857783301929137</v>
      </c>
      <c r="X43" s="2">
        <f>(パルプ・紙・木製品!V43/パルプ・紙・木製品!V31*100-100)*X$12/$D$12</f>
        <v>-1.4839349875046858E-3</v>
      </c>
      <c r="Y43" s="2">
        <f>(パルプ・紙・木製品!W43/パルプ・紙・木製品!W31*100-100)*Y$12/$D$12</f>
        <v>2.5913442071938508E-3</v>
      </c>
      <c r="Z43" s="2">
        <f>(パルプ・紙・木製品!X43/パルプ・紙・木製品!X31*100-100)*Z$12/$D$12</f>
        <v>9.0006923609507253E-3</v>
      </c>
      <c r="AA43" s="2">
        <f>(パルプ・紙・木製品!Y43/パルプ・紙・木製品!Y31*100-100)*AA$12/$D$12</f>
        <v>-6.8835341384397364E-3</v>
      </c>
      <c r="AB43" s="2">
        <f>(パルプ・紙・木製品!Z43/パルプ・紙・木製品!Z31*100-100)*AB$12/$D$12</f>
        <v>0</v>
      </c>
      <c r="AC43" s="2">
        <f>(パルプ・紙・木製品!AA43/パルプ・紙・木製品!AA31*100-100)*AC$12/$D$12</f>
        <v>-7.8140271838975373E-3</v>
      </c>
      <c r="AD43" s="2">
        <f>(パルプ・紙・木製品!AB43/パルプ・紙・木製品!AB31*100-100)*AD$12/$D$12</f>
        <v>1.9961615349192163E-4</v>
      </c>
      <c r="AE43" s="2">
        <f>(パルプ・紙・木製品!AC43/パルプ・紙・木製品!AC31*100-100)*AE$12/$D$12</f>
        <v>-3.7137246609485986E-3</v>
      </c>
      <c r="AF43" s="2">
        <f>(パルプ・紙・木製品!AD43/パルプ・紙・木製品!AD31*100-100)*AF$12/$D$12</f>
        <v>0</v>
      </c>
      <c r="AG43" s="2">
        <f>(パルプ・紙・木製品!AE43/パルプ・紙・木製品!AE31*100-100)*AG$12/$D$12</f>
        <v>-7.5182334247444116E-3</v>
      </c>
      <c r="AK43" s="4">
        <v>41395</v>
      </c>
      <c r="AL43" s="2">
        <f t="shared" si="2"/>
        <v>0.71823334325463284</v>
      </c>
      <c r="AM43" s="2">
        <f t="shared" si="3"/>
        <v>1.9907789984396421E-2</v>
      </c>
      <c r="AN43" s="2">
        <f t="shared" si="4"/>
        <v>0.558613533566784</v>
      </c>
      <c r="AO43" s="2">
        <f t="shared" si="5"/>
        <v>0.18084527895029123</v>
      </c>
      <c r="AP43" s="2">
        <f t="shared" si="6"/>
        <v>4.5090913434404647E-2</v>
      </c>
      <c r="AQ43" s="2">
        <f t="shared" si="7"/>
        <v>0.16716997579954795</v>
      </c>
      <c r="AR43" s="2">
        <f t="shared" si="8"/>
        <v>1.689860834990057</v>
      </c>
      <c r="AS43" s="2">
        <f>パルプ・紙・木製品!AY43</f>
        <v>-0.7897334649555745</v>
      </c>
      <c r="AT43" s="8">
        <f>パルプ・紙・木製品!AZ43</f>
        <v>1.0894840634846332</v>
      </c>
    </row>
    <row r="44" spans="1:46">
      <c r="B44">
        <v>6</v>
      </c>
      <c r="C44" s="4">
        <v>41426</v>
      </c>
      <c r="D44" s="2">
        <f>パルプ・紙・木製品!B44/パルプ・紙・木製品!B32*100-100</f>
        <v>1.8981018981019133</v>
      </c>
      <c r="E44" s="2">
        <f>(パルプ・紙・木製品!C44/パルプ・紙・木製品!C32*100-100)*E$12/$D$12</f>
        <v>0.71485825811691472</v>
      </c>
      <c r="F44" s="2">
        <f>(パルプ・紙・木製品!D44/パルプ・紙・木製品!D32*100-100)*F$12/$D$12</f>
        <v>1.7466268571215721E-2</v>
      </c>
      <c r="G44" s="2">
        <f>(パルプ・紙・木製品!E44/パルプ・紙・木製品!E32*100-100)*G$12/$D$12</f>
        <v>1.475234881534628E-2</v>
      </c>
      <c r="H44" s="2">
        <f>(パルプ・紙・木製品!F44/パルプ・紙・木製品!F32*100-100)*H$12/$D$12</f>
        <v>3.3509091270047892E-2</v>
      </c>
      <c r="I44" s="2">
        <f>(パルプ・紙・木製品!G44/パルプ・紙・木製品!G32*100-100)*I$12/$D$12</f>
        <v>0.62313499133053285</v>
      </c>
      <c r="J44" s="2">
        <f>(パルプ・紙・木製品!H44/パルプ・紙・木製品!H32*100-100)*J$12/$D$12</f>
        <v>0.1152848564453164</v>
      </c>
      <c r="K44" s="2">
        <f>(パルプ・紙・木製品!I44/パルプ・紙・木製品!I32*100-100)*K$12/$D$12</f>
        <v>0.12462345680134092</v>
      </c>
      <c r="L44" s="2">
        <f>(パルプ・紙・木製品!J44/パルプ・紙・木製品!J32*100-100)*L$12/$D$12</f>
        <v>6.401038276334807E-2</v>
      </c>
      <c r="M44" s="2">
        <f>(パルプ・紙・木製品!K44/パルプ・紙・木製品!K32*100-100)*M$12/$D$12</f>
        <v>-2.1820588763238197E-2</v>
      </c>
      <c r="N44" s="2">
        <f>(パルプ・紙・木製品!L44/パルプ・紙・木製品!L32*100-100)*N$12/$D$12</f>
        <v>-7.0849835486903059E-2</v>
      </c>
      <c r="O44" s="2">
        <f>(パルプ・紙・木製品!M44/パルプ・紙・木製品!M32*100-100)*O$12/$D$12</f>
        <v>3.8242479968766632E-2</v>
      </c>
      <c r="P44" s="2">
        <f>(パルプ・紙・木製品!N44/パルプ・紙・木製品!N32*100-100)*P$12/$D$12</f>
        <v>6.9274752870439309E-3</v>
      </c>
      <c r="Q44" s="2">
        <f>(パルプ・紙・木製品!O44/パルプ・紙・木製品!O32*100-100)*Q$12/$D$12</f>
        <v>6.2223520071926193E-3</v>
      </c>
      <c r="R44" s="2">
        <f>(パルプ・紙・木製品!P44/パルプ・紙・木製品!P32*100-100)*R$12/$D$12</f>
        <v>-9.2038677413409006E-5</v>
      </c>
      <c r="S44" s="2">
        <f>(パルプ・紙・木製品!Q44/パルプ・紙・木製品!Q32*100-100)*S$12/$D$12</f>
        <v>-3.6336232237941272E-5</v>
      </c>
      <c r="T44" s="2">
        <f>(パルプ・紙・木製品!R44/パルプ・紙・木製品!R32*100-100)*T$12/$D$12</f>
        <v>-7.0649076616565679E-5</v>
      </c>
      <c r="U44" s="2">
        <f>(パルプ・紙・木製品!S44/パルプ・紙・木製品!S32*100-100)*U$12/$D$12</f>
        <v>-1.6554340596793704E-4</v>
      </c>
      <c r="V44" s="2">
        <f>(パルプ・紙・木製品!T44/パルプ・紙・木製品!T32*100-100)*V$12/$D$12</f>
        <v>-8.9311931284608431E-3</v>
      </c>
      <c r="W44" s="2">
        <f>(パルプ・紙・木製品!U44/パルプ・紙・木製品!U32*100-100)*W$12/$D$12</f>
        <v>0.19407249597015666</v>
      </c>
      <c r="X44" s="2">
        <f>(パルプ・紙・木製品!V44/パルプ・紙・木製品!V32*100-100)*X$12/$D$12</f>
        <v>-1.4839349875046858E-3</v>
      </c>
      <c r="Y44" s="2">
        <f>(パルプ・紙・木製品!W44/パルプ・紙・木製品!W32*100-100)*Y$12/$D$12</f>
        <v>2.5913442071938508E-3</v>
      </c>
      <c r="Z44" s="2">
        <f>(パルプ・紙・木製品!X44/パルプ・紙・木製品!X32*100-100)*Z$12/$D$12</f>
        <v>1.0406226716067703E-2</v>
      </c>
      <c r="AA44" s="2">
        <f>(パルプ・紙・木製品!Y44/パルプ・紙・木製品!Y32*100-100)*AA$12/$D$12</f>
        <v>-6.514423897762538E-3</v>
      </c>
      <c r="AB44" s="2">
        <f>(パルプ・紙・木製品!Z44/パルプ・紙・木製品!Z32*100-100)*AB$12/$D$12</f>
        <v>-6.81061521061155E-4</v>
      </c>
      <c r="AC44" s="2">
        <f>(パルプ・紙・木製品!AA44/パルプ・紙・木製品!AA32*100-100)*AC$12/$D$12</f>
        <v>-7.8140271838975373E-3</v>
      </c>
      <c r="AD44" s="2">
        <f>(パルプ・紙・木製品!AB44/パルプ・紙・木製品!AB32*100-100)*AD$12/$D$12</f>
        <v>1.9961615349192163E-4</v>
      </c>
      <c r="AE44" s="2">
        <f>(パルプ・紙・木製品!AC44/パルプ・紙・木製品!AC32*100-100)*AE$12/$D$12</f>
        <v>3.7062748622302085E-3</v>
      </c>
      <c r="AF44" s="2">
        <f>(パルプ・紙・木製品!AD44/パルプ・紙・木製品!AD32*100-100)*AF$12/$D$12</f>
        <v>0</v>
      </c>
      <c r="AG44" s="2">
        <f>(パルプ・紙・木製品!AE44/パルプ・紙・木製品!AE32*100-100)*AG$12/$D$12</f>
        <v>-4.5927757933159037E-3</v>
      </c>
      <c r="AK44" s="4">
        <v>41426</v>
      </c>
      <c r="AL44" s="2">
        <f t="shared" si="2"/>
        <v>0.71485825811691472</v>
      </c>
      <c r="AM44" s="2">
        <f t="shared" si="3"/>
        <v>1.7466268571215721E-2</v>
      </c>
      <c r="AN44" s="2">
        <f t="shared" si="4"/>
        <v>0.62313499133053285</v>
      </c>
      <c r="AO44" s="2">
        <f t="shared" si="5"/>
        <v>0.1152848564453164</v>
      </c>
      <c r="AP44" s="2">
        <f t="shared" si="6"/>
        <v>0.12462345680134092</v>
      </c>
      <c r="AQ44" s="2">
        <f t="shared" si="7"/>
        <v>0.30273406683659276</v>
      </c>
      <c r="AR44" s="2">
        <f t="shared" si="8"/>
        <v>1.8981018981019133</v>
      </c>
      <c r="AS44" s="2">
        <f>パルプ・紙・木製品!AY44</f>
        <v>0</v>
      </c>
      <c r="AT44" s="8">
        <f>パルプ・紙・木製品!AZ44</f>
        <v>1.2215730249034635</v>
      </c>
    </row>
    <row r="45" spans="1:46">
      <c r="B45">
        <v>7</v>
      </c>
      <c r="C45" s="4">
        <v>41456</v>
      </c>
      <c r="D45" s="2">
        <f>パルプ・紙・木製品!B45/パルプ・紙・木製品!B33*100-100</f>
        <v>3.2064128256513129</v>
      </c>
      <c r="E45" s="2">
        <f>(パルプ・紙・木製品!C45/パルプ・紙・木製品!C33*100-100)*E$12/$D$12</f>
        <v>0.87840317192540973</v>
      </c>
      <c r="F45" s="2">
        <f>(パルプ・紙・木製品!D45/パルプ・紙・木製品!D33*100-100)*F$12/$D$12</f>
        <v>6.3188548414635426E-3</v>
      </c>
      <c r="G45" s="2">
        <f>(パルプ・紙・木製品!E45/パルプ・紙・木製品!E33*100-100)*G$12/$D$12</f>
        <v>2.1382570160804287E-2</v>
      </c>
      <c r="H45" s="2">
        <f>(パルプ・紙・木製品!F45/パルプ・紙・木製品!F33*100-100)*H$12/$D$12</f>
        <v>4.189310930985294E-2</v>
      </c>
      <c r="I45" s="2">
        <f>(パルプ・紙・木製品!G45/パルプ・紙・木製品!G33*100-100)*I$12/$D$12</f>
        <v>1.5624693043273135</v>
      </c>
      <c r="J45" s="2">
        <f>(パルプ・紙・木製品!H45/パルプ・紙・木製品!H33*100-100)*J$12/$D$12</f>
        <v>0.21082317031982575</v>
      </c>
      <c r="K45" s="2">
        <f>(パルプ・紙・木製品!I45/パルプ・紙・木製品!I33*100-100)*K$12/$D$12</f>
        <v>0.25112933648291597</v>
      </c>
      <c r="L45" s="2">
        <f>(パルプ・紙・木製品!J45/パルプ・紙・木製品!J33*100-100)*L$12/$D$12</f>
        <v>0.1342417597952604</v>
      </c>
      <c r="M45" s="2">
        <f>(パルプ・紙・木製品!K45/パルプ・紙・木製品!K33*100-100)*M$12/$D$12</f>
        <v>-9.4700566061069209E-3</v>
      </c>
      <c r="N45" s="2">
        <f>(パルプ・紙・木製品!L45/パルプ・紙・木製品!L33*100-100)*N$12/$D$12</f>
        <v>-5.5146322166862473E-2</v>
      </c>
      <c r="O45" s="2">
        <f>(パルプ・紙・木製品!M45/パルプ・紙・木製品!M33*100-100)*O$12/$D$12</f>
        <v>3.5726060990284282E-2</v>
      </c>
      <c r="P45" s="2">
        <f>(パルプ・紙・木製品!N45/パルプ・紙・木製品!N33*100-100)*P$12/$D$12</f>
        <v>6.9274752870439309E-3</v>
      </c>
      <c r="Q45" s="2">
        <f>(パルプ・紙・木製品!O45/パルプ・紙・木製品!O33*100-100)*Q$12/$D$12</f>
        <v>8.5216853118802883E-3</v>
      </c>
      <c r="R45" s="2">
        <f>(パルプ・紙・木製品!P45/パルプ・紙・木製品!P33*100-100)*R$12/$D$12</f>
        <v>3.0802400215431976E-5</v>
      </c>
      <c r="S45" s="2">
        <f>(パルプ・紙・木製品!Q45/パルプ・紙・木製品!Q33*100-100)*S$12/$D$12</f>
        <v>-1.3083162336401537E-5</v>
      </c>
      <c r="T45" s="2">
        <f>(パルプ・紙・木製品!R45/パルプ・紙・木製品!R33*100-100)*T$12/$D$12</f>
        <v>-7.0649076616565679E-5</v>
      </c>
      <c r="U45" s="2">
        <f>(パルプ・紙・木製品!S45/パルプ・紙・木製品!S33*100-100)*U$12/$D$12</f>
        <v>-1.5412032153827544E-4</v>
      </c>
      <c r="V45" s="2">
        <f>(パルプ・紙・木製品!T45/パルプ・紙・木製品!T33*100-100)*V$12/$D$12</f>
        <v>1.4960576288658518E-3</v>
      </c>
      <c r="W45" s="2">
        <f>(パルプ・紙・木製品!U45/パルプ・紙・木製品!U33*100-100)*W$12/$D$12</f>
        <v>0.18901977558483174</v>
      </c>
      <c r="X45" s="2">
        <f>(パルプ・紙・木製品!V45/パルプ・紙・木製品!V33*100-100)*X$12/$D$12</f>
        <v>-1.4839349875046858E-3</v>
      </c>
      <c r="Y45" s="2">
        <f>(パルプ・紙・木製品!W45/パルプ・紙・木製品!W33*100-100)*Y$12/$D$12</f>
        <v>2.5913442071938508E-3</v>
      </c>
      <c r="Z45" s="2">
        <f>(パルプ・紙・木製品!X45/パルプ・紙・木製品!X33*100-100)*Z$12/$D$12</f>
        <v>1.0406226716067703E-2</v>
      </c>
      <c r="AA45" s="2">
        <f>(パルプ・紙・木製品!Y45/パルプ・紙・木製品!Y33*100-100)*AA$12/$D$12</f>
        <v>-6.8905725169043138E-3</v>
      </c>
      <c r="AB45" s="2">
        <f>(パルプ・紙・木製品!Z45/パルプ・紙・木製品!Z33*100-100)*AB$12/$D$12</f>
        <v>0</v>
      </c>
      <c r="AC45" s="2">
        <f>(パルプ・紙・木製品!AA45/パルプ・紙・木製品!AA33*100-100)*AC$12/$D$12</f>
        <v>-5.8605203879230489E-3</v>
      </c>
      <c r="AD45" s="2">
        <f>(パルプ・紙・木製品!AB45/パルプ・紙・木製品!AB33*100-100)*AD$12/$D$12</f>
        <v>1.9961615349192163E-4</v>
      </c>
      <c r="AE45" s="2">
        <f>(パルプ・紙・木製品!AC45/パルプ・紙・木製品!AC33*100-100)*AE$12/$D$12</f>
        <v>0</v>
      </c>
      <c r="AF45" s="2">
        <f>(パルプ・紙・木製品!AD45/パルプ・紙・木製品!AD33*100-100)*AF$12/$D$12</f>
        <v>0</v>
      </c>
      <c r="AG45" s="2">
        <f>(パルプ・紙・木製品!AE45/パルプ・紙・木製品!AE33*100-100)*AG$12/$D$12</f>
        <v>-1.1620694038979062E-3</v>
      </c>
      <c r="AK45" s="4">
        <v>41456</v>
      </c>
      <c r="AL45" s="2">
        <f t="shared" si="2"/>
        <v>0.87840317192540973</v>
      </c>
      <c r="AM45" s="2">
        <f t="shared" si="3"/>
        <v>6.3188548414635426E-3</v>
      </c>
      <c r="AN45" s="2">
        <f t="shared" si="4"/>
        <v>1.5624693043273135</v>
      </c>
      <c r="AO45" s="2">
        <f t="shared" si="5"/>
        <v>0.21082317031982575</v>
      </c>
      <c r="AP45" s="2">
        <f t="shared" si="6"/>
        <v>0.25112933648291597</v>
      </c>
      <c r="AQ45" s="2">
        <f t="shared" si="7"/>
        <v>0.29726898775438437</v>
      </c>
      <c r="AR45" s="2">
        <f t="shared" si="8"/>
        <v>3.2064128256513129</v>
      </c>
      <c r="AS45" s="2">
        <f>パルプ・紙・木製品!AY45</f>
        <v>0.8910891089108901</v>
      </c>
      <c r="AT45" s="8">
        <f>パルプ・紙・木製品!AZ45</f>
        <v>2.0613621014231853</v>
      </c>
    </row>
    <row r="46" spans="1:46">
      <c r="B46">
        <v>8</v>
      </c>
      <c r="C46" s="4">
        <v>41487</v>
      </c>
      <c r="D46" s="2">
        <f>パルプ・紙・木製品!B46/パルプ・紙・木製品!B34*100-100</f>
        <v>3.5211267605633765</v>
      </c>
      <c r="E46" s="2">
        <f>(パルプ・紙・木製品!C46/パルプ・紙・木製品!C34*100-100)*E$12/$D$12</f>
        <v>0.81256984536097654</v>
      </c>
      <c r="F46" s="2">
        <f>(パルプ・紙・木製品!D46/パルプ・紙・木製品!D34*100-100)*F$12/$D$12</f>
        <v>-1.0640370508900861E-3</v>
      </c>
      <c r="G46" s="2">
        <f>(パルプ・紙・木製品!E46/パルプ・紙・木製品!E34*100-100)*G$12/$D$12</f>
        <v>2.7237022390495753E-2</v>
      </c>
      <c r="H46" s="2">
        <f>(パルプ・紙・木製品!F46/パルプ・紙・木製品!F34*100-100)*H$12/$D$12</f>
        <v>3.9605923407491452E-2</v>
      </c>
      <c r="I46" s="2">
        <f>(パルプ・紙・木製品!G46/パルプ・紙・木製品!G34*100-100)*I$12/$D$12</f>
        <v>1.950997100600961</v>
      </c>
      <c r="J46" s="2">
        <f>(パルプ・紙・木製品!H46/パルプ・紙・木製品!H34*100-100)*J$12/$D$12</f>
        <v>0.18882617686146311</v>
      </c>
      <c r="K46" s="2">
        <f>(パルプ・紙・木製品!I46/パルプ・紙・木製品!I34*100-100)*K$12/$D$12</f>
        <v>0.22580499155620318</v>
      </c>
      <c r="L46" s="2">
        <f>(パルプ・紙・木製品!J46/パルプ・紙・木製品!J34*100-100)*L$12/$D$12</f>
        <v>0.13887078599509697</v>
      </c>
      <c r="M46" s="2">
        <f>(パルプ・紙・木製品!K46/パルプ・紙・木製品!K34*100-100)*M$12/$D$12</f>
        <v>-1.2613436828365925E-2</v>
      </c>
      <c r="N46" s="2">
        <f>(パルプ・紙・木製品!L46/パルプ・紙・木製品!L34*100-100)*N$12/$D$12</f>
        <v>-4.9971827505203424E-2</v>
      </c>
      <c r="O46" s="2">
        <f>(パルプ・紙・木製品!M46/パルプ・紙・木製品!M34*100-100)*O$12/$D$12</f>
        <v>4.0683923792569403E-2</v>
      </c>
      <c r="P46" s="2">
        <f>(パルプ・紙・木製品!N46/パルプ・紙・木製品!N34*100-100)*P$12/$D$12</f>
        <v>2.0845275939340227E-2</v>
      </c>
      <c r="Q46" s="2">
        <f>(パルプ・紙・木製品!O46/パルプ・紙・木製品!O34*100-100)*Q$12/$D$12</f>
        <v>8.3509478795877889E-3</v>
      </c>
      <c r="R46" s="2">
        <f>(パルプ・紙・木製品!P46/パルプ・紙・木製品!P34*100-100)*R$12/$D$12</f>
        <v>-3.0802400215431976E-5</v>
      </c>
      <c r="S46" s="2">
        <f>(パルプ・紙・木製品!Q46/パルプ・紙・木製品!Q34*100-100)*S$12/$D$12</f>
        <v>-5.2709143225788978E-6</v>
      </c>
      <c r="T46" s="2">
        <f>(パルプ・紙・木製品!R46/パルプ・紙・木製品!R34*100-100)*T$12/$D$12</f>
        <v>-3.0490150274223863E-4</v>
      </c>
      <c r="U46" s="2">
        <f>(パルプ・紙・木製品!S46/パルプ・紙・木製品!S34*100-100)*U$12/$D$12</f>
        <v>-1.386108009694439E-4</v>
      </c>
      <c r="V46" s="2">
        <f>(パルプ・紙・木製品!T46/パルプ・紙・木製品!T34*100-100)*V$12/$D$12</f>
        <v>-1.5021329897952954E-3</v>
      </c>
      <c r="W46" s="2">
        <f>(パルプ・紙・木製品!U46/パルプ・紙・木製品!U34*100-100)*W$12/$D$12</f>
        <v>0.1591575420331478</v>
      </c>
      <c r="X46" s="2">
        <f>(パルプ・紙・木製品!V46/パルプ・紙・木製品!V34*100-100)*X$12/$D$12</f>
        <v>-1.4839349875046858E-3</v>
      </c>
      <c r="Y46" s="2">
        <f>(パルプ・紙・木製品!W46/パルプ・紙・木製品!W34*100-100)*Y$12/$D$12</f>
        <v>2.8421194530513214E-3</v>
      </c>
      <c r="Z46" s="2">
        <f>(パルプ・紙・木製品!X46/パルプ・紙・木製品!X34*100-100)*Z$12/$D$12</f>
        <v>1.0406226716067703E-2</v>
      </c>
      <c r="AA46" s="2">
        <f>(パルプ・紙・木製品!Y46/パルプ・紙・木製品!Y34*100-100)*AA$12/$D$12</f>
        <v>-6.8976253035132181E-3</v>
      </c>
      <c r="AB46" s="2">
        <f>(パルプ・紙・木製品!Z46/パルプ・紙・木製品!Z34*100-100)*AB$12/$D$12</f>
        <v>0</v>
      </c>
      <c r="AC46" s="2">
        <f>(パルプ・紙・木製品!AA46/パルプ・紙・木製品!AA34*100-100)*AC$12/$D$12</f>
        <v>-5.8605203879230489E-3</v>
      </c>
      <c r="AD46" s="2">
        <f>(パルプ・紙・木製品!AB46/パルプ・紙・木製品!AB34*100-100)*AD$12/$D$12</f>
        <v>1.9961615349192163E-4</v>
      </c>
      <c r="AE46" s="2">
        <f>(パルプ・紙・木製品!AC46/パルプ・紙・木製品!AC34*100-100)*AE$12/$D$12</f>
        <v>3.755239875654127E-3</v>
      </c>
      <c r="AF46" s="2">
        <f>(パルプ・紙・木製品!AD46/パルプ・紙・木製品!AD34*100-100)*AF$12/$D$12</f>
        <v>0</v>
      </c>
      <c r="AG46" s="2">
        <f>(パルプ・紙・木製品!AE46/パルプ・紙・木製品!AE34*100-100)*AG$12/$D$12</f>
        <v>9.3341550501162328E-4</v>
      </c>
      <c r="AK46" s="4">
        <v>41487</v>
      </c>
      <c r="AL46" s="2">
        <f t="shared" si="2"/>
        <v>0.81256984536097654</v>
      </c>
      <c r="AM46" s="2">
        <f t="shared" si="3"/>
        <v>-1.0640370508900861E-3</v>
      </c>
      <c r="AN46" s="2">
        <f t="shared" si="4"/>
        <v>1.950997100600961</v>
      </c>
      <c r="AO46" s="2">
        <f t="shared" si="5"/>
        <v>0.18882617686146311</v>
      </c>
      <c r="AP46" s="2">
        <f t="shared" si="6"/>
        <v>0.22580499155620318</v>
      </c>
      <c r="AQ46" s="2">
        <f t="shared" si="7"/>
        <v>0.34399268323466314</v>
      </c>
      <c r="AR46" s="2">
        <f t="shared" si="8"/>
        <v>3.5211267605633765</v>
      </c>
      <c r="AS46" s="2">
        <f>パルプ・紙・木製品!AY46</f>
        <v>1.2909632571995928</v>
      </c>
      <c r="AT46" s="8">
        <f>パルプ・紙・木製品!AZ46</f>
        <v>2.2604392782575644</v>
      </c>
    </row>
    <row r="47" spans="1:46">
      <c r="B47">
        <v>9</v>
      </c>
      <c r="C47" s="4">
        <v>41518</v>
      </c>
      <c r="D47" s="2">
        <f>パルプ・紙・木製品!B47/パルプ・紙・木製品!B35*100-100</f>
        <v>3.9235412474849056</v>
      </c>
      <c r="E47" s="2">
        <f>(パルプ・紙・木製品!C47/パルプ・紙・木製品!C35*100-100)*E$12/$D$12</f>
        <v>0.88007765596108867</v>
      </c>
      <c r="F47" s="2">
        <f>(パルプ・紙・木製品!D47/パルプ・紙・木製品!D35*100-100)*F$12/$D$12</f>
        <v>6.3768925437963442E-3</v>
      </c>
      <c r="G47" s="2">
        <f>(パルプ・紙・木製品!E47/パルプ・紙・木製品!E35*100-100)*G$12/$D$12</f>
        <v>2.6949068795571313E-2</v>
      </c>
      <c r="H47" s="2">
        <f>(パルプ・紙・木製品!F47/パルプ・紙・木製品!F35*100-100)*H$12/$D$12</f>
        <v>4.7760084109033922E-2</v>
      </c>
      <c r="I47" s="2">
        <f>(パルプ・紙・木製品!G47/パルプ・紙・木製品!G35*100-100)*I$12/$D$12</f>
        <v>2.3987266493100265</v>
      </c>
      <c r="J47" s="2">
        <f>(パルプ・紙・木製品!H47/パルプ・紙・木製品!H35*100-100)*J$12/$D$12</f>
        <v>0.18920195034775628</v>
      </c>
      <c r="K47" s="2">
        <f>(パルプ・紙・木製品!I47/パルプ・紙・木製品!I35*100-100)*K$12/$D$12</f>
        <v>0.18451430867770588</v>
      </c>
      <c r="L47" s="2">
        <f>(パルプ・紙・木製品!J47/パルプ・紙・木製品!J35*100-100)*L$12/$D$12</f>
        <v>9.2484684944974541E-2</v>
      </c>
      <c r="M47" s="2">
        <f>(パルプ・紙・木製品!K47/パルプ・紙・木製品!K35*100-100)*M$12/$D$12</f>
        <v>-1.3621495986655303E-2</v>
      </c>
      <c r="N47" s="2">
        <f>(パルプ・紙・木製品!L47/パルプ・紙・木製品!L35*100-100)*N$12/$D$12</f>
        <v>-3.7560435091642377E-2</v>
      </c>
      <c r="O47" s="2">
        <f>(パルプ・紙・木製品!M47/パルプ・紙・木製品!M35*100-100)*O$12/$D$12</f>
        <v>2.5456212552650511E-2</v>
      </c>
      <c r="P47" s="2">
        <f>(パルプ・紙・木製品!N47/パルプ・紙・木製品!N35*100-100)*P$12/$D$12</f>
        <v>2.3161417710377885E-2</v>
      </c>
      <c r="Q47" s="2">
        <f>(パルプ・紙・木製品!O47/パルプ・紙・木製品!O35*100-100)*Q$12/$D$12</f>
        <v>9.5868959758653276E-3</v>
      </c>
      <c r="R47" s="2">
        <f>(パルプ・紙・木製品!P47/パルプ・紙・木製品!P35*100-100)*R$12/$D$12</f>
        <v>-1.5294034699411014E-5</v>
      </c>
      <c r="S47" s="2">
        <f>(パルプ・紙・木製品!Q47/パルプ・紙・木製品!Q35*100-100)*S$12/$D$12</f>
        <v>-2.6273563708347302E-5</v>
      </c>
      <c r="T47" s="2">
        <f>(パルプ・紙・木製品!R47/パルプ・紙・木製品!R35*100-100)*T$12/$D$12</f>
        <v>-2.3406387790479062E-4</v>
      </c>
      <c r="U47" s="2">
        <f>(パルプ・紙・木製品!S47/パルプ・紙・木製品!S35*100-100)*U$12/$D$12</f>
        <v>-2.84922201992746E-4</v>
      </c>
      <c r="V47" s="2">
        <f>(パルプ・紙・木製品!T47/パルプ・紙・木製品!T35*100-100)*V$12/$D$12</f>
        <v>-8.9491995662197947E-3</v>
      </c>
      <c r="W47" s="2">
        <f>(パルプ・紙・木製品!U47/パルプ・紙・木製品!U35*100-100)*W$12/$D$12</f>
        <v>0.19375954896800751</v>
      </c>
      <c r="X47" s="2">
        <f>(パルプ・紙・木製品!V47/パルプ・紙・木製品!V35*100-100)*X$12/$D$12</f>
        <v>-1.4839349875046858E-3</v>
      </c>
      <c r="Y47" s="2">
        <f>(パルプ・紙・木製品!W47/パルプ・紙・木製品!W35*100-100)*Y$12/$D$12</f>
        <v>2.5913442071938508E-3</v>
      </c>
      <c r="Z47" s="2">
        <f>(パルプ・紙・木製品!X47/パルプ・紙・木製品!X35*100-100)*Z$12/$D$12</f>
        <v>1.1805552822788787E-2</v>
      </c>
      <c r="AA47" s="2">
        <f>(パルプ・紙・木製品!Y47/パルプ・紙・木製品!Y35*100-100)*AA$12/$D$12</f>
        <v>-5.3979699565999371E-3</v>
      </c>
      <c r="AB47" s="2">
        <f>(パルプ・紙・木製品!Z47/パルプ・紙・木製品!Z35*100-100)*AB$12/$D$12</f>
        <v>3.4259876110059669E-3</v>
      </c>
      <c r="AC47" s="2">
        <f>(パルプ・紙・木製品!AA47/パルプ・紙・木製品!AA35*100-100)*AC$12/$D$12</f>
        <v>-6.8372737859103616E-3</v>
      </c>
      <c r="AD47" s="2">
        <f>(パルプ・紙・木製品!AB47/パルプ・紙・木製品!AB35*100-100)*AD$12/$D$12</f>
        <v>1.9961615349192163E-4</v>
      </c>
      <c r="AE47" s="2">
        <f>(パルプ・紙・木製品!AC47/パルプ・紙・木製品!AC35*100-100)*AE$12/$D$12</f>
        <v>0</v>
      </c>
      <c r="AF47" s="2">
        <f>(パルプ・紙・木製品!AD47/パルプ・紙・木製品!AD35*100-100)*AF$12/$D$12</f>
        <v>7.7160475965930778E-6</v>
      </c>
      <c r="AG47" s="2">
        <f>(パルプ・紙・木製品!AE47/パルプ・紙・木製品!AE35*100-100)*AG$12/$D$12</f>
        <v>2.4727176815798968E-3</v>
      </c>
      <c r="AK47" s="4">
        <v>41518</v>
      </c>
      <c r="AL47" s="2">
        <f t="shared" si="2"/>
        <v>0.88007765596108867</v>
      </c>
      <c r="AM47" s="2">
        <f t="shared" si="3"/>
        <v>6.3768925437963442E-3</v>
      </c>
      <c r="AN47" s="2">
        <f t="shared" si="4"/>
        <v>2.3987266493100265</v>
      </c>
      <c r="AO47" s="2">
        <f t="shared" si="5"/>
        <v>0.18920195034775628</v>
      </c>
      <c r="AP47" s="2">
        <f t="shared" si="6"/>
        <v>0.18451430867770588</v>
      </c>
      <c r="AQ47" s="2">
        <f t="shared" si="7"/>
        <v>0.26464379064453203</v>
      </c>
      <c r="AR47" s="2">
        <f t="shared" si="8"/>
        <v>3.9235412474849056</v>
      </c>
      <c r="AS47" s="2">
        <f>パルプ・紙・木製品!AY47</f>
        <v>1.5920398009950247</v>
      </c>
      <c r="AT47" s="8">
        <f>パルプ・紙・木製品!AZ47</f>
        <v>2.5187751957727329</v>
      </c>
    </row>
    <row r="48" spans="1:46">
      <c r="B48">
        <v>10</v>
      </c>
      <c r="C48" s="4">
        <v>41548</v>
      </c>
      <c r="D48" s="2">
        <f>パルプ・紙・木製品!B48/パルプ・紙・木製品!B36*100-100</f>
        <v>4.5546558704453446</v>
      </c>
      <c r="E48" s="2">
        <f>(パルプ・紙・木製品!C48/パルプ・紙・木製品!C36*100-100)*E$12/$D$12</f>
        <v>0.93336710385805344</v>
      </c>
      <c r="F48" s="2">
        <f>(パルプ・紙・木製品!D48/パルプ・紙・木製品!D36*100-100)*F$12/$D$12</f>
        <v>6.6285567392490016E-2</v>
      </c>
      <c r="G48" s="2">
        <f>(パルプ・紙・木製品!E48/パルプ・紙・木製品!E36*100-100)*G$12/$D$12</f>
        <v>2.4871545281917835E-2</v>
      </c>
      <c r="H48" s="2">
        <f>(パルプ・紙・木製品!F48/パルプ・紙・木製品!F36*100-100)*H$12/$D$12</f>
        <v>4.6406559458170592E-2</v>
      </c>
      <c r="I48" s="2">
        <f>(パルプ・紙・木製品!G48/パルプ・紙・木製品!G36*100-100)*I$12/$D$12</f>
        <v>2.7335022462439174</v>
      </c>
      <c r="J48" s="2">
        <f>(パルプ・紙・木製品!H48/パルプ・紙・木製品!H36*100-100)*J$12/$D$12</f>
        <v>0.14525090527804926</v>
      </c>
      <c r="K48" s="2">
        <f>(パルプ・紙・木製品!I48/パルプ・紙・木製品!I36*100-100)*K$12/$D$12</f>
        <v>0.19628296126153824</v>
      </c>
      <c r="L48" s="2">
        <f>(パルプ・紙・木製品!J48/パルプ・紙・木製品!J36*100-100)*L$12/$D$12</f>
        <v>0.12988191891960957</v>
      </c>
      <c r="M48" s="2">
        <f>(パルプ・紙・木製品!K48/パルプ・紙・木製品!K36*100-100)*M$12/$D$12</f>
        <v>-1.8880365221008218E-2</v>
      </c>
      <c r="N48" s="2">
        <f>(パルプ・紙・木製品!L48/パルプ・紙・木製品!L36*100-100)*N$12/$D$12</f>
        <v>1.8182701142656701E-2</v>
      </c>
      <c r="O48" s="2">
        <f>(パルプ・紙・木製品!M48/パルプ・紙・木製品!M36*100-100)*O$12/$D$12</f>
        <v>1.240652940959276E-2</v>
      </c>
      <c r="P48" s="2">
        <f>(パルプ・紙・木製品!N48/パルプ・紙・木製品!N36*100-100)*P$12/$D$12</f>
        <v>2.0803333734230663E-2</v>
      </c>
      <c r="Q48" s="2">
        <f>(パルプ・紙・木製品!O48/パルプ・紙・木製品!O36*100-100)*Q$12/$D$12</f>
        <v>1.2077194629698626E-2</v>
      </c>
      <c r="R48" s="2">
        <f>(パルプ・紙・木製品!P48/パルプ・紙・木製品!P36*100-100)*R$12/$D$12</f>
        <v>-1.5339779568900407E-5</v>
      </c>
      <c r="S48" s="2">
        <f>(パルプ・紙・木製品!Q48/パルプ・紙・木製品!Q36*100-100)*S$12/$D$12</f>
        <v>-2.3792472537538672E-5</v>
      </c>
      <c r="T48" s="2">
        <f>(パルプ・紙・木製品!R48/パルプ・紙・木製品!R36*100-100)*T$12/$D$12</f>
        <v>-2.3597851085286923E-5</v>
      </c>
      <c r="U48" s="2">
        <f>(パルプ・紙・木製品!S48/パルプ・紙・木製品!S36*100-100)*U$12/$D$12</f>
        <v>-3.1514680815497776E-4</v>
      </c>
      <c r="V48" s="2">
        <f>(パルプ・紙・木製品!T48/パルプ・紙・木製品!T36*100-100)*V$12/$D$12</f>
        <v>-1.3423799349329796E-2</v>
      </c>
      <c r="W48" s="2">
        <f>(パルプ・紙・木製品!U48/パルプ・紙・木製品!U36*100-100)*W$12/$D$12</f>
        <v>0.23383749524803901</v>
      </c>
      <c r="X48" s="2">
        <f>(パルプ・紙・木製品!V48/パルプ・紙・木製品!V36*100-100)*X$12/$D$12</f>
        <v>-7.4196749375234289E-4</v>
      </c>
      <c r="Y48" s="2">
        <f>(パルプ・紙・木製品!W48/パルプ・紙・木製品!W36*100-100)*Y$12/$D$12</f>
        <v>3.0093029502896427E-3</v>
      </c>
      <c r="Z48" s="2">
        <f>(パルプ・紙・木製品!X48/パルプ・紙・木製品!X36*100-100)*Z$12/$D$12</f>
        <v>1.3181220507019127E-2</v>
      </c>
      <c r="AA48" s="2">
        <f>(パルプ・紙・木製品!Y48/パルプ・紙・木製品!Y36*100-100)*AA$12/$D$12</f>
        <v>-3.863650912471291E-3</v>
      </c>
      <c r="AB48" s="2">
        <f>(パルプ・紙・木製品!Z48/パルプ・紙・木製品!Z36*100-100)*AB$12/$D$12</f>
        <v>4.0987395677181552E-3</v>
      </c>
      <c r="AC48" s="2">
        <f>(パルプ・紙・木製品!AA48/パルプ・紙・木製品!AA36*100-100)*AC$12/$D$12</f>
        <v>-9.7675339798720239E-3</v>
      </c>
      <c r="AD48" s="2">
        <f>(パルプ・紙・木製品!AB48/パルプ・紙・木製品!AB36*100-100)*AD$12/$D$12</f>
        <v>1.9961615349192163E-4</v>
      </c>
      <c r="AE48" s="2">
        <f>(パルプ・紙・木製品!AC48/パルプ・紙・木製品!AC36*100-100)*AE$12/$D$12</f>
        <v>1.1163613406778485E-2</v>
      </c>
      <c r="AF48" s="2">
        <f>(パルプ・紙・木製品!AD48/パルプ・紙・木製品!AD36*100-100)*AF$12/$D$12</f>
        <v>7.7160475965930778E-6</v>
      </c>
      <c r="AG48" s="2">
        <f>(パルプ・紙・木製品!AE48/パルプ・紙・木製品!AE36*100-100)*AG$12/$D$12</f>
        <v>4.9180178420889205E-3</v>
      </c>
      <c r="AK48" s="4">
        <v>41548</v>
      </c>
      <c r="AL48" s="2">
        <f t="shared" si="2"/>
        <v>0.93336710385805344</v>
      </c>
      <c r="AM48" s="2">
        <f t="shared" si="3"/>
        <v>6.6285567392490016E-2</v>
      </c>
      <c r="AN48" s="2">
        <f t="shared" si="4"/>
        <v>2.7335022462439174</v>
      </c>
      <c r="AO48" s="2">
        <f t="shared" si="5"/>
        <v>0.14525090527804926</v>
      </c>
      <c r="AP48" s="2">
        <f t="shared" si="6"/>
        <v>0.19628296126153824</v>
      </c>
      <c r="AQ48" s="2">
        <f t="shared" si="7"/>
        <v>0.47996708641129615</v>
      </c>
      <c r="AR48" s="2">
        <f t="shared" si="8"/>
        <v>4.5546558704453446</v>
      </c>
      <c r="AS48" s="2">
        <f>パルプ・紙・木製品!AY48</f>
        <v>2.0999999999999943</v>
      </c>
      <c r="AT48" s="8">
        <f>パルプ・紙・木製品!AZ48</f>
        <v>2.9175848263410558</v>
      </c>
    </row>
    <row r="49" spans="1:46">
      <c r="B49">
        <v>11</v>
      </c>
      <c r="C49" s="4">
        <v>41579</v>
      </c>
      <c r="D49" s="2">
        <f>パルプ・紙・木製品!B49/パルプ・紙・木製品!B37*100-100</f>
        <v>5.2684903748733518</v>
      </c>
      <c r="E49" s="2">
        <f>(パルプ・紙・木製品!C49/パルプ・紙・木製品!C37*100-100)*E$12/$D$12</f>
        <v>1.3425083331629206</v>
      </c>
      <c r="F49" s="2">
        <f>(パルプ・紙・木製品!D49/パルプ・紙・木製品!D37*100-100)*F$12/$D$12</f>
        <v>5.558811210716557E-2</v>
      </c>
      <c r="G49" s="2">
        <f>(パルプ・紙・木製品!E49/パルプ・紙・木製品!E37*100-100)*G$12/$D$12</f>
        <v>2.3904652609885842E-2</v>
      </c>
      <c r="H49" s="2">
        <f>(パルプ・紙・木製品!F49/パルプ・紙・木製品!F37*100-100)*H$12/$D$12</f>
        <v>5.2313276711720792E-2</v>
      </c>
      <c r="I49" s="2">
        <f>(パルプ・紙・木製品!G49/パルプ・紙・木製品!G37*100-100)*I$12/$D$12</f>
        <v>2.9938174472369363</v>
      </c>
      <c r="J49" s="2">
        <f>(パルプ・紙・木製品!H49/パルプ・紙・木製品!H37*100-100)*J$12/$D$12</f>
        <v>0.14525090527804926</v>
      </c>
      <c r="K49" s="2">
        <f>(パルプ・紙・木製品!I49/パルプ・紙・木製品!I37*100-100)*K$12/$D$12</f>
        <v>0.2029695199425699</v>
      </c>
      <c r="L49" s="2">
        <f>(パルプ・紙・木製品!J49/パルプ・紙・木製品!J37*100-100)*L$12/$D$12</f>
        <v>0.14843647876526733</v>
      </c>
      <c r="M49" s="2">
        <f>(パルプ・紙・木製品!K49/パルプ・紙・木製品!K37*100-100)*M$12/$D$12</f>
        <v>-3.1869413072735833E-3</v>
      </c>
      <c r="N49" s="2">
        <f>(パルプ・紙・木製品!L49/パルプ・紙・木製品!L37*100-100)*N$12/$D$12</f>
        <v>2.554054002901894E-2</v>
      </c>
      <c r="O49" s="2">
        <f>(パルプ・紙・木製品!M49/パルプ・紙・木製品!M37*100-100)*O$12/$D$12</f>
        <v>8.976372530892127E-3</v>
      </c>
      <c r="P49" s="2">
        <f>(パルプ・紙・木製品!N49/パルプ・紙・木製品!N37*100-100)*P$12/$D$12</f>
        <v>2.5451902321817321E-2</v>
      </c>
      <c r="Q49" s="2">
        <f>(パルプ・紙・木製品!O49/パルプ・紙・木製品!O37*100-100)*Q$12/$D$12</f>
        <v>9.7407239811175689E-3</v>
      </c>
      <c r="R49" s="2">
        <f>(パルプ・紙・木製品!P49/パルプ・紙・木製品!P37*100-100)*R$12/$D$12</f>
        <v>-7.6698897844506414E-5</v>
      </c>
      <c r="S49" s="2">
        <f>(パルプ・紙・木製品!Q49/パルプ・紙・木製品!Q37*100-100)*S$12/$D$12</f>
        <v>-2.3743516832728767E-5</v>
      </c>
      <c r="T49" s="2">
        <f>(パルプ・紙・木製品!R49/パルプ・紙・木製品!R37*100-100)*T$12/$D$12</f>
        <v>-4.709938441104487E-5</v>
      </c>
      <c r="U49" s="2">
        <f>(パルプ・紙・木製品!S49/パルプ・紙・木製品!S37*100-100)*U$12/$D$12</f>
        <v>-3.1514680815497776E-4</v>
      </c>
      <c r="V49" s="2">
        <f>(パルプ・紙・木製品!T49/パルプ・紙・木製品!T37*100-100)*V$12/$D$12</f>
        <v>-5.9963566157987952E-3</v>
      </c>
      <c r="W49" s="2">
        <f>(パルプ・紙・木製品!U49/パルプ・紙・木製品!U37*100-100)*W$12/$D$12</f>
        <v>0.2120852797695312</v>
      </c>
      <c r="X49" s="2">
        <f>(パルプ・紙・木製品!V49/パルプ・紙・木製品!V37*100-100)*X$12/$D$12</f>
        <v>-7.4196749375234289E-4</v>
      </c>
      <c r="Y49" s="2">
        <f>(パルプ・紙・木製品!W49/パルプ・紙・木製品!W37*100-100)*Y$12/$D$12</f>
        <v>3.2600781961471129E-3</v>
      </c>
      <c r="Z49" s="2">
        <f>(パルプ・紙・木製品!X49/パルプ・紙・木製品!X37*100-100)*Z$12/$D$12</f>
        <v>1.386108009694439E-2</v>
      </c>
      <c r="AA49" s="2">
        <f>(パルプ・紙・木製品!Y49/パルプ・紙・木製品!Y37*100-100)*AA$12/$D$12</f>
        <v>-3.0909207299770858E-3</v>
      </c>
      <c r="AB49" s="2">
        <f>(パルプ・紙・木製品!Z49/パルプ・紙・木製品!Z37*100-100)*AB$12/$D$12</f>
        <v>4.0987395677181552E-3</v>
      </c>
      <c r="AC49" s="2">
        <f>(パルプ・紙・木製品!AA49/パルプ・紙・木製品!AA37*100-100)*AC$12/$D$12</f>
        <v>-8.7996244255285107E-3</v>
      </c>
      <c r="AD49" s="2">
        <f>(パルプ・紙・木製品!AB49/パルプ・紙・木製品!AB37*100-100)*AD$12/$D$12</f>
        <v>1.9961615349192163E-4</v>
      </c>
      <c r="AE49" s="2">
        <f>(パルプ・紙・木製品!AC49/パルプ・紙・木製品!AC37*100-100)*AE$12/$D$12</f>
        <v>1.4810244639855577E-2</v>
      </c>
      <c r="AF49" s="2">
        <f>(パルプ・紙・木製品!AD49/パルプ・紙・木製品!AD37*100-100)*AF$12/$D$12</f>
        <v>7.7160475965930778E-6</v>
      </c>
      <c r="AG49" s="2">
        <f>(パルプ・紙・木製品!AE49/パルプ・紙・木製品!AE37*100-100)*AG$12/$D$12</f>
        <v>5.8120541518771988E-3</v>
      </c>
      <c r="AK49" s="4">
        <v>41579</v>
      </c>
      <c r="AL49" s="2">
        <f t="shared" si="2"/>
        <v>1.3425083331629206</v>
      </c>
      <c r="AM49" s="2">
        <f t="shared" si="3"/>
        <v>5.558811210716557E-2</v>
      </c>
      <c r="AN49" s="2">
        <f t="shared" si="4"/>
        <v>2.9938174472369363</v>
      </c>
      <c r="AO49" s="2">
        <f t="shared" si="5"/>
        <v>0.14525090527804926</v>
      </c>
      <c r="AP49" s="2">
        <f t="shared" si="6"/>
        <v>0.2029695199425699</v>
      </c>
      <c r="AQ49" s="2">
        <f t="shared" si="7"/>
        <v>0.52835605714570999</v>
      </c>
      <c r="AR49" s="2">
        <f t="shared" si="8"/>
        <v>5.2684903748733518</v>
      </c>
      <c r="AS49" s="2">
        <f>パルプ・紙・木製品!AY49</f>
        <v>2.407221664994978</v>
      </c>
      <c r="AT49" s="8">
        <f>パルプ・紙・木製品!AZ49</f>
        <v>3.3736186479001162</v>
      </c>
    </row>
    <row r="50" spans="1:46">
      <c r="B50">
        <v>12</v>
      </c>
      <c r="C50" s="4">
        <v>41609</v>
      </c>
      <c r="D50" s="2">
        <f>パルプ・紙・木製品!B50/パルプ・紙・木製品!B38*100-100</f>
        <v>5.9535822401614666</v>
      </c>
      <c r="E50" s="2">
        <f>(パルプ・紙・木製品!C50/パルプ・紙・木製品!C38*100-100)*E$12/$D$12</f>
        <v>1.7372622689299528</v>
      </c>
      <c r="F50" s="2">
        <f>(パルプ・紙・木製品!D50/パルプ・紙・木製品!D38*100-100)*F$12/$D$12</f>
        <v>7.8072116143626732E-2</v>
      </c>
      <c r="G50" s="2">
        <f>(パルプ・紙・木製品!E50/パルプ・紙・木製品!E38*100-100)*G$12/$D$12</f>
        <v>2.2854053270186053E-2</v>
      </c>
      <c r="H50" s="2">
        <f>(パルプ・紙・木製品!F50/パルプ・紙・木製品!F38*100-100)*H$12/$D$12</f>
        <v>5.3367543376896552E-2</v>
      </c>
      <c r="I50" s="2">
        <f>(パルプ・紙・木製品!G50/パルプ・紙・木製品!G38*100-100)*I$12/$D$12</f>
        <v>3.3023016902092843</v>
      </c>
      <c r="J50" s="2">
        <f>(パルプ・紙・木製品!H50/パルプ・紙・木製品!H38*100-100)*J$12/$D$12</f>
        <v>0.14467622316023276</v>
      </c>
      <c r="K50" s="2">
        <f>(パルプ・紙・木製品!I50/パルプ・紙・木製品!I38*100-100)*K$12/$D$12</f>
        <v>0.19989771238470033</v>
      </c>
      <c r="L50" s="2">
        <f>(パルプ・紙・木製品!J50/パルプ・紙・木製品!J38*100-100)*L$12/$D$12</f>
        <v>0.14276012244135006</v>
      </c>
      <c r="M50" s="2">
        <f>(パルプ・紙・木製品!K50/パルプ・紙・木製品!K38*100-100)*M$12/$D$12</f>
        <v>-1.0634462997618664E-3</v>
      </c>
      <c r="N50" s="2">
        <f>(パルプ・紙・木製品!L50/パルプ・紙・木製品!L38*100-100)*N$12/$D$12</f>
        <v>3.8481649776164147E-2</v>
      </c>
      <c r="O50" s="2">
        <f>(パルプ・紙・木製品!M50/パルプ・紙・木製品!M38*100-100)*O$12/$D$12</f>
        <v>1.1083212261002405E-3</v>
      </c>
      <c r="P50" s="2">
        <f>(パルプ・紙・木製品!N50/パルプ・紙・木製品!N38*100-100)*P$12/$D$12</f>
        <v>3.2458705263545141E-2</v>
      </c>
      <c r="Q50" s="2">
        <f>(パルプ・紙・木製品!O50/パルプ・紙・木製品!O38*100-100)*Q$12/$D$12</f>
        <v>1.016423371942704E-2</v>
      </c>
      <c r="R50" s="2">
        <f>(パルプ・紙・木製品!P50/パルプ・紙・木製品!P38*100-100)*R$12/$D$12</f>
        <v>3.0864190386376689E-5</v>
      </c>
      <c r="S50" s="2">
        <f>(パルプ・紙・木製品!Q50/パルプ・紙・木製品!Q38*100-100)*S$12/$D$12</f>
        <v>-3.394694259995036E-5</v>
      </c>
      <c r="T50" s="2">
        <f>(パルプ・紙・木製品!R50/パルプ・紙・木製品!R38*100-100)*T$12/$D$12</f>
        <v>-9.3815846997614673E-5</v>
      </c>
      <c r="U50" s="2">
        <f>(パルプ・紙・木製品!S50/パルプ・紙・木製品!S38*100-100)*U$12/$D$12</f>
        <v>-3.1514680815497776E-4</v>
      </c>
      <c r="V50" s="2">
        <f>(パルプ・紙・木製品!T50/パルプ・紙・木製品!T38*100-100)*V$12/$D$12</f>
        <v>-1.4945464595435992E-3</v>
      </c>
      <c r="W50" s="2">
        <f>(パルプ・紙・木製品!U50/パルプ・紙・木製品!U38*100-100)*W$12/$D$12</f>
        <v>0.20939679961370172</v>
      </c>
      <c r="X50" s="2">
        <f>(パルプ・紙・木製品!V50/パルプ・紙・木製品!V38*100-100)*X$12/$D$12</f>
        <v>-7.4196749375234289E-4</v>
      </c>
      <c r="Y50" s="2">
        <f>(パルプ・紙・木製品!W50/パルプ・紙・木製品!W38*100-100)*Y$12/$D$12</f>
        <v>3.2600781961471129E-3</v>
      </c>
      <c r="Z50" s="2">
        <f>(パルプ・紙・木製品!X50/パルプ・紙・木製品!X38*100-100)*Z$12/$D$12</f>
        <v>1.3847219016847451E-2</v>
      </c>
      <c r="AA50" s="2">
        <f>(パルプ・紙・木製品!Y50/パルプ・紙・木製品!Y38*100-100)*AA$12/$D$12</f>
        <v>-1.9278464130714102E-3</v>
      </c>
      <c r="AB50" s="2">
        <f>(パルプ・紙・木製品!Z50/パルプ・紙・木製品!Z38*100-100)*AB$12/$D$12</f>
        <v>3.3950609425013397E-3</v>
      </c>
      <c r="AC50" s="2">
        <f>(パルプ・紙・木製品!AA50/パルプ・紙・木製品!AA38*100-100)*AC$12/$D$12</f>
        <v>-8.7996244255285107E-3</v>
      </c>
      <c r="AD50" s="2">
        <f>(パルプ・紙・木製品!AB50/パルプ・紙・木製品!AB38*100-100)*AD$12/$D$12</f>
        <v>1.9961615349192163E-4</v>
      </c>
      <c r="AE50" s="2">
        <f>(パルプ・紙・木製品!AC50/パルプ・紙・木製品!AC38*100-100)*AE$12/$D$12</f>
        <v>1.4839984086923826E-2</v>
      </c>
      <c r="AF50" s="2">
        <f>(パルプ・紙・木製品!AD50/パルプ・紙・木製品!AD38*100-100)*AF$12/$D$12</f>
        <v>7.7160475965930778E-6</v>
      </c>
      <c r="AG50" s="2">
        <f>(パルプ・紙・木製品!AE50/パルプ・紙・木製品!AE38*100-100)*AG$12/$D$12</f>
        <v>7.0450763419048308E-3</v>
      </c>
      <c r="AK50" s="4">
        <v>41609</v>
      </c>
      <c r="AL50" s="2">
        <f t="shared" si="2"/>
        <v>1.7372622689299528</v>
      </c>
      <c r="AM50" s="2">
        <f t="shared" si="3"/>
        <v>7.8072116143626732E-2</v>
      </c>
      <c r="AN50" s="2">
        <f t="shared" si="4"/>
        <v>3.3023016902092843</v>
      </c>
      <c r="AO50" s="2">
        <f t="shared" si="5"/>
        <v>0.14467622316023276</v>
      </c>
      <c r="AP50" s="2">
        <f t="shared" si="6"/>
        <v>0.19989771238470033</v>
      </c>
      <c r="AQ50" s="2">
        <f t="shared" si="7"/>
        <v>0.49137222933366953</v>
      </c>
      <c r="AR50" s="2">
        <f t="shared" si="8"/>
        <v>5.9535822401614666</v>
      </c>
      <c r="AS50" s="2">
        <f>パルプ・紙・木製品!AY50</f>
        <v>2.8112449799196924</v>
      </c>
      <c r="AT50" s="8">
        <f>パルプ・紙・木製品!AZ50</f>
        <v>3.8178519454880302</v>
      </c>
    </row>
    <row r="51" spans="1:46">
      <c r="A51">
        <v>14</v>
      </c>
      <c r="B51">
        <v>1</v>
      </c>
      <c r="C51" s="4">
        <v>41640</v>
      </c>
      <c r="D51" s="2">
        <f>パルプ・紙・木製品!B51/パルプ・紙・木製品!B39*100-100</f>
        <v>5.2104208416833728</v>
      </c>
      <c r="E51" s="2">
        <f>(パルプ・紙・木製品!C51/パルプ・紙・木製品!C39*100-100)*E$12/$D$12</f>
        <v>1.4878394901080767</v>
      </c>
      <c r="F51" s="2">
        <f>(パルプ・紙・木製品!D51/パルプ・紙・木製品!D39*100-100)*F$12/$D$12</f>
        <v>3.4167002879794378E-2</v>
      </c>
      <c r="G51" s="2">
        <f>(パルプ・紙・木製品!E51/パルプ・紙・木製品!E39*100-100)*G$12/$D$12</f>
        <v>1.3474534397785705E-2</v>
      </c>
      <c r="H51" s="2">
        <f>(パルプ・紙・木製品!F51/パルプ・紙・木製品!F39*100-100)*H$12/$D$12</f>
        <v>5.0944089716303112E-2</v>
      </c>
      <c r="I51" s="2">
        <f>(パルプ・紙・木製品!G51/パルプ・紙・木製品!G39*100-100)*I$12/$D$12</f>
        <v>2.9668461188834492</v>
      </c>
      <c r="J51" s="2">
        <f>(パルプ・紙・木製品!H51/パルプ・紙・木製品!H39*100-100)*J$12/$D$12</f>
        <v>0.11471973459999647</v>
      </c>
      <c r="K51" s="2">
        <f>(パルプ・紙・木製品!I51/パルプ・紙・木製品!I39*100-100)*K$12/$D$12</f>
        <v>0.1493819945197776</v>
      </c>
      <c r="L51" s="2">
        <f>(パルプ・紙・木製品!J51/パルプ・紙・木製品!J39*100-100)*L$12/$D$12</f>
        <v>0.11875487459498964</v>
      </c>
      <c r="M51" s="2">
        <f>(パルプ・紙・木製品!K51/パルプ・紙・木製品!K39*100-100)*M$12/$D$12</f>
        <v>-3.1971558627454945E-3</v>
      </c>
      <c r="N51" s="2">
        <f>(パルプ・紙・木製品!L51/パルプ・紙・木製品!L39*100-100)*N$12/$D$12</f>
        <v>5.1712419249766418E-2</v>
      </c>
      <c r="O51" s="2">
        <f>(パルプ・紙・木製品!M51/パルプ・紙・木製品!M39*100-100)*O$12/$D$12</f>
        <v>-1.483594904411354E-2</v>
      </c>
      <c r="P51" s="2">
        <f>(パルプ・紙・木製品!N51/パルプ・紙・木製品!N39*100-100)*P$12/$D$12</f>
        <v>3.2425984794528843E-2</v>
      </c>
      <c r="Q51" s="2">
        <f>(パルプ・紙・木製品!O51/パルプ・紙・木製品!O39*100-100)*Q$12/$D$12</f>
        <v>9.4622663281790902E-3</v>
      </c>
      <c r="R51" s="2">
        <f>(パルプ・紙・木製品!P51/パルプ・紙・木製品!P39*100-100)*R$12/$D$12</f>
        <v>0</v>
      </c>
      <c r="S51" s="2">
        <f>(パルプ・紙・木製品!Q51/パルプ・紙・木製品!Q39*100-100)*S$12/$D$12</f>
        <v>-3.4016222074644069E-5</v>
      </c>
      <c r="T51" s="2">
        <f>(パルプ・紙・木製品!R51/パルプ・紙・木製品!R39*100-100)*T$12/$D$12</f>
        <v>-1.6401105434506365E-4</v>
      </c>
      <c r="U51" s="2">
        <f>(パルプ・紙・木製品!S51/パルプ・紙・木製品!S39*100-100)*U$12/$D$12</f>
        <v>-3.2095538790317149E-4</v>
      </c>
      <c r="V51" s="2">
        <f>(パルプ・紙・木製品!T51/パルプ・紙・木製品!T39*100-100)*V$12/$D$12</f>
        <v>0</v>
      </c>
      <c r="W51" s="2">
        <f>(パルプ・紙・木製品!U51/パルプ・紙・木製品!U39*100-100)*W$12/$D$12</f>
        <v>0.21810676826097589</v>
      </c>
      <c r="X51" s="2">
        <f>(パルプ・紙・木製品!V51/パルプ・紙・木製品!V39*100-100)*X$12/$D$12</f>
        <v>-7.4196749375234289E-4</v>
      </c>
      <c r="Y51" s="2">
        <f>(パルプ・紙・木製品!W51/パルプ・紙・木製品!W39*100-100)*Y$12/$D$12</f>
        <v>2.9145336994673456E-3</v>
      </c>
      <c r="Z51" s="2">
        <f>(パルプ・紙・木製品!X51/パルプ・紙・木製品!X39*100-100)*Z$12/$D$12</f>
        <v>1.4525054912777112E-2</v>
      </c>
      <c r="AA51" s="2">
        <f>(パルプ・紙・木製品!Y51/パルプ・紙・木製品!Y39*100-100)*AA$12/$D$12</f>
        <v>-2.3181905474828281E-3</v>
      </c>
      <c r="AB51" s="2">
        <f>(パルプ・紙・木製品!Z51/パルプ・紙・木製品!Z39*100-100)*AB$12/$D$12</f>
        <v>2.7297385158659075E-3</v>
      </c>
      <c r="AC51" s="2">
        <f>(パルプ・紙・木製品!AA51/パルプ・紙・木製品!AA39*100-100)*AC$12/$D$12</f>
        <v>-6.8510447300913525E-3</v>
      </c>
      <c r="AD51" s="2">
        <f>(パルプ・紙・木製品!AB51/パルプ・紙・木製品!AB39*100-100)*AD$12/$D$12</f>
        <v>0</v>
      </c>
      <c r="AE51" s="2">
        <f>(パルプ・紙・木製品!AC51/パルプ・紙・木製品!AC39*100-100)*AE$12/$D$12</f>
        <v>1.1220109426044332E-2</v>
      </c>
      <c r="AF51" s="2">
        <f>(パルプ・紙・木製品!AD51/パルプ・紙・木製品!AD39*100-100)*AF$12/$D$12</f>
        <v>7.7160475965930778E-6</v>
      </c>
      <c r="AG51" s="2">
        <f>(パルプ・紙・木製品!AE51/パルプ・紙・木製品!AE39*100-100)*AG$12/$D$12</f>
        <v>8.2859107105387568E-3</v>
      </c>
      <c r="AK51" s="4">
        <v>41640</v>
      </c>
      <c r="AL51" s="2">
        <f t="shared" si="2"/>
        <v>1.4878394901080767</v>
      </c>
      <c r="AM51" s="2">
        <f t="shared" si="3"/>
        <v>3.4167002879794378E-2</v>
      </c>
      <c r="AN51" s="2">
        <f t="shared" si="4"/>
        <v>2.9668461188834492</v>
      </c>
      <c r="AO51" s="2">
        <f t="shared" si="5"/>
        <v>0.11471973459999647</v>
      </c>
      <c r="AP51" s="2">
        <f t="shared" si="6"/>
        <v>0.1493819945197776</v>
      </c>
      <c r="AQ51" s="2">
        <f t="shared" si="7"/>
        <v>0.45746650069227801</v>
      </c>
      <c r="AR51" s="2">
        <f t="shared" si="8"/>
        <v>5.2104208416833728</v>
      </c>
      <c r="AS51" s="2">
        <f>パルプ・紙・木製品!AY51</f>
        <v>2.9116465863453982</v>
      </c>
      <c r="AT51" s="8">
        <f>パルプ・紙・木製品!AZ51</f>
        <v>3.349713414812669</v>
      </c>
    </row>
    <row r="52" spans="1:46">
      <c r="B52">
        <v>2</v>
      </c>
      <c r="C52" s="4">
        <v>41671</v>
      </c>
      <c r="D52" s="2">
        <f>パルプ・紙・木製品!B52/パルプ・紙・木製品!B40*100-100</f>
        <v>4.0755467196819097</v>
      </c>
      <c r="E52" s="2">
        <f>(パルプ・紙・木製品!C52/パルプ・紙・木製品!C40*100-100)*E$12/$D$12</f>
        <v>1.0630782062588606</v>
      </c>
      <c r="F52" s="2">
        <f>(パルプ・紙・木製品!D52/パルプ・紙・木製品!D40*100-100)*F$12/$D$12</f>
        <v>-2.1362590021717504E-2</v>
      </c>
      <c r="G52" s="2">
        <f>(パルプ・紙・木製品!E52/パルプ・紙・木製品!E40*100-100)*G$12/$D$12</f>
        <v>2.1357519827848582E-3</v>
      </c>
      <c r="H52" s="2">
        <f>(パルプ・紙・木製品!F52/パルプ・紙・木製品!F40*100-100)*H$12/$D$12</f>
        <v>3.8972228632971832E-2</v>
      </c>
      <c r="I52" s="2">
        <f>(パルプ・紙・木製品!G52/パルプ・紙・木製品!G40*100-100)*I$12/$D$12</f>
        <v>2.3170473302264836</v>
      </c>
      <c r="J52" s="2">
        <f>(パルプ・紙・木製品!H52/パルプ・紙・木製品!H40*100-100)*J$12/$D$12</f>
        <v>0.11427161063671563</v>
      </c>
      <c r="K52" s="2">
        <f>(パルプ・紙・木製品!I52/パルプ・紙・木製品!I40*100-100)*K$12/$D$12</f>
        <v>8.3409352922068969E-2</v>
      </c>
      <c r="L52" s="2">
        <f>(パルプ・紙・木製品!J52/パルプ・紙・木製品!J40*100-100)*L$12/$D$12</f>
        <v>9.5526696476259873E-2</v>
      </c>
      <c r="M52" s="2">
        <f>(パルプ・紙・木製品!K52/パルプ・紙・木製品!K40*100-100)*M$12/$D$12</f>
        <v>-1.1660615218855006E-2</v>
      </c>
      <c r="N52" s="2">
        <f>(パルプ・紙・木製品!L52/パルプ・紙・木製品!L40*100-100)*N$12/$D$12</f>
        <v>5.3559291365829861E-2</v>
      </c>
      <c r="O52" s="2">
        <f>(パルプ・紙・木製品!M52/パルプ・紙・木製品!M40*100-100)*O$12/$D$12</f>
        <v>-2.8287356553565488E-2</v>
      </c>
      <c r="P52" s="2">
        <f>(パルプ・紙・木製品!N52/パルプ・紙・木製品!N40*100-100)*P$12/$D$12</f>
        <v>2.3091584290145999E-2</v>
      </c>
      <c r="Q52" s="2">
        <f>(パルプ・紙・木製品!O52/パルプ・紙・木製品!O40*100-100)*Q$12/$D$12</f>
        <v>8.595389818441216E-3</v>
      </c>
      <c r="R52" s="2">
        <f>(パルプ・紙・木製品!P52/パルプ・紙・木製品!P40*100-100)*R$12/$D$12</f>
        <v>9.2222570874774372E-5</v>
      </c>
      <c r="S52" s="2">
        <f>(パルプ・紙・木製品!Q52/パルプ・紙・木製品!Q40*100-100)*S$12/$D$12</f>
        <v>-6.2353794964977721E-5</v>
      </c>
      <c r="T52" s="2">
        <f>(パルプ・紙・木製品!R52/パルプ・紙・木製品!R40*100-100)*T$12/$D$12</f>
        <v>-2.3453961749402848E-4</v>
      </c>
      <c r="U52" s="2">
        <f>(パルプ・紙・木製品!S52/パルプ・紙・木製品!S40*100-100)*U$12/$D$12</f>
        <v>-3.0326804679911204E-4</v>
      </c>
      <c r="V52" s="2">
        <f>(パルプ・紙・木製品!T52/パルプ・紙・木製品!T40*100-100)*V$12/$D$12</f>
        <v>-5.9541287523071596E-3</v>
      </c>
      <c r="W52" s="2">
        <f>(パルプ・紙・木製品!U52/パルプ・紙・木製品!U40*100-100)*W$12/$D$12</f>
        <v>0.23664181945304327</v>
      </c>
      <c r="X52" s="2">
        <f>(パルプ・紙・木製品!V52/パルプ・紙・木製品!V40*100-100)*X$12/$D$12</f>
        <v>-7.4196749375234289E-4</v>
      </c>
      <c r="Y52" s="2">
        <f>(パルプ・紙・木製品!W52/パルプ・紙・木製品!W40*100-100)*Y$12/$D$12</f>
        <v>3.2476232651207481E-3</v>
      </c>
      <c r="Z52" s="2">
        <f>(パルプ・紙・木製品!X52/パルプ・紙・木製品!X40*100-100)*Z$12/$D$12</f>
        <v>1.3819579857133267E-2</v>
      </c>
      <c r="AA52" s="2">
        <f>(パルプ・紙・木製品!Y52/パルプ・紙・木製品!Y40*100-100)*AA$12/$D$12</f>
        <v>-3.1005198626787929E-3</v>
      </c>
      <c r="AB52" s="2">
        <f>(パルプ・紙・木製品!Z52/パルプ・紙・木製品!Z40*100-100)*AB$12/$D$12</f>
        <v>2.055592566603542E-3</v>
      </c>
      <c r="AC52" s="2">
        <f>(パルプ・紙・木製品!AA52/パルプ・紙・木製品!AA40*100-100)*AC$12/$D$12</f>
        <v>-5.8782437358705416E-3</v>
      </c>
      <c r="AD52" s="2">
        <f>(パルプ・紙・木製品!AB52/パルプ・紙・木製品!AB40*100-100)*AD$12/$D$12</f>
        <v>0</v>
      </c>
      <c r="AE52" s="2">
        <f>(パルプ・紙・木製品!AC52/パルプ・紙・木製品!AC40*100-100)*AE$12/$D$12</f>
        <v>1.1152382407375889E-2</v>
      </c>
      <c r="AF52" s="2">
        <f>(パルプ・紙・木製品!AD52/パルプ・紙・木製品!AD40*100-100)*AF$12/$D$12</f>
        <v>7.7160475965930778E-6</v>
      </c>
      <c r="AG52" s="2">
        <f>(パルプ・紙・木製品!AE52/パルプ・紙・木製品!AE40*100-100)*AG$12/$D$12</f>
        <v>8.547666059782388E-3</v>
      </c>
      <c r="AK52" s="4">
        <v>41671</v>
      </c>
      <c r="AL52" s="2">
        <f t="shared" si="2"/>
        <v>1.0630782062588606</v>
      </c>
      <c r="AM52" s="2">
        <f t="shared" si="3"/>
        <v>-2.1362590021717504E-2</v>
      </c>
      <c r="AN52" s="2">
        <f t="shared" si="4"/>
        <v>2.3170473302264836</v>
      </c>
      <c r="AO52" s="2">
        <f t="shared" si="5"/>
        <v>0.11427161063671563</v>
      </c>
      <c r="AP52" s="2">
        <f t="shared" si="6"/>
        <v>8.3409352922068969E-2</v>
      </c>
      <c r="AQ52" s="2">
        <f t="shared" si="7"/>
        <v>0.51910280965949873</v>
      </c>
      <c r="AR52" s="2">
        <f t="shared" si="8"/>
        <v>4.0755467196819097</v>
      </c>
      <c r="AS52" s="2">
        <f>パルプ・紙・木製品!AY52</f>
        <v>3.0090270812437296</v>
      </c>
      <c r="AT52" s="8">
        <f>パルプ・紙・木製品!AZ52</f>
        <v>2.6275792119335222</v>
      </c>
    </row>
    <row r="53" spans="1:46">
      <c r="B53">
        <v>3</v>
      </c>
      <c r="C53" s="4">
        <v>41699</v>
      </c>
      <c r="D53" s="2">
        <f>パルプ・紙・木製品!B53/パルプ・紙・木製品!B41*100-100</f>
        <v>3.5608308605341392</v>
      </c>
      <c r="E53" s="2">
        <f>(パルプ・紙・木製品!C53/パルプ・紙・木製品!C41*100-100)*E$12/$D$12</f>
        <v>0.75307568037778017</v>
      </c>
      <c r="F53" s="2">
        <f>(パルプ・紙・木製品!D53/パルプ・紙・木製品!D41*100-100)*F$12/$D$12</f>
        <v>-3.0384427820823685E-2</v>
      </c>
      <c r="G53" s="2">
        <f>(パルプ・紙・木製品!E53/パルプ・紙・木製品!E41*100-100)*G$12/$D$12</f>
        <v>0</v>
      </c>
      <c r="H53" s="2">
        <f>(パルプ・紙・木製品!F53/パルプ・紙・木製品!F41*100-100)*H$12/$D$12</f>
        <v>3.8816960789812546E-2</v>
      </c>
      <c r="I53" s="2">
        <f>(パルプ・紙・木製品!G53/パルプ・紙・木製品!G41*100-100)*I$12/$D$12</f>
        <v>2.1852912270225393</v>
      </c>
      <c r="J53" s="2">
        <f>(パルプ・紙・木製品!H53/パルプ・紙・木製品!H41*100-100)*J$12/$D$12</f>
        <v>0.10692080527411982</v>
      </c>
      <c r="K53" s="2">
        <f>(パルプ・紙・木製品!I53/パルプ・紙・木製品!I41*100-100)*K$12/$D$12</f>
        <v>8.7631572199211014E-2</v>
      </c>
      <c r="L53" s="2">
        <f>(パルプ・紙・木製品!J53/パルプ・紙・木製品!J41*100-100)*L$12/$D$12</f>
        <v>9.0333878318347105E-2</v>
      </c>
      <c r="M53" s="2">
        <f>(パルプ・紙・木製品!K53/パルプ・紙・木製品!K41*100-100)*M$12/$D$12</f>
        <v>-2.200395505536637E-2</v>
      </c>
      <c r="N53" s="2">
        <f>(パルプ・紙・木製品!L53/パルプ・紙・木製品!L41*100-100)*N$12/$D$12</f>
        <v>5.9166386800311034E-2</v>
      </c>
      <c r="O53" s="2">
        <f>(パルプ・紙・木製品!M53/パルプ・紙・木製品!M41*100-100)*O$12/$D$12</f>
        <v>-1.971183142488744E-2</v>
      </c>
      <c r="P53" s="2">
        <f>(パルプ・紙・木製品!N53/パルプ・紙・木製品!N41*100-100)*P$12/$D$12</f>
        <v>1.8473267432116604E-2</v>
      </c>
      <c r="Q53" s="2">
        <f>(パルプ・紙・木製品!O53/パルプ・紙・木製品!O41*100-100)*Q$12/$D$12</f>
        <v>7.0784830617841377E-3</v>
      </c>
      <c r="R53" s="2">
        <f>(パルプ・紙・木製品!P53/パルプ・紙・木製品!P41*100-100)*R$12/$D$12</f>
        <v>-3.0802400215431976E-5</v>
      </c>
      <c r="S53" s="2">
        <f>(パルプ・紙・木製品!Q53/パルプ・紙・木製品!Q41*100-100)*S$12/$D$12</f>
        <v>-5.7273701517323505E-5</v>
      </c>
      <c r="T53" s="2">
        <f>(パルプ・紙・木製品!R53/パルプ・紙・木製品!R41*100-100)*T$12/$D$12</f>
        <v>-2.1130039191526802E-4</v>
      </c>
      <c r="U53" s="2">
        <f>(パルプ・紙・木製品!S53/パルプ・紙・木製品!S41*100-100)*U$12/$D$12</f>
        <v>-3.0326804679911204E-4</v>
      </c>
      <c r="V53" s="2">
        <f>(パルプ・紙・木製品!T53/パルプ・紙・木製品!T41*100-100)*V$12/$D$12</f>
        <v>-4.4700936403271954E-3</v>
      </c>
      <c r="W53" s="2">
        <f>(パルプ・紙・木製品!U53/パルプ・紙・木製品!U41*100-100)*W$12/$D$12</f>
        <v>0.25148993361480293</v>
      </c>
      <c r="X53" s="2">
        <f>(パルプ・紙・木製品!V53/パルプ・紙・木製品!V41*100-100)*X$12/$D$12</f>
        <v>-7.4196749375234289E-4</v>
      </c>
      <c r="Y53" s="2">
        <f>(パルプ・紙・木製品!W53/パルプ・紙・木製品!W41*100-100)*Y$12/$D$12</f>
        <v>3.164350873707407E-3</v>
      </c>
      <c r="Z53" s="2">
        <f>(パルプ・紙・木製品!X53/パルプ・紙・木製品!X41*100-100)*Z$12/$D$12</f>
        <v>1.3115511531410932E-2</v>
      </c>
      <c r="AA53" s="2">
        <f>(パルプ・紙・木製品!Y53/パルプ・紙・木製品!Y41*100-100)*AA$12/$D$12</f>
        <v>-1.5486567669843315E-3</v>
      </c>
      <c r="AB53" s="2">
        <f>(パルプ・紙・木製品!Z53/パルプ・紙・木製品!Z41*100-100)*AB$12/$D$12</f>
        <v>2.7133272622636168E-3</v>
      </c>
      <c r="AC53" s="2">
        <f>(パルプ・紙・木製品!AA53/パルプ・紙・木製品!AA41*100-100)*AC$12/$D$12</f>
        <v>-4.8985364465587156E-3</v>
      </c>
      <c r="AD53" s="2">
        <f>(パルプ・紙・木製品!AB53/パルプ・紙・木製品!AB41*100-100)*AD$12/$D$12</f>
        <v>0</v>
      </c>
      <c r="AE53" s="2">
        <f>(パルプ・紙・木製品!AC53/パルプ・紙・木製品!AC41*100-100)*AE$12/$D$12</f>
        <v>1.4707088707040746E-2</v>
      </c>
      <c r="AF53" s="2">
        <f>(パルプ・紙・木製品!AD53/パルプ・紙・木製品!AD41*100-100)*AF$12/$D$12</f>
        <v>7.7160475965930778E-6</v>
      </c>
      <c r="AG53" s="2">
        <f>(パルプ・紙・木製品!AE53/パルプ・紙・木製品!AE41*100-100)*AG$12/$D$12</f>
        <v>8.5386304719813257E-3</v>
      </c>
      <c r="AK53" s="4">
        <v>41699</v>
      </c>
      <c r="AL53" s="2">
        <f t="shared" si="2"/>
        <v>0.75307568037778017</v>
      </c>
      <c r="AM53" s="2">
        <f t="shared" si="3"/>
        <v>-3.0384427820823685E-2</v>
      </c>
      <c r="AN53" s="2">
        <f t="shared" si="4"/>
        <v>2.1852912270225393</v>
      </c>
      <c r="AO53" s="2">
        <f t="shared" si="5"/>
        <v>0.10692080527411982</v>
      </c>
      <c r="AP53" s="2">
        <f t="shared" si="6"/>
        <v>8.7631572199211014E-2</v>
      </c>
      <c r="AQ53" s="2">
        <f t="shared" si="7"/>
        <v>0.45829600348131239</v>
      </c>
      <c r="AR53" s="2">
        <f t="shared" si="8"/>
        <v>3.5608308605341392</v>
      </c>
      <c r="AS53" s="2">
        <f>パルプ・紙・木製品!AY53</f>
        <v>2.9058116232465068</v>
      </c>
      <c r="AT53" s="8">
        <f>パルプ・紙・木製品!AZ53</f>
        <v>2.2997734094990108</v>
      </c>
    </row>
    <row r="54" spans="1:46">
      <c r="B54">
        <v>4</v>
      </c>
      <c r="C54" s="4">
        <v>41730</v>
      </c>
      <c r="D54" s="2">
        <f>パルプ・紙・木製品!B54/パルプ・紙・木製品!B42*100-100</f>
        <v>3.0451866404715275</v>
      </c>
      <c r="E54" s="2">
        <f>(パルプ・紙・木製品!C54/パルプ・紙・木製品!C42*100-100)*E$12/$D$12</f>
        <v>0.60260317227199289</v>
      </c>
      <c r="F54" s="2">
        <f>(パルプ・紙・木製品!D54/パルプ・紙・木製品!D42*100-100)*F$12/$D$12</f>
        <v>-9.5148152559256391E-2</v>
      </c>
      <c r="G54" s="2">
        <f>(パルプ・紙・木製品!E54/パルプ・紙・木製品!E42*100-100)*G$12/$D$12</f>
        <v>-6.8799958605852956E-3</v>
      </c>
      <c r="H54" s="2">
        <f>(パルプ・紙・木製品!F54/パルプ・紙・木製品!F42*100-100)*H$12/$D$12</f>
        <v>2.7129988606315044E-2</v>
      </c>
      <c r="I54" s="2">
        <f>(パルプ・紙・木製品!G54/パルプ・紙・木製品!G42*100-100)*I$12/$D$12</f>
        <v>1.7946776963266469</v>
      </c>
      <c r="J54" s="2">
        <f>(パルプ・紙・木製品!H54/パルプ・紙・木製品!H42*100-100)*J$12/$D$12</f>
        <v>7.093485044374237E-2</v>
      </c>
      <c r="K54" s="2">
        <f>(パルプ・紙・木製品!I54/パルプ・紙・木製品!I42*100-100)*K$12/$D$12</f>
        <v>8.4723294248266676E-2</v>
      </c>
      <c r="L54" s="2">
        <f>(パルプ・紙・木製品!J54/パルプ・紙・木製品!J42*100-100)*L$12/$D$12</f>
        <v>0.12646742964568658</v>
      </c>
      <c r="M54" s="2">
        <f>(パルプ・紙・木製品!K54/パルプ・紙・木製品!K42*100-100)*M$12/$D$12</f>
        <v>-2.1089061927623724E-2</v>
      </c>
      <c r="N54" s="2">
        <f>(パルプ・紙・木製品!L54/パルプ・紙・木製品!L42*100-100)*N$12/$D$12</f>
        <v>6.8642775148936158E-2</v>
      </c>
      <c r="O54" s="2">
        <f>(パルプ・紙・木製品!M54/パルプ・紙・木製品!M42*100-100)*O$12/$D$12</f>
        <v>-1.6856792601617366E-2</v>
      </c>
      <c r="P54" s="2">
        <f>(パルプ・紙・木製品!N54/パルプ・紙・木製品!N42*100-100)*P$12/$D$12</f>
        <v>1.1511085355057932E-2</v>
      </c>
      <c r="Q54" s="2">
        <f>(パルプ・紙・木製品!O54/パルプ・紙・木製品!O42*100-100)*Q$12/$D$12</f>
        <v>6.8297197906804774E-3</v>
      </c>
      <c r="R54" s="2">
        <f>(パルプ・紙・木製品!P54/パルプ・紙・木製品!P42*100-100)*R$12/$D$12</f>
        <v>1.5401200107714894E-5</v>
      </c>
      <c r="S54" s="2">
        <f>(パルプ・紙・木製品!Q54/パルプ・紙・木製品!Q42*100-100)*S$12/$D$12</f>
        <v>-5.7624715009768836E-5</v>
      </c>
      <c r="T54" s="2">
        <f>(パルプ・紙・木製品!R54/パルプ・紙・木製品!R42*100-100)*T$12/$D$12</f>
        <v>2.3549692205520795E-5</v>
      </c>
      <c r="U54" s="2">
        <f>(パルプ・紙・木製品!S54/パルプ・紙・木製品!S42*100-100)*U$12/$D$12</f>
        <v>-2.9627368414385133E-4</v>
      </c>
      <c r="V54" s="2">
        <f>(パルプ・紙・木製品!T54/パルプ・紙・木製品!T42*100-100)*V$12/$D$12</f>
        <v>-5.9541287523071596E-3</v>
      </c>
      <c r="W54" s="2">
        <f>(パルプ・紙・木製品!U54/パルプ・紙・木製品!U42*100-100)*W$12/$D$12</f>
        <v>0.2322587872297322</v>
      </c>
      <c r="X54" s="2">
        <f>(パルプ・紙・木製品!V54/パルプ・紙・木製品!V42*100-100)*X$12/$D$12</f>
        <v>-3.7244001281096125E-4</v>
      </c>
      <c r="Y54" s="2">
        <f>(パルプ・紙・木製品!W54/パルプ・紙・木製品!W42*100-100)*Y$12/$D$12</f>
        <v>8.1178951405753682E-4</v>
      </c>
      <c r="Z54" s="2">
        <f>(パルプ・紙・木製品!X54/パルプ・紙・木製品!X42*100-100)*Z$12/$D$12</f>
        <v>1.4367173881116434E-2</v>
      </c>
      <c r="AA54" s="2">
        <f>(パルプ・紙・木製品!Y54/パルプ・紙・木製品!Y42*100-100)*AA$12/$D$12</f>
        <v>-1.1699617919327127E-3</v>
      </c>
      <c r="AB54" s="2">
        <f>(パルプ・紙・木製品!Z54/パルプ・紙・木製品!Z42*100-100)*AB$12/$D$12</f>
        <v>2.7269895344804972E-3</v>
      </c>
      <c r="AC54" s="2">
        <f>(パルプ・紙・木製品!AA54/パルプ・紙・木製品!AA42*100-100)*AC$12/$D$12</f>
        <v>-5.908022072931742E-3</v>
      </c>
      <c r="AD54" s="2">
        <f>(パルプ・紙・木製品!AB54/パルプ・紙・木製品!AB42*100-100)*AD$12/$D$12</f>
        <v>6.6142654034029454E-5</v>
      </c>
      <c r="AE54" s="2">
        <f>(パルプ・紙・木製品!AC54/パルプ・紙・木製品!AC42*100-100)*AE$12/$D$12</f>
        <v>1.1118824586691677E-2</v>
      </c>
      <c r="AF54" s="2">
        <f>(パルプ・紙・木製品!AD54/パルプ・紙・木製品!AD42*100-100)*AF$12/$D$12</f>
        <v>7.7160475965930778E-6</v>
      </c>
      <c r="AG54" s="2">
        <f>(パルプ・紙・木製品!AE54/パルプ・紙・木製品!AE42*100-100)*AG$12/$D$12</f>
        <v>9.3098783198903492E-3</v>
      </c>
      <c r="AK54" s="4">
        <v>41730</v>
      </c>
      <c r="AL54" s="2">
        <f t="shared" si="2"/>
        <v>0.60260317227199289</v>
      </c>
      <c r="AM54" s="2">
        <f t="shared" si="3"/>
        <v>-9.5148152559256391E-2</v>
      </c>
      <c r="AN54" s="2">
        <f t="shared" si="4"/>
        <v>1.7946776963266469</v>
      </c>
      <c r="AO54" s="2">
        <f t="shared" si="5"/>
        <v>7.093485044374237E-2</v>
      </c>
      <c r="AP54" s="2">
        <f t="shared" si="6"/>
        <v>8.4723294248266676E-2</v>
      </c>
      <c r="AQ54" s="2">
        <f t="shared" si="7"/>
        <v>0.58739577974013502</v>
      </c>
      <c r="AR54" s="2">
        <f t="shared" si="8"/>
        <v>3.0451866404715275</v>
      </c>
      <c r="AS54" s="2">
        <f>パルプ・紙・木製品!AY54</f>
        <v>2.5948103792415225</v>
      </c>
      <c r="AT54" s="8">
        <f>パルプ・紙・木製品!AZ54</f>
        <v>1.9715441211745031</v>
      </c>
    </row>
    <row r="55" spans="1:46">
      <c r="B55">
        <v>5</v>
      </c>
      <c r="C55" s="4">
        <v>41760</v>
      </c>
      <c r="D55" s="2">
        <f>パルプ・紙・木製品!B55/パルプ・紙・木製品!B43*100-100</f>
        <v>2.2482893450635402</v>
      </c>
      <c r="E55" s="2">
        <f>(パルプ・紙・木製品!C55/パルプ・紙・木製品!C43*100-100)*E$12/$D$12</f>
        <v>0.4297891935677528</v>
      </c>
      <c r="F55" s="2">
        <f>(パルプ・紙・木製品!D55/パルプ・紙・木製品!D43*100-100)*F$12/$D$12</f>
        <v>-0.12082980742108369</v>
      </c>
      <c r="G55" s="2">
        <f>(パルプ・紙・木製品!E55/パルプ・紙・木製品!E43*100-100)*G$12/$D$12</f>
        <v>-1.1266623560175642E-2</v>
      </c>
      <c r="H55" s="2">
        <f>(パルプ・紙・木製品!F55/パルプ・紙・木製品!F43*100-100)*H$12/$D$12</f>
        <v>2.2519489560251831E-2</v>
      </c>
      <c r="I55" s="2">
        <f>(パルプ・紙・木製品!G55/パルプ・紙・木製品!G43*100-100)*I$12/$D$12</f>
        <v>1.2304636316614734</v>
      </c>
      <c r="J55" s="2">
        <f>(パルプ・紙・木製品!H55/パルプ・紙・木製品!H43*100-100)*J$12/$D$12</f>
        <v>5.6474000623551901E-2</v>
      </c>
      <c r="K55" s="2">
        <f>(パルプ・紙・木製品!I55/パルプ・紙・木製品!I43*100-100)*K$12/$D$12</f>
        <v>9.611333365638039E-2</v>
      </c>
      <c r="L55" s="2">
        <f>(パルプ・紙・木製品!J55/パルプ・紙・木製品!J43*100-100)*L$12/$D$12</f>
        <v>0.14920176045930642</v>
      </c>
      <c r="M55" s="2">
        <f>(パルプ・紙・木製品!K55/パルプ・紙・木製品!K43*100-100)*M$12/$D$12</f>
        <v>-2.2284856609264509E-2</v>
      </c>
      <c r="N55" s="2">
        <f>(パルプ・紙・木製品!L55/パルプ・紙・木製品!L43*100-100)*N$12/$D$12</f>
        <v>6.6712268995108778E-2</v>
      </c>
      <c r="O55" s="2">
        <f>(パルプ・紙・木製品!M55/パルプ・紙・木製品!M43*100-100)*O$12/$D$12</f>
        <v>-1.3803145113726776E-2</v>
      </c>
      <c r="P55" s="2">
        <f>(パルプ・紙・木製品!N55/パルプ・紙・木製品!N43*100-100)*P$12/$D$12</f>
        <v>4.5906346390997702E-3</v>
      </c>
      <c r="Q55" s="2">
        <f>(パルプ・紙・木製品!O55/パルプ・紙・木製品!O43*100-100)*Q$12/$D$12</f>
        <v>6.5774415662372254E-3</v>
      </c>
      <c r="R55" s="2">
        <f>(パルプ・紙・木製品!P55/パルプ・紙・木製品!P43*100-100)*R$12/$D$12</f>
        <v>1.5370428479130883E-5</v>
      </c>
      <c r="S55" s="2">
        <f>(パルプ・紙・木製品!Q55/パルプ・紙・木製品!Q43*100-100)*S$12/$D$12</f>
        <v>-7.8339098307577814E-5</v>
      </c>
      <c r="T55" s="2">
        <f>(パルプ・紙・木製品!R55/パルプ・紙・木製品!R43*100-100)*T$12/$D$12</f>
        <v>-1.4072377049642037E-4</v>
      </c>
      <c r="U55" s="2">
        <f>(パルプ・紙・木製品!S55/パルプ・紙・木製品!S43*100-100)*U$12/$D$12</f>
        <v>-2.9627368414385133E-4</v>
      </c>
      <c r="V55" s="2">
        <f>(パルプ・紙・木製品!T55/パルプ・紙・木製品!T43*100-100)*V$12/$D$12</f>
        <v>4.4611085274825308E-3</v>
      </c>
      <c r="W55" s="2">
        <f>(パルプ・紙・木製品!U55/パルプ・紙・木製品!U43*100-100)*W$12/$D$12</f>
        <v>0.22056726765872681</v>
      </c>
      <c r="X55" s="2">
        <f>(パルプ・紙・木製品!V55/パルプ・紙・木製品!V43*100-100)*X$12/$D$12</f>
        <v>-3.7244001281096125E-4</v>
      </c>
      <c r="Y55" s="2">
        <f>(パルプ・紙・木製品!W55/パルプ・紙・木製品!W43*100-100)*Y$12/$D$12</f>
        <v>6.4943161124603698E-4</v>
      </c>
      <c r="Z55" s="2">
        <f>(パルプ・紙・木製品!X55/パルプ・紙・木製品!X43*100-100)*Z$12/$D$12</f>
        <v>1.3669515317717125E-2</v>
      </c>
      <c r="AA55" s="2">
        <f>(パルプ・紙・木製品!Y55/パルプ・紙・木製品!Y43*100-100)*AA$12/$D$12</f>
        <v>-7.7916289993434776E-4</v>
      </c>
      <c r="AB55" s="2">
        <f>(パルプ・紙・木製品!Z55/パルプ・紙・木製品!Z43*100-100)*AB$12/$D$12</f>
        <v>1.3566636311319047E-3</v>
      </c>
      <c r="AC55" s="2">
        <f>(パルプ・紙・木製品!AA55/パルプ・紙・木製品!AA43*100-100)*AC$12/$D$12</f>
        <v>-5.908022072931742E-3</v>
      </c>
      <c r="AD55" s="2">
        <f>(パルプ・紙・木製品!AB55/パルプ・紙・木製品!AB43*100-100)*AD$12/$D$12</f>
        <v>6.6142654034029454E-5</v>
      </c>
      <c r="AE55" s="2">
        <f>(パルプ・紙・木製品!AC55/パルプ・紙・木製品!AC43*100-100)*AE$12/$D$12</f>
        <v>2.6022225617210581E-2</v>
      </c>
      <c r="AF55" s="2">
        <f>(パルプ・紙・木製品!AD55/パルプ・紙・木製品!AD43*100-100)*AF$12/$D$12</f>
        <v>0</v>
      </c>
      <c r="AG55" s="2">
        <f>(パルプ・紙・木製品!AE55/パルプ・紙・木製品!AE43*100-100)*AG$12/$D$12</f>
        <v>8.7733172229234047E-3</v>
      </c>
      <c r="AK55" s="4">
        <v>41760</v>
      </c>
      <c r="AL55" s="2">
        <f t="shared" si="2"/>
        <v>0.4297891935677528</v>
      </c>
      <c r="AM55" s="2">
        <f t="shared" si="3"/>
        <v>-0.12082980742108369</v>
      </c>
      <c r="AN55" s="2">
        <f t="shared" si="4"/>
        <v>1.2304636316614734</v>
      </c>
      <c r="AO55" s="2">
        <f t="shared" si="5"/>
        <v>5.6474000623551901E-2</v>
      </c>
      <c r="AP55" s="2">
        <f t="shared" si="6"/>
        <v>9.611333365638039E-2</v>
      </c>
      <c r="AQ55" s="2">
        <f t="shared" si="7"/>
        <v>0.55627899297546546</v>
      </c>
      <c r="AR55" s="2">
        <f t="shared" si="8"/>
        <v>2.2482893450635402</v>
      </c>
      <c r="AS55" s="2">
        <f>パルプ・紙・木製品!AY55</f>
        <v>2.4875621890547279</v>
      </c>
      <c r="AT55" s="8">
        <f>パルプ・紙・木製品!AZ55</f>
        <v>1.4581218454643192</v>
      </c>
    </row>
    <row r="56" spans="1:46">
      <c r="B56">
        <v>6</v>
      </c>
      <c r="C56" s="4">
        <v>41791</v>
      </c>
      <c r="D56" s="2">
        <f>パルプ・紙・木製品!B56/パルプ・紙・木製品!B44*100-100</f>
        <v>2.3529411764706083</v>
      </c>
      <c r="E56" s="2">
        <f>(パルプ・紙・木製品!C56/パルプ・紙・木製品!C44*100-100)*E$12/$D$12</f>
        <v>0.45280123193630084</v>
      </c>
      <c r="F56" s="2">
        <f>(パルプ・紙・木製品!D56/パルプ・紙・木製品!D44*100-100)*F$12/$D$12</f>
        <v>-0.10487371717270232</v>
      </c>
      <c r="G56" s="2">
        <f>(パルプ・紙・木製品!E56/パルプ・紙・木製品!E44*100-100)*G$12/$D$12</f>
        <v>-1.4720564248442038E-2</v>
      </c>
      <c r="H56" s="2">
        <f>(パルプ・紙・木製品!F56/パルプ・紙・木製品!F44*100-100)*H$12/$D$12</f>
        <v>1.9085322543081089E-2</v>
      </c>
      <c r="I56" s="2">
        <f>(パルプ・紙・木製品!G56/パルプ・紙・木製品!G44*100-100)*I$12/$D$12</f>
        <v>1.3574831161431666</v>
      </c>
      <c r="J56" s="2">
        <f>(パルプ・紙・木製品!H56/パルプ・紙・木製品!H44*100-100)*J$12/$D$12</f>
        <v>9.9308790621238693E-2</v>
      </c>
      <c r="K56" s="2">
        <f>(パルプ・紙・木製品!I56/パルプ・紙・木製品!I44*100-100)*K$12/$D$12</f>
        <v>0.10738603824225806</v>
      </c>
      <c r="L56" s="2">
        <f>(パルプ・紙・木製品!J56/パルプ・紙・木製品!J44*100-100)*L$12/$D$12</f>
        <v>0.12621219769887354</v>
      </c>
      <c r="M56" s="2">
        <f>(パルプ・紙・木製品!K56/パルプ・紙・木製品!K44*100-100)*M$12/$D$12</f>
        <v>-1.4872392767276392E-2</v>
      </c>
      <c r="N56" s="2">
        <f>(パルプ・紙・木製品!L56/パルプ・紙・木製品!L44*100-100)*N$12/$D$12</f>
        <v>6.6637142566060334E-2</v>
      </c>
      <c r="O56" s="2">
        <f>(パルプ・紙・木製品!M56/パルプ・紙・木製品!M44*100-100)*O$12/$D$12</f>
        <v>3.8477461373256912E-3</v>
      </c>
      <c r="P56" s="2">
        <f>(パルプ・紙・木製品!N56/パルプ・紙・木製品!N44*100-100)*P$12/$D$12</f>
        <v>1.3813302426069322E-2</v>
      </c>
      <c r="Q56" s="2">
        <f>(パルプ・紙・木製品!O56/パルプ・紙・木製品!O44*100-100)*Q$12/$D$12</f>
        <v>8.3358804785191743E-3</v>
      </c>
      <c r="R56" s="2">
        <f>(パルプ・紙・木製品!P56/パルプ・紙・木製品!P44*100-100)*R$12/$D$12</f>
        <v>0</v>
      </c>
      <c r="S56" s="2">
        <f>(パルプ・紙・木製品!Q56/パルプ・紙・木製品!Q44*100-100)*S$12/$D$12</f>
        <v>-6.5818783827892985E-5</v>
      </c>
      <c r="T56" s="2">
        <f>(パルプ・紙・木製品!R56/パルプ・紙・木製品!R44*100-100)*T$12/$D$12</f>
        <v>2.3622004464083083E-5</v>
      </c>
      <c r="U56" s="2">
        <f>(パルプ・紙・木製品!S56/パルプ・紙・木製品!S44*100-100)*U$12/$D$12</f>
        <v>-2.5330701855106133E-4</v>
      </c>
      <c r="V56" s="2">
        <f>(パルプ・紙・木製品!T56/パルプ・紙・木製品!T44*100-100)*V$12/$D$12</f>
        <v>1.4975718572351417E-2</v>
      </c>
      <c r="W56" s="2">
        <f>(パルプ・紙・木製品!U56/パルプ・紙・木製品!U44*100-100)*W$12/$D$12</f>
        <v>0.18249087010970261</v>
      </c>
      <c r="X56" s="2">
        <f>(パルプ・紙・木製品!V56/パルプ・紙・木製品!V44*100-100)*X$12/$D$12</f>
        <v>-3.7244001281096125E-4</v>
      </c>
      <c r="Y56" s="2">
        <f>(パルプ・紙・木製品!W56/パルプ・紙・木製品!W44*100-100)*Y$12/$D$12</f>
        <v>6.4943161124603698E-4</v>
      </c>
      <c r="Z56" s="2">
        <f>(パルプ・紙・木製品!X56/パルプ・紙・木製品!X44*100-100)*Z$12/$D$12</f>
        <v>1.4352991083602992E-2</v>
      </c>
      <c r="AA56" s="2">
        <f>(パルプ・紙・木製品!Y56/パルプ・紙・木製品!Y44*100-100)*AA$12/$D$12</f>
        <v>-3.8998726397753547E-4</v>
      </c>
      <c r="AB56" s="2">
        <f>(パルプ・紙・木製品!Z56/パルプ・紙・木製品!Z44*100-100)*AB$12/$D$12</f>
        <v>2.7269895344804972E-3</v>
      </c>
      <c r="AC56" s="2">
        <f>(パルプ・紙・木製品!AA56/パルプ・紙・木製品!AA44*100-100)*AC$12/$D$12</f>
        <v>-5.908022072931742E-3</v>
      </c>
      <c r="AD56" s="2">
        <f>(パルプ・紙・木製品!AB56/パルプ・紙・木製品!AB44*100-100)*AD$12/$D$12</f>
        <v>6.6142654034029454E-5</v>
      </c>
      <c r="AE56" s="2">
        <f>(パルプ・紙・木製品!AC56/パルプ・紙・木製品!AC44*100-100)*AE$12/$D$12</f>
        <v>2.9620489279710623E-2</v>
      </c>
      <c r="AF56" s="2">
        <f>(パルプ・紙・木製品!AD56/パルプ・紙・木製品!AD44*100-100)*AF$12/$D$12</f>
        <v>0</v>
      </c>
      <c r="AG56" s="2">
        <f>(パルプ・紙・木製品!AE56/パルプ・紙・木製品!AE44*100-100)*AG$12/$D$12</f>
        <v>6.4572523912760351E-3</v>
      </c>
      <c r="AK56" s="4">
        <v>41791</v>
      </c>
      <c r="AL56" s="2">
        <f t="shared" si="2"/>
        <v>0.45280123193630084</v>
      </c>
      <c r="AM56" s="2">
        <f t="shared" si="3"/>
        <v>-0.10487371717270232</v>
      </c>
      <c r="AN56" s="2">
        <f t="shared" si="4"/>
        <v>1.3574831161431666</v>
      </c>
      <c r="AO56" s="2">
        <f t="shared" si="5"/>
        <v>9.9308790621238693E-2</v>
      </c>
      <c r="AP56" s="2">
        <f t="shared" si="6"/>
        <v>0.10738603824225806</v>
      </c>
      <c r="AQ56" s="2">
        <f t="shared" si="7"/>
        <v>0.44083571670034649</v>
      </c>
      <c r="AR56" s="2">
        <f t="shared" si="8"/>
        <v>2.3529411764706083</v>
      </c>
      <c r="AS56" s="2">
        <f>パルプ・紙・木製品!AY56</f>
        <v>1.6815034619188935</v>
      </c>
      <c r="AT56" s="8">
        <f>パルプ・紙・木製品!AZ56</f>
        <v>1.5244177345719976</v>
      </c>
    </row>
    <row r="57" spans="1:46">
      <c r="B57">
        <v>7</v>
      </c>
      <c r="C57" s="4">
        <v>41821</v>
      </c>
      <c r="D57" s="2">
        <f>パルプ・紙・木製品!B57/パルプ・紙・木製品!B45*100-100</f>
        <v>1.2621359223300885</v>
      </c>
      <c r="E57" s="2">
        <f>(パルプ・紙・木製品!C57/パルプ・紙・木製品!C45*100-100)*E$12/$D$12</f>
        <v>0.27971382414031826</v>
      </c>
      <c r="F57" s="2">
        <f>(パルプ・紙・木製品!D57/パルプ・紙・木製品!D45*100-100)*F$12/$D$12</f>
        <v>-8.2634199443706466E-2</v>
      </c>
      <c r="G57" s="2">
        <f>(パルプ・紙・木製品!E57/パルプ・紙・木製品!E45*100-100)*G$12/$D$12</f>
        <v>-1.7772176795417427E-2</v>
      </c>
      <c r="H57" s="2">
        <f>(パルプ・紙・木製品!F57/パルプ・紙・木製品!F45*100-100)*H$12/$D$12</f>
        <v>2.0207988575027414E-2</v>
      </c>
      <c r="I57" s="2">
        <f>(パルプ・紙・木製品!G57/パルプ・紙・木製品!G45*100-100)*I$12/$D$12</f>
        <v>0.48790144002050273</v>
      </c>
      <c r="J57" s="2">
        <f>(パルプ・紙・木製品!H57/パルプ・紙・木製品!H45*100-100)*J$12/$D$12</f>
        <v>6.3594635484780379E-2</v>
      </c>
      <c r="K57" s="2">
        <f>(パルプ・紙・木製品!I57/パルプ・紙・木製品!I45*100-100)*K$12/$D$12</f>
        <v>0.10070153584493705</v>
      </c>
      <c r="L57" s="2">
        <f>(パルプ・紙・木製品!J57/パルプ・紙・木製品!J45*100-100)*L$12/$D$12</f>
        <v>0.1033614049349813</v>
      </c>
      <c r="M57" s="2">
        <f>(パルプ・紙・木製品!K57/パルプ・紙・木製品!K45*100-100)*M$12/$D$12</f>
        <v>-1.8059334074549831E-2</v>
      </c>
      <c r="N57" s="2">
        <f>(パルプ・紙・木製品!L57/パルプ・紙・木製品!L45*100-100)*N$12/$D$12</f>
        <v>5.5220028554181844E-2</v>
      </c>
      <c r="O57" s="2">
        <f>(パルプ・紙・木製品!M57/パルプ・紙・木製品!M45*100-100)*O$12/$D$12</f>
        <v>2.458354440050875E-2</v>
      </c>
      <c r="P57" s="2">
        <f>(パルプ・紙・木製品!N57/パルプ・紙・木製品!N45*100-100)*P$12/$D$12</f>
        <v>1.8417736568092105E-2</v>
      </c>
      <c r="Q57" s="2">
        <f>(パルプ・紙・木製品!O57/パルプ・紙・木製品!O45*100-100)*Q$12/$D$12</f>
        <v>4.5043786480566932E-3</v>
      </c>
      <c r="R57" s="2">
        <f>(パルプ・紙・木製品!P57/パルプ・紙・木製品!P45*100-100)*R$12/$D$12</f>
        <v>-1.5370428479128694E-5</v>
      </c>
      <c r="S57" s="2">
        <f>(パルプ・紙・木製品!Q57/パルプ・紙・木製品!Q45*100-100)*S$12/$D$12</f>
        <v>-7.3641430668894056E-5</v>
      </c>
      <c r="T57" s="2">
        <f>(パルプ・紙・木製品!R57/パルプ・紙・木製品!R45*100-100)*T$12/$D$12</f>
        <v>2.3622004464083083E-5</v>
      </c>
      <c r="U57" s="2">
        <f>(パルプ・紙・木製品!S57/パルプ・紙・木製品!S45*100-100)*U$12/$D$12</f>
        <v>-2.4073018698978968E-4</v>
      </c>
      <c r="V57" s="2">
        <f>(パルプ・紙・木製品!T57/パルプ・紙・木製品!T45*100-100)*V$12/$D$12</f>
        <v>1.4945464595435992E-3</v>
      </c>
      <c r="W57" s="2">
        <f>(パルプ・紙・木製品!U57/パルプ・紙・木製品!U45*100-100)*W$12/$D$12</f>
        <v>0.13572472607783009</v>
      </c>
      <c r="X57" s="2">
        <f>(パルプ・紙・木製品!V57/パルプ・紙・木製品!V45*100-100)*X$12/$D$12</f>
        <v>0</v>
      </c>
      <c r="Y57" s="2">
        <f>(パルプ・紙・木製品!W57/パルプ・紙・木製品!W45*100-100)*Y$12/$D$12</f>
        <v>5.6825265984026846E-4</v>
      </c>
      <c r="Z57" s="2">
        <f>(パルプ・紙・木製品!X57/パルプ・紙・木製品!X45*100-100)*Z$12/$D$12</f>
        <v>1.6403418381260589E-2</v>
      </c>
      <c r="AA57" s="2">
        <f>(パルプ・紙・木製品!Y57/パルプ・紙・木製品!Y45*100-100)*AA$12/$D$12</f>
        <v>3.8998726397753547E-4</v>
      </c>
      <c r="AB57" s="2">
        <f>(パルプ・紙・木製品!Z57/パルプ・紙・木製品!Z45*100-100)*AB$12/$D$12</f>
        <v>2.0309254558041772E-3</v>
      </c>
      <c r="AC57" s="2">
        <f>(パルプ・紙・木製品!AA57/パルプ・紙・木製品!AA45*100-100)*AC$12/$D$12</f>
        <v>-6.8787537077663503E-3</v>
      </c>
      <c r="AD57" s="2">
        <f>(パルプ・紙・木製品!AB57/パルプ・紙・木製品!AB45*100-100)*AD$12/$D$12</f>
        <v>9.9213981051046566E-5</v>
      </c>
      <c r="AE57" s="2">
        <f>(パルプ・紙・木製品!AC57/パルプ・紙・木製品!AC45*100-100)*AE$12/$D$12</f>
        <v>2.9709797287589313E-2</v>
      </c>
      <c r="AF57" s="2">
        <f>(パルプ・紙・木製品!AD57/パルプ・紙・木製品!AD45*100-100)*AF$12/$D$12</f>
        <v>3.858023798296977E-5</v>
      </c>
      <c r="AG57" s="2">
        <f>(パルプ・紙・木製品!AE57/パルプ・紙・木製品!AE45*100-100)*AG$12/$D$12</f>
        <v>4.1086187316858496E-3</v>
      </c>
      <c r="AK57" s="4">
        <v>41821</v>
      </c>
      <c r="AL57" s="2">
        <f t="shared" si="2"/>
        <v>0.27971382414031826</v>
      </c>
      <c r="AM57" s="2">
        <f t="shared" si="3"/>
        <v>-8.2634199443706466E-2</v>
      </c>
      <c r="AN57" s="2">
        <f t="shared" si="4"/>
        <v>0.48790144002050273</v>
      </c>
      <c r="AO57" s="2">
        <f t="shared" si="5"/>
        <v>6.3594635484780379E-2</v>
      </c>
      <c r="AP57" s="2">
        <f t="shared" si="6"/>
        <v>0.10070153584493705</v>
      </c>
      <c r="AQ57" s="2">
        <f t="shared" si="7"/>
        <v>0.41285868628325662</v>
      </c>
      <c r="AR57" s="2">
        <f t="shared" si="8"/>
        <v>1.2621359223300885</v>
      </c>
      <c r="AS57" s="2">
        <f>パルプ・紙・木製品!AY57</f>
        <v>0.68694798822373571</v>
      </c>
      <c r="AT57" s="8">
        <f>パルプ・紙・木製品!AZ57</f>
        <v>0.8205145771726734</v>
      </c>
    </row>
    <row r="58" spans="1:46">
      <c r="B58">
        <v>8</v>
      </c>
      <c r="C58" s="4">
        <v>41852</v>
      </c>
      <c r="D58" s="2">
        <f>パルプ・紙・木製品!B58/パルプ・紙・木製品!B46*100-100</f>
        <v>1.4577259475218654</v>
      </c>
      <c r="E58" s="2">
        <f>(パルプ・紙・木製品!C58/パルプ・紙・木製品!C46*100-100)*E$12/$D$12</f>
        <v>0.30445342971207956</v>
      </c>
      <c r="F58" s="2">
        <f>(パルプ・紙・木製品!D58/パルプ・紙・木製品!D46*100-100)*F$12/$D$12</f>
        <v>-6.178516638425452E-2</v>
      </c>
      <c r="G58" s="2">
        <f>(パルプ・紙・木製品!E58/パルプ・紙・木製品!E46*100-100)*G$12/$D$12</f>
        <v>-1.9112876056778905E-2</v>
      </c>
      <c r="H58" s="2">
        <f>(パルプ・紙・木製品!F58/パルプ・紙・木製品!F46*100-100)*H$12/$D$12</f>
        <v>2.2519489560251831E-2</v>
      </c>
      <c r="I58" s="2">
        <f>(パルプ・紙・木製品!G58/パルプ・紙・木製品!G46*100-100)*I$12/$D$12</f>
        <v>0.67151391321312359</v>
      </c>
      <c r="J58" s="2">
        <f>(パルプ・紙・木製品!H58/パルプ・紙・木製品!H46*100-100)*J$12/$D$12</f>
        <v>8.4957015458855589E-2</v>
      </c>
      <c r="K58" s="2">
        <f>(パルプ・紙・木製品!I58/パルプ・紙・木製品!I46*100-100)*K$12/$D$12</f>
        <v>7.9868231143976925E-2</v>
      </c>
      <c r="L58" s="2">
        <f>(パルプ・紙・木製品!J58/パルプ・紙・木製品!J46*100-100)*L$12/$D$12</f>
        <v>9.427860898461031E-2</v>
      </c>
      <c r="M58" s="2">
        <f>(パルプ・紙・木製品!K58/パルプ・紙・木製品!K46*100-100)*M$12/$D$12</f>
        <v>-1.4904137469020886E-2</v>
      </c>
      <c r="N58" s="2">
        <f>(パルプ・紙・木製品!L58/パルプ・紙・木製品!L46*100-100)*N$12/$D$12</f>
        <v>5.5220028554181844E-2</v>
      </c>
      <c r="O58" s="2">
        <f>(パルプ・紙・木製品!M58/パルプ・紙・木製品!M46*100-100)*O$12/$D$12</f>
        <v>1.5908491706016794E-2</v>
      </c>
      <c r="P58" s="2">
        <f>(パルプ・紙・木製品!N58/パルプ・紙・木製品!N46*100-100)*P$12/$D$12</f>
        <v>9.1812692781998682E-3</v>
      </c>
      <c r="Q58" s="2">
        <f>(パルプ・紙・木製品!O58/パルプ・紙・木製品!O46*100-100)*Q$12/$D$12</f>
        <v>8.6498027159325683E-3</v>
      </c>
      <c r="R58" s="2">
        <f>(パルプ・紙・木製品!P58/パルプ・紙・木製品!P46*100-100)*R$12/$D$12</f>
        <v>7.716047596593954E-5</v>
      </c>
      <c r="S58" s="2">
        <f>(パルプ・紙・木製品!Q58/パルプ・紙・木製品!Q46*100-100)*S$12/$D$12</f>
        <v>-5.2817709947161917E-5</v>
      </c>
      <c r="T58" s="2">
        <f>(パルプ・紙・木製品!R58/パルプ・紙・木製品!R46*100-100)*T$12/$D$12</f>
        <v>2.6144766423845541E-4</v>
      </c>
      <c r="U58" s="2">
        <f>(パルプ・紙・木製品!S58/パルプ・紙・木製品!S46*100-100)*U$12/$D$12</f>
        <v>-2.5468556014861742E-4</v>
      </c>
      <c r="V58" s="2">
        <f>(パルプ・紙・木製品!T58/パルプ・紙・木製品!T46*100-100)*V$12/$D$12</f>
        <v>1.9547574120252199E-2</v>
      </c>
      <c r="W58" s="2">
        <f>(パルプ・紙・木製品!U58/パルプ・紙・木製品!U46*100-100)*W$12/$D$12</f>
        <v>0.11538742485165696</v>
      </c>
      <c r="X58" s="2">
        <f>(パルプ・紙・木製品!V58/パルプ・紙・木製品!V46*100-100)*X$12/$D$12</f>
        <v>0</v>
      </c>
      <c r="Y58" s="2">
        <f>(パルプ・紙・木製品!W58/パルプ・紙・木製品!W46*100-100)*Y$12/$D$12</f>
        <v>3.2381130477169109E-4</v>
      </c>
      <c r="Z58" s="2">
        <f>(パルプ・紙・木製品!X58/パルプ・紙・木製品!X46*100-100)*Z$12/$D$12</f>
        <v>1.6403418381260589E-2</v>
      </c>
      <c r="AA58" s="2">
        <f>(パルプ・紙・木製品!Y58/パルプ・紙・木製品!Y46*100-100)*AA$12/$D$12</f>
        <v>1.9519696215770498E-3</v>
      </c>
      <c r="AB58" s="2">
        <f>(パルプ・紙・木製品!Z58/パルプ・紙・木製品!Z46*100-100)*AB$12/$D$12</f>
        <v>6.038430492975989E-3</v>
      </c>
      <c r="AC58" s="2">
        <f>(パルプ・紙・木製品!AA58/パルプ・紙・木製品!AA46*100-100)*AC$12/$D$12</f>
        <v>-6.8787537077663503E-3</v>
      </c>
      <c r="AD58" s="2">
        <f>(パルプ・紙・木製品!AB58/パルプ・紙・木製品!AB46*100-100)*AD$12/$D$12</f>
        <v>9.9213981051046566E-5</v>
      </c>
      <c r="AE58" s="2">
        <f>(パルプ・紙・木製品!AC58/パルプ・紙・木製品!AC46*100-100)*AE$12/$D$12</f>
        <v>2.2508564696308186E-2</v>
      </c>
      <c r="AF58" s="2">
        <f>(パルプ・紙・木製品!AD58/パルプ・紙・木製品!AD46*100-100)*AF$12/$D$12</f>
        <v>3.858023798296977E-5</v>
      </c>
      <c r="AG58" s="2">
        <f>(パルプ・紙・木製品!AE58/パルプ・紙・木製品!AE46*100-100)*AG$12/$D$12</f>
        <v>2.3148142789781861E-3</v>
      </c>
      <c r="AK58" s="4">
        <v>41852</v>
      </c>
      <c r="AL58" s="2">
        <f t="shared" si="2"/>
        <v>0.30445342971207956</v>
      </c>
      <c r="AM58" s="2">
        <f t="shared" si="3"/>
        <v>-6.178516638425452E-2</v>
      </c>
      <c r="AN58" s="2">
        <f t="shared" si="4"/>
        <v>0.67151391321312359</v>
      </c>
      <c r="AO58" s="2">
        <f t="shared" si="5"/>
        <v>8.4957015458855589E-2</v>
      </c>
      <c r="AP58" s="2">
        <f t="shared" si="6"/>
        <v>7.9868231143976925E-2</v>
      </c>
      <c r="AQ58" s="2">
        <f t="shared" si="7"/>
        <v>0.37871852437808418</v>
      </c>
      <c r="AR58" s="2">
        <f t="shared" si="8"/>
        <v>1.4577259475218654</v>
      </c>
      <c r="AS58" s="2">
        <f>パルプ・紙・木製品!AY58</f>
        <v>0.49019607843136725</v>
      </c>
      <c r="AT58" s="8">
        <f>パルプ・紙・木製品!AZ58</f>
        <v>0.94734552043705378</v>
      </c>
    </row>
    <row r="59" spans="1:46">
      <c r="B59">
        <v>9</v>
      </c>
      <c r="C59" s="4">
        <v>41883</v>
      </c>
      <c r="D59" s="2">
        <f>パルプ・紙・木製品!B59/パルプ・紙・木製品!B47*100-100</f>
        <v>1.7424975798644624</v>
      </c>
      <c r="E59" s="2">
        <f>(パルプ・紙・木製品!C59/パルプ・紙・木製品!C47*100-100)*E$12/$D$12</f>
        <v>0.45450249976374912</v>
      </c>
      <c r="F59" s="2">
        <f>(パルプ・紙・木製品!D59/パルプ・紙・木製品!D47*100-100)*F$12/$D$12</f>
        <v>-4.4332855005160904E-2</v>
      </c>
      <c r="G59" s="2">
        <f>(パルプ・紙・木製品!E59/パルプ・紙・木製品!E47*100-100)*G$12/$D$12</f>
        <v>-1.8855797020478491E-2</v>
      </c>
      <c r="H59" s="2">
        <f>(パルプ・紙・木製品!F59/パルプ・紙・木製品!F47*100-100)*H$12/$D$12</f>
        <v>2.5720552612865218E-2</v>
      </c>
      <c r="I59" s="2">
        <f>(パルプ・紙・木製品!G59/パルプ・紙・木製品!G47*100-100)*I$12/$D$12</f>
        <v>0.6689236956115272</v>
      </c>
      <c r="J59" s="2">
        <f>(パルプ・紙・木製品!H59/パルプ・紙・木製品!H47*100-100)*J$12/$D$12</f>
        <v>0.13477621584310989</v>
      </c>
      <c r="K59" s="2">
        <f>(パルプ・紙・木製品!I59/パルプ・紙・木製品!I47*100-100)*K$12/$D$12</f>
        <v>5.8081390876221252E-2</v>
      </c>
      <c r="L59" s="2">
        <f>(パルプ・紙・木製品!J59/パルプ・紙・木製品!J47*100-100)*L$12/$D$12</f>
        <v>0.16309571012405888</v>
      </c>
      <c r="M59" s="2">
        <f>(パルプ・紙・木製品!K59/パルプ・紙・木製品!K47*100-100)*M$12/$D$12</f>
        <v>-1.274776522909405E-2</v>
      </c>
      <c r="N59" s="2">
        <f>(パルプ・紙・木製品!L59/パルプ・紙・木製品!L47*100-100)*N$12/$D$12</f>
        <v>4.3930053896556298E-2</v>
      </c>
      <c r="O59" s="2">
        <f>(パルプ・紙・木製品!M59/パルプ・紙・木製品!M47*100-100)*O$12/$D$12</f>
        <v>8.1058383906883E-3</v>
      </c>
      <c r="P59" s="2">
        <f>(パルプ・紙・木製品!N59/パルプ・紙・木製品!N47*100-100)*P$12/$D$12</f>
        <v>1.3758159502212446E-2</v>
      </c>
      <c r="Q59" s="2">
        <f>(パルプ・紙・木製品!O59/パルプ・紙・木製品!O47*100-100)*Q$12/$D$12</f>
        <v>5.9088226424890674E-3</v>
      </c>
      <c r="R59" s="2">
        <f>(パルプ・紙・木製品!P59/パルプ・紙・木製品!P47*100-100)*R$12/$D$12</f>
        <v>-1.0716476851070415E-4</v>
      </c>
      <c r="S59" s="2">
        <f>(パルプ・紙・木製品!Q59/パルプ・紙・木製品!Q47*100-100)*S$12/$D$12</f>
        <v>-3.4509210800363599E-5</v>
      </c>
      <c r="T59" s="2">
        <f>(パルプ・紙・木製品!R59/パルプ・紙・木製品!R47*100-100)*T$12/$D$12</f>
        <v>9.458482935005093E-5</v>
      </c>
      <c r="U59" s="2">
        <f>(パルプ・紙・木製品!S59/パルプ・紙・木製品!S47*100-100)*U$12/$D$12</f>
        <v>-2.1617643813984466E-4</v>
      </c>
      <c r="V59" s="2">
        <f>(パルプ・紙・木製品!T59/パルプ・紙・木製品!T47*100-100)*V$12/$D$12</f>
        <v>1.8007314340141974E-2</v>
      </c>
      <c r="W59" s="2">
        <f>(パルプ・紙・木製品!U59/パルプ・紙・木製品!U47*100-100)*W$12/$D$12</f>
        <v>7.8310845062013926E-2</v>
      </c>
      <c r="X59" s="2">
        <f>(パルプ・紙・木製品!V59/パルプ・紙・木製品!V47*100-100)*X$12/$D$12</f>
        <v>0</v>
      </c>
      <c r="Y59" s="2">
        <f>(パルプ・紙・木製品!W59/パルプ・紙・木製品!W47*100-100)*Y$12/$D$12</f>
        <v>5.6825265984026846E-4</v>
      </c>
      <c r="Z59" s="2">
        <f>(パルプ・紙・木製品!X59/パルプ・紙・木製品!X47*100-100)*Z$12/$D$12</f>
        <v>1.7070043166725134E-2</v>
      </c>
      <c r="AA59" s="2">
        <f>(パルプ・紙・木製品!Y59/パルプ・紙・木製品!Y47*100-100)*AA$12/$D$12</f>
        <v>1.9560489729282759E-3</v>
      </c>
      <c r="AB59" s="2">
        <f>(パルプ・紙・木製品!Z59/パルプ・紙・木製品!Z47*100-100)*AB$12/$D$12</f>
        <v>5.4539790689608026E-3</v>
      </c>
      <c r="AC59" s="2">
        <f>(パルプ・紙・木製品!AA59/パルプ・紙・木製品!AA47*100-100)*AC$12/$D$12</f>
        <v>-9.8367371558427518E-3</v>
      </c>
      <c r="AD59" s="2">
        <f>(パルプ・紙・木製品!AB59/パルプ・紙・木製品!AB47*100-100)*AD$12/$D$12</f>
        <v>9.9213981051046566E-5</v>
      </c>
      <c r="AE59" s="2">
        <f>(パルプ・紙・木製品!AC59/パルプ・紙・木製品!AC47*100-100)*AE$12/$D$12</f>
        <v>2.2304764814751778E-2</v>
      </c>
      <c r="AF59" s="2">
        <f>(パルプ・紙・木製品!AD59/パルプ・紙・木製品!AD47*100-100)*AF$12/$D$12</f>
        <v>1.5416632171953463E-5</v>
      </c>
      <c r="AG59" s="2">
        <f>(パルプ・紙・木製品!AE59/パルプ・紙・木製品!AE47*100-100)*AG$12/$D$12</f>
        <v>1.6138949903085622E-3</v>
      </c>
      <c r="AK59" s="4">
        <v>41883</v>
      </c>
      <c r="AL59" s="2">
        <f t="shared" ref="AL59:AL90" si="9">E59</f>
        <v>0.45450249976374912</v>
      </c>
      <c r="AM59" s="2">
        <f t="shared" ref="AM59:AM90" si="10">F59</f>
        <v>-4.4332855005160904E-2</v>
      </c>
      <c r="AN59" s="2">
        <f t="shared" ref="AN59:AN90" si="11">I59</f>
        <v>0.6689236956115272</v>
      </c>
      <c r="AO59" s="2">
        <f t="shared" ref="AO59:AO90" si="12">J59</f>
        <v>0.13477621584310989</v>
      </c>
      <c r="AP59" s="2">
        <f t="shared" ref="AP59:AP90" si="13">K59</f>
        <v>5.8081390876221252E-2</v>
      </c>
      <c r="AQ59" s="2">
        <f t="shared" ref="AQ59:AQ90" si="14">AR59-SUM(AL59:AP59)</f>
        <v>0.47054663277501585</v>
      </c>
      <c r="AR59" s="2">
        <f t="shared" ref="AR59:AR90" si="15">D59</f>
        <v>1.7424975798644624</v>
      </c>
      <c r="AS59" s="2">
        <f>パルプ・紙・木製品!AY59</f>
        <v>0.48971596474045498</v>
      </c>
      <c r="AT59" s="8">
        <f>パルプ・紙・木製品!AZ59</f>
        <v>1.1339499780388564</v>
      </c>
    </row>
    <row r="60" spans="1:46">
      <c r="B60">
        <v>10</v>
      </c>
      <c r="C60" s="4">
        <v>41913</v>
      </c>
      <c r="D60" s="2">
        <f>パルプ・紙・木製品!B60/パルプ・紙・木製品!B48*100-100</f>
        <v>1.7424975798644624</v>
      </c>
      <c r="E60" s="2">
        <f>(パルプ・紙・木製品!C60/パルプ・紙・木製品!C48*100-100)*E$12/$D$12</f>
        <v>0.40324426124307439</v>
      </c>
      <c r="F60" s="2">
        <f>(パルプ・紙・木製品!D60/パルプ・紙・木製品!D48*100-100)*F$12/$D$12</f>
        <v>-4.6925504963219872E-2</v>
      </c>
      <c r="G60" s="2">
        <f>(パルプ・紙・木製品!E60/パルプ・紙・木製品!E48*100-100)*G$12/$D$12</f>
        <v>-1.5535718704991883E-2</v>
      </c>
      <c r="H60" s="2">
        <f>(パルプ・紙・木製品!F60/パルプ・紙・木製品!F48*100-100)*H$12/$D$12</f>
        <v>2.4530471215534821E-2</v>
      </c>
      <c r="I60" s="2">
        <f>(パルプ・紙・木製品!G60/パルプ・紙・木製品!G48*100-100)*I$12/$D$12</f>
        <v>0.85300256591024703</v>
      </c>
      <c r="J60" s="2">
        <f>(パルプ・紙・木製品!H60/パルプ・紙・木製品!H48*100-100)*J$12/$D$12</f>
        <v>0.17802782572419157</v>
      </c>
      <c r="K60" s="2">
        <f>(パルプ・紙・木製品!I60/パルプ・紙・木製品!I48*100-100)*K$12/$D$12</f>
        <v>-4.320509211417968E-2</v>
      </c>
      <c r="L60" s="2">
        <f>(パルプ・紙・木製品!J60/パルプ・紙・木製品!J48*100-100)*L$12/$D$12</f>
        <v>0.13071977618811914</v>
      </c>
      <c r="M60" s="2">
        <f>(パルプ・紙・木製品!K60/パルプ・紙・木製品!K48*100-100)*M$12/$D$12</f>
        <v>-9.6223083200313846E-3</v>
      </c>
      <c r="N60" s="2">
        <f>(パルプ・紙・木製品!L60/パルプ・紙・木製品!L48*100-100)*N$12/$D$12</f>
        <v>5.3951297044731493E-3</v>
      </c>
      <c r="O60" s="2">
        <f>(パルプ・紙・木製品!M60/パルプ・紙・木製品!M48*100-100)*O$12/$D$12</f>
        <v>1.3783761698837708E-2</v>
      </c>
      <c r="P60" s="2">
        <f>(パルプ・紙・木製品!N60/パルプ・紙・木製品!N48*100-100)*P$12/$D$12</f>
        <v>1.6035182909358531E-2</v>
      </c>
      <c r="Q60" s="2">
        <f>(パルプ・紙・木製品!O60/パルプ・紙・木製品!O48*100-100)*Q$12/$D$12</f>
        <v>5.7106036682620029E-3</v>
      </c>
      <c r="R60" s="2">
        <f>(パルプ・紙・木製品!P60/パルプ・紙・木製品!P48*100-100)*R$12/$D$12</f>
        <v>-3.0710177460296365E-5</v>
      </c>
      <c r="S60" s="2">
        <f>(パルプ・紙・木製品!Q60/パルプ・紙・木製品!Q48*100-100)*S$12/$D$12</f>
        <v>-1.6010196573993815E-5</v>
      </c>
      <c r="T60" s="2">
        <f>(パルプ・紙・木製品!R60/パルプ・紙・木製品!R48*100-100)*T$12/$D$12</f>
        <v>1.8897603571269093E-4</v>
      </c>
      <c r="U60" s="2">
        <f>(パルプ・紙・木製品!S60/パルプ・紙・木製品!S48*100-100)*U$12/$D$12</f>
        <v>-1.8154334994228066E-4</v>
      </c>
      <c r="V60" s="2">
        <f>(パルプ・紙・木製品!T60/パルプ・紙・木製品!T48*100-100)*V$12/$D$12</f>
        <v>2.2577838173168874E-2</v>
      </c>
      <c r="W60" s="2">
        <f>(パルプ・紙・木製品!U60/パルプ・紙・木製品!U48*100-100)*W$12/$D$12</f>
        <v>6.9404689471617792E-2</v>
      </c>
      <c r="X60" s="2">
        <f>(パルプ・紙・木製品!V60/パルプ・紙・木製品!V48*100-100)*X$12/$D$12</f>
        <v>-7.4342090706038086E-4</v>
      </c>
      <c r="Y60" s="2">
        <f>(パルプ・紙・木製品!W60/パルプ・紙・木製品!W48*100-100)*Y$12/$D$12</f>
        <v>1.616055492303458E-4</v>
      </c>
      <c r="Z60" s="2">
        <f>(パルプ・紙・木製品!X60/パルプ・紙・木製品!X48*100-100)*Z$12/$D$12</f>
        <v>1.7019689057088859E-2</v>
      </c>
      <c r="AA60" s="2">
        <f>(パルプ・紙・木製品!Y60/パルプ・紙・木製品!Y48*100-100)*AA$12/$D$12</f>
        <v>1.1711817729461553E-3</v>
      </c>
      <c r="AB60" s="2">
        <f>(パルプ・紙・木製品!Z60/パルプ・紙・木製品!Z48*100-100)*AB$12/$D$12</f>
        <v>5.4320975080022005E-3</v>
      </c>
      <c r="AC60" s="2">
        <f>(パルプ・紙・木製品!AA60/パルプ・紙・木製品!AA48*100-100)*AC$12/$D$12</f>
        <v>-5.9200180568360879E-3</v>
      </c>
      <c r="AD60" s="2">
        <f>(パルプ・紙・木製品!AB60/パルプ・紙・木製品!AB48*100-100)*AD$12/$D$12</f>
        <v>3.307132701701521E-4</v>
      </c>
      <c r="AE60" s="2">
        <f>(パルプ・紙・木製品!AC60/パルプ・紙・木製品!AC48*100-100)*AE$12/$D$12</f>
        <v>1.8549980108654256E-2</v>
      </c>
      <c r="AF60" s="2">
        <f>(パルプ・紙・木製品!AD60/パルプ・紙・木製品!AD48*100-100)*AF$12/$D$12</f>
        <v>1.5416632171953463E-5</v>
      </c>
      <c r="AG60" s="2">
        <f>(パルプ・紙・木製品!AE60/パルプ・紙・木製品!AE48*100-100)*AG$12/$D$12</f>
        <v>1.4956285079679044E-3</v>
      </c>
      <c r="AK60" s="4">
        <v>41913</v>
      </c>
      <c r="AL60" s="2">
        <f t="shared" si="9"/>
        <v>0.40324426124307439</v>
      </c>
      <c r="AM60" s="2">
        <f t="shared" si="10"/>
        <v>-4.6925504963219872E-2</v>
      </c>
      <c r="AN60" s="2">
        <f t="shared" si="11"/>
        <v>0.85300256591024703</v>
      </c>
      <c r="AO60" s="2">
        <f t="shared" si="12"/>
        <v>0.17802782572419157</v>
      </c>
      <c r="AP60" s="2">
        <f t="shared" si="13"/>
        <v>-4.320509211417968E-2</v>
      </c>
      <c r="AQ60" s="2">
        <f t="shared" si="14"/>
        <v>0.39835352406434898</v>
      </c>
      <c r="AR60" s="2">
        <f t="shared" si="15"/>
        <v>1.7424975798644624</v>
      </c>
      <c r="AS60" s="2">
        <f>パルプ・紙・木製品!AY60</f>
        <v>0.58765915768854882</v>
      </c>
      <c r="AT60" s="8">
        <f>パルプ・紙・木製品!AZ60</f>
        <v>1.1339499780388564</v>
      </c>
    </row>
    <row r="61" spans="1:46">
      <c r="B61">
        <v>11</v>
      </c>
      <c r="C61" s="4">
        <v>41944</v>
      </c>
      <c r="D61" s="2">
        <f>パルプ・紙・木製品!B61/パルプ・紙・木製品!B49*100-100</f>
        <v>1.8286814244465717</v>
      </c>
      <c r="E61" s="2">
        <f>(パルプ・紙・木製品!C61/パルプ・紙・木製品!C49*100-100)*E$12/$D$12</f>
        <v>0.14264405865399804</v>
      </c>
      <c r="F61" s="2">
        <f>(パルプ・紙・木製品!D61/パルプ・紙・木製品!D49*100-100)*F$12/$D$12</f>
        <v>1.0701875540743571E-3</v>
      </c>
      <c r="G61" s="2">
        <f>(パルプ・紙・木製品!E61/パルプ・紙・木製品!E49*100-100)*G$12/$D$12</f>
        <v>-1.3801043687958085E-2</v>
      </c>
      <c r="H61" s="2">
        <f>(パルプ・紙・木製品!F61/パルプ・紙・木製品!F49*100-100)*H$12/$D$12</f>
        <v>3.0017977209169978E-2</v>
      </c>
      <c r="I61" s="2">
        <f>(パルプ・紙・木製品!G61/パルプ・紙・木製品!G49*100-100)*I$12/$D$12</f>
        <v>1.2162249011118671</v>
      </c>
      <c r="J61" s="2">
        <f>(パルプ・紙・木製品!H61/パルプ・紙・木製品!H49*100-100)*J$12/$D$12</f>
        <v>0.22075450389799695</v>
      </c>
      <c r="K61" s="2">
        <f>(パルプ・紙・木製品!I61/パルプ・紙・木製品!I49*100-100)*K$12/$D$12</f>
        <v>-8.1997257707606505E-2</v>
      </c>
      <c r="L61" s="2">
        <f>(パルプ・紙・木製品!J61/パルプ・紙・木製品!J49*100-100)*L$12/$D$12</f>
        <v>0.15264155740365529</v>
      </c>
      <c r="M61" s="2">
        <f>(パルプ・紙・木製品!K61/パルプ・紙・木製品!K49*100-100)*M$12/$D$12</f>
        <v>-8.525748967321365E-3</v>
      </c>
      <c r="N61" s="2">
        <f>(パルプ・紙・木製品!L61/パルプ・紙・木製品!L49*100-100)*N$12/$D$12</f>
        <v>3.5928222585708551E-3</v>
      </c>
      <c r="O61" s="2">
        <f>(パルプ・紙・木製品!M61/パルプ・紙・木製品!M49*100-100)*O$12/$D$12</f>
        <v>2.097258815561627E-2</v>
      </c>
      <c r="P61" s="2">
        <f>(パルプ・紙・木製品!N61/パルプ・紙・木製品!N49*100-100)*P$12/$D$12</f>
        <v>1.3730752809977136E-2</v>
      </c>
      <c r="Q61" s="2">
        <f>(パルプ・紙・木製品!O61/パルプ・紙・木製品!O49*100-100)*Q$12/$D$12</f>
        <v>7.8928111816700796E-3</v>
      </c>
      <c r="R61" s="2">
        <f>(パルプ・紙・木製品!P61/パルプ・紙・木製品!P49*100-100)*R$12/$D$12</f>
        <v>0</v>
      </c>
      <c r="S61" s="2">
        <f>(パルプ・紙・木製品!Q61/パルプ・紙・木製品!Q49*100-100)*S$12/$D$12</f>
        <v>7.9884729530673589E-6</v>
      </c>
      <c r="T61" s="2">
        <f>(パルプ・紙・木製品!R61/パルプ・紙・木製品!R49*100-100)*T$12/$D$12</f>
        <v>1.4158710651173794E-4</v>
      </c>
      <c r="U61" s="2">
        <f>(パルプ・紙・木製品!S61/パルプ・紙・木製品!S49*100-100)*U$12/$D$12</f>
        <v>-6.4296603104557989E-5</v>
      </c>
      <c r="V61" s="2">
        <f>(パルプ・紙・木製品!T61/パルプ・紙・木製品!T49*100-100)*V$12/$D$12</f>
        <v>3.0103784230891693E-2</v>
      </c>
      <c r="W61" s="2">
        <f>(パルプ・紙・木製品!U61/パルプ・紙・木製品!U49*100-100)*W$12/$D$12</f>
        <v>7.9108126056792544E-2</v>
      </c>
      <c r="X61" s="2">
        <f>(パルプ・紙・木製品!V61/パルプ・紙・木製品!V49*100-100)*X$12/$D$12</f>
        <v>-7.4342090706038086E-4</v>
      </c>
      <c r="Y61" s="2">
        <f>(パルプ・紙・木製品!W61/パルプ・紙・木製品!W49*100-100)*Y$12/$D$12</f>
        <v>-8.0578737347312995E-5</v>
      </c>
      <c r="Z61" s="2">
        <f>(パルプ・紙・木製品!X61/パルプ・紙・木製品!X49*100-100)*Z$12/$D$12</f>
        <v>1.6306832993343314E-2</v>
      </c>
      <c r="AA61" s="2">
        <f>(パルプ・紙・木製品!Y61/パルプ・紙・木製品!Y49*100-100)*AA$12/$D$12</f>
        <v>3.8958144996722712E-4</v>
      </c>
      <c r="AB61" s="2">
        <f>(パルプ・紙・木製品!Z61/パルプ・紙・木製品!Z49*100-100)*AB$12/$D$12</f>
        <v>8.1481462620031572E-3</v>
      </c>
      <c r="AC61" s="2">
        <f>(パルプ・紙・木製品!AA61/パルプ・紙・木製品!AA49*100-100)*AC$12/$D$12</f>
        <v>-5.9200180568360879E-3</v>
      </c>
      <c r="AD61" s="2">
        <f>(パルプ・紙・木製品!AB61/パルプ・紙・木製品!AB49*100-100)*AD$12/$D$12</f>
        <v>3.307132701701521E-4</v>
      </c>
      <c r="AE61" s="2">
        <f>(パルプ・紙・木製品!AC61/パルプ・紙・木製品!AC49*100-100)*AE$12/$D$12</f>
        <v>2.2126682860143007E-2</v>
      </c>
      <c r="AF61" s="2">
        <f>(パルプ・紙・木製品!AD61/パルプ・紙・木製品!AD49*100-100)*AF$12/$D$12</f>
        <v>2.3124948257928008E-5</v>
      </c>
      <c r="AG61" s="2">
        <f>(パルプ・紙・木製品!AE61/パルプ・紙・木製品!AE49*100-100)*AG$12/$D$12</f>
        <v>1.9597296310889579E-3</v>
      </c>
      <c r="AK61" s="4">
        <v>41944</v>
      </c>
      <c r="AL61" s="2">
        <f t="shared" si="9"/>
        <v>0.14264405865399804</v>
      </c>
      <c r="AM61" s="2">
        <f t="shared" si="10"/>
        <v>1.0701875540743571E-3</v>
      </c>
      <c r="AN61" s="2">
        <f t="shared" si="11"/>
        <v>1.2162249011118671</v>
      </c>
      <c r="AO61" s="2">
        <f t="shared" si="12"/>
        <v>0.22075450389799695</v>
      </c>
      <c r="AP61" s="2">
        <f t="shared" si="13"/>
        <v>-8.1997257707606505E-2</v>
      </c>
      <c r="AQ61" s="2">
        <f t="shared" si="14"/>
        <v>0.32998503093624154</v>
      </c>
      <c r="AR61" s="2">
        <f t="shared" si="15"/>
        <v>1.8286814244465717</v>
      </c>
      <c r="AS61" s="2">
        <f>パルプ・紙・木製品!AY61</f>
        <v>0.48971596474045498</v>
      </c>
      <c r="AT61" s="8">
        <f>パルプ・紙・木製品!AZ61</f>
        <v>1.1924399747636869</v>
      </c>
    </row>
    <row r="62" spans="1:46">
      <c r="B62">
        <v>12</v>
      </c>
      <c r="C62" s="4">
        <v>41974</v>
      </c>
      <c r="D62" s="2">
        <f>パルプ・紙・木製品!B62/パルプ・紙・木製品!B50*100-100</f>
        <v>1.047619047619051</v>
      </c>
      <c r="E62" s="2">
        <f>(パルプ・紙・木製品!C62/パルプ・紙・木製品!C50*100-100)*E$12/$D$12</f>
        <v>-0.18502518694232609</v>
      </c>
      <c r="F62" s="2">
        <f>(パルプ・紙・木製品!D62/パルプ・紙・木製品!D50*100-100)*F$12/$D$12</f>
        <v>-1.6457106387100941E-2</v>
      </c>
      <c r="G62" s="2">
        <f>(パルプ・紙・木製品!E62/パルプ・紙・木製品!E50*100-100)*G$12/$D$12</f>
        <v>-1.5242591936973148E-2</v>
      </c>
      <c r="H62" s="2">
        <f>(パルプ・紙・木製品!F62/パルプ・紙・木製品!F50*100-100)*H$12/$D$12</f>
        <v>2.8822333156709071E-2</v>
      </c>
      <c r="I62" s="2">
        <f>(パルプ・紙・木製品!G62/パルプ・紙・木製品!G50*100-100)*I$12/$D$12</f>
        <v>1.0258769752010055</v>
      </c>
      <c r="J62" s="2">
        <f>(パルプ・紙・木製品!H62/パルプ・紙・木製品!H50*100-100)*J$12/$D$12</f>
        <v>0.20571106628685226</v>
      </c>
      <c r="K62" s="2">
        <f>(パルプ・紙・木製品!I62/パルプ・紙・木製品!I50*100-100)*K$12/$D$12</f>
        <v>-0.19613128729816959</v>
      </c>
      <c r="L62" s="2">
        <f>(パルプ・紙・木製品!J62/パルプ・紙・木製品!J50*100-100)*L$12/$D$12</f>
        <v>0.10263859790746553</v>
      </c>
      <c r="M62" s="2">
        <f>(パルプ・紙・木製品!K62/パルプ・紙・木製品!K50*100-100)*M$12/$D$12</f>
        <v>-1.2774974973446413E-2</v>
      </c>
      <c r="N62" s="2">
        <f>(パルプ・紙・木製品!L62/パルプ・紙・木製品!L50*100-100)*N$12/$D$12</f>
        <v>-1.7905405046798578E-3</v>
      </c>
      <c r="O62" s="2">
        <f>(パルプ・紙・木製品!M62/パルプ・紙・木製品!M50*100-100)*O$12/$D$12</f>
        <v>3.5394119969214898E-2</v>
      </c>
      <c r="P62" s="2">
        <f>(パルプ・紙・木製品!N62/パルプ・紙・木製品!N50*100-100)*P$12/$D$12</f>
        <v>1.3717090369369758E-2</v>
      </c>
      <c r="Q62" s="2">
        <f>(パルプ・紙・木製品!O62/パルプ・紙・木製品!O50*100-100)*Q$12/$D$12</f>
        <v>8.4836201469425266E-3</v>
      </c>
      <c r="R62" s="2">
        <f>(パルプ・紙・木製品!P62/パルプ・紙・木製品!P50*100-100)*R$12/$D$12</f>
        <v>1.3861080096944279E-4</v>
      </c>
      <c r="S62" s="2">
        <f>(パルプ・紙・木製品!Q62/パルプ・紙・木製品!Q50*100-100)*S$12/$D$12</f>
        <v>5.2926724828370211E-6</v>
      </c>
      <c r="T62" s="2">
        <f>(パルプ・紙・木製品!R62/パルプ・紙・木製品!R50*100-100)*T$12/$D$12</f>
        <v>7.0649076616565679E-5</v>
      </c>
      <c r="U62" s="2">
        <f>(パルプ・紙・木製品!S62/パルプ・紙・木製品!S50*100-100)*U$12/$D$12</f>
        <v>-6.4296603104557989E-5</v>
      </c>
      <c r="V62" s="2">
        <f>(パルプ・紙・木製品!T62/パルプ・紙・木製品!T50*100-100)*V$12/$D$12</f>
        <v>2.3936922061853418E-2</v>
      </c>
      <c r="W62" s="2">
        <f>(パルプ・紙・木製品!U62/パルプ・紙・木製品!U50*100-100)*W$12/$D$12</f>
        <v>9.0408923359473273E-2</v>
      </c>
      <c r="X62" s="2">
        <f>(パルプ・紙・木製品!V62/パルプ・紙・木製品!V50*100-100)*X$12/$D$12</f>
        <v>-7.4342090706038086E-4</v>
      </c>
      <c r="Y62" s="2">
        <f>(パルプ・紙・木製品!W62/パルプ・紙・木製品!W50*100-100)*Y$12/$D$12</f>
        <v>0</v>
      </c>
      <c r="Z62" s="2">
        <f>(パルプ・紙・木製品!X62/パルプ・紙・木製品!X50*100-100)*Z$12/$D$12</f>
        <v>1.5612060656249547E-2</v>
      </c>
      <c r="AA62" s="2">
        <f>(パルプ・紙・木製品!Y62/パルプ・紙・木製品!Y50*100-100)*AA$12/$D$12</f>
        <v>-1.5502599313393698E-3</v>
      </c>
      <c r="AB62" s="2">
        <f>(パルプ・紙・木製品!Z62/パルプ・紙・木製品!Z50*100-100)*AB$12/$D$12</f>
        <v>4.7293673288856409E-3</v>
      </c>
      <c r="AC62" s="2">
        <f>(パルプ・紙・木製品!AA62/パルプ・紙・木製品!AA50*100-100)*AC$12/$D$12</f>
        <v>-5.9200180568360879E-3</v>
      </c>
      <c r="AD62" s="2">
        <f>(パルプ・紙・木製品!AB62/パルプ・紙・木製品!AB50*100-100)*AD$12/$D$12</f>
        <v>3.307132701701521E-4</v>
      </c>
      <c r="AE62" s="2">
        <f>(パルプ・紙・木製品!AC62/パルプ・紙・木製品!AC50*100-100)*AE$12/$D$12</f>
        <v>2.9561248301151269E-2</v>
      </c>
      <c r="AF62" s="2">
        <f>(パルプ・紙・木製品!AD62/パルプ・紙・木製品!AD50*100-100)*AF$12/$D$12</f>
        <v>2.3124948257928008E-5</v>
      </c>
      <c r="AG62" s="2">
        <f>(パルプ・紙・木製品!AE62/パルプ・紙・木製品!AE50*100-100)*AG$12/$D$12</f>
        <v>1.2592543748786789E-3</v>
      </c>
      <c r="AK62" s="4">
        <v>41974</v>
      </c>
      <c r="AL62" s="2">
        <f t="shared" si="9"/>
        <v>-0.18502518694232609</v>
      </c>
      <c r="AM62" s="2">
        <f t="shared" si="10"/>
        <v>-1.6457106387100941E-2</v>
      </c>
      <c r="AN62" s="2">
        <f t="shared" si="11"/>
        <v>1.0258769752010055</v>
      </c>
      <c r="AO62" s="2">
        <f t="shared" si="12"/>
        <v>0.20571106628685226</v>
      </c>
      <c r="AP62" s="2">
        <f t="shared" si="13"/>
        <v>-0.19613128729816959</v>
      </c>
      <c r="AQ62" s="2">
        <f t="shared" si="14"/>
        <v>0.21364458675878972</v>
      </c>
      <c r="AR62" s="2">
        <f t="shared" si="15"/>
        <v>1.047619047619051</v>
      </c>
      <c r="AS62" s="2">
        <f>パルプ・紙・木製品!AY62</f>
        <v>0.390625</v>
      </c>
      <c r="AT62" s="8">
        <f>パルプ・紙・木製品!AZ62</f>
        <v>0.68562669305151758</v>
      </c>
    </row>
    <row r="63" spans="1:46">
      <c r="A63">
        <v>15</v>
      </c>
      <c r="B63">
        <v>1</v>
      </c>
      <c r="C63" s="4">
        <v>42005</v>
      </c>
      <c r="D63" s="2">
        <f>パルプ・紙・木製品!B63/パルプ・紙・木製品!B51*100-100</f>
        <v>0.952380952380949</v>
      </c>
      <c r="E63" s="2">
        <f>(パルプ・紙・木製品!C63/パルプ・紙・木製品!C51*100-100)*E$12/$D$12</f>
        <v>-0.18172868447196541</v>
      </c>
      <c r="F63" s="2">
        <f>(パルプ・紙・木製品!D63/パルプ・紙・木製品!D51*100-100)*F$12/$D$12</f>
        <v>5.0455950477694099E-2</v>
      </c>
      <c r="G63" s="2">
        <f>(パルプ・紙・木製品!E63/パルプ・紙・木製品!E51*100-100)*G$12/$D$12</f>
        <v>-8.435741463842638E-3</v>
      </c>
      <c r="H63" s="2">
        <f>(パルプ・紙・木製品!F63/パルプ・紙・木製品!F51*100-100)*H$12/$D$12</f>
        <v>2.8822333156709071E-2</v>
      </c>
      <c r="I63" s="2">
        <f>(パルプ・紙・木製品!G63/パルプ・紙・木製品!G51*100-100)*I$12/$D$12</f>
        <v>1.0851842258199924</v>
      </c>
      <c r="J63" s="2">
        <f>(パルプ・紙・木製品!H63/パルプ・紙・木製品!H51*100-100)*J$12/$D$12</f>
        <v>0.15530350171476462</v>
      </c>
      <c r="K63" s="2">
        <f>(パルプ・紙・木製品!I63/パルプ・紙・木製品!I51*100-100)*K$12/$D$12</f>
        <v>-0.39060313864167906</v>
      </c>
      <c r="L63" s="2">
        <f>(パルプ・紙・木製品!J63/パルプ・紙・木製品!J51*100-100)*L$12/$D$12</f>
        <v>5.7839774578634873E-2</v>
      </c>
      <c r="M63" s="2">
        <f>(パルプ・紙・木製品!K63/パルプ・紙・木製品!K51*100-100)*M$12/$D$12</f>
        <v>-3.2074361066771759E-3</v>
      </c>
      <c r="N63" s="2">
        <f>(パルプ・紙・木製品!L63/パルプ・紙・木製品!L51*100-100)*N$12/$D$12</f>
        <v>-3.5810810093599489E-3</v>
      </c>
      <c r="O63" s="2">
        <f>(パルプ・紙・木製品!M63/パルプ・紙・木製品!M51*100-100)*O$12/$D$12</f>
        <v>3.921991224544636E-2</v>
      </c>
      <c r="P63" s="2">
        <f>(パルプ・紙・木製品!N63/パルプ・紙・木製品!N51*100-100)*P$12/$D$12</f>
        <v>1.1419545908894208E-2</v>
      </c>
      <c r="Q63" s="2">
        <f>(パルプ・紙・木製品!O63/パルプ・紙・木製品!O51*100-100)*Q$12/$D$12</f>
        <v>6.841404681724398E-3</v>
      </c>
      <c r="R63" s="2">
        <f>(パルプ・紙・木製品!P63/パルプ・紙・木製品!P51*100-100)*R$12/$D$12</f>
        <v>-1.5370428479128694E-5</v>
      </c>
      <c r="S63" s="2">
        <f>(パルプ・紙・木製品!Q63/パルプ・紙・木製品!Q51*100-100)*S$12/$D$12</f>
        <v>3.1821714390089733E-5</v>
      </c>
      <c r="T63" s="2">
        <f>(パルプ・紙・木製品!R63/パルプ・紙・木製品!R51*100-100)*T$12/$D$12</f>
        <v>1.8878280868231178E-4</v>
      </c>
      <c r="U63" s="2">
        <f>(パルプ・紙・木製品!S63/パルプ・紙・木製品!S51*100-100)*U$12/$D$12</f>
        <v>-4.2037701933355608E-5</v>
      </c>
      <c r="V63" s="2">
        <f>(パルプ・紙・木製品!T63/パルプ・紙・木製品!T51*100-100)*V$12/$D$12</f>
        <v>1.3437345060075575E-2</v>
      </c>
      <c r="W63" s="2">
        <f>(パルプ・紙・木製品!U63/パルプ・紙・木製品!U51*100-100)*W$12/$D$12</f>
        <v>0.10643322835757348</v>
      </c>
      <c r="X63" s="2">
        <f>(パルプ・紙・木製品!V63/パルプ・紙・木製品!V51*100-100)*X$12/$D$12</f>
        <v>-7.4342090706038086E-4</v>
      </c>
      <c r="Y63" s="2">
        <f>(パルプ・紙・木製品!W63/パルプ・紙・木製品!W51*100-100)*Y$12/$D$12</f>
        <v>1.6115747469460122E-4</v>
      </c>
      <c r="Z63" s="2">
        <f>(パルプ・紙・木製品!X63/パルプ・紙・木製品!X51*100-100)*Z$12/$D$12</f>
        <v>1.4904051779385778E-2</v>
      </c>
      <c r="AA63" s="2">
        <f>(パルプ・紙・木製品!Y63/パルプ・紙・木製品!Y51*100-100)*AA$12/$D$12</f>
        <v>3.887723503827178E-4</v>
      </c>
      <c r="AB63" s="2">
        <f>(パルプ・紙・木製品!Z63/パルプ・紙・木製品!Z51*100-100)*AB$12/$D$12</f>
        <v>2.7187757105814644E-3</v>
      </c>
      <c r="AC63" s="2">
        <f>(パルプ・紙・木製品!AA63/パルプ・紙・木製品!AA51*100-100)*AC$12/$D$12</f>
        <v>-6.8996829786823147E-3</v>
      </c>
      <c r="AD63" s="2">
        <f>(パルプ・紙・木製品!AB63/パルプ・紙・木製品!AB51*100-100)*AD$12/$D$12</f>
        <v>6.9449786735732125E-4</v>
      </c>
      <c r="AE63" s="2">
        <f>(パルプ・紙・木製品!AC63/パルプ・紙・木製品!AC51*100-100)*AE$12/$D$12</f>
        <v>4.1015859146400761E-2</v>
      </c>
      <c r="AF63" s="2">
        <f>(パルプ・紙・木製品!AD63/パルプ・紙・木製品!AD51*100-100)*AF$12/$D$12</f>
        <v>2.3124948257928008E-5</v>
      </c>
      <c r="AG63" s="2">
        <f>(パルプ・紙・木製品!AE63/パルプ・紙・木製品!AE51*100-100)*AG$12/$D$12</f>
        <v>3.4106450780411524E-4</v>
      </c>
      <c r="AK63" s="4">
        <v>42005</v>
      </c>
      <c r="AL63" s="2">
        <f t="shared" si="9"/>
        <v>-0.18172868447196541</v>
      </c>
      <c r="AM63" s="2">
        <f t="shared" si="10"/>
        <v>5.0455950477694099E-2</v>
      </c>
      <c r="AN63" s="2">
        <f t="shared" si="11"/>
        <v>1.0851842258199924</v>
      </c>
      <c r="AO63" s="2">
        <f t="shared" si="12"/>
        <v>0.15530350171476462</v>
      </c>
      <c r="AP63" s="2">
        <f t="shared" si="13"/>
        <v>-0.39060313864167906</v>
      </c>
      <c r="AQ63" s="2">
        <f t="shared" si="14"/>
        <v>0.23376909748214225</v>
      </c>
      <c r="AR63" s="2">
        <f t="shared" si="15"/>
        <v>0.952380952380949</v>
      </c>
      <c r="AS63" s="2">
        <f>パルプ・紙・木製品!AY63</f>
        <v>0.48780487804877737</v>
      </c>
      <c r="AT63" s="8">
        <f>パルプ・紙・木製品!AZ63</f>
        <v>0.6232969936831978</v>
      </c>
    </row>
    <row r="64" spans="1:46">
      <c r="B64">
        <v>2</v>
      </c>
      <c r="C64" s="4">
        <v>42036</v>
      </c>
      <c r="D64" s="2">
        <f>パルプ・紙・木製品!B64/パルプ・紙・木製品!B52*100-100</f>
        <v>1.0506208213944603</v>
      </c>
      <c r="E64" s="2">
        <f>(パルプ・紙・木製品!C64/パルプ・紙・木製品!C52*100-100)*E$12/$D$12</f>
        <v>-2.6947381901764052E-2</v>
      </c>
      <c r="F64" s="2">
        <f>(パルプ・紙・木製品!D64/パルプ・紙・木製品!D52*100-100)*F$12/$D$12</f>
        <v>3.2280179147927197E-2</v>
      </c>
      <c r="G64" s="2">
        <f>(パルプ・紙・木製品!E64/パルプ・紙・木製品!E52*100-100)*G$12/$D$12</f>
        <v>-7.5794963030110093E-3</v>
      </c>
      <c r="H64" s="2">
        <f>(パルプ・紙・木製品!F64/パルプ・紙・木製品!F52*100-100)*H$12/$D$12</f>
        <v>2.9930884431967186E-2</v>
      </c>
      <c r="I64" s="2">
        <f>(パルプ・紙・木製品!G64/パルプ・紙・木製品!G52*100-100)*I$12/$D$12</f>
        <v>1.1476666296267686</v>
      </c>
      <c r="J64" s="2">
        <f>(パルプ・紙・木製品!H64/パルプ・紙・木製品!H52*100-100)*J$12/$D$12</f>
        <v>4.9224693812738807E-2</v>
      </c>
      <c r="K64" s="2">
        <f>(パルプ・紙・木製品!I64/パルプ・紙・木製品!I52*100-100)*K$12/$D$12</f>
        <v>-0.37297363748946</v>
      </c>
      <c r="L64" s="2">
        <f>(パルプ・紙・木製品!J64/パルプ・紙・木製品!J52*100-100)*L$12/$D$12</f>
        <v>4.0082844013539939E-2</v>
      </c>
      <c r="M64" s="2">
        <f>(パルプ・紙・木製品!K64/パルプ・紙・木製品!K52*100-100)*M$12/$D$12</f>
        <v>0</v>
      </c>
      <c r="N64" s="2">
        <f>(パルプ・紙・木製品!L64/パルプ・紙・木製品!L52*100-100)*N$12/$D$12</f>
        <v>-7.154368588884295E-3</v>
      </c>
      <c r="O64" s="2">
        <f>(パルプ・紙・木製品!M64/パルプ・紙・木製品!M52*100-100)*O$12/$D$12</f>
        <v>3.0925148702518054E-2</v>
      </c>
      <c r="P64" s="2">
        <f>(パルプ・紙・木製品!N64/パルプ・紙・木製品!N52*100-100)*P$12/$D$12</f>
        <v>1.1430908641142009E-2</v>
      </c>
      <c r="Q64" s="2">
        <f>(パルプ・紙・木製品!O64/パルプ・紙・木製品!O52*100-100)*Q$12/$D$12</f>
        <v>7.8550103618344781E-3</v>
      </c>
      <c r="R64" s="2">
        <f>(パルプ・紙・木製品!P64/パルプ・紙・木製品!P52*100-100)*R$12/$D$12</f>
        <v>-1.6806731676632816E-4</v>
      </c>
      <c r="S64" s="2">
        <f>(パルプ・紙・木製品!Q64/パルプ・紙・木製品!Q52*100-100)*S$12/$D$12</f>
        <v>2.9291067494581407E-5</v>
      </c>
      <c r="T64" s="2">
        <f>(パルプ・紙・木製品!R64/パルプ・紙・木製品!R52*100-100)*T$12/$D$12</f>
        <v>2.8433714613649571E-4</v>
      </c>
      <c r="U64" s="2">
        <f>(パルプ・紙・木製品!S64/パルプ・紙・木製品!S52*100-100)*U$12/$D$12</f>
        <v>-4.2037701933355608E-5</v>
      </c>
      <c r="V64" s="2">
        <f>(パルプ・紙・木製品!T64/パルプ・紙・木製品!T52*100-100)*V$12/$D$12</f>
        <v>1.1956371676350264E-2</v>
      </c>
      <c r="W64" s="2">
        <f>(パルプ・紙・木製品!U64/パルプ・紙・木製品!U52*100-100)*W$12/$D$12</f>
        <v>0.11067299238832091</v>
      </c>
      <c r="X64" s="2">
        <f>(パルプ・紙・木製品!V64/パルプ・紙・木製品!V52*100-100)*X$12/$D$12</f>
        <v>-7.4342090706038086E-4</v>
      </c>
      <c r="Y64" s="2">
        <f>(パルプ・紙・木製品!W64/パルプ・紙・木製品!W52*100-100)*Y$12/$D$12</f>
        <v>-1.6056389283567864E-4</v>
      </c>
      <c r="Z64" s="2">
        <f>(パルプ・紙・木製品!X64/パルプ・紙・木製品!X52*100-100)*Z$12/$D$12</f>
        <v>1.3549137981259844E-2</v>
      </c>
      <c r="AA64" s="2">
        <f>(パルプ・紙・木製品!Y64/パルプ・紙・木製品!Y52*100-100)*AA$12/$D$12</f>
        <v>-1.172404300892877E-3</v>
      </c>
      <c r="AB64" s="2">
        <f>(パルプ・紙・木製品!Z64/パルプ・紙・木製品!Z52*100-100)*AB$12/$D$12</f>
        <v>2.7324930451453405E-3</v>
      </c>
      <c r="AC64" s="2">
        <f>(パルプ・紙・木製品!AA64/パルプ・紙・木製品!AA52*100-100)*AC$12/$D$12</f>
        <v>-5.9140139817277374E-3</v>
      </c>
      <c r="AD64" s="2">
        <f>(パルプ・紙・木製品!AB64/パルプ・紙・木製品!AB52*100-100)*AD$12/$D$12</f>
        <v>6.9449786735732125E-4</v>
      </c>
      <c r="AE64" s="2">
        <f>(パルプ・紙・木製品!AC64/パルプ・紙・木製品!AC52*100-100)*AE$12/$D$12</f>
        <v>1.8531374311153145E-2</v>
      </c>
      <c r="AF64" s="2">
        <f>(パルプ・紙・木製品!AD64/パルプ・紙・木製品!AD52*100-100)*AF$12/$D$12</f>
        <v>2.3124948257928008E-5</v>
      </c>
      <c r="AG64" s="2">
        <f>(パルプ・紙・木製品!AE64/パルプ・紙・木製品!AE52*100-100)*AG$12/$D$12</f>
        <v>1.1368816926802748E-4</v>
      </c>
      <c r="AK64" s="4">
        <v>42036</v>
      </c>
      <c r="AL64" s="2">
        <f t="shared" si="9"/>
        <v>-2.6947381901764052E-2</v>
      </c>
      <c r="AM64" s="2">
        <f t="shared" si="10"/>
        <v>3.2280179147927197E-2</v>
      </c>
      <c r="AN64" s="2">
        <f t="shared" si="11"/>
        <v>1.1476666296267686</v>
      </c>
      <c r="AO64" s="2">
        <f t="shared" si="12"/>
        <v>4.9224693812738807E-2</v>
      </c>
      <c r="AP64" s="2">
        <f t="shared" si="13"/>
        <v>-0.37297363748946</v>
      </c>
      <c r="AQ64" s="2">
        <f t="shared" si="14"/>
        <v>0.22137033819824981</v>
      </c>
      <c r="AR64" s="2">
        <f t="shared" si="15"/>
        <v>1.0506208213944603</v>
      </c>
      <c r="AS64" s="2">
        <f>パルプ・紙・木製品!AY64</f>
        <v>0.19474196689385792</v>
      </c>
      <c r="AT64" s="8">
        <f>パルプ・紙・木製品!AZ64</f>
        <v>0.68691114200075276</v>
      </c>
    </row>
    <row r="65" spans="1:46">
      <c r="B65">
        <v>3</v>
      </c>
      <c r="C65" s="4">
        <v>42064</v>
      </c>
      <c r="D65" s="2">
        <f>パルプ・紙・木製品!B65/パルプ・紙・木製品!B53*100-100</f>
        <v>0.95510983763131208</v>
      </c>
      <c r="E65" s="2">
        <f>(パルプ・紙・木製品!C65/パルプ・紙・木製品!C53*100-100)*E$12/$D$12</f>
        <v>-9.1872971517559781E-3</v>
      </c>
      <c r="F65" s="2">
        <f>(パルプ・紙・木製品!D65/パルプ・紙・木製品!D53*100-100)*F$12/$D$12</f>
        <v>5.7595218195807402E-2</v>
      </c>
      <c r="G65" s="2">
        <f>(パルプ・紙・木製品!E65/パルプ・紙・木製品!E53*100-100)*G$12/$D$12</f>
        <v>-5.7500380602157767E-3</v>
      </c>
      <c r="H65" s="2">
        <f>(パルプ・紙・木製品!F65/パルプ・紙・木製品!F53*100-100)*H$12/$D$12</f>
        <v>2.9815543836853819E-2</v>
      </c>
      <c r="I65" s="2">
        <f>(パルプ・紙・木製品!G65/パルプ・紙・木製品!G53*100-100)*I$12/$D$12</f>
        <v>1.0862226796245962</v>
      </c>
      <c r="J65" s="2">
        <f>(パルプ・紙・木製品!H65/パルプ・紙・木製品!H53*100-100)*J$12/$D$12</f>
        <v>3.5126719888327301E-2</v>
      </c>
      <c r="K65" s="2">
        <f>(パルプ・紙・木製品!I65/パルプ・紙・木製品!I53*100-100)*K$12/$D$12</f>
        <v>-0.34773034994409768</v>
      </c>
      <c r="L65" s="2">
        <f>(パルプ・紙・木製品!J65/パルプ・紙・木製品!J53*100-100)*L$12/$D$12</f>
        <v>-8.8543315814514634E-3</v>
      </c>
      <c r="M65" s="2">
        <f>(パルプ・紙・木製品!K65/パルプ・紙・木製品!K53*100-100)*M$12/$D$12</f>
        <v>5.3572106830106448E-3</v>
      </c>
      <c r="N65" s="2">
        <f>(パルプ・紙・木製品!L65/パルプ・紙・木製品!L53*100-100)*N$12/$D$12</f>
        <v>-1.2492956876300624E-2</v>
      </c>
      <c r="O65" s="2">
        <f>(パルプ・紙・木製品!M65/パルプ・紙・木製品!M53*100-100)*O$12/$D$12</f>
        <v>1.9376966545027432E-2</v>
      </c>
      <c r="P65" s="2">
        <f>(パルプ・紙・木製品!N65/パルプ・紙・木製品!N53*100-100)*P$12/$D$12</f>
        <v>1.374444249373607E-2</v>
      </c>
      <c r="Q65" s="2">
        <f>(パルプ・紙・木製品!O65/パルプ・紙・木製品!O53*100-100)*Q$12/$D$12</f>
        <v>7.452189317637861E-3</v>
      </c>
      <c r="R65" s="2">
        <f>(パルプ・紙・木製品!P65/パルプ・紙・木製品!P53*100-100)*R$12/$D$12</f>
        <v>7.716047596593954E-5</v>
      </c>
      <c r="S65" s="2">
        <f>(パルプ・紙・木製品!Q65/パルプ・紙・木製品!Q53*100-100)*S$12/$D$12</f>
        <v>3.195389181227052E-5</v>
      </c>
      <c r="T65" s="2">
        <f>(パルプ・紙・木製品!R65/パルプ・紙・木製品!R53*100-100)*T$12/$D$12</f>
        <v>2.8433714613649571E-4</v>
      </c>
      <c r="U65" s="2">
        <f>(パルプ・紙・木製品!S65/パルプ・紙・木製品!S53*100-100)*U$12/$D$12</f>
        <v>-4.2037701933355608E-5</v>
      </c>
      <c r="V65" s="2">
        <f>(パルプ・紙・木製品!T65/パルプ・紙・木製品!T53*100-100)*V$12/$D$12</f>
        <v>5.9781858381750272E-3</v>
      </c>
      <c r="W65" s="2">
        <f>(パルプ・紙・木製品!U65/パルプ・紙・木製品!U53*100-100)*W$12/$D$12</f>
        <v>0.10487819742377795</v>
      </c>
      <c r="X65" s="2">
        <f>(パルプ・紙・木製品!V65/パルプ・紙・木製品!V53*100-100)*X$12/$D$12</f>
        <v>-7.4342090706038086E-4</v>
      </c>
      <c r="Y65" s="2">
        <f>(パルプ・紙・木製品!W65/パルプ・紙・木製品!W53*100-100)*Y$12/$D$12</f>
        <v>-8.0355938995186875E-5</v>
      </c>
      <c r="Z65" s="2">
        <f>(パルプ・紙・木製品!X65/パルプ・紙・木製品!X53*100-100)*Z$12/$D$12</f>
        <v>1.4226594880322614E-2</v>
      </c>
      <c r="AA65" s="2">
        <f>(パルプ・紙・木製品!Y65/パルプ・紙・木製品!Y53*100-100)*AA$12/$D$12</f>
        <v>-3.8877235038261139E-4</v>
      </c>
      <c r="AB65" s="2">
        <f>(パルプ・紙・木製品!Z65/パルプ・紙・木製品!Z53*100-100)*AB$12/$D$12</f>
        <v>3.3781195206326006E-3</v>
      </c>
      <c r="AC65" s="2">
        <f>(パルプ・紙・木製品!AA65/パルプ・紙・木製品!AA53*100-100)*AC$12/$D$12</f>
        <v>-6.8926924184202964E-3</v>
      </c>
      <c r="AD65" s="2">
        <f>(パルプ・紙・木製品!AB65/パルプ・紙・木製品!AB53*100-100)*AD$12/$D$12</f>
        <v>6.9449786735732125E-4</v>
      </c>
      <c r="AE65" s="2">
        <f>(パルプ・紙・木製品!AC65/パルプ・紙・木製品!AC53*100-100)*AE$12/$D$12</f>
        <v>1.4648785084811829E-2</v>
      </c>
      <c r="AF65" s="2">
        <f>(パルプ・紙・木製品!AD65/パルプ・紙・木製品!AD53*100-100)*AF$12/$D$12</f>
        <v>2.3124948257928008E-5</v>
      </c>
      <c r="AG65" s="2">
        <f>(パルプ・紙・木製品!AE65/パルプ・紙・木製品!AE53*100-100)*AG$12/$D$12</f>
        <v>4.5430508585457021E-4</v>
      </c>
      <c r="AK65" s="4">
        <v>42064</v>
      </c>
      <c r="AL65" s="2">
        <f t="shared" si="9"/>
        <v>-9.1872971517559781E-3</v>
      </c>
      <c r="AM65" s="2">
        <f t="shared" si="10"/>
        <v>5.7595218195807402E-2</v>
      </c>
      <c r="AN65" s="2">
        <f t="shared" si="11"/>
        <v>1.0862226796245962</v>
      </c>
      <c r="AO65" s="2">
        <f t="shared" si="12"/>
        <v>3.5126719888327301E-2</v>
      </c>
      <c r="AP65" s="2">
        <f t="shared" si="13"/>
        <v>-0.34773034994409768</v>
      </c>
      <c r="AQ65" s="2">
        <f t="shared" si="14"/>
        <v>0.13308286701843486</v>
      </c>
      <c r="AR65" s="2">
        <f t="shared" si="15"/>
        <v>0.95510983763131208</v>
      </c>
      <c r="AS65" s="2">
        <f>パルプ・紙・木製品!AY65</f>
        <v>9.7370983446936066E-2</v>
      </c>
      <c r="AT65" s="8">
        <f>パルプ・紙・木製品!AZ65</f>
        <v>0.62446467454616084</v>
      </c>
    </row>
    <row r="66" spans="1:46">
      <c r="B66">
        <v>4</v>
      </c>
      <c r="C66" s="4">
        <v>42095</v>
      </c>
      <c r="D66" s="2">
        <f>パルプ・紙・木製品!B66/パルプ・紙・木製品!B54*100-100</f>
        <v>0.66730219256434964</v>
      </c>
      <c r="E66" s="2">
        <f>(パルプ・紙・木製品!C66/パルプ・紙・木製品!C54*100-100)*E$12/$D$12</f>
        <v>-9.7371251654416124E-2</v>
      </c>
      <c r="F66" s="2">
        <f>(パルプ・紙・木製品!D66/パルプ・紙・木製品!D54*100-100)*F$12/$D$12</f>
        <v>0.10162950543346988</v>
      </c>
      <c r="G66" s="2">
        <f>(パルプ・紙・木製品!E66/パルプ・紙・木製品!E54*100-100)*G$12/$D$12</f>
        <v>0</v>
      </c>
      <c r="H66" s="2">
        <f>(パルプ・紙・木製品!F66/パルプ・紙・木製品!F54*100-100)*H$12/$D$12</f>
        <v>1.9877029224568941E-2</v>
      </c>
      <c r="I66" s="2">
        <f>(パルプ・紙・木製品!G66/パルプ・紙・木製品!G54*100-100)*I$12/$D$12</f>
        <v>1.0831132635569682</v>
      </c>
      <c r="J66" s="2">
        <f>(パルプ・紙・木製品!H66/パルプ・紙・木製品!H54*100-100)*J$12/$D$12</f>
        <v>-7.0253439776648378E-3</v>
      </c>
      <c r="K66" s="2">
        <f>(パルプ・紙・木製品!I66/パルプ・紙・木製品!I54*100-100)*K$12/$D$12</f>
        <v>-0.33868919167788308</v>
      </c>
      <c r="L66" s="2">
        <f>(パルプ・紙・木製品!J66/パルプ・紙・木製品!J54*100-100)*L$12/$D$12</f>
        <v>-0.1010238313720478</v>
      </c>
      <c r="M66" s="2">
        <f>(パルプ・紙・木製品!K66/パルプ・紙・木製品!K54*100-100)*M$12/$D$12</f>
        <v>2.1544549226277941E-3</v>
      </c>
      <c r="N66" s="2">
        <f>(パルプ・紙・木製品!L66/パルプ・紙・木製品!L54*100-100)*N$12/$D$12</f>
        <v>-2.6712614029731605E-2</v>
      </c>
      <c r="O66" s="2">
        <f>(パルプ・紙・木製品!M66/パルプ・紙・木製品!M54*100-100)*O$12/$D$12</f>
        <v>2.9356104315716624E-2</v>
      </c>
      <c r="P66" s="2">
        <f>(パルプ・紙・木製品!N66/パルプ・紙・木製品!N54*100-100)*P$12/$D$12</f>
        <v>1.6035182909358531E-2</v>
      </c>
      <c r="Q66" s="2">
        <f>(パルプ・紙・木製品!O66/パルプ・紙・木製品!O54*100-100)*Q$12/$D$12</f>
        <v>5.0112627519219872E-3</v>
      </c>
      <c r="R66" s="2">
        <f>(パルプ・紙・木製品!P66/パルプ・紙・木製品!P54*100-100)*R$12/$D$12</f>
        <v>9.2314793445648794E-5</v>
      </c>
      <c r="S66" s="2">
        <f>(パルプ・紙・木製品!Q66/パルプ・紙・木製品!Q54*100-100)*S$12/$D$12</f>
        <v>2.1436153127980964E-5</v>
      </c>
      <c r="T66" s="2">
        <f>(パルプ・紙・木製品!R66/パルプ・紙・木製品!R54*100-100)*T$12/$D$12</f>
        <v>7.0577059209215071E-5</v>
      </c>
      <c r="U66" s="2">
        <f>(パルプ・紙・木製品!S66/パルプ・紙・木製品!S54*100-100)*U$12/$D$12</f>
        <v>-2.3101800161573801E-5</v>
      </c>
      <c r="V66" s="2">
        <f>(パルプ・紙・木製品!T66/パルプ・紙・木製品!T54*100-100)*V$12/$D$12</f>
        <v>1.0461825216806246E-2</v>
      </c>
      <c r="W66" s="2">
        <f>(パルプ・紙・木製品!U66/パルプ・紙・木製品!U54*100-100)*W$12/$D$12</f>
        <v>5.8489108475528934E-2</v>
      </c>
      <c r="X66" s="2">
        <f>(パルプ・紙・木製品!V66/パルプ・紙・木製品!V54*100-100)*X$12/$D$12</f>
        <v>3.728058674404241E-4</v>
      </c>
      <c r="Y66" s="2">
        <f>(パルプ・紙・木製品!W66/パルプ・紙・木製品!W54*100-100)*Y$12/$D$12</f>
        <v>6.4344054472162144E-4</v>
      </c>
      <c r="Z66" s="2">
        <f>(パルプ・紙・木製品!X66/パルプ・紙・木製品!X54*100-100)*Z$12/$D$12</f>
        <v>6.7024293401971354E-3</v>
      </c>
      <c r="AA66" s="2">
        <f>(パルプ・紙・木製品!Y66/パルプ・紙・木製品!Y54*100-100)*AA$12/$D$12</f>
        <v>3.9120979458566582E-4</v>
      </c>
      <c r="AB66" s="2">
        <f>(パルプ・紙・木製品!Z66/パルプ・紙・木製品!Z54*100-100)*AB$12/$D$12</f>
        <v>2.7160487540010521E-3</v>
      </c>
      <c r="AC66" s="2">
        <f>(パルプ・紙・木製品!AA66/パルプ・紙・木製品!AA54*100-100)*AC$12/$D$12</f>
        <v>-4.9534639704243554E-3</v>
      </c>
      <c r="AD66" s="2">
        <f>(パルプ・紙・木製品!AB66/パルプ・紙・木製品!AB54*100-100)*AD$12/$D$12</f>
        <v>6.2711094557413153E-4</v>
      </c>
      <c r="AE66" s="2">
        <f>(パルプ・紙・木製品!AC66/パルプ・紙・木製品!AC54*100-100)*AE$12/$D$12</f>
        <v>4.0646716414082927E-2</v>
      </c>
      <c r="AF66" s="2">
        <f>(パルプ・紙・木製品!AD66/パルプ・紙・木製品!AD54*100-100)*AF$12/$D$12</f>
        <v>2.3124948257928008E-5</v>
      </c>
      <c r="AG66" s="2">
        <f>(パルプ・紙・木製品!AE66/パルプ・紙・木製品!AE54*100-100)*AG$12/$D$12</f>
        <v>3.4005940611118619E-3</v>
      </c>
      <c r="AK66" s="4">
        <v>42095</v>
      </c>
      <c r="AL66" s="2">
        <f t="shared" si="9"/>
        <v>-9.7371251654416124E-2</v>
      </c>
      <c r="AM66" s="2">
        <f t="shared" si="10"/>
        <v>0.10162950543346988</v>
      </c>
      <c r="AN66" s="2">
        <f t="shared" si="11"/>
        <v>1.0831132635569682</v>
      </c>
      <c r="AO66" s="2">
        <f t="shared" si="12"/>
        <v>-7.0253439776648378E-3</v>
      </c>
      <c r="AP66" s="2">
        <f t="shared" si="13"/>
        <v>-0.33868919167788308</v>
      </c>
      <c r="AQ66" s="2">
        <f t="shared" si="14"/>
        <v>-7.4354789116124476E-2</v>
      </c>
      <c r="AR66" s="2">
        <f t="shared" si="15"/>
        <v>0.66730219256434964</v>
      </c>
      <c r="AS66" s="2">
        <f>パルプ・紙・木製品!AY66</f>
        <v>0.38910505836575737</v>
      </c>
      <c r="AT66" s="8">
        <f>パルプ・紙・木製品!AZ66</f>
        <v>0.43658001458884144</v>
      </c>
    </row>
    <row r="67" spans="1:46">
      <c r="B67">
        <v>5</v>
      </c>
      <c r="C67" s="4">
        <v>42125</v>
      </c>
      <c r="D67" s="2">
        <f>パルプ・紙・木製品!B67/パルプ・紙・木製品!B55*100-100</f>
        <v>0.95602294455065362</v>
      </c>
      <c r="E67" s="2">
        <f>(パルプ・紙・木製品!C67/パルプ・紙・木製品!C55*100-100)*E$12/$D$12</f>
        <v>-6.6385631032042994E-2</v>
      </c>
      <c r="F67" s="2">
        <f>(パルプ・紙・木製品!D67/パルプ・紙・木製品!D55*100-100)*F$12/$D$12</f>
        <v>9.5260944204996048E-2</v>
      </c>
      <c r="G67" s="2">
        <f>(パルプ・紙・木製品!E67/パルプ・紙・木製品!E55*100-100)*G$12/$D$12</f>
        <v>0</v>
      </c>
      <c r="H67" s="2">
        <f>(パルプ・紙・木製品!F67/パルプ・紙・木製品!F55*100-100)*H$12/$D$12</f>
        <v>1.9877029224568941E-2</v>
      </c>
      <c r="I67" s="2">
        <f>(パルプ・紙・木製品!G67/パルプ・紙・木製品!G55*100-100)*I$12/$D$12</f>
        <v>1.3276054973189588</v>
      </c>
      <c r="J67" s="2">
        <f>(パルプ・紙・木製品!H67/パルプ・紙・木製品!H55*100-100)*J$12/$D$12</f>
        <v>-6.3046405868533592E-2</v>
      </c>
      <c r="K67" s="2">
        <f>(パルプ・紙・木製品!I67/パルプ・紙・木製品!I55*100-100)*K$12/$D$12</f>
        <v>-0.30353134426685874</v>
      </c>
      <c r="L67" s="2">
        <f>(パルプ・紙・木製品!J67/パルプ・紙・木製品!J55*100-100)*L$12/$D$12</f>
        <v>-0.12687884250972079</v>
      </c>
      <c r="M67" s="2">
        <f>(パルプ・紙・木製品!K67/パルプ・紙・木製品!K55*100-100)*M$12/$D$12</f>
        <v>8.6834614074133877E-3</v>
      </c>
      <c r="N67" s="2">
        <f>(パルプ・紙・木製品!L67/パルプ・紙・木製品!L55*100-100)*N$12/$D$12</f>
        <v>-3.2055136835677879E-2</v>
      </c>
      <c r="O67" s="2">
        <f>(パルプ・紙・木製品!M67/パルプ・紙・木製品!M55*100-100)*O$12/$D$12</f>
        <v>3.6496307228401477E-2</v>
      </c>
      <c r="P67" s="2">
        <f>(パルプ・紙・木製品!N67/パルプ・紙・木製品!N55*100-100)*P$12/$D$12</f>
        <v>1.8325923324980991E-2</v>
      </c>
      <c r="Q67" s="2">
        <f>(パルプ・紙・木製品!O67/パルプ・紙・木製品!O55*100-100)*Q$12/$D$12</f>
        <v>4.3848311578712999E-3</v>
      </c>
      <c r="R67" s="2">
        <f>(パルプ・紙・木製品!P67/パルプ・紙・木製品!P55*100-100)*R$12/$D$12</f>
        <v>1.5355088730145997E-5</v>
      </c>
      <c r="S67" s="2">
        <f>(パルプ・紙・木製品!Q67/パルプ・紙・木製品!Q55*100-100)*S$12/$D$12</f>
        <v>3.2323106948756954E-5</v>
      </c>
      <c r="T67" s="2">
        <f>(パルプ・紙・木製品!R67/パルプ・紙・木製品!R55*100-100)*T$12/$D$12</f>
        <v>1.4158710651173794E-4</v>
      </c>
      <c r="U67" s="2">
        <f>(パルプ・紙・木製品!S67/パルプ・紙・木製品!S55*100-100)*U$12/$D$12</f>
        <v>-2.3101800161573801E-5</v>
      </c>
      <c r="V67" s="2">
        <f>(パルプ・紙・木製品!T67/パルプ・紙・木製品!T55*100-100)*V$12/$D$12</f>
        <v>0</v>
      </c>
      <c r="W67" s="2">
        <f>(パルプ・紙・木製品!U67/パルプ・紙・木製品!U55*100-100)*W$12/$D$12</f>
        <v>2.9278061095371496E-2</v>
      </c>
      <c r="X67" s="2">
        <f>(パルプ・紙・木製品!V67/パルプ・紙・木製品!V55*100-100)*X$12/$D$12</f>
        <v>3.728058674404241E-4</v>
      </c>
      <c r="Y67" s="2">
        <f>(パルプ・紙・木製品!W67/パルプ・紙・木製品!W55*100-100)*Y$12/$D$12</f>
        <v>8.0578737347300618E-4</v>
      </c>
      <c r="Z67" s="2">
        <f>(パルプ・紙・木製品!X67/パルプ・紙・木製品!X55*100-100)*Z$12/$D$12</f>
        <v>6.7024293401971354E-3</v>
      </c>
      <c r="AA67" s="2">
        <f>(パルプ・紙・木製品!Y67/パルプ・紙・木製品!Y55*100-100)*AA$12/$D$12</f>
        <v>7.8078784863073471E-4</v>
      </c>
      <c r="AB67" s="2">
        <f>(パルプ・紙・木製品!Z67/パルプ・紙・木製品!Z55*100-100)*AB$12/$D$12</f>
        <v>4.7388260635434654E-3</v>
      </c>
      <c r="AC67" s="2">
        <f>(パルプ・紙・木製品!AA67/パルプ・紙・木製品!AA55*100-100)*AC$12/$D$12</f>
        <v>-4.9534639704243554E-3</v>
      </c>
      <c r="AD67" s="2">
        <f>(パルプ・紙・木製品!AB67/パルプ・紙・木製品!AB55*100-100)*AD$12/$D$12</f>
        <v>6.2711094557413153E-4</v>
      </c>
      <c r="AE67" s="2">
        <f>(パルプ・紙・木製品!AC67/パルプ・紙・木製品!AC55*100-100)*AE$12/$D$12</f>
        <v>2.9531716584567512E-2</v>
      </c>
      <c r="AF67" s="2">
        <f>(パルプ・紙・木製品!AD67/パルプ・紙・木製品!AD55*100-100)*AF$12/$D$12</f>
        <v>3.0864190386375598E-5</v>
      </c>
      <c r="AG67" s="2">
        <f>(パルプ・紙・木製品!AE67/パルプ・紙・木製品!AE55*100-100)*AG$12/$D$12</f>
        <v>3.5104987694003194E-3</v>
      </c>
      <c r="AK67" s="4">
        <v>42125</v>
      </c>
      <c r="AL67" s="2">
        <f t="shared" si="9"/>
        <v>-6.6385631032042994E-2</v>
      </c>
      <c r="AM67" s="2">
        <f t="shared" si="10"/>
        <v>9.5260944204996048E-2</v>
      </c>
      <c r="AN67" s="2">
        <f t="shared" si="11"/>
        <v>1.3276054973189588</v>
      </c>
      <c r="AO67" s="2">
        <f t="shared" si="12"/>
        <v>-6.3046405868533592E-2</v>
      </c>
      <c r="AP67" s="2">
        <f t="shared" si="13"/>
        <v>-0.30353134426685874</v>
      </c>
      <c r="AQ67" s="2">
        <f t="shared" si="14"/>
        <v>-3.3880115805865918E-2</v>
      </c>
      <c r="AR67" s="2">
        <f t="shared" si="15"/>
        <v>0.95602294455065362</v>
      </c>
      <c r="AS67" s="2">
        <f>パルプ・紙・木製品!AY67</f>
        <v>0.19417475728155864</v>
      </c>
      <c r="AT67" s="8">
        <f>パルプ・紙・木製品!AZ67</f>
        <v>0.62485487434187803</v>
      </c>
    </row>
    <row r="68" spans="1:46">
      <c r="B68">
        <v>6</v>
      </c>
      <c r="C68" s="4">
        <v>42156</v>
      </c>
      <c r="D68" s="2">
        <f>パルプ・紙・木製品!B68/パルプ・紙・木製品!B56*100-100</f>
        <v>1.3409961685823646</v>
      </c>
      <c r="E68" s="2">
        <f>(パルプ・紙・木製品!C68/パルプ・紙・木製品!C56*100-100)*E$12/$D$12</f>
        <v>4.8604824967283028E-3</v>
      </c>
      <c r="F68" s="2">
        <f>(パルプ・紙・木製品!D68/パルプ・紙・木製品!D56*100-100)*F$12/$D$12</f>
        <v>0.11599833893856501</v>
      </c>
      <c r="G68" s="2">
        <f>(パルプ・紙・木製品!E68/パルプ・紙・木製品!E56*100-100)*G$12/$D$12</f>
        <v>9.2371203340823997E-4</v>
      </c>
      <c r="H68" s="2">
        <f>(パルプ・紙・木製品!F68/パルプ・紙・木製品!F56*100-100)*H$12/$D$12</f>
        <v>3.2024102639583663E-2</v>
      </c>
      <c r="I68" s="2">
        <f>(パルプ・紙・木製品!G68/パルプ・紙・木製品!G56*100-100)*I$12/$D$12</f>
        <v>1.6912981910289437</v>
      </c>
      <c r="J68" s="2">
        <f>(パルプ・紙・木製品!H68/パルプ・紙・木製品!H56*100-100)*J$12/$D$12</f>
        <v>-6.9984527088514742E-2</v>
      </c>
      <c r="K68" s="2">
        <f>(パルプ・紙・木製品!I68/パルプ・紙・木製品!I56*100-100)*K$12/$D$12</f>
        <v>-0.29773210945499906</v>
      </c>
      <c r="L68" s="2">
        <f>(パルプ・紙・木製品!J68/パルプ・紙・木製品!J56*100-100)*L$12/$D$12</f>
        <v>-0.11397670986643745</v>
      </c>
      <c r="M68" s="2">
        <f>(パルプ・紙・木製品!K68/パルプ・紙・木製品!K56*100-100)*M$12/$D$12</f>
        <v>6.4703521892536123E-3</v>
      </c>
      <c r="N68" s="2">
        <f>(パルプ・紙・木製品!L68/パルプ・紙・木製品!L56*100-100)*N$12/$D$12</f>
        <v>-3.9136099602289288E-2</v>
      </c>
      <c r="O68" s="2">
        <f>(パルプ・紙・木製品!M68/パルプ・紙・木製品!M56*100-100)*O$12/$D$12</f>
        <v>3.384051888246381E-2</v>
      </c>
      <c r="P68" s="2">
        <f>(パルプ・紙・木製品!N68/パルプ・紙・木製品!N56*100-100)*P$12/$D$12</f>
        <v>1.8307670413302633E-2</v>
      </c>
      <c r="Q68" s="2">
        <f>(パルプ・紙・木製品!O68/パルプ・紙・木製品!O56*100-100)*Q$12/$D$12</f>
        <v>7.0157678526907461E-3</v>
      </c>
      <c r="R68" s="2">
        <f>(パルプ・紙・木製品!P68/パルプ・紙・木製品!P56*100-100)*R$12/$D$12</f>
        <v>6.1728380772751196E-5</v>
      </c>
      <c r="S68" s="2">
        <f>(パルプ・紙・木製品!Q68/パルプ・紙・木製品!Q56*100-100)*S$12/$D$12</f>
        <v>5.6744253083908306E-5</v>
      </c>
      <c r="T68" s="2">
        <f>(パルプ・紙・木製品!R68/パルプ・紙・木製品!R56*100-100)*T$12/$D$12</f>
        <v>1.6518495759702486E-4</v>
      </c>
      <c r="U68" s="2">
        <f>(パルプ・紙・木製品!S68/パルプ・紙・木製品!S56*100-100)*U$12/$D$12</f>
        <v>-2.3101800161573801E-5</v>
      </c>
      <c r="V68" s="2">
        <f>(パルプ・紙・木製品!T68/パルプ・紙・木製品!T56*100-100)*V$12/$D$12</f>
        <v>2.9651322544057153E-3</v>
      </c>
      <c r="W68" s="2">
        <f>(パルプ・紙・木製品!U68/パルプ・紙・木製品!U56*100-100)*W$12/$D$12</f>
        <v>-4.673687723510199E-2</v>
      </c>
      <c r="X68" s="2">
        <f>(パルプ・紙・木製品!V68/パルプ・紙・木製品!V56*100-100)*X$12/$D$12</f>
        <v>3.728058674404241E-4</v>
      </c>
      <c r="Y68" s="2">
        <f>(パルプ・紙・木製品!W68/パルプ・紙・木製品!W56*100-100)*Y$12/$D$12</f>
        <v>8.0578737347300618E-4</v>
      </c>
      <c r="Z68" s="2">
        <f>(パルプ・紙・木製品!X68/パルプ・紙・木製品!X56*100-100)*Z$12/$D$12</f>
        <v>6.0263525701946376E-3</v>
      </c>
      <c r="AA68" s="2">
        <f>(パルプ・紙・木製品!Y68/パルプ・紙・木製品!Y56*100-100)*AA$12/$D$12</f>
        <v>-7.8078784863078795E-4</v>
      </c>
      <c r="AB68" s="2">
        <f>(パルプ・紙・木製品!Z68/パルプ・紙・木製品!Z56*100-100)*AB$12/$D$12</f>
        <v>4.7530853195018171E-3</v>
      </c>
      <c r="AC68" s="2">
        <f>(パルプ・紙・木製品!AA68/パルプ・紙・木製品!AA56*100-100)*AC$12/$D$12</f>
        <v>-3.9627711763394009E-3</v>
      </c>
      <c r="AD68" s="2">
        <f>(パルプ・紙・木製品!AB68/パルプ・紙・木製品!AB56*100-100)*AD$12/$D$12</f>
        <v>6.2711094557413153E-4</v>
      </c>
      <c r="AE68" s="2">
        <f>(パルプ・紙・木製品!AC68/パルプ・紙・木製品!AC56*100-100)*AE$12/$D$12</f>
        <v>1.1019352000926684E-2</v>
      </c>
      <c r="AF68" s="2">
        <f>(パルプ・紙・木製品!AD68/パルプ・紙・木製品!AD56*100-100)*AF$12/$D$12</f>
        <v>3.0864190386375598E-5</v>
      </c>
      <c r="AG68" s="2">
        <f>(パルプ・紙・木製品!AE68/パルプ・紙・木製品!AE56*100-100)*AG$12/$D$12</f>
        <v>3.9634663525487364E-3</v>
      </c>
      <c r="AK68" s="4">
        <v>42156</v>
      </c>
      <c r="AL68" s="2">
        <f t="shared" si="9"/>
        <v>4.8604824967283028E-3</v>
      </c>
      <c r="AM68" s="2">
        <f t="shared" si="10"/>
        <v>0.11599833893856501</v>
      </c>
      <c r="AN68" s="2">
        <f t="shared" si="11"/>
        <v>1.6912981910289437</v>
      </c>
      <c r="AO68" s="2">
        <f t="shared" si="12"/>
        <v>-6.9984527088514742E-2</v>
      </c>
      <c r="AP68" s="2">
        <f t="shared" si="13"/>
        <v>-0.29773210945499906</v>
      </c>
      <c r="AQ68" s="2">
        <f t="shared" si="14"/>
        <v>-0.10344420733835857</v>
      </c>
      <c r="AR68" s="2">
        <f t="shared" si="15"/>
        <v>1.3409961685823646</v>
      </c>
      <c r="AS68" s="2">
        <f>パルプ・紙・木製品!AY68</f>
        <v>0.29182879377431448</v>
      </c>
      <c r="AT68" s="8">
        <f>パルプ・紙・木製品!AZ68</f>
        <v>0.87589143414265891</v>
      </c>
    </row>
    <row r="69" spans="1:46">
      <c r="B69">
        <v>7</v>
      </c>
      <c r="C69" s="4">
        <v>42186</v>
      </c>
      <c r="D69" s="2">
        <f>パルプ・紙・木製品!B69/パルプ・紙・木製品!B57*100-100</f>
        <v>1.4381591562799656</v>
      </c>
      <c r="E69" s="2">
        <f>(パルプ・紙・木製品!C69/パルプ・紙・木製品!C57*100-100)*E$12/$D$12</f>
        <v>9.8530433221731134E-2</v>
      </c>
      <c r="F69" s="2">
        <f>(パルプ・紙・木製品!D69/パルプ・紙・木製品!D57*100-100)*F$12/$D$12</f>
        <v>0.11370410818011008</v>
      </c>
      <c r="G69" s="2">
        <f>(パルプ・紙・木製品!E69/パルプ・紙・木製品!E57*100-100)*G$12/$D$12</f>
        <v>1.2304881910236124E-3</v>
      </c>
      <c r="H69" s="2">
        <f>(パルプ・紙・木製品!F69/パルプ・紙・木製品!F57*100-100)*H$12/$D$12</f>
        <v>2.3167548018241814E-2</v>
      </c>
      <c r="I69" s="2">
        <f>(パルプ・紙・木製品!G69/パルプ・紙・木製品!G57*100-100)*I$12/$D$12</f>
        <v>1.8761027781210811</v>
      </c>
      <c r="J69" s="2">
        <f>(パルプ・紙・木製品!H69/パルプ・紙・木製品!H57*100-100)*J$12/$D$12</f>
        <v>-5.6041249660918745E-2</v>
      </c>
      <c r="K69" s="2">
        <f>(パルプ・紙・木製品!I69/パルプ・紙・木製品!I57*100-100)*K$12/$D$12</f>
        <v>-0.35195169974954366</v>
      </c>
      <c r="L69" s="2">
        <f>(パルプ・紙・木製品!J69/パルプ・紙・木製品!J57*100-100)*L$12/$D$12</f>
        <v>-0.1010238313720478</v>
      </c>
      <c r="M69" s="2">
        <f>(パルプ・紙・木製品!K69/パルプ・紙・木製品!K57*100-100)*M$12/$D$12</f>
        <v>4.3276035972953826E-3</v>
      </c>
      <c r="N69" s="2">
        <f>(パルプ・紙・木製品!L69/パルプ・紙・木製品!L57*100-100)*N$12/$D$12</f>
        <v>-3.9178500576939654E-2</v>
      </c>
      <c r="O69" s="2">
        <f>(パルプ・紙・木製品!M69/パルプ・紙・木製品!M57*100-100)*O$12/$D$12</f>
        <v>2.1381772326535147E-3</v>
      </c>
      <c r="P69" s="2">
        <f>(パルプ・紙・木製品!N69/パルプ・紙・木製品!N57*100-100)*P$12/$D$12</f>
        <v>1.1419545908894208E-2</v>
      </c>
      <c r="Q69" s="2">
        <f>(パルプ・紙・木製品!O69/パルプ・紙・木製品!O57*100-100)*Q$12/$D$12</f>
        <v>8.0180204030751556E-3</v>
      </c>
      <c r="R69" s="2">
        <f>(パルプ・紙・木製品!P69/パルプ・紙・木製品!P57*100-100)*R$12/$D$12</f>
        <v>0</v>
      </c>
      <c r="S69" s="2">
        <f>(パルプ・紙・木製品!Q69/パルプ・紙・木製品!Q57*100-100)*S$12/$D$12</f>
        <v>4.8740651238463185E-5</v>
      </c>
      <c r="T69" s="2">
        <f>(パルプ・紙・木製品!R69/パルプ・紙・木製品!R57*100-100)*T$12/$D$12</f>
        <v>1.8878280868231178E-4</v>
      </c>
      <c r="U69" s="2">
        <f>(パルプ・紙・木製品!S69/パルプ・紙・木製品!S57*100-100)*U$12/$D$12</f>
        <v>-2.3101800161573801E-5</v>
      </c>
      <c r="V69" s="2">
        <f>(パルプ・紙・木製品!T69/パルプ・紙・木製品!T57*100-100)*V$12/$D$12</f>
        <v>1.7916460080100907E-2</v>
      </c>
      <c r="W69" s="2">
        <f>(パルプ・紙・木製品!U69/パルプ・紙・木製品!U57*100-100)*W$12/$D$12</f>
        <v>-9.993361312693555E-2</v>
      </c>
      <c r="X69" s="2">
        <f>(パルプ・紙・木製品!V69/パルプ・紙・木製品!V57*100-100)*X$12/$D$12</f>
        <v>0</v>
      </c>
      <c r="Y69" s="2">
        <f>(パルプ・紙・木製品!W69/パルプ・紙・木製品!W57*100-100)*Y$12/$D$12</f>
        <v>6.4522622615934705E-4</v>
      </c>
      <c r="Z69" s="2">
        <f>(パルプ・紙・木製品!X69/パルプ・紙・木製品!X57*100-100)*Z$12/$D$12</f>
        <v>4.0059457136492338E-3</v>
      </c>
      <c r="AA69" s="2">
        <f>(パルプ・紙・木製品!Y69/パルプ・紙・木製品!Y57*100-100)*AA$12/$D$12</f>
        <v>3.8958144996722712E-4</v>
      </c>
      <c r="AB69" s="2">
        <f>(パルプ・紙・木製品!Z69/パルプ・紙・木製品!Z57*100-100)*AB$12/$D$12</f>
        <v>9.44930421444342E-3</v>
      </c>
      <c r="AC69" s="2">
        <f>(パルプ・紙・木製品!AA69/パルプ・紙・木製品!AA57*100-100)*AC$12/$D$12</f>
        <v>-6.927787593666899E-3</v>
      </c>
      <c r="AD69" s="2">
        <f>(パルプ・紙・木製品!AB69/パルプ・紙・木製品!AB57*100-100)*AD$12/$D$12</f>
        <v>5.9351746527866467E-4</v>
      </c>
      <c r="AE69" s="2">
        <f>(パルプ・紙・木製品!AC69/パルプ・紙・木製品!AC57*100-100)*AE$12/$D$12</f>
        <v>3.6841037264647727E-3</v>
      </c>
      <c r="AF69" s="2">
        <f>(パルプ・紙・木製品!AD69/パルプ・紙・木製品!AD57*100-100)*AF$12/$D$12</f>
        <v>-7.677544365075184E-6</v>
      </c>
      <c r="AG69" s="2">
        <f>(パルプ・紙・木製品!AE69/パルプ・紙・木製品!AE57*100-100)*AG$12/$D$12</f>
        <v>4.1940660087046236E-3</v>
      </c>
      <c r="AK69" s="4">
        <v>42186</v>
      </c>
      <c r="AL69" s="2">
        <f t="shared" si="9"/>
        <v>9.8530433221731134E-2</v>
      </c>
      <c r="AM69" s="2">
        <f t="shared" si="10"/>
        <v>0.11370410818011008</v>
      </c>
      <c r="AN69" s="2">
        <f t="shared" si="11"/>
        <v>1.8761027781210811</v>
      </c>
      <c r="AO69" s="2">
        <f t="shared" si="12"/>
        <v>-5.6041249660918745E-2</v>
      </c>
      <c r="AP69" s="2">
        <f t="shared" si="13"/>
        <v>-0.35195169974954366</v>
      </c>
      <c r="AQ69" s="2">
        <f t="shared" si="14"/>
        <v>-0.24218521383249447</v>
      </c>
      <c r="AR69" s="2">
        <f t="shared" si="15"/>
        <v>1.4381591562799656</v>
      </c>
      <c r="AS69" s="2">
        <f>パルプ・紙・木製品!AY69</f>
        <v>0.68226120857698902</v>
      </c>
      <c r="AT69" s="8">
        <f>パルプ・紙・木製品!AZ69</f>
        <v>0.939042607564474</v>
      </c>
    </row>
    <row r="70" spans="1:46">
      <c r="B70">
        <v>8</v>
      </c>
      <c r="C70" s="4">
        <v>42217</v>
      </c>
      <c r="D70" s="2">
        <f>パルプ・紙・木製品!B70/パルプ・紙・木製品!B58*100-100</f>
        <v>1.5325670498084207</v>
      </c>
      <c r="E70" s="2">
        <f>(パルプ・紙・木製品!C70/パルプ・紙・木製品!C58*100-100)*E$12/$D$12</f>
        <v>0.21990080514175919</v>
      </c>
      <c r="F70" s="2">
        <f>(パルプ・紙・木製品!D70/パルプ・紙・木製品!D58*100-100)*F$12/$D$12</f>
        <v>6.6203834263769606E-2</v>
      </c>
      <c r="G70" s="2">
        <f>(パルプ・紙・木製品!E70/パルプ・紙・木製品!E58*100-100)*G$12/$D$12</f>
        <v>9.2117900223796833E-4</v>
      </c>
      <c r="H70" s="2">
        <f>(パルプ・紙・木製品!F70/パルプ・紙・木製品!F58*100-100)*H$12/$D$12</f>
        <v>2.5398426231393639E-2</v>
      </c>
      <c r="I70" s="2">
        <f>(パルプ・紙・木製品!G70/パルプ・紙・木製品!G58*100-100)*I$12/$D$12</f>
        <v>2.053719231963703</v>
      </c>
      <c r="J70" s="2">
        <f>(パルプ・紙・木製品!H70/パルプ・紙・木製品!H58*100-100)*J$12/$D$12</f>
        <v>-6.9984527088514742E-2</v>
      </c>
      <c r="K70" s="2">
        <f>(パルプ・紙・木製品!I70/パルプ・紙・木製品!I58*100-100)*K$12/$D$12</f>
        <v>-0.40108322038302613</v>
      </c>
      <c r="L70" s="2">
        <f>(パルプ・紙・木製品!J70/パルプ・紙・木製品!J58*100-100)*L$12/$D$12</f>
        <v>-0.13189990992644482</v>
      </c>
      <c r="M70" s="2">
        <f>(パルプ・紙・木製品!K70/パルプ・紙・木製品!K58*100-100)*M$12/$D$12</f>
        <v>3.2421862270095173E-3</v>
      </c>
      <c r="N70" s="2">
        <f>(パルプ・紙・木製品!L70/パルプ・紙・木製品!L58*100-100)*N$12/$D$12</f>
        <v>-4.0959341512254929E-2</v>
      </c>
      <c r="O70" s="2">
        <f>(パルプ・紙・木製品!M70/パルプ・紙・木製品!M58*100-100)*O$12/$D$12</f>
        <v>-9.060526023369344E-3</v>
      </c>
      <c r="P70" s="2">
        <f>(パルプ・紙・木製品!N70/パルプ・紙・木製品!N58*100-100)*P$12/$D$12</f>
        <v>6.8585451846848791E-3</v>
      </c>
      <c r="Q70" s="2">
        <f>(パルプ・紙・木製品!O70/パルプ・紙・木製品!O58*100-100)*Q$12/$D$12</f>
        <v>4.1540209656477541E-3</v>
      </c>
      <c r="R70" s="2">
        <f>(パルプ・紙・木製品!P70/パルプ・紙・木製品!P58*100-100)*R$12/$D$12</f>
        <v>1.5355088730145997E-5</v>
      </c>
      <c r="S70" s="2">
        <f>(パルプ・紙・木製品!Q70/パルプ・紙・木製品!Q58*100-100)*S$12/$D$12</f>
        <v>2.6964246245370287E-5</v>
      </c>
      <c r="T70" s="2">
        <f>(パルプ・紙・木製品!R70/パルプ・紙・木製品!R58*100-100)*T$12/$D$12</f>
        <v>-2.350172949227509E-5</v>
      </c>
      <c r="U70" s="2">
        <f>(パルプ・紙・木製品!S70/パルプ・紙・木製品!S58*100-100)*U$12/$D$12</f>
        <v>-7.7471293593195959E-6</v>
      </c>
      <c r="V70" s="2">
        <f>(パルプ・紙・木製品!T70/パルプ・紙・木製品!T58*100-100)*V$12/$D$12</f>
        <v>1.1872425235292689E-2</v>
      </c>
      <c r="W70" s="2">
        <f>(パルプ・紙・木製品!U70/パルプ・紙・木製品!U58*100-100)*W$12/$D$12</f>
        <v>-0.13421106742268712</v>
      </c>
      <c r="X70" s="2">
        <f>(パルプ・紙・木製品!V70/パルプ・紙・木製品!V58*100-100)*X$12/$D$12</f>
        <v>0</v>
      </c>
      <c r="Y70" s="2">
        <f>(パルプ・紙・木製品!W70/パルプ・紙・木製品!W58*100-100)*Y$12/$D$12</f>
        <v>6.4522622615934705E-4</v>
      </c>
      <c r="Z70" s="2">
        <f>(パルプ・紙・木製品!X70/パルプ・紙・木製品!X58*100-100)*Z$12/$D$12</f>
        <v>3.3382880947076454E-3</v>
      </c>
      <c r="AA70" s="2">
        <f>(パルプ・紙・木製品!Y70/パルプ・紙・木製品!Y58*100-100)*AA$12/$D$12</f>
        <v>-3.8836905956279128E-4</v>
      </c>
      <c r="AB70" s="2">
        <f>(パルプ・紙・木製品!Z70/パルプ・紙・木製品!Z58*100-100)*AB$12/$D$12</f>
        <v>7.3150556692361413E-3</v>
      </c>
      <c r="AC70" s="2">
        <f>(パルプ・紙・木製品!AA70/パルプ・紙・木製品!AA58*100-100)*AC$12/$D$12</f>
        <v>-6.927787593666899E-3</v>
      </c>
      <c r="AD70" s="2">
        <f>(パルプ・紙・木製品!AB70/パルプ・紙・木製品!AB58*100-100)*AD$12/$D$12</f>
        <v>5.9351746527866467E-4</v>
      </c>
      <c r="AE70" s="2">
        <f>(パルプ・紙・木製品!AC70/パルプ・紙・木製品!AC58*100-100)*AE$12/$D$12</f>
        <v>2.2372286807128262E-2</v>
      </c>
      <c r="AF70" s="2">
        <f>(パルプ・紙・木製品!AD70/パルプ・紙・木製品!AD58*100-100)*AF$12/$D$12</f>
        <v>-7.677544365075184E-6</v>
      </c>
      <c r="AG70" s="2">
        <f>(パルプ・紙・木製品!AE70/パルプ・紙・木製品!AE58*100-100)*AG$12/$D$12</f>
        <v>4.311654561129156E-3</v>
      </c>
      <c r="AK70" s="4">
        <v>42217</v>
      </c>
      <c r="AL70" s="2">
        <f t="shared" si="9"/>
        <v>0.21990080514175919</v>
      </c>
      <c r="AM70" s="2">
        <f t="shared" si="10"/>
        <v>6.6203834263769606E-2</v>
      </c>
      <c r="AN70" s="2">
        <f t="shared" si="11"/>
        <v>2.053719231963703</v>
      </c>
      <c r="AO70" s="2">
        <f t="shared" si="12"/>
        <v>-6.9984527088514742E-2</v>
      </c>
      <c r="AP70" s="2">
        <f t="shared" si="13"/>
        <v>-0.40108322038302613</v>
      </c>
      <c r="AQ70" s="2">
        <f t="shared" si="14"/>
        <v>-0.33618907408927012</v>
      </c>
      <c r="AR70" s="2">
        <f t="shared" si="15"/>
        <v>1.5325670498084207</v>
      </c>
      <c r="AS70" s="2">
        <f>パルプ・紙・木製品!AY70</f>
        <v>0.87804878048780211</v>
      </c>
      <c r="AT70" s="8">
        <f>パルプ・紙・木製品!AZ70</f>
        <v>1.0010187818773204</v>
      </c>
    </row>
    <row r="71" spans="1:46">
      <c r="B71">
        <v>9</v>
      </c>
      <c r="C71" s="4">
        <v>42248</v>
      </c>
      <c r="D71" s="2">
        <f>パルプ・紙・木製品!B71/パルプ・紙・木製品!B59*100-100</f>
        <v>0.57088487155090206</v>
      </c>
      <c r="E71" s="2">
        <f>(パルプ・紙・木製品!C71/パルプ・紙・木製品!C59*100-100)*E$12/$D$12</f>
        <v>-3.2623958352079652E-2</v>
      </c>
      <c r="F71" s="2">
        <f>(パルプ・紙・木製品!D71/パルプ・紙・木製品!D59*100-100)*F$12/$D$12</f>
        <v>1.8846835907383692E-2</v>
      </c>
      <c r="G71" s="2">
        <f>(パルプ・紙・木製品!E71/パルプ・紙・木製品!E59*100-100)*G$12/$D$12</f>
        <v>6.1468120063941844E-4</v>
      </c>
      <c r="H71" s="2">
        <f>(パルプ・紙・木製品!F71/パルプ・紙・木製品!F59*100-100)*H$12/$D$12</f>
        <v>1.0937423841763555E-2</v>
      </c>
      <c r="I71" s="2">
        <f>(パルプ・紙・木製品!G71/パルプ・紙・木製品!G59*100-100)*I$12/$D$12</f>
        <v>1.6848428544219467</v>
      </c>
      <c r="J71" s="2">
        <f>(パルプ・紙・木製品!H71/パルプ・紙・木製品!H59*100-100)*J$12/$D$12</f>
        <v>-0.13930253487142533</v>
      </c>
      <c r="K71" s="2">
        <f>(パルプ・紙・木製品!I71/パルプ・紙・木製品!I59*100-100)*K$12/$D$12</f>
        <v>-0.42440425188700265</v>
      </c>
      <c r="L71" s="2">
        <f>(パルプ・紙・木製品!J71/パルプ・紙・木製品!J59*100-100)*L$12/$D$12</f>
        <v>-0.18794661659708217</v>
      </c>
      <c r="M71" s="2">
        <f>(パルプ・紙・木製品!K71/パルプ・紙・木製品!K59*100-100)*M$12/$D$12</f>
        <v>-1.0760654036426455E-3</v>
      </c>
      <c r="N71" s="2">
        <f>(パルプ・紙・木製品!L71/パルプ・紙・木製品!L59*100-100)*N$12/$D$12</f>
        <v>-5.1700400559206619E-2</v>
      </c>
      <c r="O71" s="2">
        <f>(パルプ・紙・木製品!M71/パルプ・紙・木製品!M59*100-100)*O$12/$D$12</f>
        <v>-2.1298004364433229E-2</v>
      </c>
      <c r="P71" s="2">
        <f>(パルプ・紙・木製品!N71/パルプ・紙・木製品!N59*100-100)*P$12/$D$12</f>
        <v>-2.279377615942102E-3</v>
      </c>
      <c r="Q71" s="2">
        <f>(パルプ・紙・木製品!O71/パルプ・紙・木製品!O59*100-100)*Q$12/$D$12</f>
        <v>4.5582181495051012E-3</v>
      </c>
      <c r="R71" s="2">
        <f>(パルプ・紙・木製品!P71/パルプ・紙・木製品!P59*100-100)*R$12/$D$12</f>
        <v>3.0833264343906927E-5</v>
      </c>
      <c r="S71" s="2">
        <f>(パルプ・紙・木製品!Q71/パルプ・紙・木製品!Q59*100-100)*S$12/$D$12</f>
        <v>-5.3815316221087461E-6</v>
      </c>
      <c r="T71" s="2">
        <f>(パルプ・紙・木製品!R71/パルプ・紙・木製品!R59*100-100)*T$12/$D$12</f>
        <v>-1.648478454386587E-4</v>
      </c>
      <c r="U71" s="2">
        <f>(パルプ・紙・木製品!S71/パルプ・紙・木製品!S59*100-100)*U$12/$D$12</f>
        <v>1.2210951513974853E-4</v>
      </c>
      <c r="V71" s="2">
        <f>(パルプ・紙・木製品!T71/パルプ・紙・木製品!T59*100-100)*V$12/$D$12</f>
        <v>1.186052901762181E-2</v>
      </c>
      <c r="W71" s="2">
        <f>(パルプ・紙・木製品!U71/パルプ・紙・木製品!U59*100-100)*W$12/$D$12</f>
        <v>-0.16461311064256623</v>
      </c>
      <c r="X71" s="2">
        <f>(パルプ・紙・木製品!V71/パルプ・紙・木製品!V59*100-100)*X$12/$D$12</f>
        <v>0</v>
      </c>
      <c r="Y71" s="2">
        <f>(パルプ・紙・木製品!W71/パルプ・紙・木製品!W59*100-100)*Y$12/$D$12</f>
        <v>8.0653278269916524E-4</v>
      </c>
      <c r="Z71" s="2">
        <f>(パルプ・紙・木製品!X71/パルプ・紙・木製品!X59*100-100)*Z$12/$D$12</f>
        <v>1.3327448524396387E-3</v>
      </c>
      <c r="AA71" s="2">
        <f>(パルプ・紙・木製品!Y71/パルプ・紙・木製品!Y59*100-100)*AA$12/$D$12</f>
        <v>-7.7835295928996024E-4</v>
      </c>
      <c r="AB71" s="2">
        <f>(パルプ・紙・木製品!Z71/パルプ・紙・木製品!Z59*100-100)*AB$12/$D$12</f>
        <v>4.0577931184900724E-3</v>
      </c>
      <c r="AC71" s="2">
        <f>(パルプ・紙・木製品!AA71/パルプ・紙・木製品!AA59*100-100)*AC$12/$D$12</f>
        <v>-4.968658645180272E-3</v>
      </c>
      <c r="AD71" s="2">
        <f>(パルプ・紙・木製品!AB71/パルプ・紙・木製品!AB59*100-100)*AD$12/$D$12</f>
        <v>5.9351746527866467E-4</v>
      </c>
      <c r="AE71" s="2">
        <f>(パルプ・紙・木製品!AC71/パルプ・紙・木製品!AC59*100-100)*AE$12/$D$12</f>
        <v>7.3903120752879482E-3</v>
      </c>
      <c r="AF71" s="2">
        <f>(パルプ・紙・木製品!AD71/パルプ・紙・木製品!AD59*100-100)*AF$12/$D$12</f>
        <v>7.6928994538037014E-6</v>
      </c>
      <c r="AG71" s="2">
        <f>(パルプ・紙・木製品!AE71/パルプ・紙・木製品!AE59*100-100)*AG$12/$D$12</f>
        <v>4.3201504321855851E-3</v>
      </c>
      <c r="AK71" s="4">
        <v>42248</v>
      </c>
      <c r="AL71" s="2">
        <f t="shared" si="9"/>
        <v>-3.2623958352079652E-2</v>
      </c>
      <c r="AM71" s="2">
        <f t="shared" si="10"/>
        <v>1.8846835907383692E-2</v>
      </c>
      <c r="AN71" s="2">
        <f t="shared" si="11"/>
        <v>1.6848428544219467</v>
      </c>
      <c r="AO71" s="2">
        <f t="shared" si="12"/>
        <v>-0.13930253487142533</v>
      </c>
      <c r="AP71" s="2">
        <f t="shared" si="13"/>
        <v>-0.42440425188700265</v>
      </c>
      <c r="AQ71" s="2">
        <f t="shared" si="14"/>
        <v>-0.53647407366792077</v>
      </c>
      <c r="AR71" s="2">
        <f t="shared" si="15"/>
        <v>0.57088487155090206</v>
      </c>
      <c r="AS71" s="2">
        <f>パルプ・紙・木製品!AY71</f>
        <v>0.77972709551659136</v>
      </c>
      <c r="AT71" s="8">
        <f>パルプ・紙・木製品!AZ71</f>
        <v>0.37374524192424019</v>
      </c>
    </row>
    <row r="72" spans="1:46">
      <c r="B72">
        <v>10</v>
      </c>
      <c r="C72" s="4">
        <v>42278</v>
      </c>
      <c r="D72" s="2">
        <f>パルプ・紙・木製品!B72/パルプ・紙・木製品!B60*100-100</f>
        <v>0.3805899143672633</v>
      </c>
      <c r="E72" s="2">
        <f>(パルプ・紙・木製品!C72/パルプ・紙・木製品!C60*100-100)*E$12/$D$12</f>
        <v>-0.12361090713271616</v>
      </c>
      <c r="F72" s="2">
        <f>(パルプ・紙・木製品!D72/パルプ・紙・木製品!D60*100-100)*F$12/$D$12</f>
        <v>2.5839055082902889E-2</v>
      </c>
      <c r="G72" s="2">
        <f>(パルプ・紙・木製品!E72/パルプ・紙・木製品!E60*100-100)*G$12/$D$12</f>
        <v>6.1468120063941844E-4</v>
      </c>
      <c r="H72" s="2">
        <f>(パルプ・紙・木製品!F72/パルプ・紙・木製品!F60*100-100)*H$12/$D$12</f>
        <v>1.8558204110939114E-2</v>
      </c>
      <c r="I72" s="2">
        <f>(パルプ・紙・木製品!G72/パルプ・紙・木製品!G60*100-100)*I$12/$D$12</f>
        <v>1.6832367125206962</v>
      </c>
      <c r="J72" s="2">
        <f>(パルプ・紙・木製品!H72/パルプ・紙・木製品!H60*100-100)*J$12/$D$12</f>
        <v>-0.18770089655916844</v>
      </c>
      <c r="K72" s="2">
        <f>(パルプ・紙・木製品!I72/パルプ・紙・木製品!I60*100-100)*K$12/$D$12</f>
        <v>-0.42222468521080941</v>
      </c>
      <c r="L72" s="2">
        <f>(パルプ・紙・木製品!J72/パルプ・紙・木製品!J60*100-100)*L$12/$D$12</f>
        <v>-0.18393571752879964</v>
      </c>
      <c r="M72" s="2">
        <f>(パルプ・紙・木製品!K72/パルプ・紙・木製品!K60*100-100)*M$12/$D$12</f>
        <v>-2.159118244970963E-3</v>
      </c>
      <c r="N72" s="2">
        <f>(パルプ・紙・木製品!L72/パルプ・紙・木製品!L60*100-100)*N$12/$D$12</f>
        <v>-7.3492217573764909E-2</v>
      </c>
      <c r="O72" s="2">
        <f>(パルプ・紙・木製品!M72/パルプ・紙・木製品!M60*100-100)*O$12/$D$12</f>
        <v>-1.2905200270674402E-2</v>
      </c>
      <c r="P72" s="2">
        <f>(パルプ・紙・木製品!N72/パルプ・紙・木製品!N60*100-100)*P$12/$D$12</f>
        <v>-1.3649183981402755E-2</v>
      </c>
      <c r="Q72" s="2">
        <f>(パルプ・紙・木製品!O72/パルプ・紙・木製品!O60*100-100)*Q$12/$D$12</f>
        <v>3.5740382731554881E-3</v>
      </c>
      <c r="R72" s="2">
        <f>(パルプ・紙・木製品!P72/パルプ・紙・木製品!P60*100-100)*R$12/$D$12</f>
        <v>-1.5385798907607403E-5</v>
      </c>
      <c r="S72" s="2">
        <f>(パルプ・紙・木製品!Q72/パルプ・紙・木製品!Q60*100-100)*S$12/$D$12</f>
        <v>-2.1481045595264587E-5</v>
      </c>
      <c r="T72" s="2">
        <f>(パルプ・紙・木製品!R72/パルプ・紙・木製品!R60*100-100)*T$12/$D$12</f>
        <v>-2.1087135558651133E-4</v>
      </c>
      <c r="U72" s="2">
        <f>(パルプ・紙・木製品!S72/パルプ・紙・木製品!S60*100-100)*U$12/$D$12</f>
        <v>1.2210951513974853E-4</v>
      </c>
      <c r="V72" s="2">
        <f>(パルプ・紙・木製品!T72/パルプ・紙・木製品!T60*100-100)*V$12/$D$12</f>
        <v>1.186052901762181E-2</v>
      </c>
      <c r="W72" s="2">
        <f>(パルプ・紙・木製品!U72/パルプ・紙・木製品!U60*100-100)*W$12/$D$12</f>
        <v>-0.15474957021873206</v>
      </c>
      <c r="X72" s="2">
        <f>(パルプ・紙・木製品!V72/パルプ・紙・木製品!V60*100-100)*X$12/$D$12</f>
        <v>0</v>
      </c>
      <c r="Y72" s="2">
        <f>(パルプ・紙・木製品!W72/パルプ・紙・木製品!W60*100-100)*Y$12/$D$12</f>
        <v>8.8718606096909282E-4</v>
      </c>
      <c r="Z72" s="2">
        <f>(パルプ・紙・木製品!X72/パルプ・紙・木製品!X60*100-100)*Z$12/$D$12</f>
        <v>-6.6445388756463536E-4</v>
      </c>
      <c r="AA72" s="2">
        <f>(パルプ・紙・木製品!Y72/パルプ・紙・木製品!Y60*100-100)*AA$12/$D$12</f>
        <v>7.7835295928990712E-4</v>
      </c>
      <c r="AB72" s="2">
        <f>(パルプ・紙・木製品!Z72/パルプ・紙・木製品!Z60*100-100)*AB$12/$D$12</f>
        <v>6.7360711635301121E-4</v>
      </c>
      <c r="AC72" s="2">
        <f>(パルプ・紙・木製品!AA72/パルプ・紙・木製品!AA60*100-100)*AC$12/$D$12</f>
        <v>-6.9490167691325724E-3</v>
      </c>
      <c r="AD72" s="2">
        <f>(パルプ・紙・木製品!AB72/パルプ・紙・木製品!AB60*100-100)*AD$12/$D$12</f>
        <v>5.8943630392605223E-4</v>
      </c>
      <c r="AE72" s="2">
        <f>(パルプ・紙・木製品!AC72/パルプ・紙・木製品!AC60*100-100)*AE$12/$D$12</f>
        <v>1.1074393719212752E-2</v>
      </c>
      <c r="AF72" s="2">
        <f>(パルプ・紙・木製品!AD72/パルプ・紙・木製品!AD60*100-100)*AF$12/$D$12</f>
        <v>7.6928994538037014E-6</v>
      </c>
      <c r="AG72" s="2">
        <f>(パルプ・紙・木製品!AE72/パルプ・紙・木製品!AE60*100-100)*AG$12/$D$12</f>
        <v>4.4294745870821165E-3</v>
      </c>
      <c r="AK72" s="4">
        <v>42278</v>
      </c>
      <c r="AL72" s="2">
        <f t="shared" si="9"/>
        <v>-0.12361090713271616</v>
      </c>
      <c r="AM72" s="2">
        <f t="shared" si="10"/>
        <v>2.5839055082902889E-2</v>
      </c>
      <c r="AN72" s="2">
        <f t="shared" si="11"/>
        <v>1.6832367125206962</v>
      </c>
      <c r="AO72" s="2">
        <f t="shared" si="12"/>
        <v>-0.18770089655916844</v>
      </c>
      <c r="AP72" s="2">
        <f t="shared" si="13"/>
        <v>-0.42222468521080941</v>
      </c>
      <c r="AQ72" s="2">
        <f t="shared" si="14"/>
        <v>-0.59494936433364187</v>
      </c>
      <c r="AR72" s="2">
        <f t="shared" si="15"/>
        <v>0.3805899143672633</v>
      </c>
      <c r="AS72" s="2">
        <f>パルプ・紙・木製品!AY72</f>
        <v>0.87633885102238196</v>
      </c>
      <c r="AT72" s="8">
        <f>パルプ・紙・木製品!AZ72</f>
        <v>0.2491634946161696</v>
      </c>
    </row>
    <row r="73" spans="1:46">
      <c r="B73">
        <v>11</v>
      </c>
      <c r="C73" s="4">
        <v>42309</v>
      </c>
      <c r="D73" s="2">
        <f>パルプ・紙・木製品!B73/パルプ・紙・木製品!B61*100-100</f>
        <v>-0.18903591682419574</v>
      </c>
      <c r="E73" s="2">
        <f>(パルプ・紙・木製品!C73/パルプ・紙・木製品!C61*100-100)*E$12/$D$12</f>
        <v>-0.2286750829396661</v>
      </c>
      <c r="F73" s="2">
        <f>(パルプ・紙・木製品!D73/パルプ・紙・木製品!D61*100-100)*F$12/$D$12</f>
        <v>-3.2068553150384371E-2</v>
      </c>
      <c r="G73" s="2">
        <f>(パルプ・紙・木製品!E73/パルプ・紙・木製品!E61*100-100)*G$12/$D$12</f>
        <v>-1.5310997089764942E-3</v>
      </c>
      <c r="H73" s="2">
        <f>(パルプ・紙・木製品!F73/パルプ・紙・木製品!F61*100-100)*H$12/$D$12</f>
        <v>1.1917450099040574E-2</v>
      </c>
      <c r="I73" s="2">
        <f>(パルプ・紙・木製品!G73/パルプ・紙・木製品!G61*100-100)*I$12/$D$12</f>
        <v>1.2528727375360931</v>
      </c>
      <c r="J73" s="2">
        <f>(パルプ・紙・木製品!H73/パルプ・紙・木製品!H61*100-100)*J$12/$D$12</f>
        <v>-0.23502365287853799</v>
      </c>
      <c r="K73" s="2">
        <f>(パルプ・紙・木製品!I73/パルプ・紙・木製品!I61*100-100)*K$12/$D$12</f>
        <v>-0.3886096677070861</v>
      </c>
      <c r="L73" s="2">
        <f>(パルプ・紙・木製品!J73/パルプ・紙・木製品!J61*100-100)*L$12/$D$12</f>
        <v>-0.22139701110297044</v>
      </c>
      <c r="M73" s="2">
        <f>(パルプ・紙・木製品!K73/パルプ・紙・木製品!K61*100-100)*M$12/$D$12</f>
        <v>-7.5243409528407672E-3</v>
      </c>
      <c r="N73" s="2">
        <f>(パルプ・紙・木製品!L73/パルプ・紙・木製品!L61*100-100)*N$12/$D$12</f>
        <v>-7.8869696908430403E-2</v>
      </c>
      <c r="O73" s="2">
        <f>(パルプ・紙・木製品!M73/パルプ・紙・木製品!M61*100-100)*O$12/$D$12</f>
        <v>-3.7730049716083368E-2</v>
      </c>
      <c r="P73" s="2">
        <f>(パルプ・紙・木製品!N73/パルプ・紙・木製品!N61*100-100)*P$12/$D$12</f>
        <v>-1.3649183981402755E-2</v>
      </c>
      <c r="Q73" s="2">
        <f>(パルプ・紙・木製品!O73/パルプ・紙・木製品!O61*100-100)*Q$12/$D$12</f>
        <v>1.95058056651808E-3</v>
      </c>
      <c r="R73" s="2">
        <f>(パルプ・紙・木製品!P73/パルプ・紙・木製品!P61*100-100)*R$12/$D$12</f>
        <v>7.7083160859762936E-5</v>
      </c>
      <c r="S73" s="2">
        <f>(パルプ・紙・木製品!Q73/パルプ・紙・木製品!Q61*100-100)*S$12/$D$12</f>
        <v>-6.1054757569874076E-5</v>
      </c>
      <c r="T73" s="2">
        <f>(パルプ・紙・木製品!R73/パルプ・紙・木製品!R61*100-100)*T$12/$D$12</f>
        <v>-1.8763169399522607E-4</v>
      </c>
      <c r="U73" s="2">
        <f>(パルプ・紙・木製品!S73/パルプ・紙・木製品!S61*100-100)*U$12/$D$12</f>
        <v>-3.8794248380250495E-6</v>
      </c>
      <c r="V73" s="2">
        <f>(パルプ・紙・木製品!T73/パルプ・紙・木製品!T61*100-100)*V$12/$D$12</f>
        <v>1.4751754685427994E-3</v>
      </c>
      <c r="W73" s="2">
        <f>(パルプ・紙・木製品!U73/パルプ・紙・木製品!U61*100-100)*W$12/$D$12</f>
        <v>-0.14593599073572344</v>
      </c>
      <c r="X73" s="2">
        <f>(パルプ・紙・木製品!V73/パルプ・紙・木製品!V61*100-100)*X$12/$D$12</f>
        <v>0</v>
      </c>
      <c r="Y73" s="2">
        <f>(パルプ・紙・木製品!W73/パルプ・紙・木製品!W61*100-100)*Y$12/$D$12</f>
        <v>8.8718606096909282E-4</v>
      </c>
      <c r="Z73" s="2">
        <f>(パルプ・紙・木製品!X73/パルプ・紙・木製品!X61*100-100)*Z$12/$D$12</f>
        <v>-6.6381682726970859E-4</v>
      </c>
      <c r="AA73" s="2">
        <f>(パルプ・紙・木製品!Y73/パルプ・紙・木製品!Y61*100-100)*AA$12/$D$12</f>
        <v>1.5567059185798674E-3</v>
      </c>
      <c r="AB73" s="2">
        <f>(パルプ・紙・木製品!Z73/パルプ・紙・木製品!Z61*100-100)*AB$12/$D$12</f>
        <v>-3.3546836072089361E-3</v>
      </c>
      <c r="AC73" s="2">
        <f>(パルプ・紙・木製品!AA73/パルプ・紙・木製品!AA61*100-100)*AC$12/$D$12</f>
        <v>-5.9563000878280368E-3</v>
      </c>
      <c r="AD73" s="2">
        <f>(パルプ・紙・木製品!AB73/パルプ・紙・木製品!AB61*100-100)*AD$12/$D$12</f>
        <v>5.8943630392605223E-4</v>
      </c>
      <c r="AE73" s="2">
        <f>(パルプ・紙・木製品!AC73/パルプ・紙・木製品!AC61*100-100)*AE$12/$D$12</f>
        <v>1.8329147012122661E-2</v>
      </c>
      <c r="AF73" s="2">
        <f>(パルプ・紙・木製品!AD73/パルプ・紙・木製品!AD61*100-100)*AF$12/$D$12</f>
        <v>0</v>
      </c>
      <c r="AG73" s="2">
        <f>(パルプ・紙・木製品!AE73/パルプ・紙・木製品!AE61*100-100)*AG$12/$D$12</f>
        <v>3.9673597379638091E-3</v>
      </c>
      <c r="AK73" s="4">
        <v>42309</v>
      </c>
      <c r="AL73" s="2">
        <f t="shared" si="9"/>
        <v>-0.2286750829396661</v>
      </c>
      <c r="AM73" s="2">
        <f t="shared" si="10"/>
        <v>-3.2068553150384371E-2</v>
      </c>
      <c r="AN73" s="2">
        <f t="shared" si="11"/>
        <v>1.2528727375360931</v>
      </c>
      <c r="AO73" s="2">
        <f t="shared" si="12"/>
        <v>-0.23502365287853799</v>
      </c>
      <c r="AP73" s="2">
        <f t="shared" si="13"/>
        <v>-0.3886096677070861</v>
      </c>
      <c r="AQ73" s="2">
        <f t="shared" si="14"/>
        <v>-0.5575316976846143</v>
      </c>
      <c r="AR73" s="2">
        <f t="shared" si="15"/>
        <v>-0.18903591682419574</v>
      </c>
      <c r="AS73" s="2">
        <f>パルプ・紙・木製品!AY73</f>
        <v>0.97465886939571078</v>
      </c>
      <c r="AT73" s="8">
        <f>パルプ・紙・木製品!AZ73</f>
        <v>-0.12404088425465432</v>
      </c>
    </row>
    <row r="74" spans="1:46">
      <c r="B74">
        <v>12</v>
      </c>
      <c r="C74" s="4">
        <v>42339</v>
      </c>
      <c r="D74" s="2">
        <f>パルプ・紙・木製品!B74/パルプ・紙・木製品!B62*100-100</f>
        <v>-0.4712535344015123</v>
      </c>
      <c r="E74" s="2">
        <f>(パルプ・紙・木製品!C74/パルプ・紙・木製品!C62*100-100)*E$12/$D$12</f>
        <v>-0.2583579320251369</v>
      </c>
      <c r="F74" s="2">
        <f>(パルプ・紙・木製品!D74/パルプ・紙・木製品!D62*100-100)*F$12/$D$12</f>
        <v>-4.9217731912780907E-2</v>
      </c>
      <c r="G74" s="2">
        <f>(パルプ・紙・木製品!E74/パルプ・紙・木製品!E62*100-100)*G$12/$D$12</f>
        <v>9.2117900223796833E-4</v>
      </c>
      <c r="H74" s="2">
        <f>(パルプ・紙・木製品!F74/パルプ・紙・木製品!F62*100-100)*H$12/$D$12</f>
        <v>2.1627207898431366E-3</v>
      </c>
      <c r="I74" s="2">
        <f>(パルプ・紙・木製品!G74/パルプ・紙・木製品!G62*100-100)*I$12/$D$12</f>
        <v>0.9500754971397396</v>
      </c>
      <c r="J74" s="2">
        <f>(パルプ・紙・木製品!H74/パルプ・紙・木製品!H62*100-100)*J$12/$D$12</f>
        <v>-0.26907730202758728</v>
      </c>
      <c r="K74" s="2">
        <f>(パルプ・紙・木製品!I74/パルプ・紙・木製品!I62*100-100)*K$12/$D$12</f>
        <v>-0.36023001995850668</v>
      </c>
      <c r="L74" s="2">
        <f>(パルプ・紙・木製品!J74/パルプ・紙・木製品!J62*100-100)*L$12/$D$12</f>
        <v>-0.20939110700823205</v>
      </c>
      <c r="M74" s="2">
        <f>(パルプ・紙・木製品!K74/パルプ・紙・木製品!K62*100-100)*M$12/$D$12</f>
        <v>-4.3135681261691223E-3</v>
      </c>
      <c r="N74" s="2">
        <f>(パルプ・紙・木製品!L74/パルプ・紙・木製品!L62*100-100)*N$12/$D$12</f>
        <v>-8.6039669354651363E-2</v>
      </c>
      <c r="O74" s="2">
        <f>(パルプ・紙・木製品!M74/パルプ・紙・木製品!M62*100-100)*O$12/$D$12</f>
        <v>-5.5557380200602684E-2</v>
      </c>
      <c r="P74" s="2">
        <f>(パルプ・紙・木製品!N74/パルプ・紙・木製品!N62*100-100)*P$12/$D$12</f>
        <v>-2.0453524957294873E-2</v>
      </c>
      <c r="Q74" s="2">
        <f>(パルプ・紙・木製品!O74/パルプ・紙・木製品!O62*100-100)*Q$12/$D$12</f>
        <v>-7.7663004642898061E-4</v>
      </c>
      <c r="R74" s="2">
        <f>(パルプ・紙・木製品!P74/パルプ・紙・木製品!P62*100-100)*R$12/$D$12</f>
        <v>-1.2210951513974672E-4</v>
      </c>
      <c r="S74" s="2">
        <f>(パルプ・紙・木製品!Q74/パルプ・紙・木製品!Q62*100-100)*S$12/$D$12</f>
        <v>-7.9226564920743258E-5</v>
      </c>
      <c r="T74" s="2">
        <f>(パルプ・紙・木製品!R74/パルプ・紙・木製品!R62*100-100)*T$12/$D$12</f>
        <v>-3.0521167721094601E-4</v>
      </c>
      <c r="U74" s="2">
        <f>(パルプ・紙・木製品!S74/パルプ・紙・木製品!S62*100-100)*U$12/$D$12</f>
        <v>-7.758849676050099E-6</v>
      </c>
      <c r="V74" s="2">
        <f>(パルプ・紙・木製品!T74/パルプ・紙・木製品!T62*100-100)*V$12/$D$12</f>
        <v>-5.8889591838740523E-3</v>
      </c>
      <c r="W74" s="2">
        <f>(パルプ・紙・木製品!U74/パルプ・紙・木製品!U62*100-100)*W$12/$D$12</f>
        <v>-0.1502856403085763</v>
      </c>
      <c r="X74" s="2">
        <f>(パルプ・紙・木製品!V74/パルプ・紙・木製品!V62*100-100)*X$12/$D$12</f>
        <v>0</v>
      </c>
      <c r="Y74" s="2">
        <f>(パルプ・紙・木製品!W74/パルプ・紙・木製品!W62*100-100)*Y$12/$D$12</f>
        <v>8.0578737347300618E-4</v>
      </c>
      <c r="Z74" s="2">
        <f>(パルプ・紙・木製品!X74/パルプ・紙・木製品!X62*100-100)*Z$12/$D$12</f>
        <v>-6.6381682726970859E-4</v>
      </c>
      <c r="AA74" s="2">
        <f>(パルプ・紙・木製品!Y74/パルプ・紙・木製品!Y62*100-100)*AA$12/$D$12</f>
        <v>3.8917647964497484E-3</v>
      </c>
      <c r="AB74" s="2">
        <f>(パルプ・紙・木製品!Z74/パルプ・紙・木製品!Z62*100-100)*AB$12/$D$12</f>
        <v>-2.683746885767245E-3</v>
      </c>
      <c r="AC74" s="2">
        <f>(パルプ・紙・木製品!AA74/パルプ・紙・木製品!AA62*100-100)*AC$12/$D$12</f>
        <v>-5.9563000878280368E-3</v>
      </c>
      <c r="AD74" s="2">
        <f>(パルプ・紙・木製品!AB74/パルプ・紙・木製品!AB62*100-100)*AD$12/$D$12</f>
        <v>5.8943630392605223E-4</v>
      </c>
      <c r="AE74" s="2">
        <f>(パルプ・紙・木製品!AC74/パルプ・紙・木製品!AC62*100-100)*AE$12/$D$12</f>
        <v>7.3316588048489588E-3</v>
      </c>
      <c r="AF74" s="2">
        <f>(パルプ・紙・木製品!AD74/パルプ・紙・木製品!AD62*100-100)*AF$12/$D$12</f>
        <v>0</v>
      </c>
      <c r="AG74" s="2">
        <f>(パルプ・紙・木製品!AE74/パルプ・紙・木製品!AE62*100-100)*AG$12/$D$12</f>
        <v>3.7369825609745362E-3</v>
      </c>
      <c r="AK74" s="4">
        <v>42339</v>
      </c>
      <c r="AL74" s="2">
        <f t="shared" si="9"/>
        <v>-0.2583579320251369</v>
      </c>
      <c r="AM74" s="2">
        <f t="shared" si="10"/>
        <v>-4.9217731912780907E-2</v>
      </c>
      <c r="AN74" s="2">
        <f t="shared" si="11"/>
        <v>0.9500754971397396</v>
      </c>
      <c r="AO74" s="2">
        <f t="shared" si="12"/>
        <v>-0.26907730202758728</v>
      </c>
      <c r="AP74" s="2">
        <f t="shared" si="13"/>
        <v>-0.36023001995850668</v>
      </c>
      <c r="AQ74" s="2">
        <f t="shared" si="14"/>
        <v>-0.48444604561724014</v>
      </c>
      <c r="AR74" s="2">
        <f t="shared" si="15"/>
        <v>-0.4712535344015123</v>
      </c>
      <c r="AS74" s="2">
        <f>パルプ・紙・木製品!AY74</f>
        <v>0.87548638132295764</v>
      </c>
      <c r="AT74" s="8">
        <f>パルプ・紙・木製品!AZ74</f>
        <v>-0.30952630189381125</v>
      </c>
    </row>
    <row r="75" spans="1:46">
      <c r="A75">
        <v>16</v>
      </c>
      <c r="B75">
        <v>1</v>
      </c>
      <c r="C75" s="4">
        <v>42370</v>
      </c>
      <c r="D75" s="2">
        <f>パルプ・紙・木製品!B75/パルプ・紙・木製品!B63*100-100</f>
        <v>-1.2264150943396146</v>
      </c>
      <c r="E75" s="2">
        <f>(パルプ・紙・木製品!C75/パルプ・紙・木製品!C63*100-100)*E$12/$D$12</f>
        <v>-0.29544532865301065</v>
      </c>
      <c r="F75" s="2">
        <f>(パルプ・紙・木製品!D75/パルプ・紙・木製品!D63*100-100)*F$12/$D$12</f>
        <v>-0.13377908870843586</v>
      </c>
      <c r="G75" s="2">
        <f>(パルプ・紙・木製品!E75/パルプ・紙・木製品!E63*100-100)*G$12/$D$12</f>
        <v>1.2361482103015297E-3</v>
      </c>
      <c r="H75" s="2">
        <f>(パルプ・紙・木製品!F75/パルプ・紙・木製品!F63*100-100)*H$12/$D$12</f>
        <v>-6.4881623695290831E-3</v>
      </c>
      <c r="I75" s="2">
        <f>(パルプ・紙・木製品!G75/パルプ・紙・木製品!G63*100-100)*I$12/$D$12</f>
        <v>0.4148767179121679</v>
      </c>
      <c r="J75" s="2">
        <f>(パルプ・紙・木製品!H75/パルプ・紙・木製品!H63*100-100)*J$12/$D$12</f>
        <v>-0.30414825666634299</v>
      </c>
      <c r="K75" s="2">
        <f>(パルプ・紙・木製品!I75/パルプ・紙・木製品!I63*100-100)*K$12/$D$12</f>
        <v>-0.33189366214983573</v>
      </c>
      <c r="L75" s="2">
        <f>(パルプ・紙・木製品!J75/パルプ・紙・木製品!J63*100-100)*L$12/$D$12</f>
        <v>-0.21522468422740573</v>
      </c>
      <c r="M75" s="2">
        <f>(パルプ・紙・木製品!K75/パルプ・紙・木製品!K63*100-100)*M$12/$D$12</f>
        <v>-1.6088913373816151E-2</v>
      </c>
      <c r="N75" s="2">
        <f>(パルプ・紙・木製品!L75/パルプ・紙・木製品!L63*100-100)*N$12/$D$12</f>
        <v>-9.3311399051746402E-2</v>
      </c>
      <c r="O75" s="2">
        <f>(パルプ・紙・木製品!M75/パルプ・紙・木製品!M63*100-100)*O$12/$D$12</f>
        <v>-7.9258433251155877E-2</v>
      </c>
      <c r="P75" s="2">
        <f>(パルプ・紙・木製品!N75/パルプ・紙・木製品!N63*100-100)*P$12/$D$12</f>
        <v>-2.4998752725582982E-2</v>
      </c>
      <c r="Q75" s="2">
        <f>(パルプ・紙・木製品!O75/パルプ・紙・木製品!O63*100-100)*Q$12/$D$12</f>
        <v>-3.118036479268177E-3</v>
      </c>
      <c r="R75" s="2">
        <f>(パルプ・紙・木製品!P75/パルプ・紙・木製品!P63*100-100)*R$12/$D$12</f>
        <v>-1.5385798907607403E-5</v>
      </c>
      <c r="S75" s="2">
        <f>(パルプ・紙・木製品!Q75/パルプ・紙・木製品!Q63*100-100)*S$12/$D$12</f>
        <v>-1.3096526138583822E-4</v>
      </c>
      <c r="T75" s="2">
        <f>(パルプ・紙・木製品!R75/パルプ・紙・木製品!R63*100-100)*T$12/$D$12</f>
        <v>-5.3834691918101883E-4</v>
      </c>
      <c r="U75" s="2">
        <f>(パルプ・紙・木製品!S75/パルプ・紙・木製品!S63*100-100)*U$12/$D$12</f>
        <v>-3.8853027544462808E-6</v>
      </c>
      <c r="V75" s="2">
        <f>(パルプ・紙・木製品!T75/パルプ・紙・木製品!T63*100-100)*V$12/$D$12</f>
        <v>-4.4388029848449456E-3</v>
      </c>
      <c r="W75" s="2">
        <f>(パルプ・紙・木製品!U75/パルプ・紙・木製品!U63*100-100)*W$12/$D$12</f>
        <v>-0.16896775570999742</v>
      </c>
      <c r="X75" s="2">
        <f>(パルプ・紙・木製品!V75/パルプ・紙・木製品!V63*100-100)*X$12/$D$12</f>
        <v>0</v>
      </c>
      <c r="Y75" s="2">
        <f>(パルプ・紙・木製品!W75/パルプ・紙・木製品!W63*100-100)*Y$12/$D$12</f>
        <v>8.0430068090203601E-4</v>
      </c>
      <c r="Z75" s="2">
        <f>(パルプ・紙・木製品!X75/パルプ・紙・木製品!X63*100-100)*Z$12/$D$12</f>
        <v>7.294990861365991E-3</v>
      </c>
      <c r="AA75" s="2">
        <f>(パルプ・紙・木製品!Y75/パルプ・紙・木製品!Y63*100-100)*AA$12/$D$12</f>
        <v>2.3302143573763223E-3</v>
      </c>
      <c r="AB75" s="2">
        <f>(パルプ・紙・木製品!Z75/パルプ・紙・木製品!Z63*100-100)*AB$12/$D$12</f>
        <v>-4.061850911608547E-3</v>
      </c>
      <c r="AC75" s="2">
        <f>(パルプ・紙・木製品!AA75/パルプ・紙・木製品!AA63*100-100)*AC$12/$D$12</f>
        <v>-3.9708667252186915E-3</v>
      </c>
      <c r="AD75" s="2">
        <f>(パルプ・紙・木製品!AB75/パルプ・紙・木製品!AB63*100-100)*AD$12/$D$12</f>
        <v>2.267748138309521E-4</v>
      </c>
      <c r="AE75" s="2">
        <f>(パルプ・紙・木製品!AC75/パルプ・紙・木製品!AC63*100-100)*AE$12/$D$12</f>
        <v>0</v>
      </c>
      <c r="AF75" s="2">
        <f>(パルプ・紙・木製品!AD75/パルプ・紙・木製品!AD63*100-100)*AF$12/$D$12</f>
        <v>0</v>
      </c>
      <c r="AG75" s="2">
        <f>(パルプ・紙・木製品!AE75/パルプ・紙・木製品!AE63*100-100)*AG$12/$D$12</f>
        <v>3.6273003318526439E-3</v>
      </c>
      <c r="AK75" s="4">
        <v>42370</v>
      </c>
      <c r="AL75" s="2">
        <f t="shared" si="9"/>
        <v>-0.29544532865301065</v>
      </c>
      <c r="AM75" s="2">
        <f t="shared" si="10"/>
        <v>-0.13377908870843586</v>
      </c>
      <c r="AN75" s="2">
        <f t="shared" si="11"/>
        <v>0.4148767179121679</v>
      </c>
      <c r="AO75" s="2">
        <f t="shared" si="12"/>
        <v>-0.30414825666634299</v>
      </c>
      <c r="AP75" s="2">
        <f t="shared" si="13"/>
        <v>-0.33189366214983573</v>
      </c>
      <c r="AQ75" s="2">
        <f t="shared" si="14"/>
        <v>-0.57602547607415722</v>
      </c>
      <c r="AR75" s="2">
        <f t="shared" si="15"/>
        <v>-1.2264150943396146</v>
      </c>
      <c r="AS75" s="2">
        <f>パルプ・紙・木製品!AY75</f>
        <v>0.58252427184466171</v>
      </c>
      <c r="AT75" s="8">
        <f>パルプ・紙・木製品!AZ75</f>
        <v>-0.80526688748734898</v>
      </c>
    </row>
    <row r="76" spans="1:46">
      <c r="B76">
        <v>2</v>
      </c>
      <c r="C76" s="4">
        <v>42401</v>
      </c>
      <c r="D76" s="2">
        <f>パルプ・紙・木製品!B76/パルプ・紙・木製品!B64*100-100</f>
        <v>-1.5122873345935659</v>
      </c>
      <c r="E76" s="2">
        <f>(パルプ・紙・木製品!C76/パルプ・紙・木製品!C64*100-100)*E$12/$D$12</f>
        <v>-0.33400590342251069</v>
      </c>
      <c r="F76" s="2">
        <f>(パルプ・紙・木製品!D76/パルプ・紙・木製品!D64*100-100)*F$12/$D$12</f>
        <v>-0.13583820829026985</v>
      </c>
      <c r="G76" s="2">
        <f>(パルプ・紙・木製品!E76/パルプ・紙・木製品!E64*100-100)*G$12/$D$12</f>
        <v>2.4814277093218647E-3</v>
      </c>
      <c r="H76" s="2">
        <f>(パルプ・紙・木製品!F76/パルプ・紙・木製品!F64*100-100)*H$12/$D$12</f>
        <v>-7.5623884357376219E-3</v>
      </c>
      <c r="I76" s="2">
        <f>(パルプ・紙・木製品!G76/パルプ・紙・木製品!G64*100-100)*I$12/$D$12</f>
        <v>0.23729543225833419</v>
      </c>
      <c r="J76" s="2">
        <f>(パルプ・紙・木製品!H76/パルプ・紙・木製品!H64*100-100)*J$12/$D$12</f>
        <v>-0.27940336507162528</v>
      </c>
      <c r="K76" s="2">
        <f>(パルプ・紙・木製品!I76/パルプ・紙・木製品!I64*100-100)*K$12/$D$12</f>
        <v>-0.36484339395171461</v>
      </c>
      <c r="L76" s="2">
        <f>(パルプ・紙・木製品!J76/パルプ・紙・木製品!J64*100-100)*L$12/$D$12</f>
        <v>-0.21628804729177051</v>
      </c>
      <c r="M76" s="2">
        <f>(パルプ・紙・木製品!K76/パルプ・紙・木製品!K64*100-100)*M$12/$D$12</f>
        <v>-1.8234101823658342E-2</v>
      </c>
      <c r="N76" s="2">
        <f>(パルプ・紙・木製品!L76/パルプ・紙・木製品!L64*100-100)*N$12/$D$12</f>
        <v>-9.5209789852126719E-2</v>
      </c>
      <c r="O76" s="2">
        <f>(パルプ・紙・木製品!M76/パルプ・紙・木製品!M64*100-100)*O$12/$D$12</f>
        <v>-6.9301473833136437E-2</v>
      </c>
      <c r="P76" s="2">
        <f>(パルプ・紙・木製品!N76/パルプ・紙・木製品!N64*100-100)*P$12/$D$12</f>
        <v>-2.9573231959706622E-2</v>
      </c>
      <c r="Q76" s="2">
        <f>(パルプ・紙・木製品!O76/パルプ・紙・木製品!O64*100-100)*Q$12/$D$12</f>
        <v>-4.4656227669666532E-3</v>
      </c>
      <c r="R76" s="2">
        <f>(パルプ・紙・木製品!P76/パルプ・紙・木製品!P64*100-100)*R$12/$D$12</f>
        <v>9.2685535588002277E-5</v>
      </c>
      <c r="S76" s="2">
        <f>(パルプ・紙・木製品!Q76/パルプ・紙・木製品!Q64*100-100)*S$12/$D$12</f>
        <v>-1.2900481630267053E-4</v>
      </c>
      <c r="T76" s="2">
        <f>(パルプ・紙・木製品!R76/パルプ・紙・木製品!R64*100-100)*T$12/$D$12</f>
        <v>-5.8515969476197823E-4</v>
      </c>
      <c r="U76" s="2">
        <f>(パルプ・紙・木製品!S76/パルプ・紙・木製品!S64*100-100)*U$12/$D$12</f>
        <v>-3.8853027544462808E-6</v>
      </c>
      <c r="V76" s="2">
        <f>(パルプ・紙・木製品!T76/パルプ・紙・木製品!T64*100-100)*V$12/$D$12</f>
        <v>-1.4825661272026476E-3</v>
      </c>
      <c r="W76" s="2">
        <f>(パルプ・紙・木製品!U76/パルプ・紙・木製品!U64*100-100)*W$12/$D$12</f>
        <v>-0.19590654260226339</v>
      </c>
      <c r="X76" s="2">
        <f>(パルプ・紙・木製品!V76/パルプ・紙・木製品!V64*100-100)*X$12/$D$12</f>
        <v>0</v>
      </c>
      <c r="Y76" s="2">
        <f>(パルプ・紙・木製品!W76/パルプ・紙・木製品!W64*100-100)*Y$12/$D$12</f>
        <v>8.0430068090203601E-4</v>
      </c>
      <c r="Z76" s="2">
        <f>(パルプ・紙・木製品!X76/パルプ・紙・木製品!X64*100-100)*Z$12/$D$12</f>
        <v>7.9734466507759214E-3</v>
      </c>
      <c r="AA76" s="2">
        <f>(パルプ・紙・木製品!Y76/パルプ・紙・木製品!Y64*100-100)*AA$12/$D$12</f>
        <v>2.7442035747950776E-3</v>
      </c>
      <c r="AB76" s="2">
        <f>(パルプ・紙・木製品!Z76/パルプ・紙・木製品!Z64*100-100)*AB$12/$D$12</f>
        <v>-2.0411311113610617E-3</v>
      </c>
      <c r="AC76" s="2">
        <f>(パルプ・紙・木製品!AA76/パルプ・紙・木製品!AA64*100-100)*AC$12/$D$12</f>
        <v>-3.9668148203970289E-3</v>
      </c>
      <c r="AD76" s="2">
        <f>(パルプ・紙・木製品!AB76/パルプ・紙・木製品!AB64*100-100)*AD$12/$D$12</f>
        <v>2.267748138309521E-4</v>
      </c>
      <c r="AE76" s="2">
        <f>(パルプ・紙・木製品!AC76/パルプ・紙・木製品!AC64*100-100)*AE$12/$D$12</f>
        <v>3.6877804766900632E-3</v>
      </c>
      <c r="AF76" s="2">
        <f>(パルプ・紙・木製品!AD76/パルプ・紙・木製品!AD64*100-100)*AF$12/$D$12</f>
        <v>0</v>
      </c>
      <c r="AG76" s="2">
        <f>(パルプ・紙・木製品!AE76/パルプ・紙・木製品!AE64*100-100)*AG$12/$D$12</f>
        <v>3.8615932297639123E-3</v>
      </c>
      <c r="AK76" s="4">
        <v>42401</v>
      </c>
      <c r="AL76" s="2">
        <f t="shared" si="9"/>
        <v>-0.33400590342251069</v>
      </c>
      <c r="AM76" s="2">
        <f t="shared" si="10"/>
        <v>-0.13583820829026985</v>
      </c>
      <c r="AN76" s="2">
        <f t="shared" si="11"/>
        <v>0.23729543225833419</v>
      </c>
      <c r="AO76" s="2">
        <f t="shared" si="12"/>
        <v>-0.27940336507162528</v>
      </c>
      <c r="AP76" s="2">
        <f t="shared" si="13"/>
        <v>-0.36484339395171461</v>
      </c>
      <c r="AQ76" s="2">
        <f t="shared" si="14"/>
        <v>-0.63549189611577972</v>
      </c>
      <c r="AR76" s="2">
        <f t="shared" si="15"/>
        <v>-1.5122873345935659</v>
      </c>
      <c r="AS76" s="2">
        <f>パルプ・紙・木製品!AY76</f>
        <v>0.68027210884351064</v>
      </c>
      <c r="AT76" s="8">
        <f>パルプ・紙・木製品!AZ76</f>
        <v>-0.99232707403713505</v>
      </c>
    </row>
    <row r="77" spans="1:46">
      <c r="B77">
        <v>3</v>
      </c>
      <c r="C77" s="4">
        <v>42430</v>
      </c>
      <c r="D77" s="2">
        <f>パルプ・紙・木製品!B77/パルプ・紙・木製品!B65*100-100</f>
        <v>-1.7975402081362404</v>
      </c>
      <c r="E77" s="2">
        <f>(パルプ・紙・木製品!C77/パルプ・紙・木製品!C65*100-100)*E$12/$D$12</f>
        <v>-0.31289664478941415</v>
      </c>
      <c r="F77" s="2">
        <f>(パルプ・紙・木製品!D77/パルプ・紙・木製品!D65*100-100)*F$12/$D$12</f>
        <v>-0.17646697543676587</v>
      </c>
      <c r="G77" s="2">
        <f>(パルプ・紙・木製品!E77/パルプ・紙・木製品!E65*100-100)*G$12/$D$12</f>
        <v>0</v>
      </c>
      <c r="H77" s="2">
        <f>(パルプ・紙・木製品!F77/パルプ・紙・木製品!F65*100-100)*H$12/$D$12</f>
        <v>-9.6865522700013158E-3</v>
      </c>
      <c r="I77" s="2">
        <f>(パルプ・紙・木製品!G77/パルプ・紙・木製品!G65*100-100)*I$12/$D$12</f>
        <v>-5.9323858064579058E-2</v>
      </c>
      <c r="J77" s="2">
        <f>(パルプ・紙・木製品!H77/パルプ・紙・木製品!H65*100-100)*J$12/$D$12</f>
        <v>-0.29365400515438866</v>
      </c>
      <c r="K77" s="2">
        <f>(パルプ・紙・木製品!I77/パルプ・紙・木製品!I65*100-100)*K$12/$D$12</f>
        <v>-0.4043384370661271</v>
      </c>
      <c r="L77" s="2">
        <f>(パルプ・紙・木製品!J77/パルプ・紙・木製品!J65*100-100)*L$12/$D$12</f>
        <v>-0.21736197006878985</v>
      </c>
      <c r="M77" s="2">
        <f>(パルプ・紙・木製品!K77/パルプ・紙・木製品!K65*100-100)*M$12/$D$12</f>
        <v>-2.451152828104898E-2</v>
      </c>
      <c r="N77" s="2">
        <f>(パルプ・紙・木製品!L77/パルプ・紙・木製品!L65*100-100)*N$12/$D$12</f>
        <v>-9.8910711248674177E-2</v>
      </c>
      <c r="O77" s="2">
        <f>(パルプ・紙・木製品!M77/パルプ・紙・木製品!M65*100-100)*O$12/$D$12</f>
        <v>-5.768939131514305E-2</v>
      </c>
      <c r="P77" s="2">
        <f>(パルプ・紙・木製品!N77/パルプ・紙・木製品!N65*100-100)*P$12/$D$12</f>
        <v>-2.9602541406644031E-2</v>
      </c>
      <c r="Q77" s="2">
        <f>(パルプ・紙・木製品!O77/パルプ・紙・木製品!O65*100-100)*Q$12/$D$12</f>
        <v>-5.6409851684076934E-3</v>
      </c>
      <c r="R77" s="2">
        <f>(パルプ・紙・木製品!P77/パルプ・紙・木製品!P65*100-100)*R$12/$D$12</f>
        <v>-3.0710177460296365E-5</v>
      </c>
      <c r="S77" s="2">
        <f>(パルプ・紙・木製品!Q77/パルプ・紙・木製品!Q65*100-100)*S$12/$D$12</f>
        <v>-1.5517301462374179E-4</v>
      </c>
      <c r="T77" s="2">
        <f>(パルプ・紙・木製品!R77/パルプ・紙・木製品!R65*100-100)*T$12/$D$12</f>
        <v>-7.2559802150485317E-4</v>
      </c>
      <c r="U77" s="2">
        <f>(パルプ・紙・木製品!S77/パルプ・紙・木製品!S65*100-100)*U$12/$D$12</f>
        <v>-3.8853027544462808E-6</v>
      </c>
      <c r="V77" s="2">
        <f>(パルプ・紙・木製品!T77/パルプ・紙・木製品!T65*100-100)*V$12/$D$12</f>
        <v>7.4426609403840018E-3</v>
      </c>
      <c r="W77" s="2">
        <f>(パルプ・紙・木製品!U77/パルプ・紙・木製品!U65*100-100)*W$12/$D$12</f>
        <v>-0.23240249249942324</v>
      </c>
      <c r="X77" s="2">
        <f>(パルプ・紙・木製品!V77/パルプ・紙・木製品!V65*100-100)*X$12/$D$12</f>
        <v>0</v>
      </c>
      <c r="Y77" s="2">
        <f>(パルプ・紙・木製品!W77/パルプ・紙・木製品!W65*100-100)*Y$12/$D$12</f>
        <v>8.0430068090203601E-4</v>
      </c>
      <c r="Z77" s="2">
        <f>(パルプ・紙・木製品!X77/パルプ・紙・木製品!X65*100-100)*Z$12/$D$12</f>
        <v>6.6381682726976768E-3</v>
      </c>
      <c r="AA77" s="2">
        <f>(パルプ・紙・木製品!Y77/パルプ・紙・木製品!Y65*100-100)*AA$12/$D$12</f>
        <v>2.3350588778698277E-3</v>
      </c>
      <c r="AB77" s="2">
        <f>(パルプ・紙・木製品!Z77/パルプ・紙・木製品!Z65*100-100)*AB$12/$D$12</f>
        <v>-2.0168078011958243E-3</v>
      </c>
      <c r="AC77" s="2">
        <f>(パルプ・紙・木製品!AA77/パルプ・紙・木製品!AA65*100-100)*AC$12/$D$12</f>
        <v>-3.9668148203970289E-3</v>
      </c>
      <c r="AD77" s="2">
        <f>(パルプ・紙・木製品!AB77/パルプ・紙・木製品!AB65*100-100)*AD$12/$D$12</f>
        <v>2.267748138309521E-4</v>
      </c>
      <c r="AE77" s="2">
        <f>(パルプ・紙・木製品!AC77/パルプ・紙・木製品!AC65*100-100)*AE$12/$D$12</f>
        <v>1.459094190580049E-2</v>
      </c>
      <c r="AF77" s="2">
        <f>(パルプ・紙・木製品!AD77/パルプ・紙・木製品!AD65*100-100)*AF$12/$D$12</f>
        <v>0</v>
      </c>
      <c r="AG77" s="2">
        <f>(パルプ・紙・木製品!AE77/パルプ・紙・木製品!AE65*100-100)*AG$12/$D$12</f>
        <v>3.1676644809781637E-3</v>
      </c>
      <c r="AK77" s="4">
        <v>42430</v>
      </c>
      <c r="AL77" s="2">
        <f t="shared" si="9"/>
        <v>-0.31289664478941415</v>
      </c>
      <c r="AM77" s="2">
        <f t="shared" si="10"/>
        <v>-0.17646697543676587</v>
      </c>
      <c r="AN77" s="2">
        <f t="shared" si="11"/>
        <v>-5.9323858064579058E-2</v>
      </c>
      <c r="AO77" s="2">
        <f t="shared" si="12"/>
        <v>-0.29365400515438866</v>
      </c>
      <c r="AP77" s="2">
        <f t="shared" si="13"/>
        <v>-0.4043384370661271</v>
      </c>
      <c r="AQ77" s="2">
        <f t="shared" si="14"/>
        <v>-0.55086028762496553</v>
      </c>
      <c r="AR77" s="2">
        <f t="shared" si="15"/>
        <v>-1.7975402081362404</v>
      </c>
      <c r="AS77" s="2">
        <f>パルプ・紙・木製品!AY77</f>
        <v>0.68093385214007185</v>
      </c>
      <c r="AT77" s="8">
        <f>パルプ・紙・木製品!AZ77</f>
        <v>-1.1791196956675947</v>
      </c>
    </row>
    <row r="78" spans="1:46">
      <c r="B78">
        <v>4</v>
      </c>
      <c r="C78" s="4">
        <v>42461</v>
      </c>
      <c r="D78" s="2">
        <f>パルプ・紙・木製品!B78/パルプ・紙・木製品!B66*100-100</f>
        <v>-2.4621212121212039</v>
      </c>
      <c r="E78" s="2">
        <f>(パルプ・紙・木製品!C78/パルプ・紙・木製品!C66*100-100)*E$12/$D$12</f>
        <v>-0.30688124513851511</v>
      </c>
      <c r="F78" s="2">
        <f>(パルプ・紙・木製品!D78/パルプ・紙・木製品!D66*100-100)*F$12/$D$12</f>
        <v>-0.16025770937439082</v>
      </c>
      <c r="G78" s="2">
        <f>(パルプ・紙・木製品!E78/パルプ・紙・木製品!E66*100-100)*G$12/$D$12</f>
        <v>-3.9700023544934869E-3</v>
      </c>
      <c r="H78" s="2">
        <f>(パルプ・紙・木製品!F78/パルプ・紙・木製品!F66*100-100)*H$12/$D$12</f>
        <v>-8.6836516561879257E-3</v>
      </c>
      <c r="I78" s="2">
        <f>(パルプ・紙・木製品!G78/パルプ・紙・木製品!G66*100-100)*I$12/$D$12</f>
        <v>-0.65072595905173358</v>
      </c>
      <c r="J78" s="2">
        <f>(パルプ・紙・木製品!H78/パルプ・紙・木製品!H66*100-100)*J$12/$D$12</f>
        <v>-0.29534816287643489</v>
      </c>
      <c r="K78" s="2">
        <f>(パルプ・紙・木製品!I78/パルプ・紙・木製品!I66*100-100)*K$12/$D$12</f>
        <v>-0.35990318508271202</v>
      </c>
      <c r="L78" s="2">
        <f>(パルプ・紙・木製品!J78/パルプ・紙・木製品!J66*100-100)*L$12/$D$12</f>
        <v>-0.20222883574235642</v>
      </c>
      <c r="M78" s="2">
        <f>(パルプ・紙・木製品!K78/パルプ・紙・木製品!K66*100-100)*M$12/$D$12</f>
        <v>-2.4722834559333873E-2</v>
      </c>
      <c r="N78" s="2">
        <f>(パルプ・紙・木製品!L78/パルプ・紙・木製品!L66*100-100)*N$12/$D$12</f>
        <v>-0.11223612705326154</v>
      </c>
      <c r="O78" s="2">
        <f>(パルプ・紙・木製品!M78/パルプ・紙・木製品!M66*100-100)*O$12/$D$12</f>
        <v>-6.9630228452838241E-2</v>
      </c>
      <c r="P78" s="2">
        <f>(パルプ・紙・木製品!N78/パルプ・紙・木製品!N66*100-100)*P$12/$D$12</f>
        <v>-3.1848095956607078E-2</v>
      </c>
      <c r="Q78" s="2">
        <f>(パルプ・紙・木製品!O78/パルプ・紙・木製品!O66*100-100)*Q$12/$D$12</f>
        <v>-7.4398121347156523E-3</v>
      </c>
      <c r="R78" s="2">
        <f>(パルプ・紙・木製品!P78/パルプ・紙・木製品!P66*100-100)*R$12/$D$12</f>
        <v>4.5882104098237407E-5</v>
      </c>
      <c r="S78" s="2">
        <f>(パルプ・紙・木製品!Q78/パルプ・紙・木製品!Q66*100-100)*S$12/$D$12</f>
        <v>-1.5146641411635108E-4</v>
      </c>
      <c r="T78" s="2">
        <f>(パルプ・紙・木製品!R78/パルプ・紙・木製品!R66*100-100)*T$12/$D$12</f>
        <v>-6.332569672338785E-4</v>
      </c>
      <c r="U78" s="2">
        <f>(パルプ・紙・木製品!S78/パルプ・紙・木製品!S66*100-100)*U$12/$D$12</f>
        <v>-1.165590826333957E-5</v>
      </c>
      <c r="V78" s="2">
        <f>(パルプ・紙・木製品!T78/パルプ・紙・木製品!T66*100-100)*V$12/$D$12</f>
        <v>4.4521594632346258E-3</v>
      </c>
      <c r="W78" s="2">
        <f>(パルプ・紙・木製品!U78/パルプ・紙・木製品!U66*100-100)*W$12/$D$12</f>
        <v>-0.27207299607332247</v>
      </c>
      <c r="X78" s="2">
        <f>(パルプ・紙・木製品!V78/パルプ・紙・木製品!V66*100-100)*X$12/$D$12</f>
        <v>-7.4488002562186862E-4</v>
      </c>
      <c r="Y78" s="2">
        <f>(パルプ・紙・木製品!W78/パルプ・紙・木製品!W66*100-100)*Y$12/$D$12</f>
        <v>1.3572942259764307E-3</v>
      </c>
      <c r="Z78" s="2">
        <f>(パルプ・紙・木製品!X78/パルプ・紙・木製品!X66*100-100)*Z$12/$D$12</f>
        <v>5.3105346181580616E-3</v>
      </c>
      <c r="AA78" s="2">
        <f>(パルプ・紙・木製品!Y78/パルプ・紙・木製品!Y66*100-100)*AA$12/$D$12</f>
        <v>3.5172129026787907E-3</v>
      </c>
      <c r="AB78" s="2">
        <f>(パルプ・紙・木製品!Z78/パルプ・紙・木製品!Z66*100-100)*AB$12/$D$12</f>
        <v>-3.3814942654084097E-3</v>
      </c>
      <c r="AC78" s="2">
        <f>(パルプ・紙・木製品!AA78/パルプ・紙・木製品!AA66*100-100)*AC$12/$D$12</f>
        <v>-1.9915361290926705E-3</v>
      </c>
      <c r="AD78" s="2">
        <f>(パルプ・紙・木製品!AB78/パルプ・紙・木製品!AB66*100-100)*AD$12/$D$12</f>
        <v>2.267748138309521E-4</v>
      </c>
      <c r="AE78" s="2">
        <f>(パルプ・紙・木製品!AC78/パルプ・紙・木製品!AC66*100-100)*AE$12/$D$12</f>
        <v>-3.654951570370072E-3</v>
      </c>
      <c r="AF78" s="2">
        <f>(パルプ・紙・木製品!AD78/パルプ・紙・木製品!AD66*100-100)*AF$12/$D$12</f>
        <v>2.3055642718694139E-5</v>
      </c>
      <c r="AG78" s="2">
        <f>(パルプ・紙・木製品!AE78/パルプ・紙・木製品!AE66*100-100)*AG$12/$D$12</f>
        <v>-6.6064976225415804E-4</v>
      </c>
      <c r="AK78" s="4">
        <v>42461</v>
      </c>
      <c r="AL78" s="2">
        <f t="shared" si="9"/>
        <v>-0.30688124513851511</v>
      </c>
      <c r="AM78" s="2">
        <f t="shared" si="10"/>
        <v>-0.16025770937439082</v>
      </c>
      <c r="AN78" s="2">
        <f t="shared" si="11"/>
        <v>-0.65072595905173358</v>
      </c>
      <c r="AO78" s="2">
        <f t="shared" si="12"/>
        <v>-0.29534816287643489</v>
      </c>
      <c r="AP78" s="2">
        <f t="shared" si="13"/>
        <v>-0.35990318508271202</v>
      </c>
      <c r="AQ78" s="2">
        <f t="shared" si="14"/>
        <v>-0.6890049505974174</v>
      </c>
      <c r="AR78" s="2">
        <f t="shared" si="15"/>
        <v>-2.4621212121212039</v>
      </c>
      <c r="AS78" s="2">
        <f>パルプ・紙・木製品!AY78</f>
        <v>9.689922480620794E-2</v>
      </c>
      <c r="AT78" s="8">
        <f>パルプ・紙・木製品!AZ78</f>
        <v>-1.6145341777810955</v>
      </c>
    </row>
    <row r="79" spans="1:46">
      <c r="B79">
        <v>5</v>
      </c>
      <c r="C79" s="4">
        <v>42491</v>
      </c>
      <c r="D79" s="2">
        <f>パルプ・紙・木製品!B79/パルプ・紙・木製品!B67*100-100</f>
        <v>-2.7462121212121104</v>
      </c>
      <c r="E79" s="2">
        <f>(パルプ・紙・木製品!C79/パルプ・紙・木製品!C67*100-100)*E$12/$D$12</f>
        <v>-0.31682795614599191</v>
      </c>
      <c r="F79" s="2">
        <f>(パルプ・紙・木製品!D79/パルプ・紙・木製品!D67*100-100)*F$12/$D$12</f>
        <v>-0.15547088018000876</v>
      </c>
      <c r="G79" s="2">
        <f>(パルプ・紙・木製品!E79/パルプ・紙・木製品!E67*100-100)*G$12/$D$12</f>
        <v>-2.761013228625612E-3</v>
      </c>
      <c r="H79" s="2">
        <f>(パルプ・紙・木製品!F79/パルプ・紙・木製品!F67*100-100)*H$12/$D$12</f>
        <v>-1.085456457023507E-2</v>
      </c>
      <c r="I79" s="2">
        <f>(パルプ・紙・木製品!G79/パルプ・紙・木製品!G67*100-100)*I$12/$D$12</f>
        <v>-0.88652194642901061</v>
      </c>
      <c r="J79" s="2">
        <f>(パルプ・紙・木製品!H79/パルプ・紙・木製品!H67*100-100)*J$12/$D$12</f>
        <v>-0.26851068315796334</v>
      </c>
      <c r="K79" s="2">
        <f>(パルプ・紙・木製品!I79/パルプ・紙・木製品!I67*100-100)*K$12/$D$12</f>
        <v>-0.37213438425699058</v>
      </c>
      <c r="L79" s="2">
        <f>(パルプ・紙・木製品!J79/パルプ・紙・木製品!J67*100-100)*L$12/$D$12</f>
        <v>-0.21164262428788969</v>
      </c>
      <c r="M79" s="2">
        <f>(パルプ・紙・木製品!K79/パルプ・紙・木製品!K67*100-100)*M$12/$D$12</f>
        <v>-2.2597373476492724E-2</v>
      </c>
      <c r="N79" s="2">
        <f>(パルプ・紙・木製品!L79/パルプ・紙・木製品!L67*100-100)*N$12/$D$12</f>
        <v>-0.10897565856107078</v>
      </c>
      <c r="O79" s="2">
        <f>(パルプ・紙・木製品!M79/パルプ・紙・木製品!M67*100-100)*O$12/$D$12</f>
        <v>-7.3505112527615935E-2</v>
      </c>
      <c r="P79" s="2">
        <f>(パルプ・紙・木製品!N79/パルプ・紙・木製品!N67*100-100)*P$12/$D$12</f>
        <v>-3.4089208262158555E-2</v>
      </c>
      <c r="Q79" s="2">
        <f>(パルプ・紙・木製品!O79/パルプ・紙・木製品!O67*100-100)*Q$12/$D$12</f>
        <v>-6.8333709168733959E-3</v>
      </c>
      <c r="R79" s="2">
        <f>(パルプ・紙・木製品!P79/パルプ・紙・木製品!P67*100-100)*R$12/$D$12</f>
        <v>1.5339779568902592E-5</v>
      </c>
      <c r="S79" s="2">
        <f>(パルプ・紙・木製品!Q79/パルプ・紙・木製品!Q67*100-100)*S$12/$D$12</f>
        <v>-1.5960372310796985E-4</v>
      </c>
      <c r="T79" s="2">
        <f>(パルプ・紙・木製品!R79/パルプ・紙・木製品!R67*100-100)*T$12/$D$12</f>
        <v>-9.1470450822671258E-4</v>
      </c>
      <c r="U79" s="2">
        <f>(パルプ・紙・木製品!S79/パルプ・紙・木製品!S67*100-100)*U$12/$D$12</f>
        <v>-1.165590826333957E-5</v>
      </c>
      <c r="V79" s="2">
        <f>(パルプ・紙・木製品!T79/パルプ・紙・木製品!T67*100-100)*V$12/$D$12</f>
        <v>7.4128306360138688E-3</v>
      </c>
      <c r="W79" s="2">
        <f>(パルプ・紙・木製品!U79/パルプ・紙・木製品!U67*100-100)*W$12/$D$12</f>
        <v>-0.26815416290339134</v>
      </c>
      <c r="X79" s="2">
        <f>(パルプ・紙・木製品!V79/パルプ・紙・木製品!V67*100-100)*X$12/$D$12</f>
        <v>-7.4488002562186862E-4</v>
      </c>
      <c r="Y79" s="2">
        <f>(パルプ・紙・木製品!W79/パルプ・紙・木製品!W67*100-100)*Y$12/$D$12</f>
        <v>1.3572942259764307E-3</v>
      </c>
      <c r="Z79" s="2">
        <f>(パルプ・紙・木製品!X79/パルプ・紙・木製品!X67*100-100)*Z$12/$D$12</f>
        <v>5.3105346181580616E-3</v>
      </c>
      <c r="AA79" s="2">
        <f>(パルプ・紙・木製品!Y79/パルプ・紙・木製品!Y67*100-100)*AA$12/$D$12</f>
        <v>3.5062330497047248E-3</v>
      </c>
      <c r="AB79" s="2">
        <f>(パルプ・紙・木製品!Z79/パルプ・紙・木製品!Z67*100-100)*AB$12/$D$12</f>
        <v>-6.7226926706530996E-3</v>
      </c>
      <c r="AC79" s="2">
        <f>(パルプ・紙・木製品!AA79/パルプ・紙・木製品!AA67*100-100)*AC$12/$D$12</f>
        <v>-1.9915361290926705E-3</v>
      </c>
      <c r="AD79" s="2">
        <f>(パルプ・紙・木製品!AB79/パルプ・紙・木製品!AB67*100-100)*AD$12/$D$12</f>
        <v>2.267748138309521E-4</v>
      </c>
      <c r="AE79" s="2">
        <f>(パルプ・紙・木製品!AC79/パルプ・紙・木製品!AC67*100-100)*AE$12/$D$12</f>
        <v>0</v>
      </c>
      <c r="AF79" s="2">
        <f>(パルプ・紙・木製品!AD79/パルプ・紙・木製品!AD67*100-100)*AF$12/$D$12</f>
        <v>2.3055642718694139E-5</v>
      </c>
      <c r="AG79" s="2">
        <f>(パルプ・紙・木製品!AE79/パルプ・紙・木製品!AE67*100-100)*AG$12/$D$12</f>
        <v>-9.8908707263196537E-4</v>
      </c>
      <c r="AK79" s="4">
        <v>42491</v>
      </c>
      <c r="AL79" s="2">
        <f t="shared" si="9"/>
        <v>-0.31682795614599191</v>
      </c>
      <c r="AM79" s="2">
        <f t="shared" si="10"/>
        <v>-0.15547088018000876</v>
      </c>
      <c r="AN79" s="2">
        <f t="shared" si="11"/>
        <v>-0.88652194642901061</v>
      </c>
      <c r="AO79" s="2">
        <f t="shared" si="12"/>
        <v>-0.26851068315796334</v>
      </c>
      <c r="AP79" s="2">
        <f t="shared" si="13"/>
        <v>-0.37213438425699058</v>
      </c>
      <c r="AQ79" s="2">
        <f t="shared" si="14"/>
        <v>-0.7467462710421453</v>
      </c>
      <c r="AR79" s="2">
        <f t="shared" si="15"/>
        <v>-2.7462121212121104</v>
      </c>
      <c r="AS79" s="2">
        <f>パルプ・紙・木製品!AY79</f>
        <v>-9.689922480620794E-2</v>
      </c>
      <c r="AT79" s="8">
        <f>パルプ・紙・木製品!AZ79</f>
        <v>-1.8008265829096786</v>
      </c>
    </row>
    <row r="80" spans="1:46">
      <c r="B80">
        <v>6</v>
      </c>
      <c r="C80" s="4">
        <v>42522</v>
      </c>
      <c r="D80" s="2">
        <f>パルプ・紙・木製品!B80/パルプ・紙・木製品!B68*100-100</f>
        <v>-3.4971644612476354</v>
      </c>
      <c r="E80" s="2">
        <f>(パルプ・紙・木製品!C80/パルプ・紙・木製品!C68*100-100)*E$12/$D$12</f>
        <v>-0.36906685129625311</v>
      </c>
      <c r="F80" s="2">
        <f>(パルプ・紙・木製品!D80/パルプ・紙・木製品!D68*100-100)*F$12/$D$12</f>
        <v>-0.16674947451449915</v>
      </c>
      <c r="G80" s="2">
        <f>(パルプ・紙・木製品!E80/パルプ・紙・木製品!E68*100-100)*G$12/$D$12</f>
        <v>-2.7635370067139045E-3</v>
      </c>
      <c r="H80" s="2">
        <f>(パルプ・紙・木製品!F80/パルプ・紙・木製品!F68*100-100)*H$12/$D$12</f>
        <v>-3.0079453159579064E-2</v>
      </c>
      <c r="I80" s="2">
        <f>(パルプ・紙・木製品!G80/パルプ・紙・木製品!G68*100-100)*I$12/$D$12</f>
        <v>-1.4706450821513586</v>
      </c>
      <c r="J80" s="2">
        <f>(パルプ・紙・木製品!H80/パルプ・紙・木製品!H68*100-100)*J$12/$D$12</f>
        <v>-0.33210531864274478</v>
      </c>
      <c r="K80" s="2">
        <f>(パルプ・紙・木製品!I80/パルプ・紙・木製品!I68*100-100)*K$12/$D$12</f>
        <v>-0.34060859419753403</v>
      </c>
      <c r="L80" s="2">
        <f>(パルプ・紙・木製品!J80/パルプ・紙・木製品!J68*100-100)*L$12/$D$12</f>
        <v>-0.23392198862819572</v>
      </c>
      <c r="M80" s="2">
        <f>(パルプ・紙・木製品!K80/パルプ・紙・木製品!K68*100-100)*M$12/$D$12</f>
        <v>-3.2143264098064582E-2</v>
      </c>
      <c r="N80" s="2">
        <f>(パルプ・紙・木製品!L80/パルプ・紙・木製品!L68*100-100)*N$12/$D$12</f>
        <v>-0.10569350180839983</v>
      </c>
      <c r="O80" s="2">
        <f>(パルプ・紙・木製品!M80/パルプ・紙・木製品!M68*100-100)*O$12/$D$12</f>
        <v>-7.6560588515048836E-2</v>
      </c>
      <c r="P80" s="2">
        <f>(パルプ・紙・木製品!N80/パルプ・紙・木製品!N68*100-100)*P$12/$D$12</f>
        <v>-4.0866627928509057E-2</v>
      </c>
      <c r="Q80" s="2">
        <f>(パルプ・紙・木製品!O80/パルプ・紙・木製品!O68*100-100)*Q$12/$D$12</f>
        <v>-1.0086876774606669E-2</v>
      </c>
      <c r="R80" s="2">
        <f>(パルプ・紙・木製品!P80/パルプ・紙・木製品!P68*100-100)*R$12/$D$12</f>
        <v>3.0740856958257388E-5</v>
      </c>
      <c r="S80" s="2">
        <f>(パルプ・紙・木製品!Q80/パルプ・紙・木製品!Q68*100-100)*S$12/$D$12</f>
        <v>-1.7712174000167598E-4</v>
      </c>
      <c r="T80" s="2">
        <f>(パルプ・紙・木製品!R80/パルプ・紙・木製品!R68*100-100)*T$12/$D$12</f>
        <v>-9.6063617544965476E-4</v>
      </c>
      <c r="U80" s="2">
        <f>(パルプ・紙・木製品!S80/パルプ・紙・木製品!S68*100-100)*U$12/$D$12</f>
        <v>-8.1591357843377365E-5</v>
      </c>
      <c r="V80" s="2">
        <f>(パルプ・紙・木製品!T80/パルプ・紙・木製品!T68*100-100)*V$12/$D$12</f>
        <v>2.9592019898967005E-3</v>
      </c>
      <c r="W80" s="2">
        <f>(パルプ・紙・木製品!U80/パルプ・紙・木製品!U68*100-100)*W$12/$D$12</f>
        <v>-0.2440692079665947</v>
      </c>
      <c r="X80" s="2">
        <f>(パルプ・紙・木製品!V80/パルプ・紙・木製品!V68*100-100)*X$12/$D$12</f>
        <v>-7.4488002562186862E-4</v>
      </c>
      <c r="Y80" s="2">
        <f>(パルプ・紙・木製品!W80/パルプ・紙・木製品!W68*100-100)*Y$12/$D$12</f>
        <v>1.3572942259764307E-3</v>
      </c>
      <c r="Z80" s="2">
        <f>(パルプ・紙・木製品!X80/パルプ・紙・木製品!X68*100-100)*Z$12/$D$12</f>
        <v>4.6467177908884518E-3</v>
      </c>
      <c r="AA80" s="2">
        <f>(パルプ・紙・木製品!Y80/パルプ・紙・木製品!Y68*100-100)*AA$12/$D$12</f>
        <v>3.5208881512708333E-3</v>
      </c>
      <c r="AB80" s="2">
        <f>(パルプ・紙・木製品!Z80/パルプ・紙・木製品!Z68*100-100)*AB$12/$D$12</f>
        <v>-7.4170584375323253E-3</v>
      </c>
      <c r="AC80" s="2">
        <f>(パルプ・紙・木製品!AA80/パルプ・紙・木製品!AA68*100-100)*AC$12/$D$12</f>
        <v>-2.984246563962911E-3</v>
      </c>
      <c r="AD80" s="2">
        <f>(パルプ・紙・木製品!AB80/パルプ・紙・木製品!AB68*100-100)*AD$12/$D$12</f>
        <v>2.267748138309521E-4</v>
      </c>
      <c r="AE80" s="2">
        <f>(パルプ・紙・木製品!AC80/パルプ・紙・木製品!AC68*100-100)*AE$12/$D$12</f>
        <v>7.3243925424056524E-3</v>
      </c>
      <c r="AF80" s="2">
        <f>(パルプ・紙・木製品!AD80/パルプ・紙・木製品!AD68*100-100)*AF$12/$D$12</f>
        <v>2.3055642718694139E-5</v>
      </c>
      <c r="AG80" s="2">
        <f>(パルプ・紙・木製品!AE80/パルプ・紙・木製品!AE68*100-100)*AG$12/$D$12</f>
        <v>-1.4232593866146351E-3</v>
      </c>
      <c r="AK80" s="4">
        <v>42522</v>
      </c>
      <c r="AL80" s="2">
        <f t="shared" si="9"/>
        <v>-0.36906685129625311</v>
      </c>
      <c r="AM80" s="2">
        <f t="shared" si="10"/>
        <v>-0.16674947451449915</v>
      </c>
      <c r="AN80" s="2">
        <f t="shared" si="11"/>
        <v>-1.4706450821513586</v>
      </c>
      <c r="AO80" s="2">
        <f t="shared" si="12"/>
        <v>-0.33210531864274478</v>
      </c>
      <c r="AP80" s="2">
        <f t="shared" si="13"/>
        <v>-0.34060859419753403</v>
      </c>
      <c r="AQ80" s="2">
        <f t="shared" si="14"/>
        <v>-0.81798914044524551</v>
      </c>
      <c r="AR80" s="2">
        <f t="shared" si="15"/>
        <v>-3.4971644612476354</v>
      </c>
      <c r="AS80" s="2">
        <f>パルプ・紙・木製品!AY80</f>
        <v>0</v>
      </c>
      <c r="AT80" s="8">
        <f>パルプ・紙・木製品!AZ80</f>
        <v>-2.294756358710913</v>
      </c>
    </row>
    <row r="81" spans="1:46">
      <c r="B81">
        <v>7</v>
      </c>
      <c r="C81" s="4">
        <v>42552</v>
      </c>
      <c r="D81" s="2">
        <f>パルプ・紙・木製品!B81/パルプ・紙・木製品!B69*100-100</f>
        <v>-3.5916824196597332</v>
      </c>
      <c r="E81" s="2">
        <f>(パルプ・紙・木製品!C81/パルプ・紙・木製品!C69*100-100)*E$12/$D$12</f>
        <v>-0.39678661293135326</v>
      </c>
      <c r="F81" s="2">
        <f>(パルプ・紙・木製品!D81/パルプ・紙・木製品!D69*100-100)*F$12/$D$12</f>
        <v>-0.1636618314739326</v>
      </c>
      <c r="G81" s="2">
        <f>(パルプ・紙・木製品!E81/パルプ・紙・木製品!E69*100-100)*G$12/$D$12</f>
        <v>-4.2909907537337748E-3</v>
      </c>
      <c r="H81" s="2">
        <f>(パルプ・紙・木製品!F81/パルプ・紙・木製品!F69*100-100)*H$12/$D$12</f>
        <v>-2.9196730662881202E-2</v>
      </c>
      <c r="I81" s="2">
        <f>(パルプ・紙・木製品!G81/パルプ・紙・木製品!G69*100-100)*I$12/$D$12</f>
        <v>-1.7043584087202777</v>
      </c>
      <c r="J81" s="2">
        <f>(パルプ・紙・木製品!H81/パルプ・紙・木製品!H69*100-100)*J$12/$D$12</f>
        <v>-0.34590325381924714</v>
      </c>
      <c r="K81" s="2">
        <f>(パルプ・紙・木製品!I81/パルプ・紙・木製品!I69*100-100)*K$12/$D$12</f>
        <v>-0.29275706846280297</v>
      </c>
      <c r="L81" s="2">
        <f>(パルプ・紙・木製品!J81/パルプ・紙・木製品!J69*100-100)*L$12/$D$12</f>
        <v>-0.26963844765647504</v>
      </c>
      <c r="M81" s="2">
        <f>(パルプ・紙・木製品!K81/パルプ・紙・木製品!K69*100-100)*M$12/$D$12</f>
        <v>-3.1239596378100816E-2</v>
      </c>
      <c r="N81" s="2">
        <f>(パルプ・紙・木製品!L81/パルプ・紙・木製品!L69*100-100)*N$12/$D$12</f>
        <v>-0.10033783582828897</v>
      </c>
      <c r="O81" s="2">
        <f>(パルプ・紙・木製品!M81/パルプ・紙・木製品!M69*100-100)*O$12/$D$12</f>
        <v>-4.2596008728866527E-2</v>
      </c>
      <c r="P81" s="2">
        <f>(パルプ・紙・木製品!N81/パルプ・紙・木製品!N69*100-100)*P$12/$D$12</f>
        <v>-3.8634436030446334E-2</v>
      </c>
      <c r="Q81" s="2">
        <f>(パルプ・紙・木製品!O81/パルプ・紙・木製品!O69*100-100)*Q$12/$D$12</f>
        <v>-1.1392178621825677E-2</v>
      </c>
      <c r="R81" s="2">
        <f>(パルプ・紙・木製品!P81/パルプ・紙・木製品!P69*100-100)*R$12/$D$12</f>
        <v>9.2314793445648794E-5</v>
      </c>
      <c r="S81" s="2">
        <f>(パルプ・紙・木製品!Q81/パルプ・紙・木製品!Q69*100-100)*S$12/$D$12</f>
        <v>-1.7538216371366938E-4</v>
      </c>
      <c r="T81" s="2">
        <f>(パルプ・紙・木製品!R81/パルプ・紙・木製品!R69*100-100)*T$12/$D$12</f>
        <v>-1.1703193895239565E-3</v>
      </c>
      <c r="U81" s="2">
        <f>(パルプ・紙・木製品!S81/パルプ・紙・木製品!S69*100-100)*U$12/$D$12</f>
        <v>-8.1591357843377365E-5</v>
      </c>
      <c r="V81" s="2">
        <f>(パルプ・紙・木製品!T81/パルプ・紙・木製品!T69*100-100)*V$12/$D$12</f>
        <v>-8.8510528112561646E-3</v>
      </c>
      <c r="W81" s="2">
        <f>(パルプ・紙・木製品!U81/パルプ・紙・木製品!U69*100-100)*W$12/$D$12</f>
        <v>-0.20204838033791142</v>
      </c>
      <c r="X81" s="2">
        <f>(パルプ・紙・木製品!V81/パルプ・紙・木製品!V69*100-100)*X$12/$D$12</f>
        <v>-7.4488002562186862E-4</v>
      </c>
      <c r="Y81" s="2">
        <f>(パルプ・紙・木製品!W81/パルプ・紙・木製品!W69*100-100)*Y$12/$D$12</f>
        <v>1.6012156806203997E-3</v>
      </c>
      <c r="Z81" s="2">
        <f>(パルプ・紙・木製品!X81/パルプ・紙・木製品!X69*100-100)*Z$12/$D$12</f>
        <v>4.6467177908884518E-3</v>
      </c>
      <c r="AA81" s="2">
        <f>(パルプ・紙・木製品!Y81/パルプ・紙・木製品!Y69*100-100)*AA$12/$D$12</f>
        <v>3.8917647964497484E-3</v>
      </c>
      <c r="AB81" s="2">
        <f>(パルプ・紙・木製品!Z81/パルプ・紙・木製品!Z69*100-100)*AB$12/$D$12</f>
        <v>-5.3252715983068679E-3</v>
      </c>
      <c r="AC81" s="2">
        <f>(パルプ・紙・木製品!AA81/パルプ・紙・木製品!AA69*100-100)*AC$12/$D$12</f>
        <v>0</v>
      </c>
      <c r="AD81" s="2">
        <f>(パルプ・紙・木製品!AB81/パルプ・紙・木製品!AB69*100-100)*AD$12/$D$12</f>
        <v>2.267748138309521E-4</v>
      </c>
      <c r="AE81" s="2">
        <f>(パルプ・紙・木製品!AC81/パルプ・紙・木製品!AC69*100-100)*AE$12/$D$12</f>
        <v>2.576304010309495E-2</v>
      </c>
      <c r="AF81" s="2">
        <f>(パルプ・紙・木製品!AD81/パルプ・紙・木製品!AD69*100-100)*AF$12/$D$12</f>
        <v>2.3055642718694139E-5</v>
      </c>
      <c r="AG81" s="2">
        <f>(パルプ・紙・木製品!AE81/パルプ・紙・木製品!AE69*100-100)*AG$12/$D$12</f>
        <v>-1.7500434776426411E-3</v>
      </c>
      <c r="AK81" s="4">
        <v>42552</v>
      </c>
      <c r="AL81" s="2">
        <f t="shared" si="9"/>
        <v>-0.39678661293135326</v>
      </c>
      <c r="AM81" s="2">
        <f t="shared" si="10"/>
        <v>-0.1636618314739326</v>
      </c>
      <c r="AN81" s="2">
        <f t="shared" si="11"/>
        <v>-1.7043584087202777</v>
      </c>
      <c r="AO81" s="2">
        <f t="shared" si="12"/>
        <v>-0.34590325381924714</v>
      </c>
      <c r="AP81" s="2">
        <f t="shared" si="13"/>
        <v>-0.29275706846280297</v>
      </c>
      <c r="AQ81" s="2">
        <f t="shared" si="14"/>
        <v>-0.68821524425211944</v>
      </c>
      <c r="AR81" s="2">
        <f t="shared" si="15"/>
        <v>-3.5916824196597332</v>
      </c>
      <c r="AS81" s="2">
        <f>パルプ・紙・木製品!AY81</f>
        <v>-0.2904162633107461</v>
      </c>
      <c r="AT81" s="8">
        <f>パルプ・紙・木製品!AZ81</f>
        <v>-2.356776800838233</v>
      </c>
    </row>
    <row r="82" spans="1:46">
      <c r="B82">
        <v>8</v>
      </c>
      <c r="C82" s="4">
        <v>42583</v>
      </c>
      <c r="D82" s="2">
        <f>パルプ・紙・木製品!B82/パルプ・紙・木製品!B70*100-100</f>
        <v>-4.0566037735848965</v>
      </c>
      <c r="E82" s="2">
        <f>(パルプ・紙・木製品!C82/パルプ・紙・木製品!C70*100-100)*E$12/$D$12</f>
        <v>-0.54013056139166327</v>
      </c>
      <c r="F82" s="2">
        <f>(パルプ・紙・木製品!D82/パルプ・紙・木製品!D70*100-100)*F$12/$D$12</f>
        <v>-0.12996190170481081</v>
      </c>
      <c r="G82" s="2">
        <f>(パルプ・紙・木製品!E82/パルプ・紙・木製品!E70*100-100)*G$12/$D$12</f>
        <v>-5.2057390105201377E-3</v>
      </c>
      <c r="H82" s="2">
        <f>(パルプ・紙・木製品!F82/パルプ・紙・木製品!F70*100-100)*H$12/$D$12</f>
        <v>-3.024955374295081E-2</v>
      </c>
      <c r="I82" s="2">
        <f>(パルプ・紙・木製品!G82/パルプ・紙・木製品!G70*100-100)*I$12/$D$12</f>
        <v>-2.1644403168256607</v>
      </c>
      <c r="J82" s="2">
        <f>(パルプ・紙・木製品!H82/パルプ・紙・木製品!H70*100-100)*J$12/$D$12</f>
        <v>-0.35330353047100488</v>
      </c>
      <c r="K82" s="2">
        <f>(パルプ・紙・木製品!I82/パルプ・紙・木製品!I70*100-100)*K$12/$D$12</f>
        <v>-0.24128338995843157</v>
      </c>
      <c r="L82" s="2">
        <f>(パルプ・紙・木製品!J82/パルプ・紙・木製品!J70*100-100)*L$12/$D$12</f>
        <v>-0.24917400157842307</v>
      </c>
      <c r="M82" s="2">
        <f>(パルプ・紙・木製品!K82/パルプ・紙・木製品!K70*100-100)*M$12/$D$12</f>
        <v>-3.3394051300728471E-2</v>
      </c>
      <c r="N82" s="2">
        <f>(パルプ・紙・木製品!L82/パルプ・紙・木製品!L70*100-100)*N$12/$D$12</f>
        <v>-9.6796619682995508E-2</v>
      </c>
      <c r="O82" s="2">
        <f>(パルプ・紙・木製品!M82/パルプ・紙・木製品!M70*100-100)*O$12/$D$12</f>
        <v>-4.1734426947124953E-2</v>
      </c>
      <c r="P82" s="2">
        <f>(パルプ・紙・木製品!N82/パルプ・紙・木製品!N70*100-100)*P$12/$D$12</f>
        <v>-3.6470041855071342E-2</v>
      </c>
      <c r="Q82" s="2">
        <f>(パルプ・紙・木製品!O82/パルプ・紙・木製品!O70*100-100)*Q$12/$D$12</f>
        <v>-1.2608595968258328E-2</v>
      </c>
      <c r="R82" s="2">
        <f>(パルプ・紙・木製品!P82/パルプ・紙・木製品!P70*100-100)*R$12/$D$12</f>
        <v>-1.5339779568900407E-5</v>
      </c>
      <c r="S82" s="2">
        <f>(パルプ・紙・木製品!Q82/パルプ・紙・木製品!Q70*100-100)*S$12/$D$12</f>
        <v>-1.7077543012260297E-4</v>
      </c>
      <c r="T82" s="2">
        <f>(パルプ・紙・木製品!R82/パルプ・紙・木製品!R70*100-100)*T$12/$D$12</f>
        <v>-1.0586558881381866E-3</v>
      </c>
      <c r="U82" s="2">
        <f>(パルプ・紙・木製品!S82/パルプ・紙・木製品!S70*100-100)*U$12/$D$12</f>
        <v>-8.1591357843377365E-5</v>
      </c>
      <c r="V82" s="2">
        <f>(パルプ・紙・木製品!T82/パルプ・紙・木製品!T70*100-100)*V$12/$D$12</f>
        <v>-1.1777918367747893E-2</v>
      </c>
      <c r="W82" s="2">
        <f>(パルプ・紙・木製品!U82/パルプ・紙・木製品!U70*100-100)*W$12/$D$12</f>
        <v>-0.19001461650896223</v>
      </c>
      <c r="X82" s="2">
        <f>(パルプ・紙・木製品!V82/パルプ・紙・木製品!V70*100-100)*X$12/$D$12</f>
        <v>-7.4488002562186862E-4</v>
      </c>
      <c r="Y82" s="2">
        <f>(パルプ・紙・木製品!W82/パルプ・紙・木製品!W70*100-100)*Y$12/$D$12</f>
        <v>1.6012156806203997E-3</v>
      </c>
      <c r="Z82" s="2">
        <f>(パルプ・紙・木製品!X82/パルプ・紙・木製品!X70*100-100)*Z$12/$D$12</f>
        <v>5.3156311005172806E-3</v>
      </c>
      <c r="AA82" s="2">
        <f>(パルプ・紙・木製品!Y82/パルプ・紙・木製品!Y70*100-100)*AA$12/$D$12</f>
        <v>2.7214064526783861E-3</v>
      </c>
      <c r="AB82" s="2">
        <f>(パルプ・紙・木製品!Z82/パルプ・紙・木製品!Z70*100-100)*AB$12/$D$12</f>
        <v>-6.5789616320191188E-3</v>
      </c>
      <c r="AC82" s="2">
        <f>(パルプ・紙・木製品!AA82/パルプ・紙・木製品!AA70*100-100)*AC$12/$D$12</f>
        <v>9.9678936512538749E-4</v>
      </c>
      <c r="AD82" s="2">
        <f>(パルプ・紙・木製品!AB82/パルプ・紙・木製品!AB70*100-100)*AD$12/$D$12</f>
        <v>2.267748138309521E-4</v>
      </c>
      <c r="AE82" s="2">
        <f>(パルプ・紙・木製品!AC82/パルプ・紙・木製品!AC70*100-100)*AE$12/$D$12</f>
        <v>1.4825099448922411E-2</v>
      </c>
      <c r="AF82" s="2">
        <f>(パルプ・紙・木製品!AD82/パルプ・紙・木製品!AD70*100-100)*AF$12/$D$12</f>
        <v>2.3055642718694139E-5</v>
      </c>
      <c r="AG82" s="2">
        <f>(パルプ・紙・木製品!AE82/パルプ・紙・木製品!AE70*100-100)*AG$12/$D$12</f>
        <v>-1.8594211949953185E-3</v>
      </c>
      <c r="AK82" s="4">
        <v>42583</v>
      </c>
      <c r="AL82" s="2">
        <f t="shared" si="9"/>
        <v>-0.54013056139166327</v>
      </c>
      <c r="AM82" s="2">
        <f t="shared" si="10"/>
        <v>-0.12996190170481081</v>
      </c>
      <c r="AN82" s="2">
        <f t="shared" si="11"/>
        <v>-2.1644403168256607</v>
      </c>
      <c r="AO82" s="2">
        <f t="shared" si="12"/>
        <v>-0.35330353047100488</v>
      </c>
      <c r="AP82" s="2">
        <f t="shared" si="13"/>
        <v>-0.24128338995843157</v>
      </c>
      <c r="AQ82" s="2">
        <f t="shared" si="14"/>
        <v>-0.62748407323332556</v>
      </c>
      <c r="AR82" s="2">
        <f t="shared" si="15"/>
        <v>-4.0566037735848965</v>
      </c>
      <c r="AS82" s="2">
        <f>パルプ・紙・木製品!AY82</f>
        <v>-0.38684719535784495</v>
      </c>
      <c r="AT82" s="8">
        <f>パルプ・紙・木製品!AZ82</f>
        <v>-2.6635750893811974</v>
      </c>
    </row>
    <row r="83" spans="1:46">
      <c r="B83">
        <v>9</v>
      </c>
      <c r="C83" s="4">
        <v>42614</v>
      </c>
      <c r="D83" s="2">
        <f>パルプ・紙・木製品!B83/パルプ・紙・木製品!B71*100-100</f>
        <v>-3.8789025543992608</v>
      </c>
      <c r="E83" s="2">
        <f>(パルプ・紙・木製品!C83/パルプ・紙・木製品!C71*100-100)*E$12/$D$12</f>
        <v>-0.49231240599409493</v>
      </c>
      <c r="F83" s="2">
        <f>(パルプ・紙・木製品!D83/パルプ・紙・木製品!D71*100-100)*F$12/$D$12</f>
        <v>-9.9959537034328236E-2</v>
      </c>
      <c r="G83" s="2">
        <f>(パルプ・紙・木製品!E83/パルプ・紙・木製品!E71*100-100)*G$12/$D$12</f>
        <v>-4.6016887143760041E-3</v>
      </c>
      <c r="H83" s="2">
        <f>(パルプ・紙・木製品!F83/パルプ・紙・木製品!F71*100-100)*H$12/$D$12</f>
        <v>-2.7085113861456012E-2</v>
      </c>
      <c r="I83" s="2">
        <f>(パルプ・紙・木製品!G83/パルプ・紙・木製品!G71*100-100)*I$12/$D$12</f>
        <v>-2.1684634400911351</v>
      </c>
      <c r="J83" s="2">
        <f>(パルプ・紙・木製品!H83/パルプ・紙・木製品!H71*100-100)*J$12/$D$12</f>
        <v>-0.32661710846067016</v>
      </c>
      <c r="K83" s="2">
        <f>(パルプ・紙・木製品!I83/パルプ・紙・木製品!I71*100-100)*K$12/$D$12</f>
        <v>-0.20888262177994182</v>
      </c>
      <c r="L83" s="2">
        <f>(パルプ・紙・木製品!J83/パルプ・紙・木製品!J71*100-100)*L$12/$D$12</f>
        <v>-0.22814148533413012</v>
      </c>
      <c r="M83" s="2">
        <f>(パルプ・紙・木製品!K83/パルプ・紙・木製品!K71*100-100)*M$12/$D$12</f>
        <v>-3.5548506223356265E-2</v>
      </c>
      <c r="N83" s="2">
        <f>(パルプ・紙・木製品!L83/パルプ・紙・木製品!L71*100-100)*N$12/$D$12</f>
        <v>-8.467071044974557E-2</v>
      </c>
      <c r="O83" s="2">
        <f>(パルプ・紙・木製品!M83/パルプ・紙・木製品!M71*100-100)*O$12/$D$12</f>
        <v>-3.1587154943856277E-2</v>
      </c>
      <c r="P83" s="2">
        <f>(パルプ・紙・木製品!N83/パルプ・紙・木製品!N71*100-100)*P$12/$D$12</f>
        <v>-3.1942976083588127E-2</v>
      </c>
      <c r="Q83" s="2">
        <f>(パルプ・紙・木製品!O83/パルプ・紙・木製品!O71*100-100)*Q$12/$D$12</f>
        <v>-1.1250747171676666E-2</v>
      </c>
      <c r="R83" s="2">
        <f>(パルプ・紙・木製品!P83/パルプ・紙・木製品!P71*100-100)*R$12/$D$12</f>
        <v>6.1543195630433989E-5</v>
      </c>
      <c r="S83" s="2">
        <f>(パルプ・紙・木製品!Q83/パルプ・紙・木製品!Q71*100-100)*S$12/$D$12</f>
        <v>-1.4560692972499911E-4</v>
      </c>
      <c r="T83" s="2">
        <f>(パルプ・紙・木製品!R83/パルプ・紙・木製品!R71*100-100)*T$12/$D$12</f>
        <v>-8.7760723470941421E-4</v>
      </c>
      <c r="U83" s="2">
        <f>(パルプ・紙・木製品!S83/パルプ・紙・木製品!S71*100-100)*U$12/$D$12</f>
        <v>-8.1591357843377365E-5</v>
      </c>
      <c r="V83" s="2">
        <f>(パルプ・紙・木製品!T83/パルプ・紙・木製品!T71*100-100)*V$12/$D$12</f>
        <v>-1.323698703234086E-2</v>
      </c>
      <c r="W83" s="2">
        <f>(パルプ・紙・木製品!U83/パルプ・紙・木製品!U71*100-100)*W$12/$D$12</f>
        <v>-0.16468969215004073</v>
      </c>
      <c r="X83" s="2">
        <f>(パルプ・紙・木製品!V83/パルプ・紙・木製品!V71*100-100)*X$12/$D$12</f>
        <v>-7.4488002562186862E-4</v>
      </c>
      <c r="Y83" s="2">
        <f>(パルプ・紙・木製品!W83/パルプ・紙・木製品!W71*100-100)*Y$12/$D$12</f>
        <v>1.4384523268341316E-3</v>
      </c>
      <c r="Z83" s="2">
        <f>(パルプ・紙・木製品!X83/パルプ・紙・木製品!X71*100-100)*Z$12/$D$12</f>
        <v>5.9858295461877702E-3</v>
      </c>
      <c r="AA83" s="2">
        <f>(パルプ・紙・木製品!Y83/パルプ・紙・木製品!Y71*100-100)*AA$12/$D$12</f>
        <v>2.3399235838653721E-3</v>
      </c>
      <c r="AB83" s="2">
        <f>(パルプ・紙・木製品!Z83/パルプ・紙・木製品!Z71*100-100)*AB$12/$D$12</f>
        <v>-7.3949619377184396E-3</v>
      </c>
      <c r="AC83" s="2">
        <f>(パルプ・紙・木製品!AA83/パルプ・紙・木製品!AA71*100-100)*AC$12/$D$12</f>
        <v>3.995353056514943E-3</v>
      </c>
      <c r="AD83" s="2">
        <f>(パルプ・紙・木製品!AB83/パルプ・紙・木製品!AB71*100-100)*AD$12/$D$12</f>
        <v>2.267748138309521E-4</v>
      </c>
      <c r="AE83" s="2">
        <f>(パルプ・紙・木製品!AC83/パルプ・紙・木製品!AC71*100-100)*AE$12/$D$12</f>
        <v>2.2126682860143007E-2</v>
      </c>
      <c r="AF83" s="2">
        <f>(パルプ・紙・木製品!AD83/パルプ・紙・木製品!AD71*100-100)*AF$12/$D$12</f>
        <v>2.3055642718694139E-5</v>
      </c>
      <c r="AG83" s="2">
        <f>(パルプ・紙・木製品!AE83/パルプ・紙・木製品!AE71*100-100)*AG$12/$D$12</f>
        <v>-2.3012947084029285E-3</v>
      </c>
      <c r="AK83" s="4">
        <v>42614</v>
      </c>
      <c r="AL83" s="2">
        <f t="shared" si="9"/>
        <v>-0.49231240599409493</v>
      </c>
      <c r="AM83" s="2">
        <f t="shared" si="10"/>
        <v>-9.9959537034328236E-2</v>
      </c>
      <c r="AN83" s="2">
        <f t="shared" si="11"/>
        <v>-2.1684634400911351</v>
      </c>
      <c r="AO83" s="2">
        <f t="shared" si="12"/>
        <v>-0.32661710846067016</v>
      </c>
      <c r="AP83" s="2">
        <f t="shared" si="13"/>
        <v>-0.20888262177994182</v>
      </c>
      <c r="AQ83" s="2">
        <f t="shared" si="14"/>
        <v>-0.58266744103909085</v>
      </c>
      <c r="AR83" s="2">
        <f t="shared" si="15"/>
        <v>-3.8789025543992608</v>
      </c>
      <c r="AS83" s="2">
        <f>パルプ・紙・木製品!AY83</f>
        <v>-0.48355899419729553</v>
      </c>
      <c r="AT83" s="8">
        <f>パルプ・紙・木製品!AZ83</f>
        <v>-2.5444161853879734</v>
      </c>
    </row>
    <row r="84" spans="1:46">
      <c r="B84">
        <v>10</v>
      </c>
      <c r="C84" s="4">
        <v>42644</v>
      </c>
      <c r="D84" s="2">
        <f>パルプ・紙・木製品!B84/パルプ・紙・木製品!B72*100-100</f>
        <v>-3.6018957345971501</v>
      </c>
      <c r="E84" s="2">
        <f>(パルプ・紙・木製品!C84/パルプ・紙・木製品!C72*100-100)*E$12/$D$12</f>
        <v>-0.3747720870862723</v>
      </c>
      <c r="F84" s="2">
        <f>(パルプ・紙・木製品!D84/パルプ・紙・木製品!D72*100-100)*F$12/$D$12</f>
        <v>-7.5412212709487461E-2</v>
      </c>
      <c r="G84" s="2">
        <f>(パルプ・紙・木製品!E84/パルプ・紙・木製品!E72*100-100)*G$12/$D$12</f>
        <v>-5.2152472096261351E-3</v>
      </c>
      <c r="H84" s="2">
        <f>(パルプ・紙・木製品!F84/パルプ・紙・木製品!F72*100-100)*H$12/$D$12</f>
        <v>-3.2227985528120506E-2</v>
      </c>
      <c r="I84" s="2">
        <f>(パルプ・紙・木製品!G84/パルプ・紙・木製品!G72*100-100)*I$12/$D$12</f>
        <v>-2.2250027137054023</v>
      </c>
      <c r="J84" s="2">
        <f>(パルプ・紙・木製品!H84/パルプ・紙・木製品!H72*100-100)*J$12/$D$12</f>
        <v>-0.28540031534633398</v>
      </c>
      <c r="K84" s="2">
        <f>(パルプ・紙・木製品!I84/パルプ・紙・木製品!I72*100-100)*K$12/$D$12</f>
        <v>-9.4532470667505128E-2</v>
      </c>
      <c r="L84" s="2">
        <f>(パルプ・紙・木製品!J84/パルプ・紙・木製品!J72*100-100)*L$12/$D$12</f>
        <v>-0.22380726365978618</v>
      </c>
      <c r="M84" s="2">
        <f>(パルプ・紙・木製品!K84/パルプ・紙・木製品!K72*100-100)*M$12/$D$12</f>
        <v>-3.3538927879039851E-2</v>
      </c>
      <c r="N84" s="2">
        <f>(パルプ・紙・木製品!L84/パルプ・紙・木製品!L72*100-100)*N$12/$D$12</f>
        <v>-3.5651378404824956E-2</v>
      </c>
      <c r="O84" s="2">
        <f>(パルプ・紙・木製品!M84/パルプ・紙・木製品!M72*100-100)*O$12/$D$12</f>
        <v>-4.846968328610942E-2</v>
      </c>
      <c r="P84" s="2">
        <f>(パルプ・紙・木製品!N84/パルプ・紙・木製品!N72*100-100)*P$12/$D$12</f>
        <v>-2.7461505619954273E-2</v>
      </c>
      <c r="Q84" s="2">
        <f>(パルプ・紙・木製品!O84/パルプ・紙・木製品!O72*100-100)*Q$12/$D$12</f>
        <v>-1.1323871805104467E-2</v>
      </c>
      <c r="R84" s="2">
        <f>(パルプ・紙・木製品!P84/パルプ・紙・木製品!P72*100-100)*R$12/$D$12</f>
        <v>1.3861080096944279E-4</v>
      </c>
      <c r="S84" s="2">
        <f>(パルプ・紙・木製品!Q84/パルプ・紙・木製品!Q72*100-100)*S$12/$D$12</f>
        <v>-1.245594420538511E-4</v>
      </c>
      <c r="T84" s="2">
        <f>(パルプ・紙・木製品!R84/パルプ・紙・木製品!R72*100-100)*T$12/$D$12</f>
        <v>-1.0167869155130482E-3</v>
      </c>
      <c r="U84" s="2">
        <f>(パルプ・紙・木製品!S84/パルプ・紙・木製品!S72*100-100)*U$12/$D$12</f>
        <v>-8.1591357843377365E-5</v>
      </c>
      <c r="V84" s="2">
        <f>(パルプ・紙・木製品!T84/パルプ・紙・木製品!T72*100-100)*V$12/$D$12</f>
        <v>-1.6178539706194456E-2</v>
      </c>
      <c r="W84" s="2">
        <f>(パルプ・紙・木製品!U84/パルプ・紙・木製品!U72*100-100)*W$12/$D$12</f>
        <v>-0.17656942199042505</v>
      </c>
      <c r="X84" s="2">
        <f>(パルプ・紙・木製品!V84/パルプ・紙・木製品!V72*100-100)*X$12/$D$12</f>
        <v>-7.4488002562186862E-4</v>
      </c>
      <c r="Y84" s="2">
        <f>(パルプ・紙・木製品!W84/パルプ・紙・木製品!W72*100-100)*Y$12/$D$12</f>
        <v>1.3572942259764307E-3</v>
      </c>
      <c r="Z84" s="2">
        <f>(パルプ・紙・木製品!X84/パルプ・紙・木製品!X72*100-100)*Z$12/$D$12</f>
        <v>5.9858295461877702E-3</v>
      </c>
      <c r="AA84" s="2">
        <f>(パルプ・紙・木製品!Y84/パルプ・紙・木製品!Y72*100-100)*AA$12/$D$12</f>
        <v>3.1069524765017986E-3</v>
      </c>
      <c r="AB84" s="2">
        <f>(パルプ・紙・木製品!Z84/パルプ・紙・木製品!Z72*100-100)*AB$12/$D$12</f>
        <v>-4.0376251606446993E-3</v>
      </c>
      <c r="AC84" s="2">
        <f>(パルプ・紙・木製品!AA84/パルプ・紙・木製品!AA72*100-100)*AC$12/$D$12</f>
        <v>4.9993293775579218E-3</v>
      </c>
      <c r="AD84" s="2">
        <f>(パルプ・紙・木製品!AB84/パルプ・紙・木製品!AB72*100-100)*AD$12/$D$12</f>
        <v>0</v>
      </c>
      <c r="AE84" s="2">
        <f>(パルプ・紙・木製品!AC84/パルプ・紙・木製品!AC72*100-100)*AE$12/$D$12</f>
        <v>2.2082605802652963E-2</v>
      </c>
      <c r="AF84" s="2">
        <f>(パルプ・紙・木製品!AD84/パルプ・紙・木製品!AD72*100-100)*AF$12/$D$12</f>
        <v>3.0740856958258485E-5</v>
      </c>
      <c r="AG84" s="2">
        <f>(パルプ・紙・木製品!AE84/パルプ・紙・木製品!AE72*100-100)*AG$12/$D$12</f>
        <v>-2.8438206511692998E-3</v>
      </c>
      <c r="AK84" s="4">
        <v>42644</v>
      </c>
      <c r="AL84" s="2">
        <f t="shared" si="9"/>
        <v>-0.3747720870862723</v>
      </c>
      <c r="AM84" s="2">
        <f t="shared" si="10"/>
        <v>-7.5412212709487461E-2</v>
      </c>
      <c r="AN84" s="2">
        <f t="shared" si="11"/>
        <v>-2.2250027137054023</v>
      </c>
      <c r="AO84" s="2">
        <f t="shared" si="12"/>
        <v>-0.28540031534633398</v>
      </c>
      <c r="AP84" s="2">
        <f t="shared" si="13"/>
        <v>-9.4532470667505128E-2</v>
      </c>
      <c r="AQ84" s="2">
        <f t="shared" si="14"/>
        <v>-0.54677593508214883</v>
      </c>
      <c r="AR84" s="2">
        <f t="shared" si="15"/>
        <v>-3.6018957345971501</v>
      </c>
      <c r="AS84" s="2">
        <f>パルプ・紙・木製品!AY84</f>
        <v>-0.86872586872586055</v>
      </c>
      <c r="AT84" s="8">
        <f>パルプ・紙・木製品!AZ84</f>
        <v>-2.3611700251051104</v>
      </c>
    </row>
    <row r="85" spans="1:46">
      <c r="B85">
        <v>11</v>
      </c>
      <c r="C85" s="4">
        <v>42675</v>
      </c>
      <c r="D85" s="2">
        <f>パルプ・紙・木製品!B85/パルプ・紙・木製品!B73*100-100</f>
        <v>-2.9356060606060623</v>
      </c>
      <c r="E85" s="2">
        <f>(パルプ・紙・木製品!C85/パルプ・紙・木製品!C73*100-100)*E$12/$D$12</f>
        <v>-0.2433922164540922</v>
      </c>
      <c r="F85" s="2">
        <f>(パルプ・紙・木製品!D85/パルプ・紙・木製品!D73*100-100)*F$12/$D$12</f>
        <v>0.15391626861739952</v>
      </c>
      <c r="G85" s="2">
        <f>(パルプ・紙・木製品!E85/パルプ・紙・木製品!E73*100-100)*G$12/$D$12</f>
        <v>-3.3838425253149697E-3</v>
      </c>
      <c r="H85" s="2">
        <f>(パルプ・紙・木製品!F85/パルプ・紙・木製品!F73*100-100)*H$12/$D$12</f>
        <v>-2.573415196146275E-2</v>
      </c>
      <c r="I85" s="2">
        <f>(パルプ・紙・木製品!G85/パルプ・紙・木製品!G73*100-100)*I$12/$D$12</f>
        <v>-2.0474435429431947</v>
      </c>
      <c r="J85" s="2">
        <f>(パルプ・紙・木製品!H85/パルプ・紙・木製品!H73*100-100)*J$12/$D$12</f>
        <v>-0.22854322127343127</v>
      </c>
      <c r="K85" s="2">
        <f>(パルプ・紙・木製品!I85/パルプ・紙・木製品!I73*100-100)*K$12/$D$12</f>
        <v>-6.628854393481759E-2</v>
      </c>
      <c r="L85" s="2">
        <f>(パルプ・紙・木製品!J85/パルプ・紙・木製品!J73*100-100)*L$12/$D$12</f>
        <v>-0.21467227330632624</v>
      </c>
      <c r="M85" s="2">
        <f>(パルプ・紙・木製品!K85/パルプ・紙・木製品!K73*100-100)*M$12/$D$12</f>
        <v>-3.0326116847931565E-2</v>
      </c>
      <c r="N85" s="2">
        <f>(パルプ・紙・木製品!L85/パルプ・紙・木製品!L73*100-100)*N$12/$D$12</f>
        <v>-2.2594036883796045E-2</v>
      </c>
      <c r="O85" s="2">
        <f>(パルプ・紙・木製品!M85/パルプ・紙・木製品!M73*100-100)*O$12/$D$12</f>
        <v>-1.9986454463314651E-2</v>
      </c>
      <c r="P85" s="2">
        <f>(パルプ・紙・木製品!N85/パルプ・紙・木製品!N73*100-100)*P$12/$D$12</f>
        <v>-2.2884588016628453E-2</v>
      </c>
      <c r="Q85" s="2">
        <f>(パルプ・紙・木製品!O85/パルプ・紙・木製品!O73*100-100)*Q$12/$D$12</f>
        <v>-1.1209384130604311E-2</v>
      </c>
      <c r="R85" s="2">
        <f>(パルプ・紙・木製品!P85/パルプ・紙・木製品!P73*100-100)*R$12/$D$12</f>
        <v>1.5339779568902592E-5</v>
      </c>
      <c r="S85" s="2">
        <f>(パルプ・紙・木製品!Q85/パルプ・紙・木製品!Q73*100-100)*S$12/$D$12</f>
        <v>-8.1578997389227412E-5</v>
      </c>
      <c r="T85" s="2">
        <f>(パルプ・紙・木製品!R85/パルプ・紙・木製品!R73*100-100)*T$12/$D$12</f>
        <v>-1.0640793301880723E-3</v>
      </c>
      <c r="U85" s="2">
        <f>(パルプ・紙・木製品!S85/パルプ・紙・木製品!S73*100-100)*U$12/$D$12</f>
        <v>-8.1591357843377365E-5</v>
      </c>
      <c r="V85" s="2">
        <f>(パルプ・紙・木製品!T85/パルプ・紙・木製品!T73*100-100)*V$12/$D$12</f>
        <v>-1.0315943191870774E-2</v>
      </c>
      <c r="W85" s="2">
        <f>(パルプ・紙・木製品!U85/パルプ・紙・木製品!U73*100-100)*W$12/$D$12</f>
        <v>-0.17743300353128885</v>
      </c>
      <c r="X85" s="2">
        <f>(パルプ・紙・木製品!V85/パルプ・紙・木製品!V73*100-100)*X$12/$D$12</f>
        <v>-7.4488002562186862E-4</v>
      </c>
      <c r="Y85" s="2">
        <f>(パルプ・紙・木製品!W85/パルプ・紙・木製品!W73*100-100)*Y$12/$D$12</f>
        <v>1.3572942259764307E-3</v>
      </c>
      <c r="Z85" s="2">
        <f>(パルプ・紙・木製品!X85/パルプ・紙・木製品!X73*100-100)*Z$12/$D$12</f>
        <v>6.6445388756465511E-3</v>
      </c>
      <c r="AA85" s="2">
        <f>(パルプ・紙・木製品!Y85/パルプ・紙・木製品!Y73*100-100)*AA$12/$D$12</f>
        <v>2.3253898970091611E-3</v>
      </c>
      <c r="AB85" s="2">
        <f>(パルプ・紙・木製品!Z85/パルプ・紙・木製品!Z73*100-100)*AB$12/$D$12</f>
        <v>-5.3942243182053366E-3</v>
      </c>
      <c r="AC85" s="2">
        <f>(パルプ・紙・木製品!AA85/パルプ・紙・木製品!AA73*100-100)*AC$12/$D$12</f>
        <v>3.995353056514943E-3</v>
      </c>
      <c r="AD85" s="2">
        <f>(パルプ・紙・木製品!AB85/パルプ・紙・木製品!AB73*100-100)*AD$12/$D$12</f>
        <v>0</v>
      </c>
      <c r="AE85" s="2">
        <f>(パルプ・紙・木製品!AC85/パルプ・紙・木製品!AC73*100-100)*AE$12/$D$12</f>
        <v>1.8238677382250611E-2</v>
      </c>
      <c r="AF85" s="2">
        <f>(パルプ・紙・木製品!AD85/パルプ・紙・木製品!AD73*100-100)*AF$12/$D$12</f>
        <v>3.0740856958258485E-5</v>
      </c>
      <c r="AG85" s="2">
        <f>(パルプ・紙・木製品!AE85/パルプ・紙・木製品!AE73*100-100)*AG$12/$D$12</f>
        <v>-2.7396365576225598E-3</v>
      </c>
      <c r="AK85" s="4">
        <v>42675</v>
      </c>
      <c r="AL85" s="2">
        <f t="shared" si="9"/>
        <v>-0.2433922164540922</v>
      </c>
      <c r="AM85" s="2">
        <f t="shared" si="10"/>
        <v>0.15391626861739952</v>
      </c>
      <c r="AN85" s="2">
        <f t="shared" si="11"/>
        <v>-2.0474435429431947</v>
      </c>
      <c r="AO85" s="2">
        <f t="shared" si="12"/>
        <v>-0.22854322127343127</v>
      </c>
      <c r="AP85" s="2">
        <f t="shared" si="13"/>
        <v>-6.628854393481759E-2</v>
      </c>
      <c r="AQ85" s="2">
        <f t="shared" si="14"/>
        <v>-0.50385480461792564</v>
      </c>
      <c r="AR85" s="2">
        <f t="shared" si="15"/>
        <v>-2.9356060606060623</v>
      </c>
      <c r="AS85" s="2">
        <f>パルプ・紙・木製品!AY85</f>
        <v>-0.86872586872586055</v>
      </c>
      <c r="AT85" s="8">
        <f>パルプ・紙・木製品!AZ85</f>
        <v>-1.9250215196620672</v>
      </c>
    </row>
    <row r="86" spans="1:46">
      <c r="B86">
        <v>12</v>
      </c>
      <c r="C86" s="4">
        <v>42705</v>
      </c>
      <c r="D86" s="2">
        <f>パルプ・紙・木製品!B86/パルプ・紙・木製品!B74*100-100</f>
        <v>-1.8939393939393909</v>
      </c>
      <c r="E86" s="2">
        <f>(パルプ・紙・木製品!C86/パルプ・紙・木製品!C74*100-100)*E$12/$D$12</f>
        <v>-9.8208493715073342E-2</v>
      </c>
      <c r="F86" s="2">
        <f>(パルプ・紙・木製品!D86/パルプ・紙・木製品!D74*100-100)*F$12/$D$12</f>
        <v>0.26433121145948518</v>
      </c>
      <c r="G86" s="2">
        <f>(パルプ・紙・木製品!E86/パルプ・紙・木製品!E74*100-100)*G$12/$D$12</f>
        <v>-4.5932991269295306E-3</v>
      </c>
      <c r="H86" s="2">
        <f>(パルプ・紙・木製品!F86/パルプ・紙・木製品!F74*100-100)*H$12/$D$12</f>
        <v>-1.9427830824013833E-2</v>
      </c>
      <c r="I86" s="2">
        <f>(パルプ・紙・木製品!G86/パルプ・紙・木製品!G74*100-100)*I$12/$D$12</f>
        <v>-1.4624596735308546</v>
      </c>
      <c r="J86" s="2">
        <f>(パルプ・紙・木製品!H86/パルプ・紙・木製品!H74*100-100)*J$12/$D$12</f>
        <v>-0.12893329623261129</v>
      </c>
      <c r="K86" s="2">
        <f>(パルプ・紙・木製品!I86/パルプ・紙・木製品!I74*100-100)*K$12/$D$12</f>
        <v>7.7662172722116757E-2</v>
      </c>
      <c r="L86" s="2">
        <f>(パルプ・紙・木製品!J86/パルプ・紙・木製品!J74*100-100)*L$12/$D$12</f>
        <v>-0.18307419191976526</v>
      </c>
      <c r="M86" s="2">
        <f>(パルプ・紙・木製品!K86/パルプ・紙・木製品!K74*100-100)*M$12/$D$12</f>
        <v>-2.9243041246219601E-2</v>
      </c>
      <c r="N86" s="2">
        <f>(パルプ・紙・木製品!L86/パルプ・紙・木製品!L74*100-100)*N$12/$D$12</f>
        <v>7.5660123511905025E-3</v>
      </c>
      <c r="O86" s="2">
        <f>(パルプ・紙・木製品!M86/パルプ・紙・木製品!M74*100-100)*O$12/$D$12</f>
        <v>-5.7833144830016106E-4</v>
      </c>
      <c r="P86" s="2">
        <f>(パルプ・紙・木製品!N86/パルプ・紙・木製品!N74*100-100)*P$12/$D$12</f>
        <v>-1.1465132918510644E-2</v>
      </c>
      <c r="Q86" s="2">
        <f>(パルプ・紙・木製品!O86/パルプ・紙・木製品!O74*100-100)*Q$12/$D$12</f>
        <v>-6.2360729585363237E-3</v>
      </c>
      <c r="R86" s="2">
        <f>(パルプ・紙・木製品!P86/パルプ・紙・木製品!P74*100-100)*R$12/$D$12</f>
        <v>9.2314793445648794E-5</v>
      </c>
      <c r="S86" s="2">
        <f>(パルプ・紙・木製品!Q86/パルプ・紙・木製品!Q74*100-100)*S$12/$D$12</f>
        <v>-3.8151113125489487E-5</v>
      </c>
      <c r="T86" s="2">
        <f>(パルプ・紙・木製品!R86/パルプ・紙・木製品!R74*100-100)*T$12/$D$12</f>
        <v>-9.0411395642646581E-4</v>
      </c>
      <c r="U86" s="2">
        <f>(パルプ・紙・木製品!S86/パルプ・紙・木製品!S74*100-100)*U$12/$D$12</f>
        <v>-1.1284475678316674E-4</v>
      </c>
      <c r="V86" s="2">
        <f>(パルプ・紙・木製品!T86/パルプ・紙・木製品!T74*100-100)*V$12/$D$12</f>
        <v>-2.9562457441524191E-3</v>
      </c>
      <c r="W86" s="2">
        <f>(パルプ・紙・木製品!U86/パルプ・紙・木製品!U74*100-100)*W$12/$D$12</f>
        <v>-0.1648085959516507</v>
      </c>
      <c r="X86" s="2">
        <f>(パルプ・紙・木製品!V86/パルプ・紙・木製品!V74*100-100)*X$12/$D$12</f>
        <v>-7.4488002562186862E-4</v>
      </c>
      <c r="Y86" s="2">
        <f>(パルプ・紙・木製品!W86/パルプ・紙・木製品!W74*100-100)*Y$12/$D$12</f>
        <v>1.3572942259764307E-3</v>
      </c>
      <c r="Z86" s="2">
        <f>(パルプ・紙・木製品!X86/パルプ・紙・木製品!X74*100-100)*Z$12/$D$12</f>
        <v>7.3089927632111872E-3</v>
      </c>
      <c r="AA86" s="2">
        <f>(パルプ・紙・木製品!Y86/パルプ・紙・木製品!Y74*100-100)*AA$12/$D$12</f>
        <v>4.2368986703735945E-3</v>
      </c>
      <c r="AB86" s="2">
        <f>(パルプ・紙・木製品!Z86/パルプ・紙・木製品!Z74*100-100)*AB$12/$D$12</f>
        <v>-1.3472142327060224E-3</v>
      </c>
      <c r="AC86" s="2">
        <f>(パルプ・紙・木製品!AA86/パルプ・紙・木製品!AA74*100-100)*AC$12/$D$12</f>
        <v>3.995353056514943E-3</v>
      </c>
      <c r="AD86" s="2">
        <f>(パルプ・紙・木製品!AB86/パルプ・紙・木製品!AB74*100-100)*AD$12/$D$12</f>
        <v>0</v>
      </c>
      <c r="AE86" s="2">
        <f>(パルプ・紙・木製品!AC86/パルプ・紙・木製品!AC74*100-100)*AE$12/$D$12</f>
        <v>2.1951422005805625E-2</v>
      </c>
      <c r="AF86" s="2">
        <f>(パルプ・紙・木製品!AD86/パルプ・紙・木製品!AD74*100-100)*AF$12/$D$12</f>
        <v>3.0740856958258485E-5</v>
      </c>
      <c r="AG86" s="2">
        <f>(パルプ・紙・木製品!AE86/パルプ・紙・木製品!AE74*100-100)*AG$12/$D$12</f>
        <v>-2.6325511438873611E-3</v>
      </c>
      <c r="AK86" s="4">
        <v>42705</v>
      </c>
      <c r="AL86" s="2">
        <f t="shared" si="9"/>
        <v>-9.8208493715073342E-2</v>
      </c>
      <c r="AM86" s="2">
        <f t="shared" si="10"/>
        <v>0.26433121145948518</v>
      </c>
      <c r="AN86" s="2">
        <f t="shared" si="11"/>
        <v>-1.4624596735308546</v>
      </c>
      <c r="AO86" s="2">
        <f t="shared" si="12"/>
        <v>-0.12893329623261129</v>
      </c>
      <c r="AP86" s="2">
        <f t="shared" si="13"/>
        <v>7.7662172722116757E-2</v>
      </c>
      <c r="AQ86" s="2">
        <f t="shared" si="14"/>
        <v>-0.54633131464245355</v>
      </c>
      <c r="AR86" s="2">
        <f t="shared" si="15"/>
        <v>-1.8939393939393909</v>
      </c>
      <c r="AS86" s="2">
        <f>パルプ・紙・木製品!AY86</f>
        <v>-0.9643201542912152</v>
      </c>
      <c r="AT86" s="8">
        <f>パルプ・紙・木製品!AZ86</f>
        <v>-1.2419493675239011</v>
      </c>
    </row>
    <row r="87" spans="1:46">
      <c r="A87">
        <v>17</v>
      </c>
      <c r="B87">
        <v>1</v>
      </c>
      <c r="C87" s="4">
        <v>42736</v>
      </c>
      <c r="D87" s="2">
        <f>パルプ・紙・木製品!B87/パルプ・紙・木製品!B75*100-100</f>
        <v>-0.76408787010505819</v>
      </c>
      <c r="E87" s="2">
        <f>(パルプ・紙・木製品!C87/パルプ・紙・木製品!C75*100-100)*E$12/$D$12</f>
        <v>1.420073084553343E-2</v>
      </c>
      <c r="F87" s="2">
        <f>(パルプ・紙・木製品!D87/パルプ・紙・木製品!D75*100-100)*F$12/$D$12</f>
        <v>0.31389749004373441</v>
      </c>
      <c r="G87" s="2">
        <f>(パルプ・紙・木製品!E87/パルプ・紙・木製品!E75*100-100)*G$12/$D$12</f>
        <v>-1.1084544400898354E-2</v>
      </c>
      <c r="H87" s="2">
        <f>(パルプ・紙・木製品!F87/パルプ・紙・木製品!F75*100-100)*H$12/$D$12</f>
        <v>-1.5225226053733805E-2</v>
      </c>
      <c r="I87" s="2">
        <f>(パルプ・紙・木製品!G87/パルプ・紙・木製品!G75*100-100)*I$12/$D$12</f>
        <v>-0.88321094009314061</v>
      </c>
      <c r="J87" s="2">
        <f>(パルプ・紙・木製品!H87/パルプ・紙・木製品!H75*100-100)*J$12/$D$12</f>
        <v>-7.2124093498519046E-2</v>
      </c>
      <c r="K87" s="2">
        <f>(パルプ・紙・木製品!I87/パルプ・紙・木製品!I75*100-100)*K$12/$D$12</f>
        <v>0.4451279704127209</v>
      </c>
      <c r="L87" s="2">
        <f>(パルプ・紙・木製品!J87/パルプ・紙・木製品!J75*100-100)*L$12/$D$12</f>
        <v>-0.14766976141627336</v>
      </c>
      <c r="M87" s="2">
        <f>(パルプ・紙・木製品!K87/パルプ・紙・木製品!K75*100-100)*M$12/$D$12</f>
        <v>-1.9623199262490596E-2</v>
      </c>
      <c r="N87" s="2">
        <f>(パルプ・紙・木製品!L87/パルプ・紙・木製品!L75*100-100)*N$12/$D$12</f>
        <v>4.946368144178221E-2</v>
      </c>
      <c r="O87" s="2">
        <f>(パルプ・紙・木製品!M87/パルプ・紙・木製品!M75*100-100)*O$12/$D$12</f>
        <v>2.854957871696236E-2</v>
      </c>
      <c r="P87" s="2">
        <f>(パルプ・紙・木製品!N87/パルプ・紙・木製品!N75*100-100)*P$12/$D$12</f>
        <v>-2.297612636869372E-3</v>
      </c>
      <c r="Q87" s="2">
        <f>(パルプ・紙・木製品!O87/パルプ・紙・木製品!O75*100-100)*Q$12/$D$12</f>
        <v>-4.3518314878214772E-3</v>
      </c>
      <c r="R87" s="2">
        <f>(パルプ・紙・木製品!P87/パルプ・紙・木製品!P75*100-100)*R$12/$D$12</f>
        <v>1.6941320118487479E-4</v>
      </c>
      <c r="S87" s="2">
        <f>(パルプ・紙・木製品!Q87/パルプ・紙・木製品!Q75*100-100)*S$12/$D$12</f>
        <v>-1.9321957723942886E-5</v>
      </c>
      <c r="T87" s="2">
        <f>(パルプ・紙・木製品!R87/パルプ・紙・木製品!R75*100-100)*T$12/$D$12</f>
        <v>-7.6689340349449589E-4</v>
      </c>
      <c r="U87" s="2">
        <f>(パルプ・紙・木製品!S87/パルプ・紙・木製品!S75*100-100)*U$12/$D$12</f>
        <v>-1.6343033741010306E-4</v>
      </c>
      <c r="V87" s="2">
        <f>(パルプ・紙・木製品!T87/パルプ・紙・木製品!T75*100-100)*V$12/$D$12</f>
        <v>0</v>
      </c>
      <c r="W87" s="2">
        <f>(パルプ・紙・木製品!U87/パルプ・紙・木製品!U75*100-100)*W$12/$D$12</f>
        <v>-0.14316169736976606</v>
      </c>
      <c r="X87" s="2">
        <f>(パルプ・紙・木製品!V87/パルプ・紙・木製品!V75*100-100)*X$12/$D$12</f>
        <v>-7.4488002562186862E-4</v>
      </c>
      <c r="Y87" s="2">
        <f>(パルプ・紙・木製品!W87/パルプ・紙・木製品!W75*100-100)*Y$12/$D$12</f>
        <v>1.195423132675226E-3</v>
      </c>
      <c r="Z87" s="2">
        <f>(パルプ・紙・木製品!X87/パルプ・紙・木製品!X75*100-100)*Z$12/$D$12</f>
        <v>1.9687989123478977E-3</v>
      </c>
      <c r="AA87" s="2">
        <f>(パルプ・紙・木製品!Y87/パルプ・紙・木製品!Y75*100-100)*AA$12/$D$12</f>
        <v>3.0877342137605505E-3</v>
      </c>
      <c r="AB87" s="2">
        <f>(パルプ・紙・木製品!Z87/パルプ・紙・木製品!Z75*100-100)*AB$12/$D$12</f>
        <v>0</v>
      </c>
      <c r="AC87" s="2">
        <f>(パルプ・紙・木製品!AA87/パルプ・紙・木製品!AA75*100-100)*AC$12/$D$12</f>
        <v>1.9935787302509129E-3</v>
      </c>
      <c r="AD87" s="2">
        <f>(パルプ・紙・木製品!AB87/パルプ・紙・木製品!AB75*100-100)*AD$12/$D$12</f>
        <v>0</v>
      </c>
      <c r="AE87" s="2">
        <f>(パルプ・紙・木製品!AC87/パルプ・紙・木製品!AC75*100-100)*AE$12/$D$12</f>
        <v>1.8438902383452943E-2</v>
      </c>
      <c r="AF87" s="2">
        <f>(パルプ・紙・木製品!AD87/パルプ・紙・木製品!AD75*100-100)*AF$12/$D$12</f>
        <v>3.0740856958258485E-5</v>
      </c>
      <c r="AG87" s="2">
        <f>(パルプ・紙・木製品!AE87/パルプ・紙・木製品!AE75*100-100)*AG$12/$D$12</f>
        <v>-2.0880727088896955E-3</v>
      </c>
      <c r="AK87" s="4">
        <v>42736</v>
      </c>
      <c r="AL87" s="2">
        <f t="shared" si="9"/>
        <v>1.420073084553343E-2</v>
      </c>
      <c r="AM87" s="2">
        <f t="shared" si="10"/>
        <v>0.31389749004373441</v>
      </c>
      <c r="AN87" s="2">
        <f t="shared" si="11"/>
        <v>-0.88321094009314061</v>
      </c>
      <c r="AO87" s="2">
        <f t="shared" si="12"/>
        <v>-7.2124093498519046E-2</v>
      </c>
      <c r="AP87" s="2">
        <f t="shared" si="13"/>
        <v>0.4451279704127209</v>
      </c>
      <c r="AQ87" s="2">
        <f t="shared" si="14"/>
        <v>-0.58197902781538735</v>
      </c>
      <c r="AR87" s="2">
        <f t="shared" si="15"/>
        <v>-0.76408787010505819</v>
      </c>
      <c r="AS87" s="2">
        <f>パルプ・紙・木製品!AY87</f>
        <v>-0.77220077220077599</v>
      </c>
      <c r="AT87" s="8">
        <f>パルプ・紙・木製品!AZ87</f>
        <v>-0.49957173963689172</v>
      </c>
    </row>
    <row r="88" spans="1:46">
      <c r="B88">
        <v>2</v>
      </c>
      <c r="C88" s="4">
        <v>42767</v>
      </c>
      <c r="D88" s="2">
        <f>パルプ・紙・木製品!B88/パルプ・紙・木製品!B76*100-100</f>
        <v>-0.19193857965451855</v>
      </c>
      <c r="E88" s="2">
        <f>(パルプ・紙・木製品!C88/パルプ・紙・木製品!C76*100-100)*E$12/$D$12</f>
        <v>6.7324773469278065E-2</v>
      </c>
      <c r="F88" s="2">
        <f>(パルプ・紙・木製品!D88/パルプ・紙・木製品!D76*100-100)*F$12/$D$12</f>
        <v>0.42806820514855864</v>
      </c>
      <c r="G88" s="2">
        <f>(パルプ・紙・木製品!E88/パルプ・紙・木製品!E76*100-100)*G$12/$D$12</f>
        <v>-1.046873637862618E-2</v>
      </c>
      <c r="H88" s="2">
        <f>(パルプ・紙・木製品!F88/パルプ・紙・木製品!F76*100-100)*H$12/$D$12</f>
        <v>-9.7876453202575056E-3</v>
      </c>
      <c r="I88" s="2">
        <f>(パルプ・紙・木製品!G88/パルプ・紙・木製品!G76*100-100)*I$12/$D$12</f>
        <v>-0.70921755714321033</v>
      </c>
      <c r="J88" s="2">
        <f>(パルプ・紙・木製品!H88/パルプ・紙・木製品!H76*100-100)*J$12/$D$12</f>
        <v>4.3575271583413851E-2</v>
      </c>
      <c r="K88" s="2">
        <f>(パルプ・紙・木製品!I88/パルプ・紙・木製品!I76*100-100)*K$12/$D$12</f>
        <v>0.52375148965574958</v>
      </c>
      <c r="L88" s="2">
        <f>(パルプ・紙・木製品!J88/パルプ・紙・木製品!J76*100-100)*L$12/$D$12</f>
        <v>-0.12988191891960893</v>
      </c>
      <c r="M88" s="2">
        <f>(パルプ・紙・木製品!K88/パルプ・紙・木製品!K76*100-100)*M$12/$D$12</f>
        <v>-2.6221580613623632E-2</v>
      </c>
      <c r="N88" s="2">
        <f>(パルプ・紙・木製品!L88/パルプ・紙・木製品!L76*100-100)*N$12/$D$12</f>
        <v>6.8647079580813647E-2</v>
      </c>
      <c r="O88" s="2">
        <f>(パルプ・紙・木製品!M88/パルプ・紙・木製品!M76*100-100)*O$12/$D$12</f>
        <v>3.0005638129339821E-2</v>
      </c>
      <c r="P88" s="2">
        <f>(パルプ・紙・木製品!N88/パルプ・紙・木製品!N76*100-100)*P$12/$D$12</f>
        <v>2.3045262155157995E-3</v>
      </c>
      <c r="Q88" s="2">
        <f>(パルプ・紙・木製品!O88/パルプ・紙・木製品!O76*100-100)*Q$12/$D$12</f>
        <v>-3.3722961756613257E-3</v>
      </c>
      <c r="R88" s="2">
        <f>(パルプ・紙・木製品!P88/パルプ・紙・木製品!P76*100-100)*R$12/$D$12</f>
        <v>1.0748562111103728E-4</v>
      </c>
      <c r="S88" s="2">
        <f>(パルプ・紙・木製品!Q88/パルプ・紙・木製品!Q76*100-100)*S$12/$D$12</f>
        <v>-8.3166480581665967E-6</v>
      </c>
      <c r="T88" s="2">
        <f>(パルプ・紙・木製品!R88/パルプ・紙・木製品!R76*100-100)*T$12/$D$12</f>
        <v>-7.4447414069072151E-4</v>
      </c>
      <c r="U88" s="2">
        <f>(パルプ・紙・木製品!S88/パルプ・紙・木製品!S76*100-100)*U$12/$D$12</f>
        <v>-1.6343033741010306E-4</v>
      </c>
      <c r="V88" s="2">
        <f>(パルプ・紙・木製品!T88/パルプ・紙・木製品!T76*100-100)*V$12/$D$12</f>
        <v>0</v>
      </c>
      <c r="W88" s="2">
        <f>(パルプ・紙・木製品!U88/パルプ・紙・木製品!U76*100-100)*W$12/$D$12</f>
        <v>-0.10510748017781829</v>
      </c>
      <c r="X88" s="2">
        <f>(パルプ・紙・木製品!V88/パルプ・紙・木製品!V76*100-100)*X$12/$D$12</f>
        <v>-7.4488002562186862E-4</v>
      </c>
      <c r="Y88" s="2">
        <f>(パルプ・紙・木製品!W88/パルプ・紙・木製品!W76*100-100)*Y$12/$D$12</f>
        <v>1.2751180081868995E-3</v>
      </c>
      <c r="Z88" s="2">
        <f>(パルプ・紙・木製品!X88/パルプ・紙・木製品!X76*100-100)*Z$12/$D$12</f>
        <v>2.6275557906730138E-3</v>
      </c>
      <c r="AA88" s="2">
        <f>(パルプ・紙・木製品!Y88/パルプ・紙・木製品!Y76*100-100)*AA$12/$D$12</f>
        <v>3.5025883168047947E-3</v>
      </c>
      <c r="AB88" s="2">
        <f>(パルプ・紙・木製品!Z88/パルプ・紙・木製品!Z76*100-100)*AB$12/$D$12</f>
        <v>1.3648692579329054E-3</v>
      </c>
      <c r="AC88" s="2">
        <f>(パルプ・紙・木製品!AA88/パルプ・紙・木製品!AA76*100-100)*AC$12/$D$12</f>
        <v>9.9576806454647316E-4</v>
      </c>
      <c r="AD88" s="2">
        <f>(パルプ・紙・木製品!AB88/パルプ・紙・木製品!AB76*100-100)*AD$12/$D$12</f>
        <v>0</v>
      </c>
      <c r="AE88" s="2">
        <f>(パルプ・紙・木製品!AC88/パルプ・紙・木製品!AC76*100-100)*AE$12/$D$12</f>
        <v>3.3156933538180861E-2</v>
      </c>
      <c r="AF88" s="2">
        <f>(パルプ・紙・木製品!AD88/パルプ・紙・木製品!AD76*100-100)*AF$12/$D$12</f>
        <v>3.0740856958258485E-5</v>
      </c>
      <c r="AG88" s="2">
        <f>(パルプ・紙・木製品!AE88/パルプ・紙・木製品!AE76*100-100)*AG$12/$D$12</f>
        <v>-2.307869836141225E-3</v>
      </c>
      <c r="AK88" s="4">
        <v>42767</v>
      </c>
      <c r="AL88" s="2">
        <f t="shared" si="9"/>
        <v>6.7324773469278065E-2</v>
      </c>
      <c r="AM88" s="2">
        <f t="shared" si="10"/>
        <v>0.42806820514855864</v>
      </c>
      <c r="AN88" s="2">
        <f t="shared" si="11"/>
        <v>-0.70921755714321033</v>
      </c>
      <c r="AO88" s="2">
        <f t="shared" si="12"/>
        <v>4.3575271583413851E-2</v>
      </c>
      <c r="AP88" s="2">
        <f t="shared" si="13"/>
        <v>0.52375148965574958</v>
      </c>
      <c r="AQ88" s="2">
        <f t="shared" si="14"/>
        <v>-0.54544076236830841</v>
      </c>
      <c r="AR88" s="2">
        <f t="shared" si="15"/>
        <v>-0.19193857965451855</v>
      </c>
      <c r="AS88" s="2">
        <f>パルプ・紙・木製品!AY88</f>
        <v>-0.675675675675663</v>
      </c>
      <c r="AT88" s="8">
        <f>パルプ・紙・木製品!AZ88</f>
        <v>-0.12528411242168147</v>
      </c>
    </row>
    <row r="89" spans="1:46">
      <c r="B89">
        <v>3</v>
      </c>
      <c r="C89" s="4">
        <v>42795</v>
      </c>
      <c r="D89" s="2">
        <f>パルプ・紙・木製品!B89/パルプ・紙・木製品!B77*100-100</f>
        <v>0.48169556840076666</v>
      </c>
      <c r="E89" s="2">
        <f>(パルプ・紙・木製品!C89/パルプ・紙・木製品!C77*100-100)*E$12/$D$12</f>
        <v>0.10252825690361769</v>
      </c>
      <c r="F89" s="2">
        <f>(パルプ・紙・木製品!D89/パルプ・紙・木製品!D77*100-100)*F$12/$D$12</f>
        <v>0.50305151678334226</v>
      </c>
      <c r="G89" s="2">
        <f>(パルプ・紙・木製品!E89/パルプ・紙・木製品!E77*100-100)*G$12/$D$12</f>
        <v>-1.046873637862618E-2</v>
      </c>
      <c r="H89" s="2">
        <f>(パルプ・紙・木製品!F89/パルプ・紙・木製品!F77*100-100)*H$12/$D$12</f>
        <v>-6.5127387421409456E-3</v>
      </c>
      <c r="I89" s="2">
        <f>(パルプ・紙・木製品!G89/パルプ・紙・木製品!G77*100-100)*I$12/$D$12</f>
        <v>-0.29689859285617259</v>
      </c>
      <c r="J89" s="2">
        <f>(パルプ・紙・木製品!H89/パルプ・紙・木製品!H77*100-100)*J$12/$D$12</f>
        <v>0.16025341412001554</v>
      </c>
      <c r="K89" s="2">
        <f>(パルプ・紙・木製品!I89/パルプ・紙・木製品!I77*100-100)*K$12/$D$12</f>
        <v>0.57044223182003018</v>
      </c>
      <c r="L89" s="2">
        <f>(パルプ・紙・木製品!J89/パルプ・紙・木製品!J77*100-100)*L$12/$D$12</f>
        <v>-0.11657124955225157</v>
      </c>
      <c r="M89" s="2">
        <f>(パルプ・紙・木製品!K89/パルプ・紙・木製品!K77*100-100)*M$12/$D$12</f>
        <v>-2.8406712331425769E-2</v>
      </c>
      <c r="N89" s="2">
        <f>(パルプ・紙・木製品!L89/パルプ・紙・木製品!L77*100-100)*N$12/$D$12</f>
        <v>8.2281485310517391E-2</v>
      </c>
      <c r="O89" s="2">
        <f>(パルプ・紙・木製品!M89/パルプ・紙・木製品!M77*100-100)*O$12/$D$12</f>
        <v>2.093126867430762E-2</v>
      </c>
      <c r="P89" s="2">
        <f>(パルプ・紙・木製品!N89/パルプ・紙・木製品!N77*100-100)*P$12/$D$12</f>
        <v>1.3841039981141674E-2</v>
      </c>
      <c r="Q89" s="2">
        <f>(パルプ・紙・木製品!O89/パルプ・紙・木製品!O77*100-100)*Q$12/$D$12</f>
        <v>-2.1986677146170258E-3</v>
      </c>
      <c r="R89" s="2">
        <f>(パルプ・紙・木製品!P89/パルプ・紙・木製品!P77*100-100)*R$12/$D$12</f>
        <v>6.1543195630433989E-5</v>
      </c>
      <c r="S89" s="2">
        <f>(パルプ・紙・木製品!Q89/パルプ・紙・木製品!Q77*100-100)*S$12/$D$12</f>
        <v>3.6392901346235489E-5</v>
      </c>
      <c r="T89" s="2">
        <f>(パルプ・紙・木製品!R89/パルプ・紙・木製品!R77*100-100)*T$12/$D$12</f>
        <v>-7.2498528884017979E-4</v>
      </c>
      <c r="U89" s="2">
        <f>(パルプ・紙・木製品!S89/パルプ・紙・木製品!S77*100-100)*U$12/$D$12</f>
        <v>-1.6732153591986738E-4</v>
      </c>
      <c r="V89" s="2">
        <f>(パルプ・紙・木製品!T89/パルプ・紙・木製品!T77*100-100)*V$12/$D$12</f>
        <v>0</v>
      </c>
      <c r="W89" s="2">
        <f>(パルプ・紙・木製品!U89/パルプ・紙・木製品!U77*100-100)*W$12/$D$12</f>
        <v>-5.3290689993749148E-2</v>
      </c>
      <c r="X89" s="2">
        <f>(パルプ・紙・木製品!V89/パルプ・紙・木製品!V77*100-100)*X$12/$D$12</f>
        <v>-7.4488002562186862E-4</v>
      </c>
      <c r="Y89" s="2">
        <f>(パルプ・紙・木製品!W89/パルプ・紙・木製品!W77*100-100)*Y$12/$D$12</f>
        <v>1.2751180081868995E-3</v>
      </c>
      <c r="Z89" s="2">
        <f>(パルプ・紙・木製品!X89/パルプ・紙・木製品!X77*100-100)*Z$12/$D$12</f>
        <v>3.2875638691471109E-3</v>
      </c>
      <c r="AA89" s="2">
        <f>(パルプ・紙・木製品!Y89/パルプ・紙・木製品!Y77*100-100)*AA$12/$D$12</f>
        <v>4.2544065161189701E-3</v>
      </c>
      <c r="AB89" s="2">
        <f>(パルプ・紙・木製品!Z89/パルプ・紙・木製品!Z77*100-100)*AB$12/$D$12</f>
        <v>2.0228341193269891E-3</v>
      </c>
      <c r="AC89" s="2">
        <f>(パルプ・紙・木製品!AA89/パルプ・紙・木製品!AA77*100-100)*AC$12/$D$12</f>
        <v>1.9915361290926705E-3</v>
      </c>
      <c r="AD89" s="2">
        <f>(パルプ・紙・木製品!AB89/パルプ・紙・木製品!AB77*100-100)*AD$12/$D$12</f>
        <v>0</v>
      </c>
      <c r="AE89" s="2">
        <f>(パルプ・紙・木製品!AC89/パルプ・紙・木製品!AC77*100-100)*AE$12/$D$12</f>
        <v>2.906710747409218E-2</v>
      </c>
      <c r="AF89" s="2">
        <f>(パルプ・紙・木製品!AD89/パルプ・紙・木製品!AD77*100-100)*AF$12/$D$12</f>
        <v>3.0740856958258485E-5</v>
      </c>
      <c r="AG89" s="2">
        <f>(パルプ・紙・木製品!AE89/パルプ・紙・木製品!AE77*100-100)*AG$12/$D$12</f>
        <v>-2.3122741678895942E-3</v>
      </c>
      <c r="AK89" s="4">
        <v>42795</v>
      </c>
      <c r="AL89" s="2">
        <f t="shared" si="9"/>
        <v>0.10252825690361769</v>
      </c>
      <c r="AM89" s="2">
        <f t="shared" si="10"/>
        <v>0.50305151678334226</v>
      </c>
      <c r="AN89" s="2">
        <f t="shared" si="11"/>
        <v>-0.29689859285617259</v>
      </c>
      <c r="AO89" s="2">
        <f t="shared" si="12"/>
        <v>0.16025341412001554</v>
      </c>
      <c r="AP89" s="2">
        <f t="shared" si="13"/>
        <v>0.57044223182003018</v>
      </c>
      <c r="AQ89" s="2">
        <f t="shared" si="14"/>
        <v>-0.55768125837006632</v>
      </c>
      <c r="AR89" s="2">
        <f t="shared" si="15"/>
        <v>0.48169556840076666</v>
      </c>
      <c r="AS89" s="2">
        <f>パルプ・紙・木製品!AY89</f>
        <v>-0.48309178743961922</v>
      </c>
      <c r="AT89" s="8">
        <f>パルプ・紙・木製品!AZ89</f>
        <v>0.31399705790822452</v>
      </c>
    </row>
    <row r="90" spans="1:46">
      <c r="B90">
        <v>4</v>
      </c>
      <c r="C90" s="4">
        <v>42826</v>
      </c>
      <c r="D90" s="2">
        <f>パルプ・紙・木製品!B90/パルプ・紙・木製品!B78*100-100</f>
        <v>1.4563106796116472</v>
      </c>
      <c r="E90" s="2">
        <f>(パルプ・紙・木製品!C90/パルプ・紙・木製品!C78*100-100)*E$12/$D$12</f>
        <v>0.14510351196075938</v>
      </c>
      <c r="F90" s="2">
        <f>(パルプ・紙・木製品!D90/パルプ・紙・木製品!D78*100-100)*F$12/$D$12</f>
        <v>0.46105043657621209</v>
      </c>
      <c r="G90" s="2">
        <f>(パルプ・紙・木製品!E90/パルプ・紙・木製品!E78*100-100)*G$12/$D$12</f>
        <v>-1.0198222734987846E-2</v>
      </c>
      <c r="H90" s="2">
        <f>(パルプ・紙・木製品!F90/パルプ・紙・木製品!F78*100-100)*H$12/$D$12</f>
        <v>-1.0937423841761926E-3</v>
      </c>
      <c r="I90" s="2">
        <f>(パルプ・紙・木製品!G90/パルプ・紙・木製品!G78*100-100)*I$12/$D$12</f>
        <v>0.23909482890104353</v>
      </c>
      <c r="J90" s="2">
        <f>(パルプ・紙・木製品!H90/パルプ・紙・木製品!H78*100-100)*J$12/$D$12</f>
        <v>0.32243372299899004</v>
      </c>
      <c r="K90" s="2">
        <f>(パルプ・紙・木製品!I90/パルプ・紙・木製品!I78*100-100)*K$12/$D$12</f>
        <v>0.40666702489548545</v>
      </c>
      <c r="L90" s="2">
        <f>(パルプ・紙・木製品!J90/パルプ・紙・木製品!J78*100-100)*L$12/$D$12</f>
        <v>-8.0020205277469308E-2</v>
      </c>
      <c r="M90" s="2">
        <f>(パルプ・紙・木製品!K90/パルプ・紙・木製品!K78*100-100)*M$12/$D$12</f>
        <v>-1.1022238996426554E-2</v>
      </c>
      <c r="N90" s="2">
        <f>(パルプ・紙・木製品!L90/パルプ・紙・木製品!L78*100-100)*N$12/$D$12</f>
        <v>0.14960537365697818</v>
      </c>
      <c r="O90" s="2">
        <f>(パルプ・紙・木製品!M90/パルプ・紙・木製品!M78*100-100)*O$12/$D$12</f>
        <v>3.4901264551389907E-2</v>
      </c>
      <c r="P90" s="2">
        <f>(パルプ・紙・木製品!N90/パルプ・紙・木製品!N78*100-100)*P$12/$D$12</f>
        <v>2.5375239965426677E-2</v>
      </c>
      <c r="Q90" s="2">
        <f>(パルプ・紙・木製品!O90/パルプ・紙・木製品!O78*100-100)*Q$12/$D$12</f>
        <v>0</v>
      </c>
      <c r="R90" s="2">
        <f>(パルプ・紙・木製品!P90/パルプ・紙・木製品!P78*100-100)*R$12/$D$12</f>
        <v>-4.5745685552849125E-5</v>
      </c>
      <c r="S90" s="2">
        <f>(パルプ・紙・木製品!Q90/パルプ・紙・木製品!Q78*100-100)*S$12/$D$12</f>
        <v>5.3658256102157988E-5</v>
      </c>
      <c r="T90" s="2">
        <f>(パルプ・紙・木製品!R90/パルプ・紙・木製品!R78*100-100)*T$12/$D$12</f>
        <v>-7.2347016806935578E-4</v>
      </c>
      <c r="U90" s="2">
        <f>(パルプ・紙・木製品!S90/パルプ・紙・木製品!S78*100-100)*U$12/$D$12</f>
        <v>-1.6002479837948767E-4</v>
      </c>
      <c r="V90" s="2">
        <f>(パルプ・紙・木製品!T90/パルプ・紙・木製品!T78*100-100)*V$12/$D$12</f>
        <v>-2.9592019898967005E-3</v>
      </c>
      <c r="W90" s="2">
        <f>(パルプ・紙・木製品!U90/パルプ・紙・木製品!U78*100-100)*W$12/$D$12</f>
        <v>2.037690257468772E-2</v>
      </c>
      <c r="X90" s="2">
        <f>(パルプ・紙・木製品!V90/パルプ・紙・木製品!V78*100-100)*X$12/$D$12</f>
        <v>-5.2244141816723214E-3</v>
      </c>
      <c r="Y90" s="2">
        <f>(パルプ・紙・木製品!W90/パルプ・紙・木製品!W78*100-100)*Y$12/$D$12</f>
        <v>7.8616946627380074E-5</v>
      </c>
      <c r="Z90" s="2">
        <f>(パルプ・紙・木製品!X90/パルプ・紙・木製品!X78*100-100)*Z$12/$D$12</f>
        <v>4.6113479123659953E-3</v>
      </c>
      <c r="AA90" s="2">
        <f>(パルプ・紙・木製品!Y90/パルプ・紙・木製品!Y78*100-100)*AA$12/$D$12</f>
        <v>5.0331344926991574E-3</v>
      </c>
      <c r="AB90" s="2">
        <f>(パルプ・紙・木製品!Z90/パルプ・紙・木製品!Z78*100-100)*AB$12/$D$12</f>
        <v>1.3593878552907322E-3</v>
      </c>
      <c r="AC90" s="2">
        <f>(パルプ・紙・木製品!AA90/パルプ・紙・木製品!AA78*100-100)*AC$12/$D$12</f>
        <v>1.9956255256616323E-3</v>
      </c>
      <c r="AD90" s="2">
        <f>(パルプ・紙・木製品!AB90/パルプ・紙・木製品!AB78*100-100)*AD$12/$D$12</f>
        <v>6.4355014735814758E-5</v>
      </c>
      <c r="AE90" s="2">
        <f>(パルプ・紙・木製品!AC90/パルプ・紙・木製品!AC78*100-100)*AE$12/$D$12</f>
        <v>2.9268562674407323E-2</v>
      </c>
      <c r="AF90" s="2">
        <f>(パルプ・紙・木製品!AD90/パルプ・紙・木製品!AD78*100-100)*AF$12/$D$12</f>
        <v>7.6622504519958061E-6</v>
      </c>
      <c r="AG90" s="2">
        <f>(パルプ・紙・木製品!AE90/パルプ・紙・木製品!AE78*100-100)*AG$12/$D$12</f>
        <v>-1.4396500897234257E-3</v>
      </c>
      <c r="AK90" s="4">
        <v>42826</v>
      </c>
      <c r="AL90" s="2">
        <f t="shared" si="9"/>
        <v>0.14510351196075938</v>
      </c>
      <c r="AM90" s="2">
        <f t="shared" si="10"/>
        <v>0.46105043657621209</v>
      </c>
      <c r="AN90" s="2">
        <f t="shared" si="11"/>
        <v>0.23909482890104353</v>
      </c>
      <c r="AO90" s="2">
        <f t="shared" si="12"/>
        <v>0.32243372299899004</v>
      </c>
      <c r="AP90" s="2">
        <f t="shared" si="13"/>
        <v>0.40666702489548545</v>
      </c>
      <c r="AQ90" s="2">
        <f t="shared" si="14"/>
        <v>-0.11803884572084344</v>
      </c>
      <c r="AR90" s="2">
        <f t="shared" si="15"/>
        <v>1.4563106796116472</v>
      </c>
      <c r="AS90" s="2">
        <f>パルプ・紙・木製品!AY90</f>
        <v>-0.19361084220716407</v>
      </c>
      <c r="AT90" s="8">
        <f>パルプ・紙・木製品!AZ90</f>
        <v>0.94674758904540113</v>
      </c>
    </row>
    <row r="91" spans="1:46">
      <c r="B91">
        <v>5</v>
      </c>
      <c r="C91" s="4">
        <v>42856</v>
      </c>
      <c r="D91" s="2">
        <f>パルプ・紙・木製品!B91/パルプ・紙・木製品!B79*100-100</f>
        <v>2.0447906523855863</v>
      </c>
      <c r="E91" s="2">
        <f>(パルプ・紙・木製品!C91/パルプ・紙・木製品!C79*100-100)*E$12/$D$12</f>
        <v>0.25486784975817872</v>
      </c>
      <c r="F91" s="2">
        <f>(パルプ・紙・木製品!D91/パルプ・紙・木製品!D79*100-100)*F$12/$D$12</f>
        <v>0.35660682375743286</v>
      </c>
      <c r="G91" s="2">
        <f>(パルプ・紙・木製品!E91/パルプ・紙・木製品!E79*100-100)*G$12/$D$12</f>
        <v>-9.8982917465767189E-3</v>
      </c>
      <c r="H91" s="2">
        <f>(パルプ・紙・木製品!F91/パルプ・紙・木製品!F79*100-100)*H$12/$D$12</f>
        <v>5.479168349028671E-3</v>
      </c>
      <c r="I91" s="2">
        <f>(パルプ・紙・木製品!G91/パルプ・紙・木製品!G79*100-100)*I$12/$D$12</f>
        <v>0.65938581021781906</v>
      </c>
      <c r="J91" s="2">
        <f>(パルプ・紙・木製品!H91/パルプ・紙・木製品!H79*100-100)*J$12/$D$12</f>
        <v>0.43278796566122046</v>
      </c>
      <c r="K91" s="2">
        <f>(パルプ・紙・木製品!I91/パルプ・紙・木製品!I79*100-100)*K$12/$D$12</f>
        <v>0.34031322313727003</v>
      </c>
      <c r="L91" s="2">
        <f>(パルプ・紙・木製品!J91/パルプ・紙・木製品!J79*100-100)*L$12/$D$12</f>
        <v>-5.672394009958482E-2</v>
      </c>
      <c r="M91" s="2">
        <f>(パルプ・紙・木製品!K91/パルプ・紙・木製品!K79*100-100)*M$12/$D$12</f>
        <v>-1.5414102437607451E-2</v>
      </c>
      <c r="N91" s="2">
        <f>(パルプ・紙・木製品!L91/パルプ・紙・木製品!L79*100-100)*N$12/$D$12</f>
        <v>0.16339900520340456</v>
      </c>
      <c r="O91" s="2">
        <f>(パルプ・紙・木製品!M91/パルプ・紙・木製品!M79*100-100)*O$12/$D$12</f>
        <v>3.3054687772552577E-2</v>
      </c>
      <c r="P91" s="2">
        <f>(パルプ・紙・木製品!N91/パルプ・紙・木製品!N79*100-100)*P$12/$D$12</f>
        <v>4.1523119943425349E-2</v>
      </c>
      <c r="Q91" s="2">
        <f>(パルプ・紙・木製品!O91/パルプ・紙・木製品!O79*100-100)*Q$12/$D$12</f>
        <v>2.0179710659370408E-4</v>
      </c>
      <c r="R91" s="2">
        <f>(パルプ・紙・木製品!P91/パルプ・紙・木製品!P79*100-100)*R$12/$D$12</f>
        <v>7.6622504519962428E-5</v>
      </c>
      <c r="S91" s="2">
        <f>(パルプ・紙・木製品!Q91/パルプ・紙・木製品!Q79*100-100)*S$12/$D$12</f>
        <v>7.0915371071203435E-5</v>
      </c>
      <c r="T91" s="2">
        <f>(パルプ・紙・木製品!R91/パルプ・紙・木製品!R79*100-100)*T$12/$D$12</f>
        <v>-3.4190664239129489E-4</v>
      </c>
      <c r="U91" s="2">
        <f>(パルプ・紙・木製品!S91/パルプ・紙・木製品!S79*100-100)*U$12/$D$12</f>
        <v>-1.6002479837948767E-4</v>
      </c>
      <c r="V91" s="2">
        <f>(パルプ・紙・木製品!T91/パルプ・紙・木製品!T79*100-100)*V$12/$D$12</f>
        <v>-7.3758773427133658E-3</v>
      </c>
      <c r="W91" s="2">
        <f>(パルプ・紙・木製品!U91/パルプ・紙・木製品!U79*100-100)*W$12/$D$12</f>
        <v>5.8750102277505996E-2</v>
      </c>
      <c r="X91" s="2">
        <f>(パルプ・紙・木製品!V91/パルプ・紙・木製品!V79*100-100)*X$12/$D$12</f>
        <v>-5.2244141816723214E-3</v>
      </c>
      <c r="Y91" s="2">
        <f>(パルプ・紙・木製品!W91/パルプ・紙・木製品!W79*100-100)*Y$12/$D$12</f>
        <v>1.5723389325478492E-4</v>
      </c>
      <c r="Z91" s="2">
        <f>(パルプ・紙・木製品!X91/パルプ・紙・木製品!X79*100-100)*Z$12/$D$12</f>
        <v>5.270111899846908E-3</v>
      </c>
      <c r="AA91" s="2">
        <f>(パルプ・紙・木製品!Y91/パルプ・紙・木製品!Y79*100-100)*AA$12/$D$12</f>
        <v>4.2456345439207295E-3</v>
      </c>
      <c r="AB91" s="2">
        <f>(パルプ・紙・木製品!Z91/パルプ・紙・木製品!Z79*100-100)*AB$12/$D$12</f>
        <v>4.7530853195018171E-3</v>
      </c>
      <c r="AC91" s="2">
        <f>(パルプ・紙・木製品!AA91/パルプ・紙・木製品!AA79*100-100)*AC$12/$D$12</f>
        <v>1.9956255256616323E-3</v>
      </c>
      <c r="AD91" s="2">
        <f>(パルプ・紙・木製品!AB91/パルプ・紙・木製品!AB79*100-100)*AD$12/$D$12</f>
        <v>6.4355014735814758E-5</v>
      </c>
      <c r="AE91" s="2">
        <f>(パルプ・紙・木製品!AC91/パルプ・紙・木製品!AC79*100-100)*AE$12/$D$12</f>
        <v>2.9297570169624709E-2</v>
      </c>
      <c r="AF91" s="2">
        <f>(パルプ・紙・木製品!AD91/パルプ・紙・木製品!AD79*100-100)*AF$12/$D$12</f>
        <v>7.6622504519958061E-6</v>
      </c>
      <c r="AG91" s="2">
        <f>(パルプ・紙・木製品!AE91/パルプ・紙・木製品!AE79*100-100)*AG$12/$D$12</f>
        <v>-9.9763825769792866E-4</v>
      </c>
      <c r="AK91" s="4">
        <v>42856</v>
      </c>
      <c r="AL91" s="2">
        <f t="shared" ref="AL91:AL122" si="16">E91</f>
        <v>0.25486784975817872</v>
      </c>
      <c r="AM91" s="2">
        <f t="shared" ref="AM91:AM122" si="17">F91</f>
        <v>0.35660682375743286</v>
      </c>
      <c r="AN91" s="2">
        <f t="shared" ref="AN91:AN122" si="18">I91</f>
        <v>0.65938581021781906</v>
      </c>
      <c r="AO91" s="2">
        <f t="shared" ref="AO91:AO122" si="19">J91</f>
        <v>0.43278796566122046</v>
      </c>
      <c r="AP91" s="2">
        <f t="shared" ref="AP91:AP122" si="20">K91</f>
        <v>0.34031322313727003</v>
      </c>
      <c r="AQ91" s="2">
        <f t="shared" ref="AQ91:AQ122" si="21">AR91-SUM(AL91:AP91)</f>
        <v>8.2897985366514604E-4</v>
      </c>
      <c r="AR91" s="2">
        <f t="shared" ref="AR91:AR122" si="22">D91</f>
        <v>2.0447906523855863</v>
      </c>
      <c r="AS91" s="2">
        <f>パルプ・紙・木製品!AY91</f>
        <v>0</v>
      </c>
      <c r="AT91" s="8">
        <f>パルプ・紙・木製品!AZ91</f>
        <v>1.3279611126270083</v>
      </c>
    </row>
    <row r="92" spans="1:46">
      <c r="B92">
        <v>6</v>
      </c>
      <c r="C92" s="4">
        <v>42887</v>
      </c>
      <c r="D92" s="2">
        <f>パルプ・紙・木製品!B92/パルプ・紙・木製品!B80*100-100</f>
        <v>2.742409402546528</v>
      </c>
      <c r="E92" s="2">
        <f>(パルプ・紙・木製品!C92/パルプ・紙・木製品!C80*100-100)*E$12/$D$12</f>
        <v>0.32299861557284421</v>
      </c>
      <c r="F92" s="2">
        <f>(パルプ・紙・木製品!D92/パルプ・紙・木製品!D80*100-100)*F$12/$D$12</f>
        <v>0.34513904873081325</v>
      </c>
      <c r="G92" s="2">
        <f>(パルプ・紙・木製品!E92/パルプ・紙・木製品!E80*100-100)*G$12/$D$12</f>
        <v>-9.9074145961127388E-3</v>
      </c>
      <c r="H92" s="2">
        <f>(パルプ・紙・木製品!F92/パルプ・紙・木製品!F80*100-100)*H$12/$D$12</f>
        <v>1.1032165722972239E-2</v>
      </c>
      <c r="I92" s="2">
        <f>(パルプ・紙・木製品!G92/パルプ・紙・木製品!G80*100-100)*I$12/$D$12</f>
        <v>1.0841477556902626</v>
      </c>
      <c r="J92" s="2">
        <f>(パルプ・紙・木製品!H92/パルプ・紙・木製品!H80*100-100)*J$12/$D$12</f>
        <v>0.51815467171304253</v>
      </c>
      <c r="K92" s="2">
        <f>(パルプ・紙・木製品!I92/パルプ・紙・木製品!I80*100-100)*K$12/$D$12</f>
        <v>0.22836955545758833</v>
      </c>
      <c r="L92" s="2">
        <f>(パルプ・紙・木製品!J92/パルプ・紙・木製品!J80*100-100)*L$12/$D$12</f>
        <v>-1.4241265513843252E-2</v>
      </c>
      <c r="M92" s="2">
        <f>(パルプ・紙・木製品!K92/パルプ・紙・木製品!K80*100-100)*M$12/$D$12</f>
        <v>-1.4392524061371625E-2</v>
      </c>
      <c r="N92" s="2">
        <f>(パルプ・紙・木製品!L92/パルプ・紙・木製品!L80*100-100)*N$12/$D$12</f>
        <v>0.16748766796619535</v>
      </c>
      <c r="O92" s="2">
        <f>(パルプ・紙・木製品!M92/パルプ・紙・木製品!M80*100-100)*O$12/$D$12</f>
        <v>3.8873543994653842E-2</v>
      </c>
      <c r="P92" s="2">
        <f>(パルプ・紙・木製品!N92/パルプ・紙・木製品!N80*100-100)*P$12/$D$12</f>
        <v>4.8541112046538867E-2</v>
      </c>
      <c r="Q92" s="2">
        <f>(パルプ・紙・木製品!O92/パルプ・紙・木製品!O80*100-100)*Q$12/$D$12</f>
        <v>5.7050701375756969E-3</v>
      </c>
      <c r="R92" s="2">
        <f>(パルプ・紙・木製品!P92/パルプ・紙・木製品!P80*100-100)*R$12/$D$12</f>
        <v>1.2271823655121201E-4</v>
      </c>
      <c r="S92" s="2">
        <f>(パルプ・紙・木製品!Q92/パルプ・紙・木製品!Q80*100-100)*S$12/$D$12</f>
        <v>7.0993904151016307E-5</v>
      </c>
      <c r="T92" s="2">
        <f>(パルプ・紙・木製品!R92/パルプ・紙・木製品!R80*100-100)*T$12/$D$12</f>
        <v>-4.6450770007080457E-4</v>
      </c>
      <c r="U92" s="2">
        <f>(パルプ・紙・木製品!S92/パルプ・紙・木製品!S80*100-100)*U$12/$D$12</f>
        <v>-9.2298741490607673E-5</v>
      </c>
      <c r="V92" s="2">
        <f>(パルプ・紙・木製品!T92/パルプ・紙・木製品!T80*100-100)*V$12/$D$12</f>
        <v>-4.4299430986477501E-3</v>
      </c>
      <c r="W92" s="2">
        <f>(パルプ・紙・木製品!U92/パルプ・紙・木製品!U80*100-100)*W$12/$D$12</f>
        <v>0.12198045001931579</v>
      </c>
      <c r="X92" s="2">
        <f>(パルプ・紙・木製品!V92/パルプ・紙・木製品!V80*100-100)*X$12/$D$12</f>
        <v>-5.2244141816723214E-3</v>
      </c>
      <c r="Y92" s="2">
        <f>(パルプ・紙・木製品!W92/パルプ・紙・木製品!W80*100-100)*Y$12/$D$12</f>
        <v>1.5723389325478492E-4</v>
      </c>
      <c r="Z92" s="2">
        <f>(パルプ・紙・木製品!X92/パルプ・紙・木製品!X80*100-100)*Z$12/$D$12</f>
        <v>5.9345224357917926E-3</v>
      </c>
      <c r="AA92" s="2">
        <f>(パルプ・紙・木製品!Y92/パルプ・紙・木製品!Y80*100-100)*AA$12/$D$12</f>
        <v>3.8756498283485305E-3</v>
      </c>
      <c r="AB92" s="2">
        <f>(パルプ・紙・木製品!Z92/パルプ・紙・木製品!Z80*100-100)*AB$12/$D$12</f>
        <v>6.8174738362010512E-3</v>
      </c>
      <c r="AC92" s="2">
        <f>(パルプ・紙・木製品!AA92/パルプ・紙・木製品!AA80*100-100)*AC$12/$D$12</f>
        <v>2.9934382884926553E-3</v>
      </c>
      <c r="AD92" s="2">
        <f>(パルプ・紙・木製品!AB92/パルプ・紙・木製品!AB80*100-100)*AD$12/$D$12</f>
        <v>6.4355014735814758E-5</v>
      </c>
      <c r="AE92" s="2">
        <f>(パルプ・紙・木製品!AC92/パルプ・紙・木製品!AC80*100-100)*AE$12/$D$12</f>
        <v>2.1929709422218859E-2</v>
      </c>
      <c r="AF92" s="2">
        <f>(パルプ・紙・木製品!AD92/パルプ・紙・木製品!AD80*100-100)*AF$12/$D$12</f>
        <v>7.6622504519958061E-6</v>
      </c>
      <c r="AG92" s="2">
        <f>(パルプ・紙・木製品!AE92/パルプ・紙・木製品!AE80*100-100)*AG$12/$D$12</f>
        <v>-4.4339478119907581E-4</v>
      </c>
      <c r="AK92" s="4">
        <v>42887</v>
      </c>
      <c r="AL92" s="2">
        <f t="shared" si="16"/>
        <v>0.32299861557284421</v>
      </c>
      <c r="AM92" s="2">
        <f t="shared" si="17"/>
        <v>0.34513904873081325</v>
      </c>
      <c r="AN92" s="2">
        <f t="shared" si="18"/>
        <v>1.0841477556902626</v>
      </c>
      <c r="AO92" s="2">
        <f t="shared" si="19"/>
        <v>0.51815467171304253</v>
      </c>
      <c r="AP92" s="2">
        <f t="shared" si="20"/>
        <v>0.22836955545758833</v>
      </c>
      <c r="AQ92" s="2">
        <f t="shared" si="21"/>
        <v>0.24359975538197709</v>
      </c>
      <c r="AR92" s="2">
        <f t="shared" si="22"/>
        <v>2.742409402546528</v>
      </c>
      <c r="AS92" s="2">
        <f>パルプ・紙・木製品!AY92</f>
        <v>9.699321047527576E-2</v>
      </c>
      <c r="AT92" s="8">
        <f>パルプ・紙・木製品!AZ92</f>
        <v>1.7773584250407168</v>
      </c>
    </row>
    <row r="93" spans="1:46">
      <c r="B93">
        <v>7</v>
      </c>
      <c r="C93" s="4">
        <v>42917</v>
      </c>
      <c r="D93" s="2">
        <f>パルプ・紙・木製品!B93/パルプ・紙・木製品!B81*100-100</f>
        <v>3.7254901960784252</v>
      </c>
      <c r="E93" s="2">
        <f>(パルプ・紙・木製品!C93/パルプ・紙・木製品!C81*100-100)*E$12/$D$12</f>
        <v>0.36015615552296276</v>
      </c>
      <c r="F93" s="2">
        <f>(パルプ・紙・木製品!D93/パルプ・紙・木製品!D81*100-100)*F$12/$D$12</f>
        <v>0.37028489370977252</v>
      </c>
      <c r="G93" s="2">
        <f>(パルプ・紙・木製品!E93/パルプ・紙・木製品!E81*100-100)*G$12/$D$12</f>
        <v>-8.0720935119090922E-3</v>
      </c>
      <c r="H93" s="2">
        <f>(パルプ・紙・木製品!F93/パルプ・紙・木製品!F81*100-100)*H$12/$D$12</f>
        <v>1.9973239433787589E-2</v>
      </c>
      <c r="I93" s="2">
        <f>(パルプ・紙・木製品!G93/パルプ・紙・木製品!G81*100-100)*I$12/$D$12</f>
        <v>2.053719231963703</v>
      </c>
      <c r="J93" s="2">
        <f>(パルプ・紙・木製品!H93/パルプ・紙・木製品!H81*100-100)*J$12/$D$12</f>
        <v>0.47422139530697716</v>
      </c>
      <c r="K93" s="2">
        <f>(パルプ・紙・木製品!I93/パルプ・紙・木製品!I81*100-100)*K$12/$D$12</f>
        <v>0.21006252650750817</v>
      </c>
      <c r="L93" s="2">
        <f>(パルプ・紙・木製品!J93/パルプ・紙・木製品!J81*100-100)*L$12/$D$12</f>
        <v>3.3478663790037846E-2</v>
      </c>
      <c r="M93" s="2">
        <f>(パルプ・紙・木製品!K93/パルプ・紙・木製品!K81*100-100)*M$12/$D$12</f>
        <v>-8.8964337050308987E-3</v>
      </c>
      <c r="N93" s="2">
        <f>(パルプ・紙・木製品!L93/パルプ・紙・木製品!L81*100-100)*N$12/$D$12</f>
        <v>0.16514878910185921</v>
      </c>
      <c r="O93" s="2">
        <f>(パルプ・紙・木製品!M93/パルプ・紙・木製品!M81*100-100)*O$12/$D$12</f>
        <v>2.2530957380110836E-2</v>
      </c>
      <c r="P93" s="2">
        <f>(パルプ・紙・木製品!N93/パルプ・紙・木製品!N81*100-100)*P$12/$D$12</f>
        <v>5.0852593572563956E-2</v>
      </c>
      <c r="Q93" s="2">
        <f>(パルプ・紙・木製品!O93/パルプ・紙・木製品!O81*100-100)*Q$12/$D$12</f>
        <v>6.1244442253586212E-3</v>
      </c>
      <c r="R93" s="2">
        <f>(パルプ・紙・木製品!P93/パルプ・紙・木製品!P81*100-100)*R$12/$D$12</f>
        <v>1.5294034699415382E-5</v>
      </c>
      <c r="S93" s="2">
        <f>(パルプ・紙・木製品!Q93/パルプ・紙・木製品!Q81*100-100)*S$12/$D$12</f>
        <v>9.4128914340206295E-5</v>
      </c>
      <c r="T93" s="2">
        <f>(パルプ・紙・木製品!R93/パルプ・紙・木製品!R81*100-100)*T$12/$D$12</f>
        <v>-4.1916439331624841E-4</v>
      </c>
      <c r="U93" s="2">
        <f>(パルプ・紙・木製品!S93/パルプ・紙・木製品!S81*100-100)*U$12/$D$12</f>
        <v>-2.167013930649053E-4</v>
      </c>
      <c r="V93" s="2">
        <f>(パルプ・紙・木製品!T93/パルプ・紙・木製品!T81*100-100)*V$12/$D$12</f>
        <v>1.484053154411402E-3</v>
      </c>
      <c r="W93" s="2">
        <f>(パルプ・紙・木製品!U93/パルプ・紙・木製品!U81*100-100)*W$12/$D$12</f>
        <v>0.1446305479989477</v>
      </c>
      <c r="X93" s="2">
        <f>(パルプ・紙・木製品!V93/パルプ・紙・木製品!V81*100-100)*X$12/$D$12</f>
        <v>-5.2244141816723214E-3</v>
      </c>
      <c r="Y93" s="2">
        <f>(パルプ・紙・木製品!W93/パルプ・紙・木製品!W81*100-100)*Y$12/$D$12</f>
        <v>1.5723389325478492E-4</v>
      </c>
      <c r="Z93" s="2">
        <f>(パルプ・紙・木製品!X93/パルプ・紙・木製品!X81*100-100)*Z$12/$D$12</f>
        <v>6.5939138175463811E-3</v>
      </c>
      <c r="AA93" s="2">
        <f>(パルプ・紙・木製品!Y93/パルプ・紙・木製品!Y81*100-100)*AA$12/$D$12</f>
        <v>3.8517260639759701E-3</v>
      </c>
      <c r="AB93" s="2">
        <f>(パルプ・紙・木製品!Z93/パルプ・紙・木製品!Z81*100-100)*AB$12/$D$12</f>
        <v>6.038430492975989E-3</v>
      </c>
      <c r="AC93" s="2">
        <f>(パルプ・紙・木製品!AA93/パルプ・紙・木製品!AA81*100-100)*AC$12/$D$12</f>
        <v>1.9935787302509129E-3</v>
      </c>
      <c r="AD93" s="2">
        <f>(パルプ・紙・木製品!AB93/パルプ・紙・木製品!AB81*100-100)*AD$12/$D$12</f>
        <v>6.4355014735814758E-5</v>
      </c>
      <c r="AE93" s="2">
        <f>(パルプ・紙・木製品!AC93/パルプ・紙・木製品!AC81*100-100)*AE$12/$D$12</f>
        <v>1.4619806281479238E-2</v>
      </c>
      <c r="AF93" s="2">
        <f>(パルプ・紙・木製品!AD93/パルプ・紙・木製品!AD81*100-100)*AF$12/$D$12</f>
        <v>7.6622504519958061E-6</v>
      </c>
      <c r="AG93" s="2">
        <f>(パルプ・紙・木製品!AE93/パルプ・紙・木製品!AE81*100-100)*AG$12/$D$12</f>
        <v>4.4424828414652982E-4</v>
      </c>
      <c r="AK93" s="4">
        <v>42917</v>
      </c>
      <c r="AL93" s="2">
        <f t="shared" si="16"/>
        <v>0.36015615552296276</v>
      </c>
      <c r="AM93" s="2">
        <f t="shared" si="17"/>
        <v>0.37028489370977252</v>
      </c>
      <c r="AN93" s="2">
        <f t="shared" si="18"/>
        <v>2.053719231963703</v>
      </c>
      <c r="AO93" s="2">
        <f t="shared" si="19"/>
        <v>0.47422139530697716</v>
      </c>
      <c r="AP93" s="2">
        <f t="shared" si="20"/>
        <v>0.21006252650750817</v>
      </c>
      <c r="AQ93" s="2">
        <f t="shared" si="21"/>
        <v>0.25704599306750131</v>
      </c>
      <c r="AR93" s="2">
        <f t="shared" si="22"/>
        <v>3.7254901960784252</v>
      </c>
      <c r="AS93" s="2">
        <f>パルプ・紙・木製品!AY93</f>
        <v>0.48543689320388239</v>
      </c>
      <c r="AT93" s="8">
        <f>パルプ・紙・木製品!AZ93</f>
        <v>2.4136614130723046</v>
      </c>
    </row>
    <row r="94" spans="1:46">
      <c r="B94">
        <v>8</v>
      </c>
      <c r="C94" s="4">
        <v>42948</v>
      </c>
      <c r="D94" s="2">
        <f>パルプ・紙・木製品!B94/パルプ・紙・木製品!B82*100-100</f>
        <v>4.4247787610619582</v>
      </c>
      <c r="E94" s="2">
        <f>(パルプ・紙・木製品!C94/パルプ・紙・木製品!C82*100-100)*E$12/$D$12</f>
        <v>0.33895224774647081</v>
      </c>
      <c r="F94" s="2">
        <f>(パルプ・紙・木製品!D94/パルプ・紙・木製品!D82*100-100)*F$12/$D$12</f>
        <v>0.3234416240235965</v>
      </c>
      <c r="G94" s="2">
        <f>(パルプ・紙・木製品!E94/パルプ・紙・木製品!E82*100-100)*G$12/$D$12</f>
        <v>-7.153921621701159E-3</v>
      </c>
      <c r="H94" s="2">
        <f>(パルプ・紙・木製品!F94/パルプ・紙・木製品!F82*100-100)*H$12/$D$12</f>
        <v>1.9973239433787589E-2</v>
      </c>
      <c r="I94" s="2">
        <f>(パルプ・紙・木製品!G94/パルプ・紙・木製品!G82*100-100)*I$12/$D$12</f>
        <v>2.7865686951411344</v>
      </c>
      <c r="J94" s="2">
        <f>(パルプ・紙・木製品!H94/パルプ・紙・木製品!H82*100-100)*J$12/$D$12</f>
        <v>0.38608722862841616</v>
      </c>
      <c r="K94" s="2">
        <f>(パルプ・紙・木製品!I94/パルプ・紙・木製品!I82*100-100)*K$12/$D$12</f>
        <v>0.235243309985323</v>
      </c>
      <c r="L94" s="2">
        <f>(パルプ・紙・木製品!J94/パルプ・紙・木製品!J82*100-100)*L$12/$D$12</f>
        <v>3.8384621120019835E-2</v>
      </c>
      <c r="M94" s="2">
        <f>(パルプ・紙・木製品!K94/パルプ・紙・木製品!K82*100-100)*M$12/$D$12</f>
        <v>-6.6872355028598281E-3</v>
      </c>
      <c r="N94" s="2">
        <f>(パルプ・紙・木製品!L94/パルプ・紙・木製品!L82*100-100)*N$12/$D$12</f>
        <v>0.17077570735544437</v>
      </c>
      <c r="O94" s="2">
        <f>(パルプ・紙・木製品!M94/パルプ・紙・木製品!M82*100-100)*O$12/$D$12</f>
        <v>3.7572807699501269E-2</v>
      </c>
      <c r="P94" s="2">
        <f>(パルプ・紙・木製品!N94/パルプ・紙・木製品!N82*100-100)*P$12/$D$12</f>
        <v>5.7903544275945032E-2</v>
      </c>
      <c r="Q94" s="2">
        <f>(パルプ・紙・木製品!O94/パルプ・紙・木製品!O82*100-100)*Q$12/$D$12</f>
        <v>7.4286683636341925E-3</v>
      </c>
      <c r="R94" s="2">
        <f>(パルプ・紙・木製品!P94/パルプ・紙・木製品!P82*100-100)*R$12/$D$12</f>
        <v>4.6065266190444551E-5</v>
      </c>
      <c r="S94" s="2">
        <f>(パルプ・紙・木製品!Q94/パルプ・紙・木製品!Q82*100-100)*S$12/$D$12</f>
        <v>8.0045033335754862E-5</v>
      </c>
      <c r="T94" s="2">
        <f>(パルプ・紙・木製品!R94/パルプ・紙・木製品!R82*100-100)*T$12/$D$12</f>
        <v>-5.1779130939066172E-4</v>
      </c>
      <c r="U94" s="2">
        <f>(パルプ・紙・木製品!S94/パルプ・紙・木製品!S82*100-100)*U$12/$D$12</f>
        <v>-2.167013930649053E-4</v>
      </c>
      <c r="V94" s="2">
        <f>(パルプ・紙・木製品!T94/パルプ・紙・木製品!T82*100-100)*V$12/$D$12</f>
        <v>2.9681063088232242E-3</v>
      </c>
      <c r="W94" s="2">
        <f>(パルプ・紙・木製品!U94/パルプ・紙・木製品!U82*100-100)*W$12/$D$12</f>
        <v>0.17396893778153896</v>
      </c>
      <c r="X94" s="2">
        <f>(パルプ・紙・木製品!V94/パルプ・紙・木製品!V82*100-100)*X$12/$D$12</f>
        <v>-5.2244141816723214E-3</v>
      </c>
      <c r="Y94" s="2">
        <f>(パルプ・紙・木製品!W94/パルプ・紙・木製品!W82*100-100)*Y$12/$D$12</f>
        <v>1.5723389325478492E-4</v>
      </c>
      <c r="Z94" s="2">
        <f>(パルプ・紙・木製品!X94/パルプ・紙・木製品!X82*100-100)*Z$12/$D$12</f>
        <v>4.6157396722824187E-3</v>
      </c>
      <c r="AA94" s="2">
        <f>(パルプ・紙・木製品!Y94/パルプ・紙・木製品!Y82*100-100)*AA$12/$D$12</f>
        <v>3.8596677672006882E-3</v>
      </c>
      <c r="AB94" s="2">
        <f>(パルプ・紙・木製品!Z94/パルプ・紙・木製品!Z82*100-100)*AB$12/$D$12</f>
        <v>6.6435245528436932E-3</v>
      </c>
      <c r="AC94" s="2">
        <f>(パルプ・紙・木製品!AA94/パルプ・紙・木製品!AA82*100-100)*AC$12/$D$12</f>
        <v>0</v>
      </c>
      <c r="AD94" s="2">
        <f>(パルプ・紙・木製品!AB94/パルプ・紙・木製品!AB82*100-100)*AD$12/$D$12</f>
        <v>6.4355014735814758E-5</v>
      </c>
      <c r="AE94" s="2">
        <f>(パルプ・紙・木製品!AC94/パルプ・紙・木製品!AC82*100-100)*AE$12/$D$12</f>
        <v>3.3223181157637727E-2</v>
      </c>
      <c r="AF94" s="2">
        <f>(パルプ・紙・木製品!AD94/パルプ・紙・木製品!AD82*100-100)*AF$12/$D$12</f>
        <v>7.6622504519958061E-6</v>
      </c>
      <c r="AG94" s="2">
        <f>(パルプ・紙・木製品!AE94/パルプ・紙・木製品!AE82*100-100)*AG$12/$D$12</f>
        <v>7.7818347076052442E-4</v>
      </c>
      <c r="AK94" s="4">
        <v>42948</v>
      </c>
      <c r="AL94" s="2">
        <f t="shared" si="16"/>
        <v>0.33895224774647081</v>
      </c>
      <c r="AM94" s="2">
        <f t="shared" si="17"/>
        <v>0.3234416240235965</v>
      </c>
      <c r="AN94" s="2">
        <f t="shared" si="18"/>
        <v>2.7865686951411344</v>
      </c>
      <c r="AO94" s="2">
        <f t="shared" si="19"/>
        <v>0.38608722862841616</v>
      </c>
      <c r="AP94" s="2">
        <f t="shared" si="20"/>
        <v>0.235243309985323</v>
      </c>
      <c r="AQ94" s="2">
        <f t="shared" si="21"/>
        <v>0.35448565553701794</v>
      </c>
      <c r="AR94" s="2">
        <f t="shared" si="22"/>
        <v>4.4247787610619582</v>
      </c>
      <c r="AS94" s="2">
        <f>パルプ・紙・木製品!AY94</f>
        <v>0.77669902912620614</v>
      </c>
      <c r="AT94" s="8">
        <f>パルプ・紙・木製品!AZ94</f>
        <v>2.8637401727055902</v>
      </c>
    </row>
    <row r="95" spans="1:46">
      <c r="B95">
        <v>9</v>
      </c>
      <c r="C95" s="4">
        <v>42979</v>
      </c>
      <c r="D95" s="2">
        <f>パルプ・紙・木製品!B95/パルプ・紙・木製品!B83*100-100</f>
        <v>5.3149606299212735</v>
      </c>
      <c r="E95" s="2">
        <f>(パルプ・紙・木製品!C95/パルプ・紙・木製品!C83*100-100)*E$12/$D$12</f>
        <v>0.38149489443045065</v>
      </c>
      <c r="F95" s="2">
        <f>(パルプ・紙・木製品!D95/パルプ・紙・木製品!D83*100-100)*F$12/$D$12</f>
        <v>0.33374362130420288</v>
      </c>
      <c r="G95" s="2">
        <f>(パルプ・紙・木製品!E95/パルプ・紙・木製品!E83*100-100)*G$12/$D$12</f>
        <v>-7.153921621701159E-3</v>
      </c>
      <c r="H95" s="2">
        <f>(パルプ・紙・木製品!F95/パルプ・紙・木製品!F83*100-100)*H$12/$D$12</f>
        <v>2.5521361498728797E-2</v>
      </c>
      <c r="I95" s="2">
        <f>(パルプ・紙・木製品!G95/パルプ・紙・木製品!G83*100-100)*I$12/$D$12</f>
        <v>3.4595687045149877</v>
      </c>
      <c r="J95" s="2">
        <f>(パルプ・紙・木製品!H95/パルプ・紙・木製品!H83*100-100)*J$12/$D$12</f>
        <v>0.38647959369815998</v>
      </c>
      <c r="K95" s="2">
        <f>(パルプ・紙・木製品!I95/パルプ・紙・木製品!I83*100-100)*K$12/$D$12</f>
        <v>0.27483307985593669</v>
      </c>
      <c r="L95" s="2">
        <f>(パルプ・紙・木製品!J95/パルプ・紙・木製品!J83*100-100)*L$12/$D$12</f>
        <v>3.3658850355107871E-2</v>
      </c>
      <c r="M95" s="2">
        <f>(パルプ・紙・木製品!K95/パルプ・紙・木製品!K83*100-100)*M$12/$D$12</f>
        <v>-2.2340708380214542E-3</v>
      </c>
      <c r="N95" s="2">
        <f>(パルプ・紙・木製品!L95/パルプ・紙・木製品!L83*100-100)*N$12/$D$12</f>
        <v>0.17659760646983411</v>
      </c>
      <c r="O95" s="2">
        <f>(パルプ・紙・木製品!M95/パルプ・紙・木製品!M83*100-100)*O$12/$D$12</f>
        <v>4.2360900888479845E-2</v>
      </c>
      <c r="P95" s="2">
        <f>(パルプ・紙・木製品!N95/パルプ・紙・木製品!N83*100-100)*P$12/$D$12</f>
        <v>6.2472851153551584E-2</v>
      </c>
      <c r="Q95" s="2">
        <f>(パルプ・紙・木製品!O95/パルプ・紙・木製品!O83*100-100)*Q$12/$D$12</f>
        <v>6.5582092809558425E-3</v>
      </c>
      <c r="R95" s="2">
        <f>(パルプ・紙・木製品!P95/パルプ・紙・木製品!P83*100-100)*R$12/$D$12</f>
        <v>-1.5324500903993797E-5</v>
      </c>
      <c r="S95" s="2">
        <f>(パルプ・紙・木製品!Q95/パルプ・紙・木製品!Q83*100-100)*S$12/$D$12</f>
        <v>8.2903784526317163E-5</v>
      </c>
      <c r="T95" s="2">
        <f>(パルプ・紙・木製品!R95/パルプ・紙・木製品!R83*100-100)*T$12/$D$12</f>
        <v>-4.9313458037205998E-4</v>
      </c>
      <c r="U95" s="2">
        <f>(パルプ・紙・木製品!S95/パルプ・紙・木製品!S83*100-100)*U$12/$D$12</f>
        <v>-2.167013930649053E-4</v>
      </c>
      <c r="V95" s="2">
        <f>(パルプ・紙・木製品!T95/パルプ・紙・木製品!T83*100-100)*V$12/$D$12</f>
        <v>0</v>
      </c>
      <c r="W95" s="2">
        <f>(パルプ・紙・木製品!U95/パルプ・紙・木製品!U83*100-100)*W$12/$D$12</f>
        <v>0.19562829810680962</v>
      </c>
      <c r="X95" s="2">
        <f>(パルプ・紙・木製品!V95/パルプ・紙・木製品!V83*100-100)*X$12/$D$12</f>
        <v>-5.2244141816723214E-3</v>
      </c>
      <c r="Y95" s="2">
        <f>(パルプ・紙・木製品!W95/パルプ・紙・木製品!W83*100-100)*Y$12/$D$12</f>
        <v>1.5723389325478492E-4</v>
      </c>
      <c r="Z95" s="2">
        <f>(パルプ・紙・木製品!X95/パルプ・紙・木製品!X83*100-100)*Z$12/$D$12</f>
        <v>5.2751310540371053E-3</v>
      </c>
      <c r="AA95" s="2">
        <f>(パルプ・紙・木製品!Y95/パルプ・紙・木製品!Y83*100-100)*AA$12/$D$12</f>
        <v>3.8756498283485305E-3</v>
      </c>
      <c r="AB95" s="2">
        <f>(パルプ・紙・木製品!Z95/パルプ・紙・木製品!Z83*100-100)*AB$12/$D$12</f>
        <v>7.4766332040989312E-3</v>
      </c>
      <c r="AC95" s="2">
        <f>(パルプ・紙・木製品!AA95/パルプ・紙・木製品!AA83*100-100)*AC$12/$D$12</f>
        <v>-9.9474885465444178E-4</v>
      </c>
      <c r="AD95" s="2">
        <f>(パルプ・紙・木製品!AB95/パルプ・紙・木製品!AB83*100-100)*AD$12/$D$12</f>
        <v>6.4355014735814758E-5</v>
      </c>
      <c r="AE95" s="2">
        <f>(パルプ・紙・木製品!AC95/パルプ・紙・木製品!AC83*100-100)*AE$12/$D$12</f>
        <v>3.6658294024245322E-2</v>
      </c>
      <c r="AF95" s="2">
        <f>(パルプ・紙・木製品!AD95/パルプ・紙・木製品!AD83*100-100)*AF$12/$D$12</f>
        <v>7.6622504519958061E-6</v>
      </c>
      <c r="AG95" s="2">
        <f>(パルプ・紙・木製品!AE95/パルプ・紙・木製品!AE83*100-100)*AG$12/$D$12</f>
        <v>1.4536001874920585E-3</v>
      </c>
      <c r="AK95" s="4">
        <v>42979</v>
      </c>
      <c r="AL95" s="2">
        <f t="shared" si="16"/>
        <v>0.38149489443045065</v>
      </c>
      <c r="AM95" s="2">
        <f t="shared" si="17"/>
        <v>0.33374362130420288</v>
      </c>
      <c r="AN95" s="2">
        <f t="shared" si="18"/>
        <v>3.4595687045149877</v>
      </c>
      <c r="AO95" s="2">
        <f t="shared" si="19"/>
        <v>0.38647959369815998</v>
      </c>
      <c r="AP95" s="2">
        <f t="shared" si="20"/>
        <v>0.27483307985593669</v>
      </c>
      <c r="AQ95" s="2">
        <f t="shared" si="21"/>
        <v>0.47884073611753575</v>
      </c>
      <c r="AR95" s="2">
        <f t="shared" si="22"/>
        <v>5.3149606299212735</v>
      </c>
      <c r="AS95" s="2">
        <f>パルプ・紙・木製品!AY95</f>
        <v>1.2633624878522767</v>
      </c>
      <c r="AT95" s="8">
        <f>パルプ・紙・木製品!AZ95</f>
        <v>3.4386765352767128</v>
      </c>
    </row>
    <row r="96" spans="1:46">
      <c r="B96">
        <v>10</v>
      </c>
      <c r="C96" s="4">
        <v>43009</v>
      </c>
      <c r="D96" s="2">
        <f>パルプ・紙・木製品!B96/パルプ・紙・木製品!B84*100-100</f>
        <v>6.3913470993117016</v>
      </c>
      <c r="E96" s="2">
        <f>(パルプ・紙・木製品!C96/パルプ・紙・木製品!C84*100-100)*E$12/$D$12</f>
        <v>0.41256998421354468</v>
      </c>
      <c r="F96" s="2">
        <f>(パルプ・紙・木製品!D96/パルプ・紙・木製品!D84*100-100)*F$12/$D$12</f>
        <v>0.3355409383873903</v>
      </c>
      <c r="G96" s="2">
        <f>(パルプ・紙・木製品!E96/パルプ・紙・木製品!E84*100-100)*G$12/$D$12</f>
        <v>-7.1671942035596492E-3</v>
      </c>
      <c r="H96" s="2">
        <f>(パルプ・紙・木製品!F96/パルプ・紙・木製品!F84*100-100)*H$12/$D$12</f>
        <v>2.7633607006191226E-2</v>
      </c>
      <c r="I96" s="2">
        <f>(パルプ・紙・木製品!G96/パルプ・紙・木製品!G84*100-100)*I$12/$D$12</f>
        <v>4.4306757092911351</v>
      </c>
      <c r="J96" s="2">
        <f>(パルプ・紙・木製品!H96/パルプ・紙・木製品!H84*100-100)*J$12/$D$12</f>
        <v>0.42321100061191758</v>
      </c>
      <c r="K96" s="2">
        <f>(パルプ・紙・木製品!I96/パルプ・紙・木製品!I84*100-100)*K$12/$D$12</f>
        <v>0.32093020784458609</v>
      </c>
      <c r="L96" s="2">
        <f>(パルプ・紙・木製品!J96/パルプ・紙・木製品!J84*100-100)*L$12/$D$12</f>
        <v>4.3275664742281734E-2</v>
      </c>
      <c r="M96" s="2">
        <f>(パルプ・紙・木製品!K96/パルプ・紙・木製品!K84*100-100)*M$12/$D$12</f>
        <v>-1.0075885143198017E-2</v>
      </c>
      <c r="N96" s="2">
        <f>(パルプ・紙・木製品!L96/パルプ・紙・木製品!L84*100-100)*N$12/$D$12</f>
        <v>0.15727506071211708</v>
      </c>
      <c r="O96" s="2">
        <f>(パルプ・紙・木製品!M96/パルプ・紙・木製品!M84*100-100)*O$12/$D$12</f>
        <v>7.0750714887711397E-2</v>
      </c>
      <c r="P96" s="2">
        <f>(パルプ・紙・木製品!N96/パルプ・紙・木製品!N84*100-100)*P$12/$D$12</f>
        <v>6.9484253131134294E-2</v>
      </c>
      <c r="Q96" s="2">
        <f>(パルプ・紙・木製品!O96/パルプ・紙・木製品!O84*100-100)*Q$12/$D$12</f>
        <v>9.6985392525224395E-3</v>
      </c>
      <c r="R96" s="2">
        <f>(パルプ・紙・木製品!P96/パルプ・紙・木製品!P84*100-100)*R$12/$D$12</f>
        <v>-4.5791068177406106E-5</v>
      </c>
      <c r="S96" s="2">
        <f>(パルプ・紙・木製品!Q96/パルプ・紙・木製品!Q84*100-100)*S$12/$D$12</f>
        <v>9.6766030865460715E-5</v>
      </c>
      <c r="T96" s="2">
        <f>(パルプ・紙・木製品!R96/パルプ・紙・木製品!R84*100-100)*T$12/$D$12</f>
        <v>-4.9472022210959225E-4</v>
      </c>
      <c r="U96" s="2">
        <f>(パルプ・紙・木製品!S96/パルプ・紙・木製品!S84*100-100)*U$12/$D$12</f>
        <v>-2.167013930649053E-4</v>
      </c>
      <c r="V96" s="2">
        <f>(パルプ・紙・木製品!T96/パルプ・紙・木製品!T84*100-100)*V$12/$D$12</f>
        <v>1.4870361758274402E-3</v>
      </c>
      <c r="W96" s="2">
        <f>(パルプ・紙・木製品!U96/パルプ・紙・木製品!U84*100-100)*W$12/$D$12</f>
        <v>0.20358708911674486</v>
      </c>
      <c r="X96" s="2">
        <f>(パルプ・紙・木製品!V96/パルプ・紙・木製品!V84*100-100)*X$12/$D$12</f>
        <v>-5.2244141816723214E-3</v>
      </c>
      <c r="Y96" s="2">
        <f>(パルプ・紙・木製品!W96/パルプ・紙・木製品!W84*100-100)*Y$12/$D$12</f>
        <v>4.7170167976436723E-4</v>
      </c>
      <c r="Z96" s="2">
        <f>(パルプ・紙・木製品!X96/パルプ・紙・木製品!X84*100-100)*Z$12/$D$12</f>
        <v>5.2751310540371053E-3</v>
      </c>
      <c r="AA96" s="2">
        <f>(パルプ・紙・木製品!Y96/パルプ・紙・木製品!Y84*100-100)*AA$12/$D$12</f>
        <v>4.2368986703735945E-3</v>
      </c>
      <c r="AB96" s="2">
        <f>(パルプ・紙・木製品!Z96/パルプ・紙・木製品!Z84*100-100)*AB$12/$D$12</f>
        <v>8.1237018232171894E-3</v>
      </c>
      <c r="AC96" s="2">
        <f>(パルプ・紙・木製品!AA96/パルプ・紙・木製品!AA84*100-100)*AC$12/$D$12</f>
        <v>-9.9474885465444178E-4</v>
      </c>
      <c r="AD96" s="2">
        <f>(パルプ・紙・木製品!AB96/パルプ・紙・木製品!AB84*100-100)*AD$12/$D$12</f>
        <v>6.4355014735814758E-5</v>
      </c>
      <c r="AE96" s="2">
        <f>(パルプ・紙・木製品!AC96/パルプ・紙・木製品!AC84*100-100)*AE$12/$D$12</f>
        <v>3.2927133008708177E-2</v>
      </c>
      <c r="AF96" s="2">
        <f>(パルプ・紙・木製品!AD96/パルプ・紙・木製品!AD84*100-100)*AF$12/$D$12</f>
        <v>0</v>
      </c>
      <c r="AG96" s="2">
        <f>(パルプ・紙・木製品!AE96/パルプ・紙・木製品!AE84*100-100)*AG$12/$D$12</f>
        <v>2.018545046187661E-3</v>
      </c>
      <c r="AK96" s="4">
        <v>43009</v>
      </c>
      <c r="AL96" s="2">
        <f t="shared" si="16"/>
        <v>0.41256998421354468</v>
      </c>
      <c r="AM96" s="2">
        <f t="shared" si="17"/>
        <v>0.3355409383873903</v>
      </c>
      <c r="AN96" s="2">
        <f t="shared" si="18"/>
        <v>4.4306757092911351</v>
      </c>
      <c r="AO96" s="2">
        <f t="shared" si="19"/>
        <v>0.42321100061191758</v>
      </c>
      <c r="AP96" s="2">
        <f t="shared" si="20"/>
        <v>0.32093020784458609</v>
      </c>
      <c r="AQ96" s="2">
        <f t="shared" si="21"/>
        <v>0.46841925896312819</v>
      </c>
      <c r="AR96" s="2">
        <f t="shared" si="22"/>
        <v>6.3913470993117016</v>
      </c>
      <c r="AS96" s="2">
        <f>パルプ・紙・木製品!AY96</f>
        <v>1.9474196689386503</v>
      </c>
      <c r="AT96" s="8">
        <f>パルプ・紙・木製品!AZ96</f>
        <v>4.1365135827969652</v>
      </c>
    </row>
    <row r="97" spans="1:46">
      <c r="B97">
        <v>11</v>
      </c>
      <c r="C97" s="4">
        <v>43040</v>
      </c>
      <c r="D97" s="2">
        <f>パルプ・紙・木製品!B97/パルプ・紙・木製品!B85*100-100</f>
        <v>6.2439024390243958</v>
      </c>
      <c r="E97" s="2">
        <f>(パルプ・紙・木製品!C97/パルプ・紙・木製品!C85*100-100)*E$12/$D$12</f>
        <v>0.44589015509855578</v>
      </c>
      <c r="F97" s="2">
        <f>(パルプ・紙・木製品!D97/パルプ・紙・木製品!D85*100-100)*F$12/$D$12</f>
        <v>0.1120349165583413</v>
      </c>
      <c r="G97" s="2">
        <f>(パルプ・紙・木製品!E97/パルプ・紙・木製品!E85*100-100)*G$12/$D$12</f>
        <v>-7.4580560847240743E-3</v>
      </c>
      <c r="H97" s="2">
        <f>(パルプ・紙・木製品!F97/パルプ・紙・木製品!F85*100-100)*H$12/$D$12</f>
        <v>1.8646999345919384E-2</v>
      </c>
      <c r="I97" s="2">
        <f>(パルプ・紙・木製品!G97/パルプ・紙・木製品!G85*100-100)*I$12/$D$12</f>
        <v>4.4741450844449995</v>
      </c>
      <c r="J97" s="2">
        <f>(パルプ・紙・木製品!H97/パルプ・紙・木製品!H85*100-100)*J$12/$D$12</f>
        <v>0.39073518475780195</v>
      </c>
      <c r="K97" s="2">
        <f>(パルプ・紙・木製品!I97/パルプ・紙・木製品!I85*100-100)*K$12/$D$12</f>
        <v>0.33643687510433629</v>
      </c>
      <c r="L97" s="2">
        <f>(パルプ・紙・木製品!J97/パルプ・紙・木製品!J85*100-100)*L$12/$D$12</f>
        <v>3.3586543480017113E-2</v>
      </c>
      <c r="M97" s="2">
        <f>(パルプ・紙・木製品!K97/パルプ・紙・木製品!K85*100-100)*M$12/$D$12</f>
        <v>-1.7872566704171915E-2</v>
      </c>
      <c r="N97" s="2">
        <f>(パルプ・紙・木製品!L97/パルプ・紙・木製品!L85*100-100)*N$12/$D$12</f>
        <v>0.15081716432101749</v>
      </c>
      <c r="O97" s="2">
        <f>(パルプ・紙・木製品!M97/パルプ・紙・木製品!M85*100-100)*O$12/$D$12</f>
        <v>6.0469377604166069E-2</v>
      </c>
      <c r="P97" s="2">
        <f>(パルプ・紙・木製品!N97/パルプ・紙・木製品!N85*100-100)*P$12/$D$12</f>
        <v>7.1655927306795278E-2</v>
      </c>
      <c r="Q97" s="2">
        <f>(パルプ・紙・木製品!O97/パルプ・紙・木製品!O85*100-100)*Q$12/$D$12</f>
        <v>7.3493330704303816E-3</v>
      </c>
      <c r="R97" s="2">
        <f>(パルプ・紙・木製品!P97/パルプ・紙・木製品!P85*100-100)*R$12/$D$12</f>
        <v>0</v>
      </c>
      <c r="S97" s="2">
        <f>(パルプ・紙・木製品!Q97/パルプ・紙・木製品!Q85*100-100)*S$12/$D$12</f>
        <v>6.4599009652243288E-5</v>
      </c>
      <c r="T97" s="2">
        <f>(パルプ・紙・木製品!R97/パルプ・紙・木製品!R85*100-100)*T$12/$D$12</f>
        <v>-9.1719853853088843E-4</v>
      </c>
      <c r="U97" s="2">
        <f>(パルプ・紙・木製品!S97/パルプ・紙・木製品!S85*100-100)*U$12/$D$12</f>
        <v>-2.167013930649053E-4</v>
      </c>
      <c r="V97" s="2">
        <f>(パルプ・紙・木製品!T97/パルプ・紙・木製品!T85*100-100)*V$12/$D$12</f>
        <v>-1.4840531544116121E-3</v>
      </c>
      <c r="W97" s="2">
        <f>(パルプ・紙・木製品!U97/パルプ・紙・木製品!U85*100-100)*W$12/$D$12</f>
        <v>0.18503295989636773</v>
      </c>
      <c r="X97" s="2">
        <f>(パルプ・紙・木製品!V97/パルプ・紙・木製品!V85*100-100)*X$12/$D$12</f>
        <v>-5.2244141816723214E-3</v>
      </c>
      <c r="Y97" s="2">
        <f>(パルプ・紙・木製品!W97/パルプ・紙・木製品!W85*100-100)*Y$12/$D$12</f>
        <v>4.7170167976436723E-4</v>
      </c>
      <c r="Z97" s="2">
        <f>(パルプ・紙・木製品!X97/パルプ・紙・木製品!X85*100-100)*Z$12/$D$12</f>
        <v>3.9488267158309682E-3</v>
      </c>
      <c r="AA97" s="2">
        <f>(パルプ・紙・木製品!Y97/パルプ・紙・木製品!Y85*100-100)*AA$12/$D$12</f>
        <v>5.0072438831687887E-3</v>
      </c>
      <c r="AB97" s="2">
        <f>(パルプ・紙・木製品!Z97/パルプ・紙・木製品!Z85*100-100)*AB$12/$D$12</f>
        <v>9.5157149870348373E-3</v>
      </c>
      <c r="AC97" s="2">
        <f>(パルプ・紙・木製品!AA97/パルプ・紙・木製品!AA85*100-100)*AC$12/$D$12</f>
        <v>0</v>
      </c>
      <c r="AD97" s="2">
        <f>(パルプ・紙・木製品!AB97/パルプ・紙・木製品!AB85*100-100)*AD$12/$D$12</f>
        <v>6.4355014735814758E-5</v>
      </c>
      <c r="AE97" s="2">
        <f>(パルプ・紙・木製品!AC97/パルプ・紙・木製品!AC85*100-100)*AE$12/$D$12</f>
        <v>2.177891574249937E-2</v>
      </c>
      <c r="AF97" s="2">
        <f>(パルプ・紙・木製品!AD97/パルプ・紙・木製品!AD85*100-100)*AF$12/$D$12</f>
        <v>0</v>
      </c>
      <c r="AG97" s="2">
        <f>(パルプ・紙・木製品!AE97/パルプ・紙・木製品!AE85*100-100)*AG$12/$D$12</f>
        <v>2.020508611407703E-3</v>
      </c>
      <c r="AK97" s="4">
        <v>43040</v>
      </c>
      <c r="AL97" s="2">
        <f t="shared" si="16"/>
        <v>0.44589015509855578</v>
      </c>
      <c r="AM97" s="2">
        <f t="shared" si="17"/>
        <v>0.1120349165583413</v>
      </c>
      <c r="AN97" s="2">
        <f t="shared" si="18"/>
        <v>4.4741450844449995</v>
      </c>
      <c r="AO97" s="2">
        <f t="shared" si="19"/>
        <v>0.39073518475780195</v>
      </c>
      <c r="AP97" s="2">
        <f t="shared" si="20"/>
        <v>0.33643687510433629</v>
      </c>
      <c r="AQ97" s="2">
        <f t="shared" si="21"/>
        <v>0.48466022306036027</v>
      </c>
      <c r="AR97" s="2">
        <f t="shared" si="22"/>
        <v>6.2439024390243958</v>
      </c>
      <c r="AS97" s="2">
        <f>パルプ・紙・木製品!AY97</f>
        <v>2.1421616358325224</v>
      </c>
      <c r="AT97" s="8">
        <f>パルプ・紙・木製品!AZ97</f>
        <v>4.0522445558051459</v>
      </c>
    </row>
    <row r="98" spans="1:46">
      <c r="B98">
        <v>12</v>
      </c>
      <c r="C98" s="4">
        <v>43070</v>
      </c>
      <c r="D98" s="2">
        <f>パルプ・紙・木製品!B98/パルプ・紙・木製品!B86*100-100</f>
        <v>5.8880308880308974</v>
      </c>
      <c r="E98" s="2">
        <f>(パルプ・紙・木製品!C98/パルプ・紙・木製品!C86*100-100)*E$12/$D$12</f>
        <v>0.36195698200683296</v>
      </c>
      <c r="F98" s="2">
        <f>(パルプ・紙・木製品!D98/パルプ・紙・木製品!D86*100-100)*F$12/$D$12</f>
        <v>2.236851123711454E-2</v>
      </c>
      <c r="G98" s="2">
        <f>(パルプ・紙・木製品!E98/パルプ・紙・木製品!E86*100-100)*G$12/$D$12</f>
        <v>-5.8988375663950833E-3</v>
      </c>
      <c r="H98" s="2">
        <f>(パルプ・紙・木製品!F98/パルプ・紙・木製品!F86*100-100)*H$12/$D$12</f>
        <v>2.0860726392451429E-2</v>
      </c>
      <c r="I98" s="2">
        <f>(パルプ・紙・木製品!G98/パルプ・紙・木製品!G86*100-100)*I$12/$D$12</f>
        <v>4.4316555774702167</v>
      </c>
      <c r="J98" s="2">
        <f>(パルプ・紙・木製品!H98/パルプ・紙・木製品!H86*100-100)*J$12/$D$12</f>
        <v>0.3135348678686356</v>
      </c>
      <c r="K98" s="2">
        <f>(パルプ・紙・木製品!I98/パルプ・紙・木製品!I86*100-100)*K$12/$D$12</f>
        <v>0.24626509731517815</v>
      </c>
      <c r="L98" s="2">
        <f>(パルプ・紙・木製品!J98/パルプ・紙・木製品!J86*100-100)*L$12/$D$12</f>
        <v>1.4317340650136619E-2</v>
      </c>
      <c r="M98" s="2">
        <f>(パルプ・紙・木製品!K98/パルプ・紙・木製品!K86*100-100)*M$12/$D$12</f>
        <v>-1.562100314146812E-2</v>
      </c>
      <c r="N98" s="2">
        <f>(パルプ・紙・木製品!L98/パルプ・紙・木製品!L86*100-100)*N$12/$D$12</f>
        <v>0.13179854848880937</v>
      </c>
      <c r="O98" s="2">
        <f>(パルプ・紙・木製品!M98/パルプ・紙・木製品!M86*100-100)*O$12/$D$12</f>
        <v>4.5736840629148567E-2</v>
      </c>
      <c r="P98" s="2">
        <f>(パルプ・紙・木製品!N98/パルプ・紙・木製品!N86*100-100)*P$12/$D$12</f>
        <v>6.6831260249965038E-2</v>
      </c>
      <c r="Q98" s="2">
        <f>(パルプ・紙・木製品!O98/パルプ・紙・木製品!O86*100-100)*Q$12/$D$12</f>
        <v>5.0208353646286246E-3</v>
      </c>
      <c r="R98" s="2">
        <f>(パルプ・紙・木製品!P98/パルプ・紙・木製品!P86*100-100)*R$12/$D$12</f>
        <v>-3.0588069398822029E-5</v>
      </c>
      <c r="S98" s="2">
        <f>(パルプ・紙・木製品!Q98/パルプ・紙・木製品!Q86*100-100)*S$12/$D$12</f>
        <v>2.2129879766426814E-5</v>
      </c>
      <c r="T98" s="2">
        <f>(パルプ・紙・木製品!R98/パルプ・紙・木製品!R86*100-100)*T$12/$D$12</f>
        <v>-8.1716421236760657E-4</v>
      </c>
      <c r="U98" s="2">
        <f>(パルプ・紙・木製品!S98/パルプ・紙・木製品!S86*100-100)*U$12/$D$12</f>
        <v>-1.8316427270962226E-4</v>
      </c>
      <c r="V98" s="2">
        <f>(パルプ・紙・木製品!T98/パルプ・紙・木製品!T86*100-100)*V$12/$D$12</f>
        <v>-1.4810820770254592E-3</v>
      </c>
      <c r="W98" s="2">
        <f>(パルプ・紙・木製品!U98/パルプ・紙・木製品!U86*100-100)*W$12/$D$12</f>
        <v>0.168076243653179</v>
      </c>
      <c r="X98" s="2">
        <f>(パルプ・紙・木製品!V98/パルプ・紙・木製品!V86*100-100)*X$12/$D$12</f>
        <v>-5.2244141816723214E-3</v>
      </c>
      <c r="Y98" s="2">
        <f>(パルプ・紙・木製品!W98/パルプ・紙・木製品!W86*100-100)*Y$12/$D$12</f>
        <v>4.7170167976436723E-4</v>
      </c>
      <c r="Z98" s="2">
        <f>(パルプ・紙・木製品!X98/パルプ・紙・木製品!X86*100-100)*Z$12/$D$12</f>
        <v>3.9450766429765336E-3</v>
      </c>
      <c r="AA98" s="2">
        <f>(パルプ・紙・木製品!Y98/パルプ・紙・木製品!Y86*100-100)*AA$12/$D$12</f>
        <v>4.1894867829126523E-3</v>
      </c>
      <c r="AB98" s="2">
        <f>(パルプ・紙・木製品!Z98/パルプ・紙・木製品!Z86*100-100)*AB$12/$D$12</f>
        <v>8.0994036123800892E-3</v>
      </c>
      <c r="AC98" s="2">
        <f>(パルプ・紙・木製品!AA98/パルプ・紙・木製品!AA86*100-100)*AC$12/$D$12</f>
        <v>-9.9474885465444178E-4</v>
      </c>
      <c r="AD98" s="2">
        <f>(パルプ・紙・木製品!AB98/パルプ・紙・木製品!AB86*100-100)*AD$12/$D$12</f>
        <v>6.4355014735814758E-5</v>
      </c>
      <c r="AE98" s="2">
        <f>(パルプ・紙・木製品!AC98/パルプ・紙・木製品!AC86*100-100)*AE$12/$D$12</f>
        <v>4.3643575247762904E-2</v>
      </c>
      <c r="AF98" s="2">
        <f>(パルプ・紙・木製品!AD98/パルプ・紙・木製品!AD86*100-100)*AF$12/$D$12</f>
        <v>0</v>
      </c>
      <c r="AG98" s="2">
        <f>(パルプ・紙・木製品!AE98/パルプ・紙・木製品!AE86*100-100)*AG$12/$D$12</f>
        <v>2.020508611407703E-3</v>
      </c>
      <c r="AK98" s="4">
        <v>43070</v>
      </c>
      <c r="AL98" s="2">
        <f t="shared" si="16"/>
        <v>0.36195698200683296</v>
      </c>
      <c r="AM98" s="2">
        <f t="shared" si="17"/>
        <v>2.236851123711454E-2</v>
      </c>
      <c r="AN98" s="2">
        <f t="shared" si="18"/>
        <v>4.4316555774702167</v>
      </c>
      <c r="AO98" s="2">
        <f t="shared" si="19"/>
        <v>0.3135348678686356</v>
      </c>
      <c r="AP98" s="2">
        <f t="shared" si="20"/>
        <v>0.24626509731517815</v>
      </c>
      <c r="AQ98" s="2">
        <f t="shared" si="21"/>
        <v>0.51224985213291951</v>
      </c>
      <c r="AR98" s="2">
        <f t="shared" si="22"/>
        <v>5.8880308880308974</v>
      </c>
      <c r="AS98" s="2">
        <f>パルプ・紙・木製品!AY98</f>
        <v>2.4342745861733164</v>
      </c>
      <c r="AT98" s="8">
        <f>パルプ・紙・木製品!AZ98</f>
        <v>3.8355815517710425</v>
      </c>
    </row>
    <row r="99" spans="1:46">
      <c r="A99">
        <v>18</v>
      </c>
      <c r="B99">
        <v>1</v>
      </c>
      <c r="C99" s="4">
        <v>43101</v>
      </c>
      <c r="D99" s="2">
        <f>パルプ・紙・木製品!B99/パルプ・紙・木製品!B87*100-100</f>
        <v>5.7747834456207841</v>
      </c>
      <c r="E99" s="2">
        <f>(パルプ・紙・木製品!C99/パルプ・紙・木製品!C87*100-100)*E$12/$D$12</f>
        <v>0.36353624424101044</v>
      </c>
      <c r="F99" s="2">
        <f>(パルプ・紙・木製品!D99/パルプ・紙・木製品!D87*100-100)*F$12/$D$12</f>
        <v>0</v>
      </c>
      <c r="G99" s="2">
        <f>(パルプ・紙・木製品!E99/パルプ・紙・木製品!E87*100-100)*G$12/$D$12</f>
        <v>1.2736427531732555E-3</v>
      </c>
      <c r="H99" s="2">
        <f>(パルプ・紙・木製品!F99/パルプ・紙・木製品!F87*100-100)*H$12/$D$12</f>
        <v>1.9838804168367932E-2</v>
      </c>
      <c r="I99" s="2">
        <f>(パルプ・紙・木製品!G99/パルプ・紙・木製品!G87*100-100)*I$12/$D$12</f>
        <v>4.4190656468523946</v>
      </c>
      <c r="J99" s="2">
        <f>(パルプ・紙・木製品!H99/パルプ・紙・木製品!H87*100-100)*J$12/$D$12</f>
        <v>0.31322258214366605</v>
      </c>
      <c r="K99" s="2">
        <f>(パルプ・紙・木製品!I99/パルプ・紙・木製品!I87*100-100)*K$12/$D$12</f>
        <v>0.1834892056842955</v>
      </c>
      <c r="L99" s="2">
        <f>(パルプ・紙・木製品!J99/パルプ・紙・木製品!J87*100-100)*L$12/$D$12</f>
        <v>1.4317340650136619E-2</v>
      </c>
      <c r="M99" s="2">
        <f>(パルプ・紙・木製品!K99/パルプ・紙・木製品!K87*100-100)*M$12/$D$12</f>
        <v>-1.556875898380432E-2</v>
      </c>
      <c r="N99" s="2">
        <f>(パルプ・紙・木製品!L99/パルプ・紙・木製品!L87*100-100)*N$12/$D$12</f>
        <v>9.7884222151343625E-2</v>
      </c>
      <c r="O99" s="2">
        <f>(パルプ・紙・木製品!M99/パルプ・紙・木製品!M87*100-100)*O$12/$D$12</f>
        <v>4.5773551427832522E-2</v>
      </c>
      <c r="P99" s="2">
        <f>(パルプ・紙・木製品!N99/パルプ・紙・木製品!N87*100-100)*P$12/$D$12</f>
        <v>6.4397551383729795E-2</v>
      </c>
      <c r="Q99" s="2">
        <f>(パルプ・紙・木製品!O99/パルプ・紙・木製品!O87*100-100)*Q$12/$D$12</f>
        <v>9.0895930145812789E-3</v>
      </c>
      <c r="R99" s="2">
        <f>(パルプ・紙・木製品!P99/パルプ・紙・木製品!P87*100-100)*R$12/$D$12</f>
        <v>-6.0933857059833728E-5</v>
      </c>
      <c r="S99" s="2">
        <f>(パルプ・紙・木製品!Q99/パルプ・紙・木製品!Q87*100-100)*S$12/$D$12</f>
        <v>2.2249889960388299E-5</v>
      </c>
      <c r="T99" s="2">
        <f>(パルプ・紙・木製品!R99/パルプ・紙・木製品!R87*100-100)*T$12/$D$12</f>
        <v>-8.4283108946081522E-4</v>
      </c>
      <c r="U99" s="2">
        <f>(パルプ・紙・木製品!S99/パルプ・紙・木製品!S87*100-100)*U$12/$D$12</f>
        <v>-1.3299448002254596E-4</v>
      </c>
      <c r="V99" s="2">
        <f>(パルプ・紙・木製品!T99/パルプ・紙・木製品!T87*100-100)*V$12/$D$12</f>
        <v>1.484053154411402E-3</v>
      </c>
      <c r="W99" s="2">
        <f>(パルプ・紙・木製品!U99/パルプ・紙・木製品!U87*100-100)*W$12/$D$12</f>
        <v>0.16010490835477367</v>
      </c>
      <c r="X99" s="2">
        <f>(パルプ・紙・木製品!V99/パルプ・紙・木製品!V87*100-100)*X$12/$D$12</f>
        <v>-5.2244141816723214E-3</v>
      </c>
      <c r="Y99" s="2">
        <f>(パルプ・紙・木製品!W99/パルプ・紙・木製品!W87*100-100)*Y$12/$D$12</f>
        <v>4.7170167976436723E-4</v>
      </c>
      <c r="Z99" s="2">
        <f>(パルプ・紙・木製品!X99/パルプ・紙・木製品!X87*100-100)*Z$12/$D$12</f>
        <v>1.3088108711575982E-3</v>
      </c>
      <c r="AA99" s="2">
        <f>(パルプ・紙・木製品!Y99/パルプ・紙・木製品!Y87*100-100)*AA$12/$D$12</f>
        <v>3.8280958427246423E-3</v>
      </c>
      <c r="AB99" s="2">
        <f>(パルプ・紙・木製品!Z99/パルプ・紙・木製品!Z87*100-100)*AB$12/$D$12</f>
        <v>7.4916767316724172E-3</v>
      </c>
      <c r="AC99" s="2">
        <f>(パルプ・紙・木製品!AA99/パルプ・紙・木製品!AA87*100-100)*AC$12/$D$12</f>
        <v>-9.9474885465444178E-4</v>
      </c>
      <c r="AD99" s="2">
        <f>(パルプ・紙・木製品!AB99/パルプ・紙・木製品!AB87*100-100)*AD$12/$D$12</f>
        <v>6.4355014735814758E-5</v>
      </c>
      <c r="AE99" s="2">
        <f>(パルプ・紙・木製品!AC99/パルプ・紙・木製品!AC87*100-100)*AE$12/$D$12</f>
        <v>4.4033636992778125E-2</v>
      </c>
      <c r="AF99" s="2">
        <f>(パルプ・紙・木製品!AD99/パルプ・紙・木製品!AD87*100-100)*AF$12/$D$12</f>
        <v>0</v>
      </c>
      <c r="AG99" s="2">
        <f>(パルプ・紙・木製品!AE99/パルプ・紙・木製品!AE87*100-100)*AG$12/$D$12</f>
        <v>1.9027054905141308E-3</v>
      </c>
      <c r="AK99" s="4">
        <v>43101</v>
      </c>
      <c r="AL99" s="2">
        <f t="shared" si="16"/>
        <v>0.36353624424101044</v>
      </c>
      <c r="AM99" s="2">
        <f t="shared" si="17"/>
        <v>0</v>
      </c>
      <c r="AN99" s="2">
        <f t="shared" si="18"/>
        <v>4.4190656468523946</v>
      </c>
      <c r="AO99" s="2">
        <f t="shared" si="19"/>
        <v>0.31322258214366605</v>
      </c>
      <c r="AP99" s="2">
        <f t="shared" si="20"/>
        <v>0.1834892056842955</v>
      </c>
      <c r="AQ99" s="2">
        <f t="shared" si="21"/>
        <v>0.49546976669941767</v>
      </c>
      <c r="AR99" s="2">
        <f t="shared" si="22"/>
        <v>5.7747834456207841</v>
      </c>
      <c r="AS99" s="2">
        <f>パルプ・紙・木製品!AY99</f>
        <v>2.4319066147859871</v>
      </c>
      <c r="AT99" s="8">
        <f>パルプ・紙・木製品!AZ99</f>
        <v>3.7655999203064283</v>
      </c>
    </row>
    <row r="100" spans="1:46">
      <c r="B100">
        <v>2</v>
      </c>
      <c r="C100" s="4">
        <v>43132</v>
      </c>
      <c r="D100" s="2">
        <f>パルプ・紙・木製品!B100/パルプ・紙・木製品!B88*100-100</f>
        <v>5.6730769230769198</v>
      </c>
      <c r="E100" s="2">
        <f>(パルプ・紙・木製品!C100/パルプ・紙・木製品!C88*100-100)*E$12/$D$12</f>
        <v>0.31350748848332533</v>
      </c>
      <c r="F100" s="2">
        <f>(パルプ・紙・木製品!D100/パルプ・紙・木製品!D88*100-100)*F$12/$D$12</f>
        <v>-7.2573258784579498E-3</v>
      </c>
      <c r="G100" s="2">
        <f>(パルプ・紙・木製品!E100/パルプ・紙・木製品!E88*100-100)*G$12/$D$12</f>
        <v>6.3561641655522768E-4</v>
      </c>
      <c r="H100" s="2">
        <f>(パルプ・紙・木製品!F100/パルプ・紙・木製品!F88*100-100)*H$12/$D$12</f>
        <v>2.4131410918248806E-2</v>
      </c>
      <c r="I100" s="2">
        <f>(パルプ・紙・木製品!G100/パルプ・紙・木製品!G88*100-100)*I$12/$D$12</f>
        <v>4.4232543346693269</v>
      </c>
      <c r="J100" s="2">
        <f>(パルプ・紙・木製品!H100/パルプ・紙・木製品!H88*100-100)*J$12/$D$12</f>
        <v>0.25990305124086222</v>
      </c>
      <c r="K100" s="2">
        <f>(パルプ・紙・木製品!I100/パルプ・紙・木製品!I88*100-100)*K$12/$D$12</f>
        <v>0.16996005552654816</v>
      </c>
      <c r="L100" s="2">
        <f>(パルプ・紙・木製品!J100/パルプ・紙・木製品!J88*100-100)*L$12/$D$12</f>
        <v>3.8220408837153268E-2</v>
      </c>
      <c r="M100" s="2">
        <f>(パルプ・紙・木製品!K100/パルプ・紙・木製品!K88*100-100)*M$12/$D$12</f>
        <v>-7.8544301509967922E-3</v>
      </c>
      <c r="N100" s="2">
        <f>(パルプ・紙・木製品!L100/パルプ・紙・木製品!L88*100-100)*N$12/$D$12</f>
        <v>8.2368851056043246E-2</v>
      </c>
      <c r="O100" s="2">
        <f>(パルプ・紙・木製品!M100/パルプ・紙・木製品!M88*100-100)*O$12/$D$12</f>
        <v>2.6205829113745169E-2</v>
      </c>
      <c r="P100" s="2">
        <f>(パルプ・紙・木製品!N100/パルプ・紙・木製品!N88*100-100)*P$12/$D$12</f>
        <v>6.6764295059334566E-2</v>
      </c>
      <c r="Q100" s="2">
        <f>(パルプ・紙・木製品!O100/パルプ・紙・木製品!O88*100-100)*Q$12/$D$12</f>
        <v>7.6609379028615013E-3</v>
      </c>
      <c r="R100" s="2">
        <f>(パルプ・紙・木製品!P100/パルプ・紙・木製品!P88*100-100)*R$12/$D$12</f>
        <v>-9.1491371105700446E-5</v>
      </c>
      <c r="S100" s="2">
        <f>(パルプ・紙・木製品!Q100/パルプ・紙・木製品!Q88*100-100)*S$12/$D$12</f>
        <v>2.7812362450486284E-6</v>
      </c>
      <c r="T100" s="2">
        <f>(パルプ・紙・木製品!R100/パルプ・紙・木製品!R88*100-100)*T$12/$D$12</f>
        <v>-7.6928994538041267E-4</v>
      </c>
      <c r="U100" s="2">
        <f>(パルプ・紙・木製品!S100/パルプ・紙・木製品!S88*100-100)*U$12/$D$12</f>
        <v>-1.3299448002254596E-4</v>
      </c>
      <c r="V100" s="2">
        <f>(パルプ・紙・木製品!T100/パルプ・紙・木製品!T88*100-100)*V$12/$D$12</f>
        <v>2.9681063088232242E-3</v>
      </c>
      <c r="W100" s="2">
        <f>(パルプ・紙・木製品!U100/パルプ・紙・木製品!U88*100-100)*W$12/$D$12</f>
        <v>0.14255442409638514</v>
      </c>
      <c r="X100" s="2">
        <f>(パルプ・紙・木製品!V100/パルプ・紙・木製品!V88*100-100)*X$12/$D$12</f>
        <v>-5.2244141816723214E-3</v>
      </c>
      <c r="Y100" s="2">
        <f>(パルプ・紙・木製品!W100/パルプ・紙・木製品!W88*100-100)*Y$12/$D$12</f>
        <v>3.9273060274675462E-4</v>
      </c>
      <c r="Z100" s="2">
        <f>(パルプ・紙・木製品!X100/パルプ・紙・木製品!X88*100-100)*Z$12/$D$12</f>
        <v>6.5440543557889743E-4</v>
      </c>
      <c r="AA100" s="2">
        <f>(パルプ・紙・木製品!Y100/パルプ・紙・木製品!Y88*100-100)*AA$12/$D$12</f>
        <v>3.0845542609142882E-3</v>
      </c>
      <c r="AB100" s="2">
        <f>(パルプ・紙・木製品!Z100/パルプ・紙・木製品!Z88*100-100)*AB$12/$D$12</f>
        <v>8.1727382527334753E-3</v>
      </c>
      <c r="AC100" s="2">
        <f>(パルプ・紙・木製品!AA100/パルプ・紙・木製品!AA88*100-100)*AC$12/$D$12</f>
        <v>0</v>
      </c>
      <c r="AD100" s="2">
        <f>(パルプ・紙・木製品!AB100/パルプ・紙・木製品!AB88*100-100)*AD$12/$D$12</f>
        <v>6.4355014735814758E-5</v>
      </c>
      <c r="AE100" s="2">
        <f>(パルプ・紙・木製品!AC100/パルプ・紙・木製品!AC88*100-100)*AE$12/$D$12</f>
        <v>4.0164739539608182E-2</v>
      </c>
      <c r="AF100" s="2">
        <f>(パルプ・紙・木製品!AD100/パルプ・紙・木製品!AD88*100-100)*AF$12/$D$12</f>
        <v>0</v>
      </c>
      <c r="AG100" s="2">
        <f>(パルプ・紙・木製品!AE100/パルプ・紙・木製品!AE88*100-100)*AG$12/$D$12</f>
        <v>1.5699794803681953E-3</v>
      </c>
      <c r="AK100" s="4">
        <v>43132</v>
      </c>
      <c r="AL100" s="2">
        <f t="shared" si="16"/>
        <v>0.31350748848332533</v>
      </c>
      <c r="AM100" s="2">
        <f t="shared" si="17"/>
        <v>-7.2573258784579498E-3</v>
      </c>
      <c r="AN100" s="2">
        <f t="shared" si="18"/>
        <v>4.4232543346693269</v>
      </c>
      <c r="AO100" s="2">
        <f t="shared" si="19"/>
        <v>0.25990305124086222</v>
      </c>
      <c r="AP100" s="2">
        <f t="shared" si="20"/>
        <v>0.16996005552654816</v>
      </c>
      <c r="AQ100" s="2">
        <f t="shared" si="21"/>
        <v>0.51370931903531414</v>
      </c>
      <c r="AR100" s="2">
        <f t="shared" si="22"/>
        <v>5.6730769230769198</v>
      </c>
      <c r="AS100" s="2">
        <f>パルプ・紙・木製品!AY100</f>
        <v>2.6239067055393548</v>
      </c>
      <c r="AT100" s="8">
        <f>パルプ・紙・木製品!AZ100</f>
        <v>3.7005174769152944</v>
      </c>
    </row>
    <row r="101" spans="1:46">
      <c r="B101">
        <v>3</v>
      </c>
      <c r="C101" s="4">
        <v>43160</v>
      </c>
      <c r="D101" s="2">
        <f>パルプ・紙・木製品!B101/パルプ・紙・木製品!B89*100-100</f>
        <v>5.3691275167785335</v>
      </c>
      <c r="E101" s="2">
        <f>(パルプ・紙・木製品!C101/パルプ・紙・木製品!C89*100-100)*E$12/$D$12</f>
        <v>0.27793395154422224</v>
      </c>
      <c r="F101" s="2">
        <f>(パルプ・紙・木製品!D101/パルプ・紙・木製品!D89*100-100)*F$12/$D$12</f>
        <v>-3.2356523107631367E-2</v>
      </c>
      <c r="G101" s="2">
        <f>(パルプ・紙・木製品!E101/パルプ・紙・木製品!E89*100-100)*G$12/$D$12</f>
        <v>6.3561641655522768E-4</v>
      </c>
      <c r="H101" s="2">
        <f>(パルプ・紙・木製品!F101/パルプ・紙・木製品!F89*100-100)*H$12/$D$12</f>
        <v>2.0741522241637642E-2</v>
      </c>
      <c r="I101" s="2">
        <f>(パルプ・紙・木製品!G101/パルプ・紙・木製品!G89*100-100)*I$12/$D$12</f>
        <v>4.295563671552352</v>
      </c>
      <c r="J101" s="2">
        <f>(パルプ・紙・木製品!H101/パルプ・紙・木製品!H89*100-100)*J$12/$D$12</f>
        <v>0.19245744949341609</v>
      </c>
      <c r="K101" s="2">
        <f>(パルプ・紙・木製品!I101/パルプ・紙・木製品!I89*100-100)*K$12/$D$12</f>
        <v>0.12798773558352941</v>
      </c>
      <c r="L101" s="2">
        <f>(パルプ・紙・木製品!J101/パルプ・紙・木製品!J89*100-100)*L$12/$D$12</f>
        <v>7.6604677947992486E-2</v>
      </c>
      <c r="M101" s="2">
        <f>(パルプ・紙・木製品!K101/パルプ・紙・木製品!K89*100-100)*M$12/$D$12</f>
        <v>1.1245914646859998E-3</v>
      </c>
      <c r="N101" s="2">
        <f>(パルプ・紙・木製品!L101/パルプ・紙・木製品!L89*100-100)*N$12/$D$12</f>
        <v>8.0181277233958306E-2</v>
      </c>
      <c r="O101" s="2">
        <f>(パルプ・紙・木製品!M101/パルプ・紙・木製品!M89*100-100)*O$12/$D$12</f>
        <v>2.2954576743036664E-2</v>
      </c>
      <c r="P101" s="2">
        <f>(パルプ・紙・木製品!N101/パルプ・紙・木製品!N89*100-100)*P$12/$D$12</f>
        <v>5.5032638008850429E-2</v>
      </c>
      <c r="Q101" s="2">
        <f>(パルプ・紙・木製品!O101/パルプ・紙・木製品!O89*100-100)*Q$12/$D$12</f>
        <v>6.8676924999058649E-3</v>
      </c>
      <c r="R101" s="2">
        <f>(パルプ・紙・木製品!P101/パルプ・紙・木製品!P89*100-100)*R$12/$D$12</f>
        <v>0</v>
      </c>
      <c r="S101" s="2">
        <f>(パルプ・紙・木製品!Q101/パルプ・紙・木製品!Q89*100-100)*S$12/$D$12</f>
        <v>-1.9321957723942886E-5</v>
      </c>
      <c r="T101" s="2">
        <f>(パルプ・紙・木製品!R101/パルプ・紙・木製品!R89*100-100)*T$12/$D$12</f>
        <v>-5.4889877183899639E-4</v>
      </c>
      <c r="U101" s="2">
        <f>(パルプ・紙・木製品!S101/パルプ・紙・木製品!S89*100-100)*U$12/$D$12</f>
        <v>-1.2904755577268856E-4</v>
      </c>
      <c r="V101" s="2">
        <f>(パルプ・紙・木製品!T101/パルプ・紙・木製品!T89*100-100)*V$12/$D$12</f>
        <v>-5.9243283081014163E-3</v>
      </c>
      <c r="W101" s="2">
        <f>(パルプ・紙・木製品!U101/パルプ・紙・木製品!U89*100-100)*W$12/$D$12</f>
        <v>0.1302174107725978</v>
      </c>
      <c r="X101" s="2">
        <f>(パルプ・紙・木製品!V101/パルプ・紙・木製品!V89*100-100)*X$12/$D$12</f>
        <v>-5.2244141816723214E-3</v>
      </c>
      <c r="Y101" s="2">
        <f>(パルプ・紙・木製品!W101/パルプ・紙・木製品!W89*100-100)*Y$12/$D$12</f>
        <v>3.9273060274675462E-4</v>
      </c>
      <c r="Z101" s="2">
        <f>(パルプ・紙・木製品!X101/パルプ・紙・木製品!X89*100-100)*Z$12/$D$12</f>
        <v>0</v>
      </c>
      <c r="AA101" s="2">
        <f>(パルプ・紙・木製品!Y101/パルプ・紙・木製品!Y89*100-100)*AA$12/$D$12</f>
        <v>3.8241856324664962E-3</v>
      </c>
      <c r="AB101" s="2">
        <f>(パルプ・紙・木製品!Z101/パルプ・紙・木製品!Z89*100-100)*AB$12/$D$12</f>
        <v>6.7226926706530042E-3</v>
      </c>
      <c r="AC101" s="2">
        <f>(パルプ・紙・木製品!AA101/パルプ・紙・木製品!AA89*100-100)*AC$12/$D$12</f>
        <v>-9.9373172903597165E-4</v>
      </c>
      <c r="AD101" s="2">
        <f>(パルプ・紙・木製品!AB101/パルプ・紙・木製品!AB89*100-100)*AD$12/$D$12</f>
        <v>6.4355014735814758E-5</v>
      </c>
      <c r="AE101" s="2">
        <f>(パルプ・紙・木製品!AC101/パルプ・紙・木製品!AC89*100-100)*AE$12/$D$12</f>
        <v>3.6050302806281929E-2</v>
      </c>
      <c r="AF101" s="2">
        <f>(パルプ・紙・木製品!AD101/パルプ・紙・木製品!AD89*100-100)*AF$12/$D$12</f>
        <v>0</v>
      </c>
      <c r="AG101" s="2">
        <f>(パルプ・紙・木製品!AE101/パルプ・紙・木製品!AE89*100-100)*AG$12/$D$12</f>
        <v>1.6853966670943902E-3</v>
      </c>
      <c r="AK101" s="4">
        <v>43160</v>
      </c>
      <c r="AL101" s="2">
        <f t="shared" si="16"/>
        <v>0.27793395154422224</v>
      </c>
      <c r="AM101" s="2">
        <f t="shared" si="17"/>
        <v>-3.2356523107631367E-2</v>
      </c>
      <c r="AN101" s="2">
        <f t="shared" si="18"/>
        <v>4.295563671552352</v>
      </c>
      <c r="AO101" s="2">
        <f t="shared" si="19"/>
        <v>0.19245744949341609</v>
      </c>
      <c r="AP101" s="2">
        <f t="shared" si="20"/>
        <v>0.12798773558352941</v>
      </c>
      <c r="AQ101" s="2">
        <f t="shared" si="21"/>
        <v>0.50754123171264531</v>
      </c>
      <c r="AR101" s="2">
        <f t="shared" si="22"/>
        <v>5.3691275167785335</v>
      </c>
      <c r="AS101" s="2">
        <f>パルプ・紙・木製品!AY101</f>
        <v>2.6213592233009848</v>
      </c>
      <c r="AT101" s="8">
        <f>パルプ・紙・木製品!AZ101</f>
        <v>3.5057590682406925</v>
      </c>
    </row>
    <row r="102" spans="1:46">
      <c r="B102">
        <v>4</v>
      </c>
      <c r="C102" s="4">
        <v>43191</v>
      </c>
      <c r="D102" s="2">
        <f>パルプ・紙・木製品!B102/パルプ・紙・木製品!B90*100-100</f>
        <v>5.550239234449748</v>
      </c>
      <c r="E102" s="2">
        <f>(パルプ・紙・木製品!C102/パルプ・紙・木製品!C90*100-100)*E$12/$D$12</f>
        <v>0.38988386479136383</v>
      </c>
      <c r="F102" s="2">
        <f>(パルプ・紙・木製品!D102/パルプ・紙・木製品!D90*100-100)*F$12/$D$12</f>
        <v>-3.2142785912307229E-3</v>
      </c>
      <c r="G102" s="2">
        <f>(パルプ・紙・木製品!E102/パルプ・紙・木製品!E90*100-100)*G$12/$D$12</f>
        <v>1.2748511428820918E-3</v>
      </c>
      <c r="H102" s="2">
        <f>(パルプ・紙・木製品!F102/パルプ・紙・木製品!F90*100-100)*H$12/$D$12</f>
        <v>2.627488867889554E-2</v>
      </c>
      <c r="I102" s="2">
        <f>(パルプ・紙・木製品!G102/パルプ・紙・木製品!G90*100-100)*I$12/$D$12</f>
        <v>4.3469991142148121</v>
      </c>
      <c r="J102" s="2">
        <f>(パルプ・紙・木製品!H102/パルプ・紙・木製品!H90*100-100)*J$12/$D$12</f>
        <v>0.21055805414826623</v>
      </c>
      <c r="K102" s="2">
        <f>(パルプ・紙・木製品!I102/パルプ・紙・木製品!I90*100-100)*K$12/$D$12</f>
        <v>0.20897770910799202</v>
      </c>
      <c r="L102" s="2">
        <f>(パルプ・紙・木製品!J102/パルプ・紙・木製品!J90*100-100)*L$12/$D$12</f>
        <v>0.11503030771267556</v>
      </c>
      <c r="M102" s="2">
        <f>(パルプ・紙・木製品!K102/パルプ・紙・木製品!K90*100-100)*M$12/$D$12</f>
        <v>-8.916314003813151E-3</v>
      </c>
      <c r="N102" s="2">
        <f>(パルプ・紙・木製品!L102/パルプ・紙・木製品!L90*100-100)*N$12/$D$12</f>
        <v>6.0548591800724992E-2</v>
      </c>
      <c r="O102" s="2">
        <f>(パルプ・紙・木製品!M102/パルプ・紙・木製品!M90*100-100)*O$12/$D$12</f>
        <v>2.5013722150406072E-2</v>
      </c>
      <c r="P102" s="2">
        <f>(パルプ・紙・木製品!N102/パルプ・紙・木製品!N90*100-100)*P$12/$D$12</f>
        <v>5.7041028720692812E-2</v>
      </c>
      <c r="Q102" s="2">
        <f>(パルプ・紙・木製品!O102/パルプ・紙・木製品!O90*100-100)*Q$12/$D$12</f>
        <v>1.2177948942315447E-2</v>
      </c>
      <c r="R102" s="2">
        <f>(パルプ・紙・木製品!P102/パルプ・紙・木製品!P90*100-100)*R$12/$D$12</f>
        <v>6.1176138797648422E-5</v>
      </c>
      <c r="S102" s="2">
        <f>(パルプ・紙・木製品!Q102/パルプ・紙・木製品!Q90*100-100)*S$12/$D$12</f>
        <v>5.5324699416067035E-6</v>
      </c>
      <c r="T102" s="2">
        <f>(パルプ・紙・木製品!R102/パルプ・紙・木製品!R90*100-100)*T$12/$D$12</f>
        <v>-6.2240286843075741E-4</v>
      </c>
      <c r="U102" s="2">
        <f>(パルプ・紙・木製品!S102/パルプ・紙・木製品!S90*100-100)*U$12/$D$12</f>
        <v>-1.9148992146915056E-4</v>
      </c>
      <c r="V102" s="2">
        <f>(パルプ・紙・木製品!T102/パルプ・紙・木製品!T90*100-100)*V$12/$D$12</f>
        <v>-2.9651322544055054E-3</v>
      </c>
      <c r="W102" s="2">
        <f>(パルプ・紙・木製品!U102/パルプ・紙・木製品!U90*100-100)*W$12/$D$12</f>
        <v>0.11256391959416874</v>
      </c>
      <c r="X102" s="2">
        <f>(パルプ・紙・木製品!V102/パルプ・紙・木製品!V90*100-100)*X$12/$D$12</f>
        <v>0</v>
      </c>
      <c r="Y102" s="2">
        <f>(パルプ・紙・木製品!W102/パルプ・紙・木製品!W90*100-100)*Y$12/$D$12</f>
        <v>6.283689643948123E-4</v>
      </c>
      <c r="Z102" s="2">
        <f>(パルプ・紙・木製品!X102/パルプ・紙・木製品!X90*100-100)*Z$12/$D$12</f>
        <v>0</v>
      </c>
      <c r="AA102" s="2">
        <f>(パルプ・紙・木製品!Y102/パルプ・紙・木製品!Y90*100-100)*AA$12/$D$12</f>
        <v>2.2921700413375172E-3</v>
      </c>
      <c r="AB102" s="2">
        <f>(パルプ・紙・木製品!Z102/パルプ・紙・木製品!Z90*100-100)*AB$12/$D$12</f>
        <v>8.8183136023567074E-3</v>
      </c>
      <c r="AC102" s="2">
        <f>(パルプ・紙・木製品!AA102/パルプ・紙・木製品!AA90*100-100)*AC$12/$D$12</f>
        <v>4.9788403227319523E-3</v>
      </c>
      <c r="AD102" s="2">
        <f>(パルプ・紙・木製品!AB102/パルプ・紙・木製品!AB90*100-100)*AD$12/$D$12</f>
        <v>0</v>
      </c>
      <c r="AE102" s="2">
        <f>(パルプ・紙・木製品!AC102/パルプ・紙・木製品!AC90*100-100)*AE$12/$D$12</f>
        <v>2.9038554323330922E-2</v>
      </c>
      <c r="AF102" s="2">
        <f>(パルプ・紙・木製品!AD102/パルプ・紙・木製品!AD90*100-100)*AF$12/$D$12</f>
        <v>3.0618505288773236E-5</v>
      </c>
      <c r="AG102" s="2">
        <f>(パルプ・紙・木製品!AE102/パルプ・紙・木製品!AE90*100-100)*AG$12/$D$12</f>
        <v>1.345696697458446E-3</v>
      </c>
      <c r="AK102" s="4">
        <v>43191</v>
      </c>
      <c r="AL102" s="2">
        <f t="shared" si="16"/>
        <v>0.38988386479136383</v>
      </c>
      <c r="AM102" s="2">
        <f t="shared" si="17"/>
        <v>-3.2142785912307229E-3</v>
      </c>
      <c r="AN102" s="2">
        <f t="shared" si="18"/>
        <v>4.3469991142148121</v>
      </c>
      <c r="AO102" s="2">
        <f t="shared" si="19"/>
        <v>0.21055805414826623</v>
      </c>
      <c r="AP102" s="2">
        <f t="shared" si="20"/>
        <v>0.20897770910799202</v>
      </c>
      <c r="AQ102" s="2">
        <f t="shared" si="21"/>
        <v>0.39703477077854465</v>
      </c>
      <c r="AR102" s="2">
        <f t="shared" si="22"/>
        <v>5.550239234449748</v>
      </c>
      <c r="AS102" s="2">
        <f>パルプ・紙・木製品!AY102</f>
        <v>2.8128031037827412</v>
      </c>
      <c r="AT102" s="8">
        <f>パルプ・紙・木製品!AZ102</f>
        <v>3.6264242600582293</v>
      </c>
    </row>
    <row r="103" spans="1:46">
      <c r="B103">
        <v>5</v>
      </c>
      <c r="C103" s="4">
        <v>43221</v>
      </c>
      <c r="D103" s="2">
        <f>パルプ・紙・木製品!B103/パルプ・紙・木製品!B91*100-100</f>
        <v>5.7251908396946476</v>
      </c>
      <c r="E103" s="2">
        <f>(パルプ・紙・木製品!C103/パルプ・紙・木製品!C91*100-100)*E$12/$D$12</f>
        <v>0.37979644877303714</v>
      </c>
      <c r="F103" s="2">
        <f>(パルプ・紙・木製品!D103/パルプ・紙・木製品!D91*100-100)*F$12/$D$12</f>
        <v>5.7305995455083837E-2</v>
      </c>
      <c r="G103" s="2">
        <f>(パルプ・紙・木製品!E103/パルプ・紙・木製品!E91*100-100)*G$12/$D$12</f>
        <v>9.5613835716165251E-4</v>
      </c>
      <c r="H103" s="2">
        <f>(パルプ・紙・木製品!F103/パルプ・紙・木製品!F91*100-100)*H$12/$D$12</f>
        <v>2.7265509481846278E-2</v>
      </c>
      <c r="I103" s="2">
        <f>(パルプ・紙・木製品!G103/パルプ・紙・木製品!G91*100-100)*I$12/$D$12</f>
        <v>4.3899654967790571</v>
      </c>
      <c r="J103" s="2">
        <f>(パルプ・紙・木製品!H103/パルプ・紙・木製品!H91*100-100)*J$12/$D$12</f>
        <v>0.18006435615482508</v>
      </c>
      <c r="K103" s="2">
        <f>(パルプ・紙・木製品!I103/パルプ・紙・木製品!I91*100-100)*K$12/$D$12</f>
        <v>0.31025755632614377</v>
      </c>
      <c r="L103" s="2">
        <f>(パルプ・紙・木製品!J103/パルプ・紙・木製品!J91*100-100)*L$12/$D$12</f>
        <v>0.12927039403723589</v>
      </c>
      <c r="M103" s="2">
        <f>(パルプ・紙・木製品!K103/パルプ・紙・木製品!K91*100-100)*M$12/$D$12</f>
        <v>-1.5656027812188902E-2</v>
      </c>
      <c r="N103" s="2">
        <f>(パルプ・紙・木製品!L103/パルプ・紙・木製品!L91*100-100)*N$12/$D$12</f>
        <v>5.4849517418924153E-2</v>
      </c>
      <c r="O103" s="2">
        <f>(パルプ・紙・木製品!M103/パルプ・紙・木製品!M91*100-100)*O$12/$D$12</f>
        <v>2.7265042485880943E-2</v>
      </c>
      <c r="P103" s="2">
        <f>(パルプ・紙・木製品!N103/パルプ・紙・木製品!N91*100-100)*P$12/$D$12</f>
        <v>4.758369366297794E-2</v>
      </c>
      <c r="Q103" s="2">
        <f>(パルプ・紙・木製品!O103/パルプ・紙・木製品!O91*100-100)*Q$12/$D$12</f>
        <v>1.4515461289632336E-2</v>
      </c>
      <c r="R103" s="2">
        <f>(パルプ・紙・木製品!P103/パルプ・紙・木製品!P91*100-100)*R$12/$D$12</f>
        <v>-1.5248561850951894E-5</v>
      </c>
      <c r="S103" s="2">
        <f>(パルプ・紙・木製品!Q103/パルプ・紙・木製品!Q91*100-100)*S$12/$D$12</f>
        <v>-2.7602796748493486E-6</v>
      </c>
      <c r="T103" s="2">
        <f>(パルプ・紙・木製品!R103/パルプ・紙・木製品!R91*100-100)*T$12/$D$12</f>
        <v>-7.4367449070072283E-4</v>
      </c>
      <c r="U103" s="2">
        <f>(パルプ・紙・木製品!S103/パルプ・紙・木製品!S91*100-100)*U$12/$D$12</f>
        <v>-1.9148992146915056E-4</v>
      </c>
      <c r="V103" s="2">
        <f>(パルプ・紙・木製品!T103/パルプ・紙・木製品!T91*100-100)*V$12/$D$12</f>
        <v>-4.447698381608153E-3</v>
      </c>
      <c r="W103" s="2">
        <f>(パルプ・紙・木製品!U103/パルプ・紙・木製品!U91*100-100)*W$12/$D$12</f>
        <v>8.7924501212373232E-2</v>
      </c>
      <c r="X103" s="2">
        <f>(パルプ・紙・木製品!V103/パルプ・紙・木製品!V91*100-100)*X$12/$D$12</f>
        <v>0</v>
      </c>
      <c r="Y103" s="2">
        <f>(パルプ・紙・木製品!W103/パルプ・紙・木製品!W91*100-100)*Y$12/$D$12</f>
        <v>5.4932795379700845E-4</v>
      </c>
      <c r="Z103" s="2">
        <f>(パルプ・紙・木製品!X103/パルプ・紙・木製品!X91*100-100)*Z$12/$D$12</f>
        <v>6.5378748899185761E-4</v>
      </c>
      <c r="AA103" s="2">
        <f>(パルプ・紙・木製品!Y103/パルプ・紙・木製品!Y91*100-100)*AA$12/$D$12</f>
        <v>1.9081945638046327E-3</v>
      </c>
      <c r="AB103" s="2">
        <f>(パルプ・紙・木製品!Z103/パルプ・紙・木製品!Z91*100-100)*AB$12/$D$12</f>
        <v>7.4170584375322281E-3</v>
      </c>
      <c r="AC103" s="2">
        <f>(パルプ・紙・木製品!AA103/パルプ・紙・木製品!AA91*100-100)*AC$12/$D$12</f>
        <v>4.9788403227319523E-3</v>
      </c>
      <c r="AD103" s="2">
        <f>(パルプ・紙・木製品!AB103/パルプ・紙・木製品!AB91*100-100)*AD$12/$D$12</f>
        <v>0</v>
      </c>
      <c r="AE103" s="2">
        <f>(パルプ・紙・木製品!AC103/パルプ・紙・木製品!AC91*100-100)*AE$12/$D$12</f>
        <v>1.4533553737045825E-2</v>
      </c>
      <c r="AF103" s="2">
        <f>(パルプ・紙・木製品!AD103/パルプ・紙・木製品!AD91*100-100)*AF$12/$D$12</f>
        <v>3.0618505288773236E-5</v>
      </c>
      <c r="AG103" s="2">
        <f>(パルプ・紙・木製品!AE103/パルプ・紙・木製品!AE91*100-100)*AG$12/$D$12</f>
        <v>5.590769951892583E-4</v>
      </c>
      <c r="AK103" s="4">
        <v>43221</v>
      </c>
      <c r="AL103" s="2">
        <f t="shared" si="16"/>
        <v>0.37979644877303714</v>
      </c>
      <c r="AM103" s="2">
        <f t="shared" si="17"/>
        <v>5.7305995455083837E-2</v>
      </c>
      <c r="AN103" s="2">
        <f t="shared" si="18"/>
        <v>4.3899654967790571</v>
      </c>
      <c r="AO103" s="2">
        <f t="shared" si="19"/>
        <v>0.18006435615482508</v>
      </c>
      <c r="AP103" s="2">
        <f t="shared" si="20"/>
        <v>0.31025755632614377</v>
      </c>
      <c r="AQ103" s="2">
        <f t="shared" si="21"/>
        <v>0.4078009862065004</v>
      </c>
      <c r="AR103" s="2">
        <f t="shared" si="22"/>
        <v>5.7251908396946476</v>
      </c>
      <c r="AS103" s="2">
        <f>パルプ・紙・木製品!AY103</f>
        <v>2.8128031037827412</v>
      </c>
      <c r="AT103" s="8">
        <f>パルプ・紙・木製品!AZ103</f>
        <v>3.7444497706693909</v>
      </c>
    </row>
    <row r="104" spans="1:46">
      <c r="B104">
        <v>6</v>
      </c>
      <c r="C104" s="4">
        <v>43252</v>
      </c>
      <c r="D104" s="2">
        <f>パルプ・紙・木製品!B104/パルプ・紙・木製品!B92*100-100</f>
        <v>5.8150619637750083</v>
      </c>
      <c r="E104" s="2">
        <f>(パルプ・紙・木製品!C104/パルプ・紙・木製品!C92*100-100)*E$12/$D$12</f>
        <v>0.3934090353590986</v>
      </c>
      <c r="F104" s="2">
        <f>(パルプ・紙・木製品!D104/パルプ・紙・木製品!D92*100-100)*F$12/$D$12</f>
        <v>9.0685679594294591E-2</v>
      </c>
      <c r="G104" s="2">
        <f>(パルプ・紙・木製品!E104/パルプ・紙・木製品!E92*100-100)*G$12/$D$12</f>
        <v>1.5950772846602651E-3</v>
      </c>
      <c r="H104" s="2">
        <f>(パルプ・紙・木製品!F104/パルプ・紙・木製品!F92*100-100)*H$12/$D$12</f>
        <v>2.2946694366971474E-2</v>
      </c>
      <c r="I104" s="2">
        <f>(パルプ・紙・木製品!G104/パルプ・紙・木製品!G92*100-100)*I$12/$D$12</f>
        <v>4.3225089783600819</v>
      </c>
      <c r="J104" s="2">
        <f>(パルプ・紙・木製品!H104/パルプ・紙・木製品!H92*100-100)*J$12/$D$12</f>
        <v>0.24884857363610002</v>
      </c>
      <c r="K104" s="2">
        <f>(パルプ・紙・木製品!I104/パルプ・紙・木製品!I92*100-100)*K$12/$D$12</f>
        <v>0.38320193204233938</v>
      </c>
      <c r="L104" s="2">
        <f>(パルプ・紙・木製品!J104/パルプ・紙・木製品!J92*100-100)*L$12/$D$12</f>
        <v>0.12381904835170554</v>
      </c>
      <c r="M104" s="2">
        <f>(パルプ・紙・木製品!K104/パルプ・紙・木製品!K92*100-100)*M$12/$D$12</f>
        <v>-7.8632752299958603E-3</v>
      </c>
      <c r="N104" s="2">
        <f>(パルプ・紙・木製品!L104/パルプ・紙・木製品!L92*100-100)*N$12/$D$12</f>
        <v>5.6557976199437407E-2</v>
      </c>
      <c r="O104" s="2">
        <f>(パルプ・紙・木製品!M104/パルプ・紙・木製品!M92*100-100)*O$12/$D$12</f>
        <v>2.7907164343026702E-2</v>
      </c>
      <c r="P104" s="2">
        <f>(パルプ・紙・木製品!N104/パルプ・紙・木製品!N92*100-100)*P$12/$D$12</f>
        <v>4.5273155406295611E-2</v>
      </c>
      <c r="Q104" s="2">
        <f>(パルプ・紙・木製品!O104/パルプ・紙・木製品!O92*100-100)*Q$12/$D$12</f>
        <v>1.170385143317754E-2</v>
      </c>
      <c r="R104" s="2">
        <f>(パルプ・紙・木製品!P104/パルプ・紙・木製品!P92*100-100)*R$12/$D$12</f>
        <v>0</v>
      </c>
      <c r="S104" s="2">
        <f>(パルプ・紙・木製品!Q104/パルプ・紙・木製品!Q92*100-100)*S$12/$D$12</f>
        <v>2.7632541141536849E-6</v>
      </c>
      <c r="T104" s="2">
        <f>(パルプ・紙・木製品!R104/パルプ・紙・木製品!R92*100-100)*T$12/$D$12</f>
        <v>-7.2354838106049606E-4</v>
      </c>
      <c r="U104" s="2">
        <f>(パルプ・紙・木製品!S104/パルプ・紙・木製品!S92*100-100)*U$12/$D$12</f>
        <v>-1.9148992146915056E-4</v>
      </c>
      <c r="V104" s="2">
        <f>(パルプ・紙・木製品!T104/パルプ・紙・木製品!T92*100-100)*V$12/$D$12</f>
        <v>-8.8864924621523348E-3</v>
      </c>
      <c r="W104" s="2">
        <f>(パルプ・紙・木製品!U104/パルプ・紙・木製品!U92*100-100)*W$12/$D$12</f>
        <v>8.0719888066678833E-2</v>
      </c>
      <c r="X104" s="2">
        <f>(パルプ・紙・木製品!V104/パルプ・紙・木製品!V92*100-100)*X$12/$D$12</f>
        <v>0</v>
      </c>
      <c r="Y104" s="2">
        <f>(パルプ・紙・木製品!W104/パルプ・紙・木製品!W92*100-100)*Y$12/$D$12</f>
        <v>5.4932795379700845E-4</v>
      </c>
      <c r="Z104" s="2">
        <f>(パルプ・紙・木製品!X104/パルプ・紙・木製品!X92*100-100)*Z$12/$D$12</f>
        <v>-6.5378748899195594E-4</v>
      </c>
      <c r="AA104" s="2">
        <f>(パルプ・紙・木製品!Y104/パルプ・紙・木製品!Y92*100-100)*AA$12/$D$12</f>
        <v>3.8359403014187588E-3</v>
      </c>
      <c r="AB104" s="2">
        <f>(パルプ・紙・木製品!Z104/パルプ・紙・木製品!Z92*100-100)*AB$12/$D$12</f>
        <v>7.4244533113483752E-3</v>
      </c>
      <c r="AC104" s="2">
        <f>(パルプ・紙・木製品!AA104/パルプ・紙・木製品!AA92*100-100)*AC$12/$D$12</f>
        <v>3.9789954186172146E-3</v>
      </c>
      <c r="AD104" s="2">
        <f>(パルプ・紙・木製品!AB104/パルプ・紙・木製品!AB92*100-100)*AD$12/$D$12</f>
        <v>0</v>
      </c>
      <c r="AE104" s="2">
        <f>(パルプ・紙・木製品!AC104/パルプ・紙・木製品!AC92*100-100)*AE$12/$D$12</f>
        <v>2.1800330605568213E-2</v>
      </c>
      <c r="AF104" s="2">
        <f>(パルプ・紙・木製品!AD104/パルプ・紙・木製品!AD92*100-100)*AF$12/$D$12</f>
        <v>3.0618505288773236E-5</v>
      </c>
      <c r="AG104" s="2">
        <f>(パルプ・紙・木製品!AE104/パルプ・紙・木製品!AE92*100-100)*AG$12/$D$12</f>
        <v>-5.5638134911794093E-4</v>
      </c>
      <c r="AK104" s="4">
        <v>43252</v>
      </c>
      <c r="AL104" s="2">
        <f t="shared" si="16"/>
        <v>0.3934090353590986</v>
      </c>
      <c r="AM104" s="2">
        <f t="shared" si="17"/>
        <v>9.0685679594294591E-2</v>
      </c>
      <c r="AN104" s="2">
        <f t="shared" si="18"/>
        <v>4.3225089783600819</v>
      </c>
      <c r="AO104" s="2">
        <f t="shared" si="19"/>
        <v>0.24884857363610002</v>
      </c>
      <c r="AP104" s="2">
        <f t="shared" si="20"/>
        <v>0.38320193204233938</v>
      </c>
      <c r="AQ104" s="2">
        <f t="shared" si="21"/>
        <v>0.37640776478309412</v>
      </c>
      <c r="AR104" s="2">
        <f t="shared" si="22"/>
        <v>5.8150619637750083</v>
      </c>
      <c r="AS104" s="2">
        <f>パルプ・紙・木製品!AY104</f>
        <v>2.7131782945736518</v>
      </c>
      <c r="AT104" s="8">
        <f>パルプ・紙・木製品!AZ104</f>
        <v>3.8044829842742303</v>
      </c>
    </row>
    <row r="105" spans="1:46">
      <c r="B105">
        <v>7</v>
      </c>
      <c r="C105" s="4">
        <v>43282</v>
      </c>
      <c r="D105" s="2">
        <f>パルプ・紙・木製品!B105/パルプ・紙・木製品!B93*100-100</f>
        <v>5.6710775047259006</v>
      </c>
      <c r="E105" s="2">
        <f>(パルプ・紙・木製品!C105/パルプ・紙・木製品!C93*100-100)*E$12/$D$12</f>
        <v>0.39163851764821073</v>
      </c>
      <c r="F105" s="2">
        <f>(パルプ・紙・木製品!D105/パルプ・紙・木製品!D93*100-100)*F$12/$D$12</f>
        <v>0.10295553132870006</v>
      </c>
      <c r="G105" s="2">
        <f>(パルプ・紙・木製品!E105/パルプ・紙・木製品!E93*100-100)*G$12/$D$12</f>
        <v>1.5905458151015358E-3</v>
      </c>
      <c r="H105" s="2">
        <f>(パルプ・紙・木製品!F105/パルプ・紙・木製品!F93*100-100)*H$12/$D$12</f>
        <v>2.1812407585476989E-2</v>
      </c>
      <c r="I105" s="2">
        <f>(パルプ・紙・木製品!G105/パルプ・紙・木製品!G93*100-100)*I$12/$D$12</f>
        <v>3.9193919250626812</v>
      </c>
      <c r="J105" s="2">
        <f>(パルプ・紙・木製品!H105/パルプ・紙・木製品!H93*100-100)*J$12/$D$12</f>
        <v>0.39663447726235818</v>
      </c>
      <c r="K105" s="2">
        <f>(パルプ・紙・木製品!I105/パルプ・紙・木製品!I93*100-100)*K$12/$D$12</f>
        <v>0.44701384601070765</v>
      </c>
      <c r="L105" s="2">
        <f>(パルプ・紙・木製品!J105/パルプ・紙・木製品!J93*100-100)*L$12/$D$12</f>
        <v>0.1566539206522802</v>
      </c>
      <c r="M105" s="2">
        <f>(パルプ・紙・木製品!K105/パルプ・紙・木製品!K93*100-100)*M$12/$D$12</f>
        <v>-6.7323687008546363E-3</v>
      </c>
      <c r="N105" s="2">
        <f>(パルプ・紙・木製品!L105/パルプ・紙・木製品!L93*100-100)*N$12/$D$12</f>
        <v>5.4731688165607521E-2</v>
      </c>
      <c r="O105" s="2">
        <f>(パルプ・紙・木製品!M105/パルプ・紙・木製品!M93*100-100)*O$12/$D$12</f>
        <v>1.4977604242712543E-2</v>
      </c>
      <c r="P105" s="2">
        <f>(パルプ・紙・木製品!N105/パルプ・紙・木製品!N93*100-100)*P$12/$D$12</f>
        <v>4.2967165453268286E-2</v>
      </c>
      <c r="Q105" s="2">
        <f>(パルプ・紙・木製品!O105/パルプ・紙・木製品!O93*100-100)*Q$12/$D$12</f>
        <v>1.2695703249548464E-2</v>
      </c>
      <c r="R105" s="2">
        <f>(パルプ・紙・木製品!P105/パルプ・紙・木製品!P93*100-100)*R$12/$D$12</f>
        <v>2.7501924561762551E-4</v>
      </c>
      <c r="S105" s="2">
        <f>(パルプ・紙・木製品!Q105/パルプ・紙・木製品!Q93*100-100)*S$12/$D$12</f>
        <v>-8.2541839633093238E-6</v>
      </c>
      <c r="T105" s="2">
        <f>(パルプ・紙・木製品!R105/パルプ・紙・木製品!R93*100-100)*T$12/$D$12</f>
        <v>-5.524824417313096E-4</v>
      </c>
      <c r="U105" s="2">
        <f>(パルプ・紙・木製品!S105/パルプ・紙・木製品!S93*100-100)*U$12/$D$12</f>
        <v>-6.5751277382941487E-5</v>
      </c>
      <c r="V105" s="2">
        <f>(パルプ・紙・木製品!T105/パルプ・紙・木製品!T93*100-100)*V$12/$D$12</f>
        <v>-5.9302645088108001E-3</v>
      </c>
      <c r="W105" s="2">
        <f>(パルプ・紙・木製品!U105/パルプ・紙・木製品!U93*100-100)*W$12/$D$12</f>
        <v>6.951754262523005E-2</v>
      </c>
      <c r="X105" s="2">
        <f>(パルプ・紙・木製品!V105/パルプ・紙・木製品!V93*100-100)*X$12/$D$12</f>
        <v>0</v>
      </c>
      <c r="Y105" s="2">
        <f>(パルプ・紙・木製品!W105/パルプ・紙・木製品!W93*100-100)*Y$12/$D$12</f>
        <v>6.2780337576800083E-4</v>
      </c>
      <c r="Z105" s="2">
        <f>(パルプ・紙・木製品!X105/パルプ・紙・木製品!X93*100-100)*Z$12/$D$12</f>
        <v>-6.5317070834178845E-4</v>
      </c>
      <c r="AA105" s="2">
        <f>(パルプ・紙・木製品!Y105/パルプ・紙・木製品!Y93*100-100)*AA$12/$D$12</f>
        <v>2.6687519490114697E-3</v>
      </c>
      <c r="AB105" s="2">
        <f>(パルプ・紙・木製品!Z105/パルプ・紙・木製品!Z93*100-100)*AB$12/$D$12</f>
        <v>8.6450657909153978E-3</v>
      </c>
      <c r="AC105" s="2">
        <f>(パルプ・紙・木製品!AA105/パルプ・紙・木製品!AA93*100-100)*AC$12/$D$12</f>
        <v>3.9789954186172146E-3</v>
      </c>
      <c r="AD105" s="2">
        <f>(パルプ・紙・木製品!AB105/パルプ・紙・木製品!AB93*100-100)*AD$12/$D$12</f>
        <v>0</v>
      </c>
      <c r="AE105" s="2">
        <f>(パルプ・紙・木製品!AC105/パルプ・紙・木製品!AC93*100-100)*AE$12/$D$12</f>
        <v>3.2764930383050249E-2</v>
      </c>
      <c r="AF105" s="2">
        <f>(パルプ・紙・木製品!AD105/パルプ・紙・木製品!AD93*100-100)*AF$12/$D$12</f>
        <v>3.0618505288773236E-5</v>
      </c>
      <c r="AG105" s="2">
        <f>(パルプ・紙・木製品!AE105/パルプ・紙・木製品!AE93*100-100)*AG$12/$D$12</f>
        <v>-1.4382697924178328E-3</v>
      </c>
      <c r="AK105" s="4">
        <v>43282</v>
      </c>
      <c r="AL105" s="2">
        <f t="shared" si="16"/>
        <v>0.39163851764821073</v>
      </c>
      <c r="AM105" s="2">
        <f t="shared" si="17"/>
        <v>0.10295553132870006</v>
      </c>
      <c r="AN105" s="2">
        <f t="shared" si="18"/>
        <v>3.9193919250626812</v>
      </c>
      <c r="AO105" s="2">
        <f t="shared" si="19"/>
        <v>0.39663447726235818</v>
      </c>
      <c r="AP105" s="2">
        <f t="shared" si="20"/>
        <v>0.44701384601070765</v>
      </c>
      <c r="AQ105" s="2">
        <f t="shared" si="21"/>
        <v>0.41344320741324214</v>
      </c>
      <c r="AR105" s="2">
        <f t="shared" si="22"/>
        <v>5.6710775047259006</v>
      </c>
      <c r="AS105" s="2">
        <f>パルプ・紙・木製品!AY105</f>
        <v>2.6086956521739211</v>
      </c>
      <c r="AT105" s="8">
        <f>パルプ・紙・木製品!AZ105</f>
        <v>3.7212265276393737</v>
      </c>
    </row>
    <row r="106" spans="1:46">
      <c r="B106">
        <v>8</v>
      </c>
      <c r="C106" s="4">
        <v>43313</v>
      </c>
      <c r="D106" s="2">
        <f>パルプ・紙・木製品!B106/パルプ・紙・木製品!B94*100-100</f>
        <v>5.4613935969868095</v>
      </c>
      <c r="E106" s="2">
        <f>(パルプ・紙・木製品!C106/パルプ・紙・木製品!C94*100-100)*E$12/$D$12</f>
        <v>0.43687753820552155</v>
      </c>
      <c r="F106" s="2">
        <f>(パルプ・紙・木製品!D106/パルプ・紙・木製品!D94*100-100)*F$12/$D$12</f>
        <v>0.14142825801414929</v>
      </c>
      <c r="G106" s="2">
        <f>(パルプ・紙・木製品!E106/パルプ・紙・木製品!E94*100-100)*G$12/$D$12</f>
        <v>1.2712328331104554E-3</v>
      </c>
      <c r="H106" s="2">
        <f>(パルプ・紙・木製品!F106/パルプ・紙・木製品!F94*100-100)*H$12/$D$12</f>
        <v>2.3993648344024739E-2</v>
      </c>
      <c r="I106" s="2">
        <f>(パルプ・紙・木製品!G106/パルプ・紙・木製品!G94*100-100)*I$12/$D$12</f>
        <v>3.5968704596175924</v>
      </c>
      <c r="J106" s="2">
        <f>(パルプ・紙・木製品!H106/パルプ・紙・木製品!H94*100-100)*J$12/$D$12</f>
        <v>0.50072343175818301</v>
      </c>
      <c r="K106" s="2">
        <f>(パルプ・紙・木製品!I106/パルプ・紙・木製品!I94*100-100)*K$12/$D$12</f>
        <v>0.43523131022129247</v>
      </c>
      <c r="L106" s="2">
        <f>(パルプ・紙・木製品!J106/パルプ・紙・木製品!J94*100-100)*L$12/$D$12</f>
        <v>0.15698758182512706</v>
      </c>
      <c r="M106" s="2">
        <f>(パルプ・紙・木製品!K106/パルプ・紙・木製品!K94*100-100)*M$12/$D$12</f>
        <v>-2.2441229002848786E-3</v>
      </c>
      <c r="N106" s="2">
        <f>(パルプ・紙・木製品!L106/パルプ・紙・木製品!L94*100-100)*N$12/$D$12</f>
        <v>4.9223586237745781E-2</v>
      </c>
      <c r="O106" s="2">
        <f>(パルプ・紙・木製品!M106/パルプ・紙・木製品!M94*100-100)*O$12/$D$12</f>
        <v>-2.1964911571804259E-3</v>
      </c>
      <c r="P106" s="2">
        <f>(パルプ・紙・木製品!N106/パルプ・紙・木製品!N94*100-100)*P$12/$D$12</f>
        <v>4.2924916519685823E-2</v>
      </c>
      <c r="Q106" s="2">
        <f>(パルプ・紙・木製品!O106/パルプ・紙・木製品!O94*100-100)*Q$12/$D$12</f>
        <v>1.4350356516669717E-2</v>
      </c>
      <c r="R106" s="2">
        <f>(パルプ・紙・木製品!P106/パルプ・紙・木製品!P94*100-100)*R$12/$D$12</f>
        <v>3.5211281082088566E-4</v>
      </c>
      <c r="S106" s="2">
        <f>(パルプ・紙・木製品!Q106/パルプ・紙・木製品!Q94*100-100)*S$12/$D$12</f>
        <v>1.6633296116333193E-5</v>
      </c>
      <c r="T106" s="2">
        <f>(パルプ・紙・木製品!R106/パルプ・紙・木製品!R94*100-100)*T$12/$D$12</f>
        <v>-6.8101077132036935E-4</v>
      </c>
      <c r="U106" s="2">
        <f>(パルプ・紙・木製品!S106/パルプ・紙・木製品!S94*100-100)*U$12/$D$12</f>
        <v>-6.5751277382941487E-5</v>
      </c>
      <c r="V106" s="2">
        <f>(パルプ・紙・木製品!T106/パルプ・紙・木製品!T94*100-100)*V$12/$D$12</f>
        <v>-4.4432462310763782E-3</v>
      </c>
      <c r="W106" s="2">
        <f>(パルプ・紙・木製品!U106/パルプ・紙・木製品!U94*100-100)*W$12/$D$12</f>
        <v>8.3556916054429664E-2</v>
      </c>
      <c r="X106" s="2">
        <f>(パルプ・紙・木製品!V106/パルプ・紙・木製品!V94*100-100)*X$12/$D$12</f>
        <v>0</v>
      </c>
      <c r="Y106" s="2">
        <f>(パルプ・紙・木製品!W106/パルプ・紙・木製品!W94*100-100)*Y$12/$D$12</f>
        <v>6.2780337576800083E-4</v>
      </c>
      <c r="Z106" s="2">
        <f>(パルプ・紙・木製品!X106/パルプ・紙・木製品!X94*100-100)*Z$12/$D$12</f>
        <v>1.9650736542356278E-3</v>
      </c>
      <c r="AA106" s="2">
        <f>(パルプ・紙・木製品!Y106/パルプ・紙・木製品!Y94*100-100)*AA$12/$D$12</f>
        <v>4.2023117424521946E-3</v>
      </c>
      <c r="AB106" s="2">
        <f>(パルプ・紙・木製品!Z106/パルプ・紙・木製品!Z94*100-100)*AB$12/$D$12</f>
        <v>8.5526501216247677E-3</v>
      </c>
      <c r="AC106" s="2">
        <f>(パルプ・紙・木製品!AA106/パルプ・紙・木製品!AA94*100-100)*AC$12/$D$12</f>
        <v>5.9746083872782869E-3</v>
      </c>
      <c r="AD106" s="2">
        <f>(パルプ・紙・木製品!AB106/パルプ・紙・木製品!AB94*100-100)*AD$12/$D$12</f>
        <v>0</v>
      </c>
      <c r="AE106" s="2">
        <f>(パルプ・紙・木製品!AC106/パルプ・紙・木製品!AC94*100-100)*AE$12/$D$12</f>
        <v>2.9268562674407323E-2</v>
      </c>
      <c r="AF106" s="2">
        <f>(パルプ・紙・木製品!AD106/パルプ・紙・木製品!AD94*100-100)*AF$12/$D$12</f>
        <v>3.0618505288773236E-5</v>
      </c>
      <c r="AG106" s="2">
        <f>(パルプ・紙・木製品!AE106/パルプ・紙・木製品!AE94*100-100)*AG$12/$D$12</f>
        <v>-1.7667903051798988E-3</v>
      </c>
      <c r="AK106" s="4">
        <v>43313</v>
      </c>
      <c r="AL106" s="2">
        <f t="shared" si="16"/>
        <v>0.43687753820552155</v>
      </c>
      <c r="AM106" s="2">
        <f t="shared" si="17"/>
        <v>0.14142825801414929</v>
      </c>
      <c r="AN106" s="2">
        <f t="shared" si="18"/>
        <v>3.5968704596175924</v>
      </c>
      <c r="AO106" s="2">
        <f t="shared" si="19"/>
        <v>0.50072343175818301</v>
      </c>
      <c r="AP106" s="2">
        <f t="shared" si="20"/>
        <v>0.43523131022129247</v>
      </c>
      <c r="AQ106" s="2">
        <f t="shared" si="21"/>
        <v>0.35026259917007163</v>
      </c>
      <c r="AR106" s="2">
        <f t="shared" si="22"/>
        <v>5.4613935969868095</v>
      </c>
      <c r="AS106" s="2">
        <f>パルプ・紙・木製品!AY106</f>
        <v>2.3121387283237027</v>
      </c>
      <c r="AT106" s="8">
        <f>パルプ・紙・木製品!AZ106</f>
        <v>3.5882837655599928</v>
      </c>
    </row>
    <row r="107" spans="1:46">
      <c r="B107">
        <v>9</v>
      </c>
      <c r="C107" s="4">
        <v>43344</v>
      </c>
      <c r="D107" s="2">
        <f>パルプ・紙・木製品!B107/パルプ・紙・木製品!B95*100-100</f>
        <v>4.9532710280373777</v>
      </c>
      <c r="E107" s="2">
        <f>(パルプ・紙・木製品!C107/パルプ・紙・木製品!C95*100-100)*E$12/$D$12</f>
        <v>0.39021193358813255</v>
      </c>
      <c r="F107" s="2">
        <f>(パルプ・紙・木製品!D107/パルプ・紙・木製品!D95*100-100)*F$12/$D$12</f>
        <v>0.12981457830734289</v>
      </c>
      <c r="G107" s="2">
        <f>(パルプ・紙・木製品!E107/パルプ・紙・木製品!E95*100-100)*G$12/$D$12</f>
        <v>1.5890410413881648E-3</v>
      </c>
      <c r="H107" s="2">
        <f>(パルプ・紙・木製品!F107/パルプ・紙・木製品!F95*100-100)*H$12/$D$12</f>
        <v>2.2794585597493634E-2</v>
      </c>
      <c r="I107" s="2">
        <f>(パルプ・紙・木製品!G107/パルプ・紙・木製品!G95*100-100)*I$12/$D$12</f>
        <v>3.1070329385247488</v>
      </c>
      <c r="J107" s="2">
        <f>(パルプ・紙・木製品!H107/パルプ・紙・木製品!H95*100-100)*J$12/$D$12</f>
        <v>0.54356225600167463</v>
      </c>
      <c r="K107" s="2">
        <f>(パルプ・紙・木製品!I107/パルプ・紙・木製品!I95*100-100)*K$12/$D$12</f>
        <v>0.44005543597545144</v>
      </c>
      <c r="L107" s="2">
        <f>(パルプ・紙・木製品!J107/パルプ・紙・木製品!J95*100-100)*L$12/$D$12</f>
        <v>0.17180808780162612</v>
      </c>
      <c r="M107" s="2">
        <f>(パルプ・紙・木製品!K107/パルプ・紙・木製品!K95*100-100)*M$12/$D$12</f>
        <v>-4.4781711747545637E-3</v>
      </c>
      <c r="N107" s="2">
        <f>(パルプ・紙・木製品!L107/パルプ・紙・木製品!L95*100-100)*N$12/$D$12</f>
        <v>4.3809066718980598E-2</v>
      </c>
      <c r="O107" s="2">
        <f>(パルプ・紙・木製品!M107/パルプ・紙・木製品!M95*100-100)*O$12/$D$12</f>
        <v>-1.637444462054668E-3</v>
      </c>
      <c r="P107" s="2">
        <f>(パルプ・紙・木製品!N107/パルプ・紙・木製品!N95*100-100)*P$12/$D$12</f>
        <v>4.0546105356520333E-2</v>
      </c>
      <c r="Q107" s="2">
        <f>(パルプ・紙・木製品!O107/パルプ・紙・木製品!O95*100-100)*Q$12/$D$12</f>
        <v>1.4309665524656465E-2</v>
      </c>
      <c r="R107" s="2">
        <f>(パルプ・紙・木製品!P107/パルプ・紙・木製品!P95*100-100)*R$12/$D$12</f>
        <v>4.1417404836034379E-4</v>
      </c>
      <c r="S107" s="2">
        <f>(パルプ・紙・木製品!Q107/パルプ・紙・木製品!Q95*100-100)*S$12/$D$12</f>
        <v>8.3076667967650896E-6</v>
      </c>
      <c r="T107" s="2">
        <f>(パルプ・紙・木製品!R107/パルプ・紙・木製品!R95*100-100)*T$12/$D$12</f>
        <v>-7.558525664218054E-4</v>
      </c>
      <c r="U107" s="2">
        <f>(パルプ・紙・木製品!S107/パルプ・紙・木製品!S95*100-100)*U$12/$D$12</f>
        <v>-6.5751277382941487E-5</v>
      </c>
      <c r="V107" s="2">
        <f>(パルプ・紙・木製品!T107/パルプ・紙・木製品!T95*100-100)*V$12/$D$12</f>
        <v>1.484053154411402E-3</v>
      </c>
      <c r="W107" s="2">
        <f>(パルプ・紙・木製品!U107/パルプ・紙・木製品!U95*100-100)*W$12/$D$12</f>
        <v>9.4081912394859732E-2</v>
      </c>
      <c r="X107" s="2">
        <f>(パルプ・紙・木製品!V107/パルプ・紙・木製品!V95*100-100)*X$12/$D$12</f>
        <v>0</v>
      </c>
      <c r="Y107" s="2">
        <f>(パルプ・紙・木製品!W107/パルプ・紙・木製品!W95*100-100)*Y$12/$D$12</f>
        <v>6.2780337576800083E-4</v>
      </c>
      <c r="Z107" s="2">
        <f>(パルプ・紙・木製品!X107/パルプ・紙・木製品!X95*100-100)*Z$12/$D$12</f>
        <v>1.9632163067363974E-3</v>
      </c>
      <c r="AA107" s="2">
        <f>(パルプ・紙・木製品!Y107/パルプ・紙・木製品!Y95*100-100)*AA$12/$D$12</f>
        <v>3.4523462712768458E-3</v>
      </c>
      <c r="AB107" s="2">
        <f>(パルプ・紙・木製品!Z107/パルプ・紙・木製品!Z95*100-100)*AB$12/$D$12</f>
        <v>9.4117697389142652E-3</v>
      </c>
      <c r="AC107" s="2">
        <f>(パルプ・紙・木製品!AA107/パルプ・紙・木製品!AA95*100-100)*AC$12/$D$12</f>
        <v>5.9746083872782869E-3</v>
      </c>
      <c r="AD107" s="2">
        <f>(パルプ・紙・木製品!AB107/パルプ・紙・木製品!AB95*100-100)*AD$12/$D$12</f>
        <v>0</v>
      </c>
      <c r="AE107" s="2">
        <f>(パルプ・紙・木製品!AC107/パルプ・紙・木製品!AC95*100-100)*AE$12/$D$12</f>
        <v>2.9038554323330922E-2</v>
      </c>
      <c r="AF107" s="2">
        <f>(パルプ・紙・木製品!AD107/パルプ・紙・木製品!AD95*100-100)*AF$12/$D$12</f>
        <v>3.0618505288773236E-5</v>
      </c>
      <c r="AG107" s="2">
        <f>(パルプ・紙・木製品!AE107/パルプ・紙・木製品!AE95*100-100)*AG$12/$D$12</f>
        <v>-3.2023074281385738E-3</v>
      </c>
      <c r="AK107" s="4">
        <v>43344</v>
      </c>
      <c r="AL107" s="2">
        <f t="shared" si="16"/>
        <v>0.39021193358813255</v>
      </c>
      <c r="AM107" s="2">
        <f t="shared" si="17"/>
        <v>0.12981457830734289</v>
      </c>
      <c r="AN107" s="2">
        <f t="shared" si="18"/>
        <v>3.1070329385247488</v>
      </c>
      <c r="AO107" s="2">
        <f t="shared" si="19"/>
        <v>0.54356225600167463</v>
      </c>
      <c r="AP107" s="2">
        <f t="shared" si="20"/>
        <v>0.44005543597545144</v>
      </c>
      <c r="AQ107" s="2">
        <f t="shared" si="21"/>
        <v>0.34259388564002702</v>
      </c>
      <c r="AR107" s="2">
        <f t="shared" si="22"/>
        <v>4.9532710280373777</v>
      </c>
      <c r="AS107" s="2">
        <f>パルプ・紙・木製品!AY107</f>
        <v>1.8234165067178481</v>
      </c>
      <c r="AT107" s="8">
        <f>パルプ・紙・木製品!AZ107</f>
        <v>3.262800195464564</v>
      </c>
    </row>
    <row r="108" spans="1:46">
      <c r="B108">
        <v>10</v>
      </c>
      <c r="C108" s="4">
        <v>43374</v>
      </c>
      <c r="D108" s="2">
        <f>パルプ・紙・木製品!B108/パルプ・紙・木製品!B96*100-100</f>
        <v>4.2513863216265975</v>
      </c>
      <c r="E108" s="2">
        <f>(パルプ・紙・木製品!C108/パルプ・紙・木製品!C96*100-100)*E$12/$D$12</f>
        <v>0.25721272163471465</v>
      </c>
      <c r="F108" s="2">
        <f>(パルプ・紙・木製品!D108/パルプ・紙・木製品!D96*100-100)*F$12/$D$12</f>
        <v>0.12663044714131377</v>
      </c>
      <c r="G108" s="2">
        <f>(パルプ・紙・木製品!E108/パルプ・紙・木製品!E96*100-100)*G$12/$D$12</f>
        <v>1.5920534414665575E-3</v>
      </c>
      <c r="H108" s="2">
        <f>(パルプ・紙・木製品!F108/パルプ・紙・木製品!F96*100-100)*H$12/$D$12</f>
        <v>1.8348506889346451E-2</v>
      </c>
      <c r="I108" s="2">
        <f>(パルプ・紙・木製品!G108/パルプ・紙・木製品!G96*100-100)*I$12/$D$12</f>
        <v>2.4385199894549978</v>
      </c>
      <c r="J108" s="2">
        <f>(パルプ・紙・木製品!H108/パルプ・紙・木製品!H96*100-100)*J$12/$D$12</f>
        <v>0.52639513537066662</v>
      </c>
      <c r="K108" s="2">
        <f>(パルプ・紙・木製品!I108/パルプ・紙・木製品!I96*100-100)*K$12/$D$12</f>
        <v>0.38812035314933757</v>
      </c>
      <c r="L108" s="2">
        <f>(パルプ・紙・木製品!J108/パルプ・紙・木製品!J96*100-100)*L$12/$D$12</f>
        <v>0.18096630143710674</v>
      </c>
      <c r="M108" s="2">
        <f>(パルプ・紙・木製品!K108/パルプ・紙・木製品!K96*100-100)*M$12/$D$12</f>
        <v>7.9167668982269117E-3</v>
      </c>
      <c r="N108" s="2">
        <f>(パルプ・紙・木製品!L108/パルプ・紙・木製品!L96*100-100)*N$12/$D$12</f>
        <v>4.551290816368473E-2</v>
      </c>
      <c r="O108" s="2">
        <f>(パルプ・紙・木製品!M108/パルプ・紙・木製品!M96*100-100)*O$12/$D$12</f>
        <v>-6.9559156478622352E-3</v>
      </c>
      <c r="P108" s="2">
        <f>(パルプ・紙・木製品!N108/パルプ・紙・木製品!N96*100-100)*P$12/$D$12</f>
        <v>3.8218605505656984E-2</v>
      </c>
      <c r="Q108" s="2">
        <f>(パルプ・紙・木製品!O108/パルプ・紙・木製品!O96*100-100)*Q$12/$D$12</f>
        <v>1.183522992892946E-2</v>
      </c>
      <c r="R108" s="2">
        <f>(パルプ・紙・木製品!P108/パルプ・紙・木製品!P96*100-100)*R$12/$D$12</f>
        <v>3.9804056875404549E-4</v>
      </c>
      <c r="S108" s="2">
        <f>(パルプ・紙・木製品!Q108/パルプ・紙・木製品!Q96*100-100)*S$12/$D$12</f>
        <v>-2.7425666501972462E-6</v>
      </c>
      <c r="T108" s="2">
        <f>(パルプ・紙・木製品!R108/パルプ・紙・木製品!R96*100-100)*T$12/$D$12</f>
        <v>-6.3194683355455436E-4</v>
      </c>
      <c r="U108" s="2">
        <f>(パルプ・紙・木製品!S108/パルプ・紙・木製品!S96*100-100)*U$12/$D$12</f>
        <v>-6.5751277382941487E-5</v>
      </c>
      <c r="V108" s="2">
        <f>(パルプ・紙・木製品!T108/パルプ・紙・木製品!T96*100-100)*V$12/$D$12</f>
        <v>8.9132590057128848E-3</v>
      </c>
      <c r="W108" s="2">
        <f>(パルプ・紙・木製品!U108/パルプ・紙・木製品!U96*100-100)*W$12/$D$12</f>
        <v>0.1225900751670727</v>
      </c>
      <c r="X108" s="2">
        <f>(パルプ・紙・木製品!V108/パルプ・紙・木製品!V96*100-100)*X$12/$D$12</f>
        <v>0</v>
      </c>
      <c r="Y108" s="2">
        <f>(パルプ・紙・木製品!W108/パルプ・紙・木製品!W96*100-100)*Y$12/$D$12</f>
        <v>3.1277558317411593E-4</v>
      </c>
      <c r="Z108" s="2">
        <f>(パルプ・紙・木製品!X108/パルプ・紙・木製品!X96*100-100)*Z$12/$D$12</f>
        <v>2.6176217423151964E-3</v>
      </c>
      <c r="AA108" s="2">
        <f>(パルプ・紙・木製品!Y108/パルプ・紙・木製品!Y96*100-100)*AA$12/$D$12</f>
        <v>3.0468994784819429E-3</v>
      </c>
      <c r="AB108" s="2">
        <f>(パルプ・紙・木製品!Z108/パルプ・紙・木製品!Z96*100-100)*AB$12/$D$12</f>
        <v>8.6963211216916497E-3</v>
      </c>
      <c r="AC108" s="2">
        <f>(パルプ・紙・木製品!AA108/パルプ・紙・木製品!AA96*100-100)*AC$12/$D$12</f>
        <v>4.9788403227319523E-3</v>
      </c>
      <c r="AD108" s="2">
        <f>(パルプ・紙・木製品!AB108/パルプ・紙・木製品!AB96*100-100)*AD$12/$D$12</f>
        <v>0</v>
      </c>
      <c r="AE108" s="2">
        <f>(パルプ・紙・木製品!AC108/パルプ・紙・木製品!AC96*100-100)*AE$12/$D$12</f>
        <v>5.8020114428167208E-2</v>
      </c>
      <c r="AF108" s="2">
        <f>(パルプ・紙・木製品!AD108/パルプ・紙・木製品!AD96*100-100)*AF$12/$D$12</f>
        <v>3.0618505288773236E-5</v>
      </c>
      <c r="AG108" s="2">
        <f>(パルプ・紙・木製品!AE108/パルプ・紙・木製品!AE96*100-100)*AG$12/$D$12</f>
        <v>-3.306403776706662E-3</v>
      </c>
      <c r="AK108" s="4">
        <v>43374</v>
      </c>
      <c r="AL108" s="2">
        <f t="shared" si="16"/>
        <v>0.25721272163471465</v>
      </c>
      <c r="AM108" s="2">
        <f t="shared" si="17"/>
        <v>0.12663044714131377</v>
      </c>
      <c r="AN108" s="2">
        <f t="shared" si="18"/>
        <v>2.4385199894549978</v>
      </c>
      <c r="AO108" s="2">
        <f t="shared" si="19"/>
        <v>0.52639513537066662</v>
      </c>
      <c r="AP108" s="2">
        <f t="shared" si="20"/>
        <v>0.38812035314933757</v>
      </c>
      <c r="AQ108" s="2">
        <f t="shared" si="21"/>
        <v>0.51450767487556703</v>
      </c>
      <c r="AR108" s="2">
        <f t="shared" si="22"/>
        <v>4.2513863216265975</v>
      </c>
      <c r="AS108" s="2">
        <f>パルプ・紙・木製品!AY108</f>
        <v>1.4326647564469823</v>
      </c>
      <c r="AT108" s="8">
        <f>パルプ・紙・木製品!AZ108</f>
        <v>2.8110974167410205</v>
      </c>
    </row>
    <row r="109" spans="1:46">
      <c r="B109">
        <v>11</v>
      </c>
      <c r="C109" s="4">
        <v>43405</v>
      </c>
      <c r="D109" s="2">
        <f>パルプ・紙・木製品!B109/パルプ・紙・木製品!B97*100-100</f>
        <v>4.4077134986225843</v>
      </c>
      <c r="E109" s="2">
        <f>(パルプ・紙・木製品!C109/パルプ・紙・木製品!C97*100-100)*E$12/$D$12</f>
        <v>5.8872138950802629E-2</v>
      </c>
      <c r="F109" s="2">
        <f>(パルプ・紙・木製品!D109/パルプ・紙・木製品!D97*100-100)*F$12/$D$12</f>
        <v>0.11518468788776107</v>
      </c>
      <c r="G109" s="2">
        <f>(パルプ・紙・木製品!E109/パルプ・紙・木製品!E97*100-100)*G$12/$D$12</f>
        <v>1.2712328331104554E-3</v>
      </c>
      <c r="H109" s="2">
        <f>(パルプ・紙・木製品!F109/パルプ・紙・木製品!F97*100-100)*H$12/$D$12</f>
        <v>1.9427830824013833E-2</v>
      </c>
      <c r="I109" s="2">
        <f>(パルプ・紙・木製品!G109/パルプ・紙・木製品!G97*100-100)*I$12/$D$12</f>
        <v>2.9357077693624198</v>
      </c>
      <c r="J109" s="2">
        <f>(パルプ・紙・木製品!H109/パルプ・紙・木製品!H97*100-100)*J$12/$D$12</f>
        <v>0.51788550045501003</v>
      </c>
      <c r="K109" s="2">
        <f>(パルプ・紙・木製品!I109/パルプ・紙・木製品!I97*100-100)*K$12/$D$12</f>
        <v>0.24141092073691944</v>
      </c>
      <c r="L109" s="2">
        <f>(パルプ・紙・木製品!J109/パルプ・紙・木製品!J97*100-100)*L$12/$D$12</f>
        <v>0.20953992797980858</v>
      </c>
      <c r="M109" s="2">
        <f>(パルプ・紙・木製品!K109/パルプ・紙・木製品!K97*100-100)*M$12/$D$12</f>
        <v>1.364897554175522E-2</v>
      </c>
      <c r="N109" s="2">
        <f>(パルプ・紙・木製品!L109/パルプ・紙・木製品!L97*100-100)*N$12/$D$12</f>
        <v>4.3715855938727496E-2</v>
      </c>
      <c r="O109" s="2">
        <f>(パルプ・紙・木製品!M109/パルプ・紙・木製品!M97*100-100)*O$12/$D$12</f>
        <v>-3.2009709209155973E-3</v>
      </c>
      <c r="P109" s="2">
        <f>(パルプ・紙・木製品!N109/パルプ・紙・木製品!N97*100-100)*P$12/$D$12</f>
        <v>3.5865172868206903E-2</v>
      </c>
      <c r="Q109" s="2">
        <f>(パルプ・紙・木製品!O109/パルプ・紙・木製品!O97*100-100)*Q$12/$D$12</f>
        <v>1.3610514418268896E-2</v>
      </c>
      <c r="R109" s="2">
        <f>(パルプ・紙・木製品!P109/パルプ・紙・木製品!P97*100-100)*R$12/$D$12</f>
        <v>4.4441052621577637E-4</v>
      </c>
      <c r="S109" s="2">
        <f>(パルプ・紙・木製品!Q109/パルプ・紙・木製品!Q97*100-100)*S$12/$D$12</f>
        <v>-2.7396365576224103E-6</v>
      </c>
      <c r="T109" s="2">
        <f>(パルプ・紙・木製品!R109/パルプ・紙・木製品!R97*100-100)*T$12/$D$12</f>
        <v>-2.5815098838268739E-4</v>
      </c>
      <c r="U109" s="2">
        <f>(パルプ・紙・木製品!S109/パルプ・紙・木製品!S97*100-100)*U$12/$D$12</f>
        <v>-6.5751277382941487E-5</v>
      </c>
      <c r="V109" s="2">
        <f>(パルプ・紙・木製品!T109/パルプ・紙・木製品!T97*100-100)*V$12/$D$12</f>
        <v>1.634097484380713E-2</v>
      </c>
      <c r="W109" s="2">
        <f>(パルプ・紙・木製品!U109/パルプ・紙・木製品!U97*100-100)*W$12/$D$12</f>
        <v>0.15077951651308411</v>
      </c>
      <c r="X109" s="2">
        <f>(パルプ・紙・木製品!V109/パルプ・紙・木製品!V97*100-100)*X$12/$D$12</f>
        <v>0</v>
      </c>
      <c r="Y109" s="2">
        <f>(パルプ・紙・木製品!W109/パルプ・紙・木製品!W97*100-100)*Y$12/$D$12</f>
        <v>4.6916337476114289E-4</v>
      </c>
      <c r="Z109" s="2">
        <f>(パルプ・紙・木製品!X109/パルプ・紙・木製品!X97*100-100)*Z$12/$D$12</f>
        <v>2.6176217423151964E-3</v>
      </c>
      <c r="AA109" s="2">
        <f>(パルプ・紙・木製品!Y109/パルプ・紙・木製品!Y97*100-100)*AA$12/$D$12</f>
        <v>3.4208019906255757E-3</v>
      </c>
      <c r="AB109" s="2">
        <f>(パルプ・紙・木製品!Z109/パルプ・紙・木製品!Z97*100-100)*AB$12/$D$12</f>
        <v>8.0432691318982445E-3</v>
      </c>
      <c r="AC109" s="2">
        <f>(パルプ・紙・木製品!AA109/パルプ・紙・木製品!AA97*100-100)*AC$12/$D$12</f>
        <v>2.984246563962773E-3</v>
      </c>
      <c r="AD109" s="2">
        <f>(パルプ・紙・木製品!AB109/パルプ・紙・木製品!AB97*100-100)*AD$12/$D$12</f>
        <v>0</v>
      </c>
      <c r="AE109" s="2">
        <f>(パルプ・紙・木製品!AC109/パルプ・紙・木製品!AC97*100-100)*AE$12/$D$12</f>
        <v>6.1345363906196861E-2</v>
      </c>
      <c r="AF109" s="2">
        <f>(パルプ・紙・木製品!AD109/パルプ・紙・木製品!AD97*100-100)*AF$12/$D$12</f>
        <v>3.0618505288773236E-5</v>
      </c>
      <c r="AG109" s="2">
        <f>(パルプ・紙・木製品!AE109/パルプ・紙・木製品!AE97*100-100)*AG$12/$D$12</f>
        <v>-3.0889271229423937E-3</v>
      </c>
      <c r="AK109" s="4">
        <v>43405</v>
      </c>
      <c r="AL109" s="2">
        <f t="shared" si="16"/>
        <v>5.8872138950802629E-2</v>
      </c>
      <c r="AM109" s="2">
        <f t="shared" si="17"/>
        <v>0.11518468788776107</v>
      </c>
      <c r="AN109" s="2">
        <f t="shared" si="18"/>
        <v>2.9357077693624198</v>
      </c>
      <c r="AO109" s="2">
        <f t="shared" si="19"/>
        <v>0.51788550045501003</v>
      </c>
      <c r="AP109" s="2">
        <f t="shared" si="20"/>
        <v>0.24141092073691944</v>
      </c>
      <c r="AQ109" s="2">
        <f t="shared" si="21"/>
        <v>0.53865248122967158</v>
      </c>
      <c r="AR109" s="2">
        <f t="shared" si="22"/>
        <v>4.4077134986225843</v>
      </c>
      <c r="AS109" s="2">
        <f>パルプ・紙・木製品!AY109</f>
        <v>1.8112488083889389</v>
      </c>
      <c r="AT109" s="8">
        <f>パルプ・紙・木製品!AZ109</f>
        <v>2.9208244664283853</v>
      </c>
    </row>
    <row r="110" spans="1:46">
      <c r="B110">
        <v>12</v>
      </c>
      <c r="C110" s="4">
        <v>43435</v>
      </c>
      <c r="D110" s="2">
        <f>パルプ・紙・木製品!B110/パルプ・紙・木製品!B98*100-100</f>
        <v>4.2844120328167747</v>
      </c>
      <c r="E110" s="2">
        <f>(パルプ・紙・木製品!C110/パルプ・紙・木製品!C98*100-100)*E$12/$D$12</f>
        <v>-0.13396255945417529</v>
      </c>
      <c r="F110" s="2">
        <f>(パルプ・紙・木製品!D110/パルプ・紙・木製品!D98*100-100)*F$12/$D$12</f>
        <v>8.0642808067464031E-2</v>
      </c>
      <c r="G110" s="2">
        <f>(パルプ・紙・木製品!E110/パルプ・紙・木製品!E98*100-100)*G$12/$D$12</f>
        <v>-6.3202874157941168E-4</v>
      </c>
      <c r="H110" s="2">
        <f>(パルプ・紙・木製品!F110/パルプ・紙・木製品!F98*100-100)*H$12/$D$12</f>
        <v>1.7252937251052765E-2</v>
      </c>
      <c r="I110" s="2">
        <f>(パルプ・紙・木製品!G110/パルプ・紙・木製品!G98*100-100)*I$12/$D$12</f>
        <v>3.2453887711745519</v>
      </c>
      <c r="J110" s="2">
        <f>(パルプ・紙・木製品!H110/パルプ・紙・木製品!H98*100-100)*J$12/$D$12</f>
        <v>0.48243157989649804</v>
      </c>
      <c r="K110" s="2">
        <f>(パルプ・紙・木製品!I110/パルプ・紙・木製品!I98*100-100)*K$12/$D$12</f>
        <v>0.10734514485374229</v>
      </c>
      <c r="L110" s="2">
        <f>(パルプ・紙・木製品!J110/パルプ・紙・木製品!J98*100-100)*L$12/$D$12</f>
        <v>0.19028797796985164</v>
      </c>
      <c r="M110" s="2">
        <f>(パルプ・紙・木製品!K110/パルプ・紙・木製品!K98*100-100)*M$12/$D$12</f>
        <v>7.9347595502685907E-3</v>
      </c>
      <c r="N110" s="2">
        <f>(パルプ・紙・木製品!L110/パルプ・紙・木製品!L98*100-100)*N$12/$D$12</f>
        <v>3.66044961285465E-2</v>
      </c>
      <c r="O110" s="2">
        <f>(パルプ・紙・木製品!M110/パルプ・紙・木製品!M98*100-100)*O$12/$D$12</f>
        <v>-2.6700960776137712E-3</v>
      </c>
      <c r="P110" s="2">
        <f>(パルプ・紙・木製品!N110/パルプ・紙・木製品!N98*100-100)*P$12/$D$12</f>
        <v>2.9112050954487056E-2</v>
      </c>
      <c r="Q110" s="2">
        <f>(パルプ・紙・木製品!O110/パルプ・紙・木製品!O98*100-100)*Q$12/$D$12</f>
        <v>1.0592089173334793E-2</v>
      </c>
      <c r="R110" s="2">
        <f>(パルプ・紙・木製品!P110/パルプ・紙・木製品!P98*100-100)*R$12/$D$12</f>
        <v>4.5973502711976804E-4</v>
      </c>
      <c r="S110" s="2">
        <f>(パルプ・紙・木製品!Q110/パルプ・紙・木製品!Q98*100-100)*S$12/$D$12</f>
        <v>0</v>
      </c>
      <c r="T110" s="2">
        <f>(パルプ・紙・木製品!R110/パルプ・紙・木製品!R98*100-100)*T$12/$D$12</f>
        <v>-3.8507283139175392E-4</v>
      </c>
      <c r="U110" s="2">
        <f>(パルプ・紙・木製品!S110/パルプ・紙・木製品!S98*100-100)*U$12/$D$12</f>
        <v>-6.5751277382941487E-5</v>
      </c>
      <c r="V110" s="2">
        <f>(パルプ・紙・木製品!T110/パルプ・紙・木製品!T98*100-100)*V$12/$D$12</f>
        <v>1.0377962890419163E-2</v>
      </c>
      <c r="W110" s="2">
        <f>(パルプ・紙・木製品!U110/パルプ・紙・木製品!U98*100-100)*W$12/$D$12</f>
        <v>0.17067181123559461</v>
      </c>
      <c r="X110" s="2">
        <f>(パルプ・紙・木製品!V110/パルプ・紙・木製品!V98*100-100)*X$12/$D$12</f>
        <v>0</v>
      </c>
      <c r="Y110" s="2">
        <f>(パルプ・紙・木製品!W110/パルプ・紙・木製品!W98*100-100)*Y$12/$D$12</f>
        <v>4.6916337476114289E-4</v>
      </c>
      <c r="Z110" s="2">
        <f>(パルプ・紙・木製品!X110/パルプ・紙・木製品!X98*100-100)*Z$12/$D$12</f>
        <v>1.3075749779837152E-3</v>
      </c>
      <c r="AA110" s="2">
        <f>(パルプ・紙・木製品!Y110/パルプ・紙・木製品!Y98*100-100)*AA$12/$D$12</f>
        <v>3.7664765937471365E-3</v>
      </c>
      <c r="AB110" s="2">
        <f>(パルプ・紙・木製品!Z110/パルプ・紙・木製品!Z98*100-100)*AB$12/$D$12</f>
        <v>6.0027353373527173E-3</v>
      </c>
      <c r="AC110" s="2">
        <f>(パルプ・紙・木製品!AA110/パルプ・紙・木製品!AA98*100-100)*AC$12/$D$12</f>
        <v>4.9788403227319523E-3</v>
      </c>
      <c r="AD110" s="2">
        <f>(パルプ・紙・木製品!AB110/パルプ・紙・木製品!AB98*100-100)*AD$12/$D$12</f>
        <v>2.8903957485391311E-4</v>
      </c>
      <c r="AE110" s="2">
        <f>(パルプ・紙・木製品!AC110/パルプ・紙・木製品!AC98*100-100)*AE$12/$D$12</f>
        <v>4.313411717094056E-2</v>
      </c>
      <c r="AF110" s="2">
        <f>(パルプ・紙・木製品!AD110/パルプ・紙・木製品!AD98*100-100)*AF$12/$D$12</f>
        <v>6.8891636899738679E-5</v>
      </c>
      <c r="AG110" s="2">
        <f>(パルプ・紙・木製品!AE110/パルプ・紙・木製品!AE98*100-100)*AG$12/$D$12</f>
        <v>-2.7579706454842795E-3</v>
      </c>
      <c r="AK110" s="4">
        <v>43435</v>
      </c>
      <c r="AL110" s="2">
        <f t="shared" si="16"/>
        <v>-0.13396255945417529</v>
      </c>
      <c r="AM110" s="2">
        <f t="shared" si="17"/>
        <v>8.0642808067464031E-2</v>
      </c>
      <c r="AN110" s="2">
        <f t="shared" si="18"/>
        <v>3.2453887711745519</v>
      </c>
      <c r="AO110" s="2">
        <f t="shared" si="19"/>
        <v>0.48243157989649804</v>
      </c>
      <c r="AP110" s="2">
        <f t="shared" si="20"/>
        <v>0.10734514485374229</v>
      </c>
      <c r="AQ110" s="2">
        <f t="shared" si="21"/>
        <v>0.50256628827869365</v>
      </c>
      <c r="AR110" s="2">
        <f t="shared" si="22"/>
        <v>4.2844120328167747</v>
      </c>
      <c r="AS110" s="2">
        <f>パルプ・紙・木製品!AY110</f>
        <v>2.376425855513304</v>
      </c>
      <c r="AT110" s="8">
        <f>パルプ・紙・木製品!AZ110</f>
        <v>2.8461189336846644</v>
      </c>
    </row>
    <row r="111" spans="1:46">
      <c r="A111">
        <v>19</v>
      </c>
      <c r="B111">
        <v>1</v>
      </c>
      <c r="C111" s="4">
        <v>43466</v>
      </c>
      <c r="D111" s="2">
        <f>パルプ・紙・木製品!B111/パルプ・紙・木製品!B99*100-100</f>
        <v>3.366696997270239</v>
      </c>
      <c r="E111" s="2">
        <f>(パルプ・紙・木製品!C111/パルプ・紙・木製品!C99*100-100)*E$12/$D$12</f>
        <v>-0.26995254250952938</v>
      </c>
      <c r="F111" s="2">
        <f>(パルプ・紙・木製品!D111/パルプ・紙・木製品!D99*100-100)*F$12/$D$12</f>
        <v>6.3077997547244982E-2</v>
      </c>
      <c r="G111" s="2">
        <f>(パルプ・紙・木製品!E111/パルプ・紙・木製品!E99*100-100)*G$12/$D$12</f>
        <v>9.5162401175476706E-4</v>
      </c>
      <c r="H111" s="2">
        <f>(パルプ・紙・木製品!F111/パルプ・紙・木製品!F99*100-100)*H$12/$D$12</f>
        <v>1.1917450099040574E-2</v>
      </c>
      <c r="I111" s="2">
        <f>(パルプ・紙・木製品!G111/パルプ・紙・木製品!G99*100-100)*I$12/$D$12</f>
        <v>2.7345148628405984</v>
      </c>
      <c r="J111" s="2">
        <f>(パルプ・紙・木製品!H111/パルプ・紙・木製品!H99*100-100)*J$12/$D$12</f>
        <v>0.3562392904663223</v>
      </c>
      <c r="K111" s="2">
        <f>(パルプ・紙・木製品!I111/パルプ・紙・木製品!I99*100-100)*K$12/$D$12</f>
        <v>-5.4851261058341164E-2</v>
      </c>
      <c r="L111" s="2">
        <f>(パルプ・紙・木製品!J111/パルプ・紙・木製品!J99*100-100)*L$12/$D$12</f>
        <v>0.15698758182512706</v>
      </c>
      <c r="M111" s="2">
        <f>(パルプ・紙・木製品!K111/パルプ・紙・木製品!K99*100-100)*M$12/$D$12</f>
        <v>5.6484293837860107E-3</v>
      </c>
      <c r="N111" s="2">
        <f>(パルプ・紙・木製品!L111/パルプ・紙・木製品!L99*100-100)*N$12/$D$12</f>
        <v>4.0090638616979271E-2</v>
      </c>
      <c r="O111" s="2">
        <f>(パルプ・紙・木製品!M111/パルプ・紙・木製品!M99*100-100)*O$12/$D$12</f>
        <v>-1.4594135876568019E-2</v>
      </c>
      <c r="P111" s="2">
        <f>(パルプ・紙・木製品!N111/パルプ・紙・木製品!N99*100-100)*P$12/$D$12</f>
        <v>2.4609288223529084E-2</v>
      </c>
      <c r="Q111" s="2">
        <f>(パルプ・紙・木製品!O111/パルプ・紙・木製品!O99*100-100)*Q$12/$D$12</f>
        <v>8.3257100902742291E-3</v>
      </c>
      <c r="R111" s="2">
        <f>(パルプ・紙・木製品!P111/パルプ・紙・木製品!P99*100-100)*R$12/$D$12</f>
        <v>4.7411507568176543E-4</v>
      </c>
      <c r="S111" s="2">
        <f>(パルプ・紙・木製品!Q111/パルプ・紙・木製品!Q99*100-100)*S$12/$D$12</f>
        <v>5.5146232643758126E-6</v>
      </c>
      <c r="T111" s="2">
        <f>(パルプ・紙・木製品!R111/パルプ・紙・木製品!R99*100-100)*T$12/$D$12</f>
        <v>-4.3738893215608895E-4</v>
      </c>
      <c r="U111" s="2">
        <f>(パルプ・紙・木製品!S111/パルプ・紙・木製品!S99*100-100)*U$12/$D$12</f>
        <v>-6.5751277382941487E-5</v>
      </c>
      <c r="V111" s="2">
        <f>(パルプ・紙・木製品!T111/パルプ・紙・木製品!T99*100-100)*V$12/$D$12</f>
        <v>4.447698381608153E-3</v>
      </c>
      <c r="W111" s="2">
        <f>(パルプ・紙・木製品!U111/パルプ・紙・木製品!U99*100-100)*W$12/$D$12</f>
        <v>0.18985234954354077</v>
      </c>
      <c r="X111" s="2">
        <f>(パルプ・紙・木製品!V111/パルプ・紙・木製品!V99*100-100)*X$12/$D$12</f>
        <v>0</v>
      </c>
      <c r="Y111" s="2">
        <f>(パルプ・紙・木製品!W111/パルプ・紙・木製品!W99*100-100)*Y$12/$D$12</f>
        <v>4.6916337476114289E-4</v>
      </c>
      <c r="Z111" s="2">
        <f>(パルプ・紙・木製品!X111/パルプ・紙・木製品!X99*100-100)*Z$12/$D$12</f>
        <v>6.5317070834188689E-4</v>
      </c>
      <c r="AA111" s="2">
        <f>(パルプ・紙・木製品!Y111/パルプ・紙・木製品!Y99*100-100)*AA$12/$D$12</f>
        <v>2.6525449533696863E-3</v>
      </c>
      <c r="AB111" s="2">
        <f>(パルプ・紙・木製品!Z111/パルプ・紙・木製品!Z99*100-100)*AB$12/$D$12</f>
        <v>4.7152498144709823E-3</v>
      </c>
      <c r="AC111" s="2">
        <f>(パルプ・紙・木製品!AA111/パルプ・紙・木製品!AA99*100-100)*AC$12/$D$12</f>
        <v>2.9873041936391434E-3</v>
      </c>
      <c r="AD111" s="2">
        <f>(パルプ・紙・木製品!AB111/パルプ・紙・木製品!AB99*100-100)*AD$12/$D$12</f>
        <v>2.8903957485391311E-4</v>
      </c>
      <c r="AE111" s="2">
        <f>(パルプ・紙・木製品!AC111/パルプ・紙・木製品!AC99*100-100)*AE$12/$D$12</f>
        <v>5.8020114428167208E-2</v>
      </c>
      <c r="AF111" s="2">
        <f>(パルプ・紙・木製品!AD111/パルプ・紙・木製品!AD99*100-100)*AF$12/$D$12</f>
        <v>6.8891636899738679E-5</v>
      </c>
      <c r="AG111" s="2">
        <f>(パルプ・紙・木製品!AE111/パルプ・紙・木製品!AE99*100-100)*AG$12/$D$12</f>
        <v>2.8628156364347559E-3</v>
      </c>
      <c r="AK111" s="4">
        <v>43466</v>
      </c>
      <c r="AL111" s="2">
        <f t="shared" si="16"/>
        <v>-0.26995254250952938</v>
      </c>
      <c r="AM111" s="2">
        <f t="shared" si="17"/>
        <v>6.3077997547244982E-2</v>
      </c>
      <c r="AN111" s="2">
        <f t="shared" si="18"/>
        <v>2.7345148628405984</v>
      </c>
      <c r="AO111" s="2">
        <f t="shared" si="19"/>
        <v>0.3562392904663223</v>
      </c>
      <c r="AP111" s="2">
        <f t="shared" si="20"/>
        <v>-5.4851261058341164E-2</v>
      </c>
      <c r="AQ111" s="2">
        <f t="shared" si="21"/>
        <v>0.53766864998394404</v>
      </c>
      <c r="AR111" s="2">
        <f t="shared" si="22"/>
        <v>3.366696997270239</v>
      </c>
      <c r="AS111" s="2">
        <f>パルプ・紙・木製品!AY111</f>
        <v>3.0389363722697027</v>
      </c>
      <c r="AT111" s="8">
        <f>パルプ・紙・木製品!AZ111</f>
        <v>2.2378514195832366</v>
      </c>
    </row>
    <row r="112" spans="1:46">
      <c r="B112">
        <v>2</v>
      </c>
      <c r="C112" s="4">
        <v>43497</v>
      </c>
      <c r="D112" s="2">
        <f>パルプ・紙・木製品!B112/パルプ・紙・木製品!B100*100-100</f>
        <v>3.4576888080072763</v>
      </c>
      <c r="E112" s="2">
        <f>(パルプ・紙・木製品!C112/パルプ・紙・木製品!C100*100-100)*E$12/$D$12</f>
        <v>-0.29192997060245146</v>
      </c>
      <c r="F112" s="2">
        <f>(パルプ・紙・木製品!D112/パルプ・紙・木製品!D100*100-100)*F$12/$D$12</f>
        <v>2.1944012577181322E-2</v>
      </c>
      <c r="G112" s="2">
        <f>(パルプ・紙・木製品!E112/パルプ・紙・木製品!E100*100-100)*G$12/$D$12</f>
        <v>1.5860400195913105E-3</v>
      </c>
      <c r="H112" s="2">
        <f>(パルプ・紙・木製品!F112/パルプ・紙・木製品!F100*100-100)*H$12/$D$12</f>
        <v>5.3713309213534455E-3</v>
      </c>
      <c r="I112" s="2">
        <f>(パルプ・紙・木製品!G112/パルプ・紙・木製品!G100*100-100)*I$12/$D$12</f>
        <v>2.9045044981202888</v>
      </c>
      <c r="J112" s="2">
        <f>(パルプ・紙・木製品!H112/パルプ・紙・木製品!H100*100-100)*J$12/$D$12</f>
        <v>0.33464479301810279</v>
      </c>
      <c r="K112" s="2">
        <f>(パルプ・紙・木製品!I112/パルプ・紙・木製品!I100*100-100)*K$12/$D$12</f>
        <v>-2.0830878584298784E-2</v>
      </c>
      <c r="L112" s="2">
        <f>(パルプ・紙・木製品!J112/パルプ・紙・木製品!J100*100-100)*L$12/$D$12</f>
        <v>0.14211061345203416</v>
      </c>
      <c r="M112" s="2">
        <f>(パルプ・紙・木製品!K112/パルプ・紙・木製品!K100*100-100)*M$12/$D$12</f>
        <v>7.9167668982269117E-3</v>
      </c>
      <c r="N112" s="2">
        <f>(パルプ・紙・木製品!L112/パルプ・紙・木製品!L100*100-100)*N$12/$D$12</f>
        <v>4.1833709861196007E-2</v>
      </c>
      <c r="O112" s="2">
        <f>(パルプ・紙・木製品!M112/パルプ・紙・木製品!M100*100-100)*O$12/$D$12</f>
        <v>2.6596456037288416E-3</v>
      </c>
      <c r="P112" s="2">
        <f>(パルプ・紙・木製品!N112/パルプ・紙・木製品!N100*100-100)*P$12/$D$12</f>
        <v>2.9083704264170913E-2</v>
      </c>
      <c r="Q112" s="2">
        <f>(パルプ・紙・木製品!O112/パルプ・紙・木製品!O100*100-100)*Q$12/$D$12</f>
        <v>1.0309386687089998E-2</v>
      </c>
      <c r="R112" s="2">
        <f>(パルプ・紙・木製品!P112/パルプ・紙・木製品!P100*100-100)*R$12/$D$12</f>
        <v>5.9825140318716177E-4</v>
      </c>
      <c r="S112" s="2">
        <f>(パルプ・紙・木製品!Q112/パルプ・紙・木製品!Q100*100-100)*S$12/$D$12</f>
        <v>2.5004006892104248E-5</v>
      </c>
      <c r="T112" s="2">
        <f>(パルプ・紙・木製品!R112/パルプ・紙・木製品!R100*100-100)*T$12/$D$12</f>
        <v>-4.1074435348454008E-4</v>
      </c>
      <c r="U112" s="2">
        <f>(パルプ・紙・木製品!S112/パルプ・紙・木製品!S100*100-100)*U$12/$D$12</f>
        <v>-6.5751277382941487E-5</v>
      </c>
      <c r="V112" s="2">
        <f>(パルプ・紙・木製品!T112/パルプ・紙・木製品!T100*100-100)*V$12/$D$12</f>
        <v>2.9621641540507082E-3</v>
      </c>
      <c r="W112" s="2">
        <f>(パルプ・紙・木製品!U112/パルプ・紙・木製品!U100*100-100)*W$12/$D$12</f>
        <v>0.20214320905208757</v>
      </c>
      <c r="X112" s="2">
        <f>(パルプ・紙・木製品!V112/パルプ・紙・木製品!V100*100-100)*X$12/$D$12</f>
        <v>0</v>
      </c>
      <c r="Y112" s="2">
        <f>(パルプ・紙・木製品!W112/パルプ・紙・木製品!W100*100-100)*Y$12/$D$12</f>
        <v>4.6916337476114289E-4</v>
      </c>
      <c r="Z112" s="2">
        <f>(パルプ・紙・木製品!X112/パルプ・紙・木製品!X100*100-100)*Z$12/$D$12</f>
        <v>1.3075749779837152E-3</v>
      </c>
      <c r="AA112" s="2">
        <f>(パルプ・紙・木製品!Y112/パルプ・紙・木製品!Y100*100-100)*AA$12/$D$12</f>
        <v>3.8241856324664962E-3</v>
      </c>
      <c r="AB112" s="2">
        <f>(パルプ・紙・木製品!Z112/パルプ・紙・木製品!Z100*100-100)*AB$12/$D$12</f>
        <v>4.710562687418784E-3</v>
      </c>
      <c r="AC112" s="2">
        <f>(パルプ・紙・木製品!AA112/パルプ・紙・木製品!AA100*100-100)*AC$12/$D$12</f>
        <v>2.984246563962773E-3</v>
      </c>
      <c r="AD112" s="2">
        <f>(パルプ・紙・木製品!AB112/パルプ・紙・木製品!AB100*100-100)*AD$12/$D$12</f>
        <v>2.8903957485391311E-4</v>
      </c>
      <c r="AE112" s="2">
        <f>(パルプ・紙・木製品!AC112/パルプ・紙・木製品!AC100*100-100)*AE$12/$D$12</f>
        <v>5.0569095334325631E-2</v>
      </c>
      <c r="AF112" s="2">
        <f>(パルプ・紙・木製品!AD112/パルプ・紙・木製品!AD100*100-100)*AF$12/$D$12</f>
        <v>6.8891636899738679E-5</v>
      </c>
      <c r="AG112" s="2">
        <f>(パルプ・紙・木製品!AE112/パルプ・紙・木製品!AE100*100-100)*AG$12/$D$12</f>
        <v>4.2041732393752135E-3</v>
      </c>
      <c r="AK112" s="4">
        <v>43497</v>
      </c>
      <c r="AL112" s="2">
        <f t="shared" si="16"/>
        <v>-0.29192997060245146</v>
      </c>
      <c r="AM112" s="2">
        <f t="shared" si="17"/>
        <v>2.1944012577181322E-2</v>
      </c>
      <c r="AN112" s="2">
        <f t="shared" si="18"/>
        <v>2.9045044981202888</v>
      </c>
      <c r="AO112" s="2">
        <f t="shared" si="19"/>
        <v>0.33464479301810279</v>
      </c>
      <c r="AP112" s="2">
        <f t="shared" si="20"/>
        <v>-2.0830878584298784E-2</v>
      </c>
      <c r="AQ112" s="2">
        <f t="shared" si="21"/>
        <v>0.50935635347845398</v>
      </c>
      <c r="AR112" s="2">
        <f t="shared" si="22"/>
        <v>3.4576888080072763</v>
      </c>
      <c r="AS112" s="2">
        <f>パルプ・紙・木製品!AY112</f>
        <v>3.0303030303030312</v>
      </c>
      <c r="AT112" s="8">
        <f>パルプ・紙・木製品!AZ112</f>
        <v>2.2983338903827928</v>
      </c>
    </row>
    <row r="113" spans="1:46">
      <c r="B113">
        <v>3</v>
      </c>
      <c r="C113" s="4">
        <v>43525</v>
      </c>
      <c r="D113" s="2">
        <f>パルプ・紙・木製品!B113/パルプ・紙・木製品!B101*100-100</f>
        <v>3.8216560509554114</v>
      </c>
      <c r="E113" s="2">
        <f>(パルプ・紙・木製品!C113/パルプ・紙・木製品!C101*100-100)*E$12/$D$12</f>
        <v>-0.12765183368609087</v>
      </c>
      <c r="F113" s="2">
        <f>(パルプ・紙・木製品!D113/パルプ・紙・木製品!D101*100-100)*F$12/$D$12</f>
        <v>2.8621844699297794E-2</v>
      </c>
      <c r="G113" s="2">
        <f>(パルプ・紙・木製品!E113/パルプ・紙・木製品!E101*100-100)*G$12/$D$12</f>
        <v>1.5860400195913105E-3</v>
      </c>
      <c r="H113" s="2">
        <f>(パルプ・紙・木製品!F113/パルプ・紙・木製品!F101*100-100)*H$12/$D$12</f>
        <v>9.6503069855483469E-3</v>
      </c>
      <c r="I113" s="2">
        <f>(パルプ・紙・木製品!G113/パルプ・紙・木製品!G101*100-100)*I$12/$D$12</f>
        <v>3.0162162095864762</v>
      </c>
      <c r="J113" s="2">
        <f>(パルプ・紙・木製品!H113/パルプ・紙・木製品!H101*100-100)*J$12/$D$12</f>
        <v>0.33337358772648584</v>
      </c>
      <c r="K113" s="2">
        <f>(パルプ・紙・木製品!I113/パルプ・紙・木製品!I101*100-100)*K$12/$D$12</f>
        <v>4.7617968787409065E-2</v>
      </c>
      <c r="L113" s="2">
        <f>(パルプ・紙・木製品!J113/パルプ・紙・木製品!J101*100-100)*L$12/$D$12</f>
        <v>0.12238384336554134</v>
      </c>
      <c r="M113" s="2">
        <f>(パルプ・紙・木製品!K113/パルプ・紙・木製品!K101*100-100)*M$12/$D$12</f>
        <v>2.2466500657131231E-3</v>
      </c>
      <c r="N113" s="2">
        <f>(パルプ・紙・木製品!L113/パルプ・紙・木製品!L101*100-100)*N$12/$D$12</f>
        <v>3.4750870682793845E-2</v>
      </c>
      <c r="O113" s="2">
        <f>(パルプ・紙・木製品!M113/パルプ・紙・木製品!M101*100-100)*O$12/$D$12</f>
        <v>1.7189930795325246E-2</v>
      </c>
      <c r="P113" s="2">
        <f>(パルプ・紙・木製品!N113/パルプ・紙・木製品!N101*100-100)*P$12/$D$12</f>
        <v>3.3590828024407909E-2</v>
      </c>
      <c r="Q113" s="2">
        <f>(パルプ・紙・木製品!O113/パルプ・紙・木製品!O101*100-100)*Q$12/$D$12</f>
        <v>1.4670180353766014E-2</v>
      </c>
      <c r="R113" s="2">
        <f>(パルプ・紙・木製品!P113/パルプ・紙・木製品!P101*100-100)*R$12/$D$12</f>
        <v>5.9765553525569903E-4</v>
      </c>
      <c r="S113" s="2">
        <f>(パルプ・紙・木製品!Q113/パルプ・紙・木製品!Q101*100-100)*S$12/$D$12</f>
        <v>2.781236245048519E-5</v>
      </c>
      <c r="T113" s="2">
        <f>(パルプ・紙・木製品!R113/パルプ・紙・木製品!R101*100-100)*T$12/$D$12</f>
        <v>-7.1561855384224345E-4</v>
      </c>
      <c r="U113" s="2">
        <f>(パルプ・紙・木製品!S113/パルプ・紙・木製品!S101*100-100)*U$12/$D$12</f>
        <v>-6.5751277382941487E-5</v>
      </c>
      <c r="V113" s="2">
        <f>(パルプ・紙・木製品!T113/パルプ・紙・木製品!T101*100-100)*V$12/$D$12</f>
        <v>1.3383325582447172E-2</v>
      </c>
      <c r="W113" s="2">
        <f>(パルプ・紙・木製品!U113/パルプ・紙・木製品!U101*100-100)*W$12/$D$12</f>
        <v>0.18921286707221585</v>
      </c>
      <c r="X113" s="2">
        <f>(パルプ・紙・木製品!V113/パルプ・紙・木製品!V101*100-100)*X$12/$D$12</f>
        <v>0</v>
      </c>
      <c r="Y113" s="2">
        <f>(パルプ・紙・木製品!W113/パルプ・紙・木製品!W101*100-100)*Y$12/$D$12</f>
        <v>4.6916337476114289E-4</v>
      </c>
      <c r="Z113" s="2">
        <f>(パルプ・紙・木製品!X113/パルプ・紙・木製品!X101*100-100)*Z$12/$D$12</f>
        <v>1.9632163067363974E-3</v>
      </c>
      <c r="AA113" s="2">
        <f>(パルプ・紙・木製品!Y113/パルプ・紙・木製品!Y101*100-100)*AA$12/$D$12</f>
        <v>4.542622124389847E-3</v>
      </c>
      <c r="AB113" s="2">
        <f>(パルプ・紙・木製品!Z113/パルプ・紙・木製品!Z101*100-100)*AB$12/$D$12</f>
        <v>5.9909305480952742E-3</v>
      </c>
      <c r="AC113" s="2">
        <f>(パルプ・紙・木製品!AA113/パルプ・紙・木製品!AA101*100-100)*AC$12/$D$12</f>
        <v>2.984246563962773E-3</v>
      </c>
      <c r="AD113" s="2">
        <f>(パルプ・紙・木製品!AB113/パルプ・紙・木製品!AB101*100-100)*AD$12/$D$12</f>
        <v>2.8903957485391311E-4</v>
      </c>
      <c r="AE113" s="2">
        <f>(パルプ・紙・木製品!AC113/パルプ・紙・木製品!AC101*100-100)*AE$12/$D$12</f>
        <v>5.7123185122997543E-2</v>
      </c>
      <c r="AF113" s="2">
        <f>(パルプ・紙・木製品!AD113/パルプ・紙・木製品!AD101*100-100)*AF$12/$D$12</f>
        <v>6.8891636899738679E-5</v>
      </c>
      <c r="AG113" s="2">
        <f>(パルプ・紙・木製品!AE113/パルプ・紙・木製品!AE101*100-100)*AG$12/$D$12</f>
        <v>4.5404348983584721E-3</v>
      </c>
      <c r="AK113" s="4">
        <v>43525</v>
      </c>
      <c r="AL113" s="2">
        <f t="shared" si="16"/>
        <v>-0.12765183368609087</v>
      </c>
      <c r="AM113" s="2">
        <f t="shared" si="17"/>
        <v>2.8621844699297794E-2</v>
      </c>
      <c r="AN113" s="2">
        <f t="shared" si="18"/>
        <v>3.0162162095864762</v>
      </c>
      <c r="AO113" s="2">
        <f t="shared" si="19"/>
        <v>0.33337358772648584</v>
      </c>
      <c r="AP113" s="2">
        <f t="shared" si="20"/>
        <v>4.7617968787409065E-2</v>
      </c>
      <c r="AQ113" s="2">
        <f t="shared" si="21"/>
        <v>0.52347827384183354</v>
      </c>
      <c r="AR113" s="2">
        <f t="shared" si="22"/>
        <v>3.8216560509554114</v>
      </c>
      <c r="AS113" s="2">
        <f>パルプ・紙・木製品!AY113</f>
        <v>3.0274361400189207</v>
      </c>
      <c r="AT113" s="8">
        <f>パルプ・紙・木製品!AZ113</f>
        <v>2.5402637735809606</v>
      </c>
    </row>
    <row r="114" spans="1:46">
      <c r="B114">
        <v>4</v>
      </c>
      <c r="C114" s="4">
        <v>43556</v>
      </c>
      <c r="D114" s="2">
        <f>パルプ・紙・木製品!B114/パルプ・紙・木製品!B102*100-100</f>
        <v>3.6264732547597589</v>
      </c>
      <c r="E114" s="2">
        <f>(パルプ・紙・木製品!C114/パルプ・紙・木製品!C102*100-100)*E$12/$D$12</f>
        <v>-0.19554501362466523</v>
      </c>
      <c r="F114" s="2">
        <f>(パルプ・紙・木製品!D114/パルプ・紙・木製品!D102*100-100)*F$12/$D$12</f>
        <v>1.2095543130763468E-2</v>
      </c>
      <c r="G114" s="2">
        <f>(パルプ・紙・木製品!E114/パルプ・紙・木製品!E102*100-100)*G$12/$D$12</f>
        <v>2.5400625795799787E-3</v>
      </c>
      <c r="H114" s="2">
        <f>(パルプ・紙・木製品!F114/パルプ・紙・木製品!F102*100-100)*H$12/$D$12</f>
        <v>-1.391330181327597E-2</v>
      </c>
      <c r="I114" s="2">
        <f>(パルプ・紙・木製品!G114/パルプ・紙・木製品!G102*100-100)*I$12/$D$12</f>
        <v>3.0639305315775305</v>
      </c>
      <c r="J114" s="2">
        <f>(パルプ・紙・木製品!H114/パルプ・紙・木製品!H102*100-100)*J$12/$D$12</f>
        <v>0.17055464274136609</v>
      </c>
      <c r="K114" s="2">
        <f>(パルプ・紙・木製品!I114/パルプ・紙・木製品!I102*100-100)*K$12/$D$12</f>
        <v>8.4282144489153873E-2</v>
      </c>
      <c r="L114" s="2">
        <f>(パルプ・紙・木製品!J114/パルプ・紙・木製品!J102*100-100)*L$12/$D$12</f>
        <v>9.3452097967411774E-2</v>
      </c>
      <c r="M114" s="2">
        <f>(パルプ・紙・木製品!K114/パルプ・紙・木製品!K102*100-100)*M$12/$D$12</f>
        <v>-6.7475487881169909E-3</v>
      </c>
      <c r="N114" s="2">
        <f>(パルプ・紙・木製品!L114/パルプ・紙・木製品!L102*100-100)*N$12/$D$12</f>
        <v>2.4046004771312527E-2</v>
      </c>
      <c r="O114" s="2">
        <f>(パルプ・紙・木製品!M114/パルプ・紙・木製品!M102*100-100)*O$12/$D$12</f>
        <v>5.3140915093074755E-3</v>
      </c>
      <c r="P114" s="2">
        <f>(パルプ・紙・木製品!N114/パルプ・紙・木製品!N102*100-100)*P$12/$D$12</f>
        <v>2.003731950758289E-2</v>
      </c>
      <c r="Q114" s="2">
        <f>(パルプ・紙・木製品!O114/パルプ・紙・木製品!O102*100-100)*Q$12/$D$12</f>
        <v>1.1319418356905229E-2</v>
      </c>
      <c r="R114" s="2">
        <f>(パルプ・紙・木製品!P114/パルプ・紙・木製品!P102*100-100)*R$12/$D$12</f>
        <v>4.4177046368380323E-4</v>
      </c>
      <c r="S114" s="2">
        <f>(パルプ・紙・木製品!Q114/パルプ・紙・木製品!Q102*100-100)*S$12/$D$12</f>
        <v>8.2808390245469509E-6</v>
      </c>
      <c r="T114" s="2">
        <f>(パルプ・紙・木製品!R114/パルプ・紙・木製品!R102*100-100)*T$12/$D$12</f>
        <v>-5.3730894189541422E-4</v>
      </c>
      <c r="U114" s="2">
        <f>(パルプ・紙・木製品!S114/パルプ・紙・木製品!S102*100-100)*U$12/$D$12</f>
        <v>0</v>
      </c>
      <c r="V114" s="2">
        <f>(パルプ・紙・木製品!T114/パルプ・紙・木製品!T102*100-100)*V$12/$D$12</f>
        <v>1.9312061179044618E-2</v>
      </c>
      <c r="W114" s="2">
        <f>(パルプ・紙・木製品!U114/パルプ・紙・木製品!U102*100-100)*W$12/$D$12</f>
        <v>0.15067937035351797</v>
      </c>
      <c r="X114" s="2">
        <f>(パルプ・紙・木製品!V114/パルプ・紙・木製品!V102*100-100)*X$12/$D$12</f>
        <v>0</v>
      </c>
      <c r="Y114" s="2">
        <f>(パルプ・紙・木製品!W114/パルプ・紙・木製品!W102*100-100)*Y$12/$D$12</f>
        <v>1.3257292439769898E-3</v>
      </c>
      <c r="Z114" s="2">
        <f>(パルプ・紙・木製品!X114/パルプ・紙・木製品!X102*100-100)*Z$12/$D$12</f>
        <v>1.9632163067363974E-3</v>
      </c>
      <c r="AA114" s="2">
        <f>(パルプ・紙・木製品!Y114/パルプ・紙・木製品!Y102*100-100)*AA$12/$D$12</f>
        <v>4.5564434898799451E-3</v>
      </c>
      <c r="AB114" s="2">
        <f>(パルプ・紙・木製品!Z114/パルプ・紙・木製品!Z102*100-100)*AB$12/$D$12</f>
        <v>8.7049228240871166E-3</v>
      </c>
      <c r="AC114" s="2">
        <f>(パルプ・紙・木製品!AA114/パルプ・紙・木製品!AA102*100-100)*AC$12/$D$12</f>
        <v>9.9069279408495387E-4</v>
      </c>
      <c r="AD114" s="2">
        <f>(パルプ・紙・木製品!AB114/パルプ・紙・木製品!AB102*100-100)*AD$12/$D$12</f>
        <v>2.8903957485391311E-4</v>
      </c>
      <c r="AE114" s="2">
        <f>(パルプ・紙・木製品!AC114/パルプ・紙・木製品!AC102*100-100)*AE$12/$D$12</f>
        <v>5.402274908836139E-2</v>
      </c>
      <c r="AF114" s="2">
        <f>(パルプ・紙・木製品!AD114/パルプ・紙・木製品!AD102*100-100)*AF$12/$D$12</f>
        <v>3.8121404627374273E-5</v>
      </c>
      <c r="AG114" s="2">
        <f>(パルプ・紙・木製品!AE114/パルプ・紙・木製品!AE102*100-100)*AG$12/$D$12</f>
        <v>5.5424347649885792E-3</v>
      </c>
      <c r="AK114" s="4">
        <v>43556</v>
      </c>
      <c r="AL114" s="2">
        <f t="shared" si="16"/>
        <v>-0.19554501362466523</v>
      </c>
      <c r="AM114" s="2">
        <f t="shared" si="17"/>
        <v>1.2095543130763468E-2</v>
      </c>
      <c r="AN114" s="2">
        <f t="shared" si="18"/>
        <v>3.0639305315775305</v>
      </c>
      <c r="AO114" s="2">
        <f t="shared" si="19"/>
        <v>0.17055464274136609</v>
      </c>
      <c r="AP114" s="2">
        <f t="shared" si="20"/>
        <v>8.4282144489153873E-2</v>
      </c>
      <c r="AQ114" s="2">
        <f t="shared" si="21"/>
        <v>0.49115540644561007</v>
      </c>
      <c r="AR114" s="2">
        <f t="shared" si="22"/>
        <v>3.6264732547597589</v>
      </c>
      <c r="AS114" s="2">
        <f>パルプ・紙・木製品!AY114</f>
        <v>3.2075471698113347</v>
      </c>
      <c r="AT114" s="8">
        <f>パルプ・紙・木製品!AZ114</f>
        <v>2.4134599511410215</v>
      </c>
    </row>
    <row r="115" spans="1:46">
      <c r="B115">
        <v>5</v>
      </c>
      <c r="C115" s="4">
        <v>43586</v>
      </c>
      <c r="D115" s="2">
        <f>パルプ・紙・木製品!B115/パルプ・紙・木製品!B103*100-100</f>
        <v>2.6173285198556044</v>
      </c>
      <c r="E115" s="2">
        <f>(パルプ・紙・木製品!C115/パルプ・紙・木製品!C103*100-100)*E$12/$D$12</f>
        <v>-0.29583865640131307</v>
      </c>
      <c r="F115" s="2">
        <f>(パルプ・紙・木製品!D115/パルプ・紙・木製品!D103*100-100)*F$12/$D$12</f>
        <v>1.0793057439971086E-2</v>
      </c>
      <c r="G115" s="2">
        <f>(パルプ・紙・木製品!E115/パルプ・紙・木製品!E103*100-100)*G$12/$D$12</f>
        <v>2.8602738744986202E-3</v>
      </c>
      <c r="H115" s="2">
        <f>(パルプ・紙・木製品!F115/パルプ・紙・木製品!F103*100-100)*H$12/$D$12</f>
        <v>-2.3436175101830731E-2</v>
      </c>
      <c r="I115" s="2">
        <f>(パルプ・紙・木製品!G115/パルプ・紙・木製品!G103*100-100)*I$12/$D$12</f>
        <v>2.5512911272136418</v>
      </c>
      <c r="J115" s="2">
        <f>(パルプ・紙・木製品!H115/パルプ・紙・木製品!H103*100-100)*J$12/$D$12</f>
        <v>7.435047494292793E-2</v>
      </c>
      <c r="K115" s="2">
        <f>(パルプ・紙・木製品!I115/パルプ・紙・木製品!I103*100-100)*K$12/$D$12</f>
        <v>3.3653553155053272E-2</v>
      </c>
      <c r="L115" s="2">
        <f>(パルプ・紙・木製品!J115/パルプ・紙・木製品!J103*100-100)*L$12/$D$12</f>
        <v>6.5143899958116855E-2</v>
      </c>
      <c r="M115" s="2">
        <f>(パルプ・紙・木製品!K115/パルプ・紙・木製品!K103*100-100)*M$12/$D$12</f>
        <v>3.4083575028814469E-3</v>
      </c>
      <c r="N115" s="2">
        <f>(パルプ・紙・木製品!L115/パルプ・紙・木製品!L103*100-100)*N$12/$D$12</f>
        <v>2.0546452291201889E-2</v>
      </c>
      <c r="O115" s="2">
        <f>(パルプ・紙・木製品!M115/パルプ・紙・木製品!M103*100-100)*O$12/$D$12</f>
        <v>-1.1126961783085058E-2</v>
      </c>
      <c r="P115" s="2">
        <f>(パルプ・紙・木製品!N115/パルプ・紙・木製品!N103*100-100)*P$12/$D$12</f>
        <v>1.7759324729426186E-2</v>
      </c>
      <c r="Q115" s="2">
        <f>(パルプ・紙・木製品!O115/パルプ・紙・木製品!O103*100-100)*Q$12/$D$12</f>
        <v>4.714631952256648E-3</v>
      </c>
      <c r="R115" s="2">
        <f>(パルプ・紙・木製品!P115/パルプ・紙・木製品!P103*100-100)*R$12/$D$12</f>
        <v>5.3422912873639947E-4</v>
      </c>
      <c r="S115" s="2">
        <f>(パルプ・紙・木製品!Q115/パルプ・紙・木製品!Q103*100-100)*S$12/$D$12</f>
        <v>5.526508228307734E-6</v>
      </c>
      <c r="T115" s="2">
        <f>(パルプ・紙・木製品!R115/パルプ・紙・木製品!R103*100-100)*T$12/$D$12</f>
        <v>-6.147489019688074E-4</v>
      </c>
      <c r="U115" s="2">
        <f>(パルプ・紙・木製品!S115/パルプ・紙・木製品!S103*100-100)*U$12/$D$12</f>
        <v>0</v>
      </c>
      <c r="V115" s="2">
        <f>(パルプ・紙・木製品!T115/パルプ・紙・木製品!T103*100-100)*V$12/$D$12</f>
        <v>1.4870361758274823E-2</v>
      </c>
      <c r="W115" s="2">
        <f>(パルプ・紙・木製品!U115/パルプ・紙・木製品!U103*100-100)*W$12/$D$12</f>
        <v>9.8041939722069135E-2</v>
      </c>
      <c r="X115" s="2">
        <f>(パルプ・紙・木製品!V115/パルプ・紙・木製品!V103*100-100)*X$12/$D$12</f>
        <v>-3.7838122936623693E-3</v>
      </c>
      <c r="Y115" s="2">
        <f>(パルプ・紙・木製品!W115/パルプ・紙・木製品!W103*100-100)*Y$12/$D$12</f>
        <v>1.403713317152098E-3</v>
      </c>
      <c r="Z115" s="2">
        <f>(パルプ・紙・木製品!X115/パルプ・紙・木製品!X103*100-100)*Z$12/$D$12</f>
        <v>6.5317070834188689E-4</v>
      </c>
      <c r="AA115" s="2">
        <f>(パルプ・紙・木製品!Y115/パルプ・紙・木製品!Y103*100-100)*AA$12/$D$12</f>
        <v>5.6955543623499324E-3</v>
      </c>
      <c r="AB115" s="2">
        <f>(パルプ・紙・木製品!Z115/パルプ・紙・木製品!Z103*100-100)*AB$12/$D$12</f>
        <v>4.6687941512742401E-3</v>
      </c>
      <c r="AC115" s="2">
        <f>(パルプ・紙・木製品!AA115/パルプ・紙・木製品!AA103*100-100)*AC$12/$D$12</f>
        <v>1.9813855881697698E-3</v>
      </c>
      <c r="AD115" s="2">
        <f>(パルプ・紙・木製品!AB115/パルプ・紙・木製品!AB103*100-100)*AD$12/$D$12</f>
        <v>3.5327059148811449E-4</v>
      </c>
      <c r="AE115" s="2">
        <f>(パルプ・紙・木製品!AC115/パルプ・紙・木製品!AC103*100-100)*AE$12/$D$12</f>
        <v>5.0668153307556578E-2</v>
      </c>
      <c r="AF115" s="2">
        <f>(パルプ・紙・木製品!AD115/パルプ・紙・木製品!AD103*100-100)*AF$12/$D$12</f>
        <v>3.8121404627374273E-5</v>
      </c>
      <c r="AG115" s="2">
        <f>(パルプ・紙・木製品!AE115/パルプ・紙・木製品!AE103*100-100)*AG$12/$D$12</f>
        <v>6.2314711101209971E-3</v>
      </c>
      <c r="AK115" s="4">
        <v>43586</v>
      </c>
      <c r="AL115" s="2">
        <f t="shared" si="16"/>
        <v>-0.29583865640131307</v>
      </c>
      <c r="AM115" s="2">
        <f t="shared" si="17"/>
        <v>1.0793057439971086E-2</v>
      </c>
      <c r="AN115" s="2">
        <f t="shared" si="18"/>
        <v>2.5512911272136418</v>
      </c>
      <c r="AO115" s="2">
        <f t="shared" si="19"/>
        <v>7.435047494292793E-2</v>
      </c>
      <c r="AP115" s="2">
        <f t="shared" si="20"/>
        <v>3.3653553155053272E-2</v>
      </c>
      <c r="AQ115" s="2">
        <f t="shared" si="21"/>
        <v>0.24307896350532321</v>
      </c>
      <c r="AR115" s="2">
        <f t="shared" si="22"/>
        <v>2.6173285198556044</v>
      </c>
      <c r="AS115" s="2">
        <f>パルプ・紙・木製品!AY115</f>
        <v>3.3962264150943327</v>
      </c>
      <c r="AT115" s="8">
        <f>パルプ・紙・木製品!AZ115</f>
        <v>1.7444956266649001</v>
      </c>
    </row>
    <row r="116" spans="1:46">
      <c r="B116">
        <v>6</v>
      </c>
      <c r="C116" s="4">
        <v>43617</v>
      </c>
      <c r="D116" s="2">
        <f>パルプ・紙・木製品!B116/パルプ・紙・木製品!B104*100-100</f>
        <v>1.8018018018018012</v>
      </c>
      <c r="E116" s="2">
        <f>(パルプ・紙・木製品!C116/パルプ・紙・木製品!C104*100-100)*E$12/$D$12</f>
        <v>-0.35770036532840049</v>
      </c>
      <c r="F116" s="2">
        <f>(パルプ・紙・木製品!D116/パルプ・紙・木製品!D104*100-100)*F$12/$D$12</f>
        <v>-2.2079708768029813E-2</v>
      </c>
      <c r="G116" s="2">
        <f>(パルプ・紙・木製品!E116/パルプ・紙・木製品!E104*100-100)*G$12/$D$12</f>
        <v>2.2225547571324399E-3</v>
      </c>
      <c r="H116" s="2">
        <f>(パルプ・紙・木製品!F116/パルプ・紙・木製品!F104*100-100)*H$12/$D$12</f>
        <v>-2.0353830237121135E-2</v>
      </c>
      <c r="I116" s="2">
        <f>(パルプ・紙・木製品!G116/パルプ・紙・木製品!G104*100-100)*I$12/$D$12</f>
        <v>2.1611504251172073</v>
      </c>
      <c r="J116" s="2">
        <f>(パルプ・紙・木製品!H116/パルプ・紙・木製品!H104*100-100)*J$12/$D$12</f>
        <v>-5.3479949402193805E-2</v>
      </c>
      <c r="K116" s="2">
        <f>(パルプ・紙・木製品!I116/パルプ・紙・木製品!I104*100-100)*K$12/$D$12</f>
        <v>-6.101936006451246E-2</v>
      </c>
      <c r="L116" s="2">
        <f>(パルプ・紙・木製品!J116/パルプ・紙・木製品!J104*100-100)*L$12/$D$12</f>
        <v>2.7802968565407902E-2</v>
      </c>
      <c r="M116" s="2">
        <f>(パルプ・紙・木製品!K116/パルプ・紙・木製品!K104*100-100)*M$12/$D$12</f>
        <v>2.2645008607869318E-3</v>
      </c>
      <c r="N116" s="2">
        <f>(パルプ・紙・木製品!L116/パルプ・紙・木製品!L104*100-100)*N$12/$D$12</f>
        <v>1.5377802130629271E-2</v>
      </c>
      <c r="O116" s="2">
        <f>(パルプ・紙・木製品!M116/パルプ・紙・木製品!M104*100-100)*O$12/$D$12</f>
        <v>-5.3089019668179603E-3</v>
      </c>
      <c r="P116" s="2">
        <f>(パルプ・紙・木製品!N116/パルプ・紙・木製品!N104*100-100)*P$12/$D$12</f>
        <v>1.3319493547069476E-2</v>
      </c>
      <c r="Q116" s="2">
        <f>(パルプ・紙・木製品!O116/パルプ・紙・木製品!O104*100-100)*Q$12/$D$12</f>
        <v>2.6307562028498816E-3</v>
      </c>
      <c r="R116" s="2">
        <f>(パルプ・紙・木製品!P116/パルプ・紙・木製品!P104*100-100)*R$12/$D$12</f>
        <v>3.3480472400334357E-4</v>
      </c>
      <c r="S116" s="2">
        <f>(パルプ・紙・木製品!Q116/パルプ・紙・木製品!Q104*100-100)*S$12/$D$12</f>
        <v>-5.5205593496979678E-6</v>
      </c>
      <c r="T116" s="2">
        <f>(パルプ・紙・木製品!R116/パルプ・紙・木製品!R104*100-100)*T$12/$D$12</f>
        <v>-5.6666446869538993E-4</v>
      </c>
      <c r="U116" s="2">
        <f>(パルプ・紙・木製品!S116/パルプ・紙・木製品!S104*100-100)*U$12/$D$12</f>
        <v>0</v>
      </c>
      <c r="V116" s="2">
        <f>(パルプ・紙・木製品!T116/パルプ・紙・木製品!T104*100-100)*V$12/$D$12</f>
        <v>1.7880374561309201E-2</v>
      </c>
      <c r="W116" s="2">
        <f>(パルプ・紙・木製品!U116/パルプ・紙・木製品!U104*100-100)*W$12/$D$12</f>
        <v>6.8138900785609774E-2</v>
      </c>
      <c r="X116" s="2">
        <f>(パルプ・紙・木製品!V116/パルプ・紙・木製品!V104*100-100)*X$12/$D$12</f>
        <v>-3.7838122936623693E-3</v>
      </c>
      <c r="Y116" s="2">
        <f>(パルプ・紙・木製品!W116/パルプ・紙・木製品!W104*100-100)*Y$12/$D$12</f>
        <v>1.403713317152098E-3</v>
      </c>
      <c r="Z116" s="2">
        <f>(パルプ・紙・木製品!X116/パルプ・紙・木製品!X104*100-100)*Z$12/$D$12</f>
        <v>1.3088108711575982E-3</v>
      </c>
      <c r="AA116" s="2">
        <f>(パルプ・紙・木製品!Y116/パルプ・紙・木製品!Y104*100-100)*AA$12/$D$12</f>
        <v>4.9361471140365902E-3</v>
      </c>
      <c r="AB116" s="2">
        <f>(パルプ・紙・木製品!Z116/パルプ・紙・木製品!Z104*100-100)*AB$12/$D$12</f>
        <v>2.0028850648956451E-3</v>
      </c>
      <c r="AC116" s="2">
        <f>(パルプ・紙・木製品!AA116/パルプ・紙・木製品!AA104*100-100)*AC$12/$D$12</f>
        <v>9.9069279408495387E-4</v>
      </c>
      <c r="AD116" s="2">
        <f>(パルプ・紙・木製品!AB116/パルプ・紙・木製品!AB104*100-100)*AD$12/$D$12</f>
        <v>3.5327059148811449E-4</v>
      </c>
      <c r="AE116" s="2">
        <f>(パルプ・紙・木製品!AC116/パルプ・紙・木製品!AC104*100-100)*AE$12/$D$12</f>
        <v>4.3344938857993176E-2</v>
      </c>
      <c r="AF116" s="2">
        <f>(パルプ・紙・木製品!AD116/パルプ・紙・木製品!AD104*100-100)*AF$12/$D$12</f>
        <v>3.8121404627374273E-5</v>
      </c>
      <c r="AG116" s="2">
        <f>(パルプ・紙・木製品!AE116/パルプ・紙・木製品!AE104*100-100)*AG$12/$D$12</f>
        <v>6.708923942271067E-3</v>
      </c>
      <c r="AK116" s="4">
        <v>43617</v>
      </c>
      <c r="AL116" s="2">
        <f t="shared" si="16"/>
        <v>-0.35770036532840049</v>
      </c>
      <c r="AM116" s="2">
        <f t="shared" si="17"/>
        <v>-2.2079708768029813E-2</v>
      </c>
      <c r="AN116" s="2">
        <f t="shared" si="18"/>
        <v>2.1611504251172073</v>
      </c>
      <c r="AO116" s="2">
        <f t="shared" si="19"/>
        <v>-5.3479949402193805E-2</v>
      </c>
      <c r="AP116" s="2">
        <f t="shared" si="20"/>
        <v>-6.101936006451246E-2</v>
      </c>
      <c r="AQ116" s="2">
        <f t="shared" si="21"/>
        <v>0.13493076024773032</v>
      </c>
      <c r="AR116" s="2">
        <f t="shared" si="22"/>
        <v>1.8018018018018012</v>
      </c>
      <c r="AS116" s="2">
        <f>パルプ・紙・木製品!AY116</f>
        <v>3.3962264150943327</v>
      </c>
      <c r="AT116" s="8">
        <f>パルプ・紙・木製品!AZ116</f>
        <v>1.2016547208686887</v>
      </c>
    </row>
    <row r="117" spans="1:46">
      <c r="B117">
        <v>7</v>
      </c>
      <c r="C117" s="4">
        <v>43647</v>
      </c>
      <c r="D117" s="2">
        <f>パルプ・紙・木製品!B117/パルプ・紙・木製品!B105*100-100</f>
        <v>0.7155635062611907</v>
      </c>
      <c r="E117" s="2">
        <f>(パルプ・紙・木製品!C117/パルプ・紙・木製品!C105*100-100)*E$12/$D$12</f>
        <v>-0.39729853274898286</v>
      </c>
      <c r="F117" s="2">
        <f>(パルプ・紙・木製品!D117/パルプ・紙・木製品!D105*100-100)*F$12/$D$12</f>
        <v>-4.1533249510155718E-2</v>
      </c>
      <c r="G117" s="2">
        <f>(パルプ・紙・木製品!E117/パルプ・紙・木製品!E105*100-100)*G$12/$D$12</f>
        <v>1.2664402493853463E-3</v>
      </c>
      <c r="H117" s="2">
        <f>(パルプ・紙・木製品!F117/パルプ・紙・木製品!F105*100-100)*H$12/$D$12</f>
        <v>-2.5686095655278712E-2</v>
      </c>
      <c r="I117" s="2">
        <f>(パルプ・紙・木製品!G117/パルプ・紙・木製品!G105*100-100)*I$12/$D$12</f>
        <v>1.3768834306255555</v>
      </c>
      <c r="J117" s="2">
        <f>(パルプ・紙・木製品!H117/パルプ・紙・木製品!H105*100-100)*J$12/$D$12</f>
        <v>-0.21121683987725148</v>
      </c>
      <c r="K117" s="2">
        <f>(パルプ・紙・木製品!I117/パルプ・紙・木製品!I105*100-100)*K$12/$D$12</f>
        <v>-0.12516594631170544</v>
      </c>
      <c r="L117" s="2">
        <f>(パルプ・紙・木製品!J117/パルプ・紙・木製品!J105*100-100)*L$12/$D$12</f>
        <v>-4.1276275714148748E-2</v>
      </c>
      <c r="M117" s="2">
        <f>(パルプ・紙・木製品!K117/パルプ・紙・木製品!K105*100-100)*M$12/$D$12</f>
        <v>1.1296858767573439E-3</v>
      </c>
      <c r="N117" s="2">
        <f>(パルプ・紙・木製品!L117/パルプ・紙・木製品!L105*100-100)*N$12/$D$12</f>
        <v>1.7086446811810197E-2</v>
      </c>
      <c r="O117" s="2">
        <f>(パルプ・紙・木製品!M117/パルプ・紙・木製品!M105*100-100)*O$12/$D$12</f>
        <v>1.349631483123535E-2</v>
      </c>
      <c r="P117" s="2">
        <f>(パルプ・紙・木製品!N117/パルプ・紙・木製品!N105*100-100)*P$12/$D$12</f>
        <v>1.9979240320604216E-2</v>
      </c>
      <c r="Q117" s="2">
        <f>(パルプ・紙・木製品!O117/パルプ・紙・木製品!O105*100-100)*Q$12/$D$12</f>
        <v>2.6190535507019694E-3</v>
      </c>
      <c r="R117" s="2">
        <f>(パルプ・紙・木製品!P117/パルプ・紙・木製品!P105*100-100)*R$12/$D$12</f>
        <v>2.2515803279426821E-4</v>
      </c>
      <c r="S117" s="2">
        <f>(パルプ・紙・木製品!Q117/パルプ・紙・木製品!Q105*100-100)*S$12/$D$12</f>
        <v>2.7602796748489839E-6</v>
      </c>
      <c r="T117" s="2">
        <f>(パルプ・紙・木製品!R117/パルプ・紙・木製品!R105*100-100)*T$12/$D$12</f>
        <v>-5.4030397501634523E-4</v>
      </c>
      <c r="U117" s="2">
        <f>(パルプ・紙・木製品!S117/パルプ・紙・木製品!S105*100-100)*U$12/$D$12</f>
        <v>0</v>
      </c>
      <c r="V117" s="2">
        <f>(パルプ・紙・木製品!T117/パルプ・紙・木製品!T105*100-100)*V$12/$D$12</f>
        <v>1.9350918444998109E-2</v>
      </c>
      <c r="W117" s="2">
        <f>(パルプ・紙・木製品!U117/パルプ・紙・木製品!U105*100-100)*W$12/$D$12</f>
        <v>6.4083360861846392E-2</v>
      </c>
      <c r="X117" s="2">
        <f>(パルプ・紙・木製品!V117/パルプ・紙・木製品!V105*100-100)*X$12/$D$12</f>
        <v>-3.7838122936623693E-3</v>
      </c>
      <c r="Y117" s="2">
        <f>(パルプ・紙・木製品!W117/パルプ・紙・木製品!W105*100-100)*Y$12/$D$12</f>
        <v>1.3245444993442821E-3</v>
      </c>
      <c r="Z117" s="2">
        <f>(パルプ・紙・木製品!X117/パルプ・紙・木製品!X105*100-100)*Z$12/$D$12</f>
        <v>1.3075749779837152E-3</v>
      </c>
      <c r="AA117" s="2">
        <f>(パルプ・紙・木製品!Y117/パルプ・紙・木製品!Y105*100-100)*AA$12/$D$12</f>
        <v>4.9211739680890586E-3</v>
      </c>
      <c r="AB117" s="2">
        <f>(パルプ・紙・木製品!Z117/パルプ・紙・木製品!Z105*100-100)*AB$12/$D$12</f>
        <v>0</v>
      </c>
      <c r="AC117" s="2">
        <f>(パルプ・紙・木製品!AA117/パルプ・紙・木製品!AA105*100-100)*AC$12/$D$12</f>
        <v>9.9069279408495387E-4</v>
      </c>
      <c r="AD117" s="2">
        <f>(パルプ・紙・木製品!AB117/パルプ・紙・木製品!AB105*100-100)*AD$12/$D$12</f>
        <v>3.5327059148811449E-4</v>
      </c>
      <c r="AE117" s="2">
        <f>(パルプ・紙・木製品!AC117/パルプ・紙・木製品!AC105*100-100)*AE$12/$D$12</f>
        <v>3.2476957362104777E-2</v>
      </c>
      <c r="AF117" s="2">
        <f>(パルプ・紙・木製品!AD117/パルプ・紙・木製品!AD105*100-100)*AF$12/$D$12</f>
        <v>3.8121404627374273E-5</v>
      </c>
      <c r="AG117" s="2">
        <f>(パルプ・紙・木製品!AE117/パルプ・紙・木製品!AE105*100-100)*AG$12/$D$12</f>
        <v>7.2821135606398399E-3</v>
      </c>
      <c r="AK117" s="4">
        <v>43647</v>
      </c>
      <c r="AL117" s="2">
        <f t="shared" si="16"/>
        <v>-0.39729853274898286</v>
      </c>
      <c r="AM117" s="2">
        <f t="shared" si="17"/>
        <v>-4.1533249510155718E-2</v>
      </c>
      <c r="AN117" s="2">
        <f t="shared" si="18"/>
        <v>1.3768834306255555</v>
      </c>
      <c r="AO117" s="2">
        <f t="shared" si="19"/>
        <v>-0.21121683987725148</v>
      </c>
      <c r="AP117" s="2">
        <f t="shared" si="20"/>
        <v>-0.12516594631170544</v>
      </c>
      <c r="AQ117" s="2">
        <f t="shared" si="21"/>
        <v>0.11389464408373062</v>
      </c>
      <c r="AR117" s="2">
        <f t="shared" si="22"/>
        <v>0.7155635062611907</v>
      </c>
      <c r="AS117" s="2">
        <f>パルプ・紙・木製品!AY117</f>
        <v>3.2015065913370933</v>
      </c>
      <c r="AT117" s="8">
        <f>パルプ・紙・木製品!AZ117</f>
        <v>0.47836258172897317</v>
      </c>
    </row>
    <row r="118" spans="1:46">
      <c r="B118">
        <v>8</v>
      </c>
      <c r="C118" s="4">
        <v>43678</v>
      </c>
      <c r="D118" s="2">
        <f>パルプ・紙・木製品!B118/パルプ・紙・木製品!B106*100-100</f>
        <v>0</v>
      </c>
      <c r="E118" s="2">
        <f>(パルプ・紙・木製品!C118/パルプ・紙・木製品!C106*100-100)*E$12/$D$12</f>
        <v>-0.44074465467204171</v>
      </c>
      <c r="F118" s="2">
        <f>(パルプ・紙・木製品!D118/パルプ・紙・木製品!D106*100-100)*F$12/$D$12</f>
        <v>-8.6038658607261981E-2</v>
      </c>
      <c r="G118" s="2">
        <f>(パルプ・紙・木製品!E118/パルプ・紙・木製品!E106*100-100)*G$12/$D$12</f>
        <v>3.1661006234637241E-4</v>
      </c>
      <c r="H118" s="2">
        <f>(パルプ・紙・木製品!F118/パルプ・紙・木製品!F106*100-100)*H$12/$D$12</f>
        <v>-2.8842995808624424E-2</v>
      </c>
      <c r="I118" s="2">
        <f>(パルプ・紙・木製品!G118/パルプ・紙・木製品!G106*100-100)*I$12/$D$12</f>
        <v>0.76837045754317501</v>
      </c>
      <c r="J118" s="2">
        <f>(パルプ・紙・木製品!H118/パルプ・紙・木製品!H106*100-100)*J$12/$D$12</f>
        <v>-0.22441789236957779</v>
      </c>
      <c r="K118" s="2">
        <f>(パルプ・紙・木製品!I118/パルプ・紙・木製品!I106*100-100)*K$12/$D$12</f>
        <v>-0.1511329639134342</v>
      </c>
      <c r="L118" s="2">
        <f>(パルプ・紙・木製品!J118/パルプ・紙・木製品!J106*100-100)*L$12/$D$12</f>
        <v>-3.2169827139810585E-2</v>
      </c>
      <c r="M118" s="2">
        <f>(パルプ・紙・木製品!K118/パルプ・紙・木製品!K106*100-100)*M$12/$D$12</f>
        <v>-3.3737743940584252E-3</v>
      </c>
      <c r="N118" s="2">
        <f>(パルプ・紙・木製品!L118/パルプ・紙・木製品!L106*100-100)*N$12/$D$12</f>
        <v>1.536183348874923E-2</v>
      </c>
      <c r="O118" s="2">
        <f>(パルプ・紙・木製品!M118/パルプ・紙・木製品!M106*100-100)*O$12/$D$12</f>
        <v>2.7016172929722013E-2</v>
      </c>
      <c r="P118" s="2">
        <f>(パルプ・紙・木製品!N118/パルプ・紙・木製品!N106*100-100)*P$12/$D$12</f>
        <v>1.5524409708577757E-2</v>
      </c>
      <c r="Q118" s="2">
        <f>(パルプ・紙・木製品!O118/パルプ・紙・木製品!O106*100-100)*Q$12/$D$12</f>
        <v>1.1194636294798931E-3</v>
      </c>
      <c r="R118" s="2">
        <f>(パルプ・紙・木製品!P118/パルプ・紙・木製品!P106*100-100)*R$12/$D$12</f>
        <v>1.7960076545846175E-4</v>
      </c>
      <c r="S118" s="2">
        <f>(パルプ・紙・木製品!Q118/パルプ・紙・木製品!Q106*100-100)*S$12/$D$12</f>
        <v>-2.7543499655580265E-6</v>
      </c>
      <c r="T118" s="2">
        <f>(パルプ・紙・木製品!R118/パルプ・紙・木製品!R106*100-100)*T$12/$D$12</f>
        <v>-4.4182192809010462E-4</v>
      </c>
      <c r="U118" s="2">
        <f>(パルプ・紙・木製品!S118/パルプ・紙・木製品!S106*100-100)*U$12/$D$12</f>
        <v>0</v>
      </c>
      <c r="V118" s="2">
        <f>(パルプ・紙・木製品!T118/パルプ・紙・木製品!T106*100-100)*V$12/$D$12</f>
        <v>1.485543167618786E-2</v>
      </c>
      <c r="W118" s="2">
        <f>(パルプ・紙・木製品!U118/パルプ・紙・木製品!U106*100-100)*W$12/$D$12</f>
        <v>3.8536505688245362E-2</v>
      </c>
      <c r="X118" s="2">
        <f>(パルプ・紙・木製品!V118/パルプ・紙・木製品!V106*100-100)*X$12/$D$12</f>
        <v>-3.7838122936623693E-3</v>
      </c>
      <c r="Y118" s="2">
        <f>(パルプ・紙・木製品!W118/パルプ・紙・木製品!W106*100-100)*Y$12/$D$12</f>
        <v>1.3245444993442821E-3</v>
      </c>
      <c r="Z118" s="2">
        <f>(パルプ・紙・木製品!X118/パルプ・紙・木製品!X106*100-100)*Z$12/$D$12</f>
        <v>0</v>
      </c>
      <c r="AA118" s="2">
        <f>(パルプ・紙・木製品!Y118/パルプ・紙・木製品!Y106*100-100)*AA$12/$D$12</f>
        <v>4.9112422345511195E-3</v>
      </c>
      <c r="AB118" s="2">
        <f>(パルプ・紙・木製品!Z118/パルプ・紙・木製品!Z106*100-100)*AB$12/$D$12</f>
        <v>0</v>
      </c>
      <c r="AC118" s="2">
        <f>(パルプ・紙・木製品!AA118/パルプ・紙・木製品!AA106*100-100)*AC$12/$D$12</f>
        <v>9.8968394195233524E-4</v>
      </c>
      <c r="AD118" s="2">
        <f>(パルプ・紙・木製品!AB118/パルプ・紙・木製品!AB106*100-100)*AD$12/$D$12</f>
        <v>3.5327059148811449E-4</v>
      </c>
      <c r="AE118" s="2">
        <f>(パルプ・紙・木製品!AC118/パルプ・紙・木製品!AC106*100-100)*AE$12/$D$12</f>
        <v>3.2668373613748004E-2</v>
      </c>
      <c r="AF118" s="2">
        <f>(パルプ・紙・木製品!AD118/パルプ・紙・木製品!AD106*100-100)*AF$12/$D$12</f>
        <v>3.8121404627374273E-5</v>
      </c>
      <c r="AG118" s="2">
        <f>(パルプ・紙・木製品!AE118/パルプ・紙・木製品!AE106*100-100)*AG$12/$D$12</f>
        <v>7.6256146189312103E-3</v>
      </c>
      <c r="AK118" s="4">
        <v>43678</v>
      </c>
      <c r="AL118" s="2">
        <f t="shared" si="16"/>
        <v>-0.44074465467204171</v>
      </c>
      <c r="AM118" s="2">
        <f t="shared" si="17"/>
        <v>-8.6038658607261981E-2</v>
      </c>
      <c r="AN118" s="2">
        <f t="shared" si="18"/>
        <v>0.76837045754317501</v>
      </c>
      <c r="AO118" s="2">
        <f t="shared" si="19"/>
        <v>-0.22441789236957779</v>
      </c>
      <c r="AP118" s="2">
        <f t="shared" si="20"/>
        <v>-0.1511329639134342</v>
      </c>
      <c r="AQ118" s="2">
        <f t="shared" si="21"/>
        <v>0.1339637120191407</v>
      </c>
      <c r="AR118" s="2">
        <f t="shared" si="22"/>
        <v>0</v>
      </c>
      <c r="AS118" s="2">
        <f>パルプ・紙・木製品!AY118</f>
        <v>3.1073446327683598</v>
      </c>
      <c r="AT118" s="8">
        <f>パルプ・紙・木製品!AZ118</f>
        <v>0</v>
      </c>
    </row>
    <row r="119" spans="1:46">
      <c r="B119">
        <v>9</v>
      </c>
      <c r="C119" s="4">
        <v>43709</v>
      </c>
      <c r="D119" s="2">
        <f>パルプ・紙・木製品!B119/パルプ・紙・木製品!B107*100-100</f>
        <v>-0.80142475512020894</v>
      </c>
      <c r="E119" s="2">
        <f>(パルプ・紙・木製品!C119/パルプ・紙・木製品!C107*100-100)*E$12/$D$12</f>
        <v>-0.4584840919104391</v>
      </c>
      <c r="F119" s="2">
        <f>(パルプ・紙・木製品!D119/パルプ・紙・木製品!D107*100-100)*F$12/$D$12</f>
        <v>-0.11227892239291247</v>
      </c>
      <c r="G119" s="2">
        <f>(パルプ・紙・木製品!E119/パルプ・紙・木製品!E107*100-100)*G$12/$D$12</f>
        <v>6.3262387222119709E-4</v>
      </c>
      <c r="H119" s="2">
        <f>(パルプ・紙・木製品!F119/パルプ・紙・木製品!F107*100-100)*H$12/$D$12</f>
        <v>-3.0864455468790748E-2</v>
      </c>
      <c r="I119" s="2">
        <f>(パルプ・紙・木製品!G119/パルプ・紙・木製品!G107*100-100)*I$12/$D$12</f>
        <v>0.21934351694835486</v>
      </c>
      <c r="J119" s="2">
        <f>(パルプ・紙・木製品!H119/パルプ・紙・木製品!H107*100-100)*J$12/$D$12</f>
        <v>-0.26940584574190574</v>
      </c>
      <c r="K119" s="2">
        <f>(パルプ・紙・木製品!I119/パルプ・紙・木製品!I107*100-100)*K$12/$D$12</f>
        <v>-0.17193381202951716</v>
      </c>
      <c r="L119" s="2">
        <f>(パルプ・紙・木製品!J119/パルプ・紙・木製品!J107*100-100)*L$12/$D$12</f>
        <v>-4.1361206322613517E-2</v>
      </c>
      <c r="M119" s="2">
        <f>(パルプ・紙・木製品!K119/パルプ・紙・木製品!K107*100-100)*M$12/$D$12</f>
        <v>0</v>
      </c>
      <c r="N119" s="2">
        <f>(パルプ・紙・木製品!L119/パルプ・紙・木製品!L107*100-100)*N$12/$D$12</f>
        <v>1.536183348874923E-2</v>
      </c>
      <c r="O119" s="2">
        <f>(パルプ・紙・木製品!M119/パルプ・紙・木製品!M107*100-100)*O$12/$D$12</f>
        <v>4.3249640836626954E-2</v>
      </c>
      <c r="P119" s="2">
        <f>(パルプ・紙・木製品!N119/パルプ・紙・木製品!N107*100-100)*P$12/$D$12</f>
        <v>1.5494497551142886E-2</v>
      </c>
      <c r="Q119" s="2">
        <f>(パルプ・紙・木製品!O119/パルプ・紙・木製品!O107*100-100)*Q$12/$D$12</f>
        <v>2.4190651379808708E-3</v>
      </c>
      <c r="R119" s="2">
        <f>(パルプ・紙・木製品!P119/パルプ・紙・木製品!P107*100-100)*R$12/$D$12</f>
        <v>1.0456368189636757E-4</v>
      </c>
      <c r="S119" s="2">
        <f>(パルプ・紙・木製品!Q119/パルプ・紙・木製品!Q107*100-100)*S$12/$D$12</f>
        <v>8.2808390245469509E-6</v>
      </c>
      <c r="T119" s="2">
        <f>(パルプ・紙・木製品!R119/パルプ・紙・木製品!R107*100-100)*T$12/$D$12</f>
        <v>-3.6467469194104997E-4</v>
      </c>
      <c r="U119" s="2">
        <f>(パルプ・紙・木製品!S119/パルプ・紙・木製品!S107*100-100)*U$12/$D$12</f>
        <v>-1.0347174703947054E-4</v>
      </c>
      <c r="V119" s="2">
        <f>(パルプ・紙・木製品!T119/パルプ・紙・木製品!T107*100-100)*V$12/$D$12</f>
        <v>1.186052901762181E-2</v>
      </c>
      <c r="W119" s="2">
        <f>(パルプ・紙・木製品!U119/パルプ・紙・木製品!U107*100-100)*W$12/$D$12</f>
        <v>7.3478196639197172E-3</v>
      </c>
      <c r="X119" s="2">
        <f>(パルプ・紙・木製品!V119/パルプ・紙・木製品!V107*100-100)*X$12/$D$12</f>
        <v>-3.7838122936623693E-3</v>
      </c>
      <c r="Y119" s="2">
        <f>(パルプ・紙・木製品!W119/パルプ・紙・木製品!W107*100-100)*Y$12/$D$12</f>
        <v>1.3245444993442821E-3</v>
      </c>
      <c r="Z119" s="2">
        <f>(パルプ・紙・木製品!X119/パルプ・紙・木製品!X107*100-100)*Z$12/$D$12</f>
        <v>0</v>
      </c>
      <c r="AA119" s="2">
        <f>(パルプ・紙・木製品!Y119/パルプ・紙・木製品!Y107*100-100)*AA$12/$D$12</f>
        <v>5.701336651042643E-3</v>
      </c>
      <c r="AB119" s="2">
        <f>(パルプ・紙・木製品!Z119/パルプ・紙・木製品!Z107*100-100)*AB$12/$D$12</f>
        <v>6.630510792701176E-4</v>
      </c>
      <c r="AC119" s="2">
        <f>(パルプ・紙・木製品!AA119/パルプ・紙・木製品!AA107*100-100)*AC$12/$D$12</f>
        <v>9.8968394195233524E-4</v>
      </c>
      <c r="AD119" s="2">
        <f>(パルプ・紙・木製品!AB119/パルプ・紙・木製品!AB107*100-100)*AD$12/$D$12</f>
        <v>3.5327059148811449E-4</v>
      </c>
      <c r="AE119" s="2">
        <f>(パルプ・紙・木製品!AC119/パルプ・紙・木製品!AC107*100-100)*AE$12/$D$12</f>
        <v>2.1609099635345182E-2</v>
      </c>
      <c r="AF119" s="2">
        <f>(パルプ・紙・木製品!AD119/パルプ・紙・木製品!AD107*100-100)*AF$12/$D$12</f>
        <v>3.8121404627374273E-5</v>
      </c>
      <c r="AG119" s="2">
        <f>(パルプ・紙・木製品!AE119/パルプ・紙・木製品!AE107*100-100)*AG$12/$D$12</f>
        <v>9.1996779885551525E-3</v>
      </c>
      <c r="AK119" s="4">
        <v>43709</v>
      </c>
      <c r="AL119" s="2">
        <f t="shared" si="16"/>
        <v>-0.4584840919104391</v>
      </c>
      <c r="AM119" s="2">
        <f t="shared" si="17"/>
        <v>-0.11227892239291247</v>
      </c>
      <c r="AN119" s="2">
        <f t="shared" si="18"/>
        <v>0.21934351694835486</v>
      </c>
      <c r="AO119" s="2">
        <f t="shared" si="19"/>
        <v>-0.26940584574190574</v>
      </c>
      <c r="AP119" s="2">
        <f t="shared" si="20"/>
        <v>-0.17193381202951716</v>
      </c>
      <c r="AQ119" s="2">
        <f t="shared" si="21"/>
        <v>-8.6655999937893524E-3</v>
      </c>
      <c r="AR119" s="2">
        <f t="shared" si="22"/>
        <v>-0.80142475512020894</v>
      </c>
      <c r="AS119" s="2">
        <f>パルプ・紙・木製品!AY119</f>
        <v>2.9217719132893478</v>
      </c>
      <c r="AT119" s="8">
        <f>パルプ・紙・木製品!AZ119</f>
        <v>-0.5365537342603659</v>
      </c>
    </row>
    <row r="120" spans="1:46">
      <c r="B120">
        <v>10</v>
      </c>
      <c r="C120" s="4">
        <v>43739</v>
      </c>
      <c r="D120" s="2">
        <f>パルプ・紙・木製品!B120/パルプ・紙・木製品!B108*100-100</f>
        <v>-1.3297872340425556</v>
      </c>
      <c r="E120" s="2">
        <f>(パルプ・紙・木製品!C120/パルプ・紙・木製品!C108*100-100)*E$12/$D$12</f>
        <v>-0.45993812079266883</v>
      </c>
      <c r="F120" s="2">
        <f>(パルプ・紙・木製品!D120/パルプ・紙・木製品!D108*100-100)*F$12/$D$12</f>
        <v>-0.14442647306522249</v>
      </c>
      <c r="G120" s="2">
        <f>(パルプ・紙・木製品!E120/パルプ・紙・木製品!E108*100-100)*G$12/$D$12</f>
        <v>-3.1690875108434925E-4</v>
      </c>
      <c r="H120" s="2">
        <f>(パルプ・紙・木製品!F120/パルプ・紙・木製品!F108*100-100)*H$12/$D$12</f>
        <v>-2.8682608436194745E-2</v>
      </c>
      <c r="I120" s="2">
        <f>(パルプ・紙・木製品!G120/パルプ・紙・木製品!G108*100-100)*I$12/$D$12</f>
        <v>-5.4598494478484229E-2</v>
      </c>
      <c r="J120" s="2">
        <f>(パルプ・紙・木製品!H120/パルプ・紙・木製品!H108*100-100)*J$12/$D$12</f>
        <v>-0.31427250481288255</v>
      </c>
      <c r="K120" s="2">
        <f>(パルプ・紙・木製品!I120/パルプ・紙・木製品!I108*100-100)*K$12/$D$12</f>
        <v>-0.22228680458800718</v>
      </c>
      <c r="L120" s="2">
        <f>(パルプ・紙・木製品!J120/パルプ・紙・木製品!J108*100-100)*L$12/$D$12</f>
        <v>-6.8652821969912139E-2</v>
      </c>
      <c r="M120" s="2">
        <f>(パルプ・紙・木製品!K120/パルプ・紙・木製品!K108*100-100)*M$12/$D$12</f>
        <v>-2.2441229002848786E-3</v>
      </c>
      <c r="N120" s="2">
        <f>(パルプ・紙・木製品!L120/パルプ・紙・木製品!L108*100-100)*N$12/$D$12</f>
        <v>1.7033328324312508E-2</v>
      </c>
      <c r="O120" s="2">
        <f>(パルプ・紙・木製品!M120/パルプ・紙・木製品!M108*100-100)*O$12/$D$12</f>
        <v>3.3604343775607115E-2</v>
      </c>
      <c r="P120" s="2">
        <f>(パルプ・紙・木製品!N120/パルプ・紙・木製品!N108*100-100)*P$12/$D$12</f>
        <v>1.7690953893124032E-2</v>
      </c>
      <c r="Q120" s="2">
        <f>(パルプ・紙・木製品!O120/パルプ・紙・木製品!O108*100-100)*Q$12/$D$12</f>
        <v>3.5481164443537431E-3</v>
      </c>
      <c r="R120" s="2">
        <f>(パルプ・紙・木製品!P120/パルプ・紙・木製品!P108*100-100)*R$12/$D$12</f>
        <v>8.953908190654849E-5</v>
      </c>
      <c r="S120" s="2">
        <f>(パルプ・紙・木製品!Q120/パルプ・紙・木製品!Q108*100-100)*S$12/$D$12</f>
        <v>-1.0982012068243056E-5</v>
      </c>
      <c r="T120" s="2">
        <f>(パルプ・紙・木製品!R120/パルプ・紙・木製品!R108*100-100)*T$12/$D$12</f>
        <v>-3.3786382736301928E-4</v>
      </c>
      <c r="U120" s="2">
        <f>(パルプ・紙・木製品!S120/パルプ・紙・木製品!S108*100-100)*U$12/$D$12</f>
        <v>-1.0347174703947054E-4</v>
      </c>
      <c r="V120" s="2">
        <f>(パルプ・紙・木製品!T120/パルプ・紙・木製品!T108*100-100)*V$12/$D$12</f>
        <v>1.0336533896844751E-2</v>
      </c>
      <c r="W120" s="2">
        <f>(パルプ・紙・木製品!U120/パルプ・紙・木製品!U108*100-100)*W$12/$D$12</f>
        <v>-2.7274825336214909E-2</v>
      </c>
      <c r="X120" s="2">
        <f>(パルプ・紙・木製品!V120/パルプ・紙・木製品!V108*100-100)*X$12/$D$12</f>
        <v>-3.7838122936623693E-3</v>
      </c>
      <c r="Y120" s="2">
        <f>(パルプ・紙・木製品!W120/パルプ・紙・木製品!W108*100-100)*Y$12/$D$12</f>
        <v>9.3497258777244601E-4</v>
      </c>
      <c r="Z120" s="2">
        <f>(パルプ・紙・木製品!X120/パルプ・紙・木製品!X108*100-100)*Z$12/$D$12</f>
        <v>1.3038812633566659E-3</v>
      </c>
      <c r="AA120" s="2">
        <f>(パルプ・紙・木製品!Y120/パルプ・紙・木製品!Y108*100-100)*AA$12/$D$12</f>
        <v>4.1556665061585783E-3</v>
      </c>
      <c r="AB120" s="2">
        <f>(パルプ・紙・木製品!Z120/パルプ・紙・木製品!Z108*100-100)*AB$12/$D$12</f>
        <v>1.3209271257263223E-3</v>
      </c>
      <c r="AC120" s="2">
        <f>(パルプ・紙・木製品!AA120/パルプ・紙・木製品!AA108*100-100)*AC$12/$D$12</f>
        <v>9.9069279408495387E-4</v>
      </c>
      <c r="AD120" s="2">
        <f>(パルプ・紙・木製品!AB120/パルプ・紙・木製品!AB108*100-100)*AD$12/$D$12</f>
        <v>3.5327059148811449E-4</v>
      </c>
      <c r="AE120" s="2">
        <f>(パルプ・紙・木製品!AC120/パルプ・紙・木製品!AC108*100-100)*AE$12/$D$12</f>
        <v>0</v>
      </c>
      <c r="AF120" s="2">
        <f>(パルプ・紙・木製品!AD120/パルプ・紙・木製品!AD108*100-100)*AF$12/$D$12</f>
        <v>6.8618528329272597E-5</v>
      </c>
      <c r="AG120" s="2">
        <f>(パルプ・紙・木製品!AE120/パルプ・紙・木製品!AE108*100-100)*AG$12/$D$12</f>
        <v>9.0771674971140102E-3</v>
      </c>
      <c r="AK120" s="4">
        <v>43739</v>
      </c>
      <c r="AL120" s="2">
        <f t="shared" si="16"/>
        <v>-0.45993812079266883</v>
      </c>
      <c r="AM120" s="2">
        <f t="shared" si="17"/>
        <v>-0.14442647306522249</v>
      </c>
      <c r="AN120" s="2">
        <f t="shared" si="18"/>
        <v>-5.4598494478484229E-2</v>
      </c>
      <c r="AO120" s="2">
        <f t="shared" si="19"/>
        <v>-0.31427250481288255</v>
      </c>
      <c r="AP120" s="2">
        <f t="shared" si="20"/>
        <v>-0.22228680458800718</v>
      </c>
      <c r="AQ120" s="2">
        <f t="shared" si="21"/>
        <v>-0.13426483630529051</v>
      </c>
      <c r="AR120" s="2">
        <f t="shared" si="22"/>
        <v>-1.3297872340425556</v>
      </c>
      <c r="AS120" s="2">
        <f>パルプ・紙・木製品!AY120</f>
        <v>2.9190207156308787</v>
      </c>
      <c r="AT120" s="8">
        <f>パルプ・紙・木製品!AZ120</f>
        <v>-0.89159849874526742</v>
      </c>
    </row>
    <row r="121" spans="1:46">
      <c r="B121">
        <v>11</v>
      </c>
      <c r="C121" s="4">
        <v>43770</v>
      </c>
      <c r="D121" s="2">
        <f>パルプ・紙・木製品!B121/パルプ・紙・木製品!B109*100-100</f>
        <v>-2.0228671943711447</v>
      </c>
      <c r="E121" s="2">
        <f>(パルプ・紙・木製品!C121/パルプ・紙・木製品!C109*100-100)*E$12/$D$12</f>
        <v>-0.39873172350223895</v>
      </c>
      <c r="F121" s="2">
        <f>(パルプ・紙・木製品!D121/パルプ・紙・木製品!D109*100-100)*F$12/$D$12</f>
        <v>-0.20186401853990857</v>
      </c>
      <c r="G121" s="2">
        <f>(パルプ・紙・木製品!E121/パルプ・紙・木製品!E109*100-100)*G$12/$D$12</f>
        <v>0</v>
      </c>
      <c r="H121" s="2">
        <f>(パルプ・紙・木製品!F121/パルプ・紙・木製品!F109*100-100)*H$12/$D$12</f>
        <v>-3.3962726477535302E-2</v>
      </c>
      <c r="I121" s="2">
        <f>(パルプ・紙・木製品!G121/パルプ・紙・木製品!G109*100-100)*I$12/$D$12</f>
        <v>-0.86311392468983283</v>
      </c>
      <c r="J121" s="2">
        <f>(パルプ・紙・木製品!H121/パルプ・紙・木製品!H109*100-100)*J$12/$D$12</f>
        <v>-0.31371080239141363</v>
      </c>
      <c r="K121" s="2">
        <f>(パルプ・紙・木製品!I121/パルプ・紙・木製品!I109*100-100)*K$12/$D$12</f>
        <v>-0.15474043082656533</v>
      </c>
      <c r="L121" s="2">
        <f>(パルプ・紙・木製品!J121/パルプ・紙・木製品!J109*100-100)*L$12/$D$12</f>
        <v>-9.0977806167866826E-2</v>
      </c>
      <c r="M121" s="2">
        <f>(パルプ・紙・木製品!K121/パルプ・紙・木製品!K109*100-100)*M$12/$D$12</f>
        <v>-1.1220614501424393E-3</v>
      </c>
      <c r="N121" s="2">
        <f>(パルプ・紙・木製品!L121/パルプ・紙・木製品!L109*100-100)*N$12/$D$12</f>
        <v>1.8736661156743523E-2</v>
      </c>
      <c r="O121" s="2">
        <f>(パルプ・紙・木製品!M121/パルプ・紙・木製品!M109*100-100)*O$12/$D$12</f>
        <v>2.7906062381946973E-2</v>
      </c>
      <c r="P121" s="2">
        <f>(パルプ・紙・木製品!N121/パルプ・紙・木製品!N109*100-100)*P$12/$D$12</f>
        <v>1.1035603443177163E-2</v>
      </c>
      <c r="Q121" s="2">
        <f>(パルプ・紙・木製品!O121/パルプ・紙・木製品!O109*100-100)*Q$12/$D$12</f>
        <v>1.8526218948955744E-3</v>
      </c>
      <c r="R121" s="2">
        <f>(パルプ・紙・木製品!P121/パルプ・紙・木製品!P109*100-100)*R$12/$D$12</f>
        <v>7.4471437113302584E-5</v>
      </c>
      <c r="S121" s="2">
        <f>(パルプ・紙・木製品!Q121/パルプ・紙・木製品!Q109*100-100)*S$12/$D$12</f>
        <v>-1.6455399901185297E-5</v>
      </c>
      <c r="T121" s="2">
        <f>(パルプ・紙・木製品!R121/パルプ・紙・木製品!R109*100-100)*T$12/$D$12</f>
        <v>-2.349641235890437E-4</v>
      </c>
      <c r="U121" s="2">
        <f>(パルプ・紙・木製品!S121/パルプ・紙・木製品!S109*100-100)*U$12/$D$12</f>
        <v>-1.0347174703947054E-4</v>
      </c>
      <c r="V121" s="2">
        <f>(パルプ・紙・木製品!T121/パルプ・紙・木製品!T109*100-100)*V$12/$D$12</f>
        <v>4.4079473533713866E-3</v>
      </c>
      <c r="W121" s="2">
        <f>(パルプ・紙・木製品!U121/パルプ・紙・木製品!U109*100-100)*W$12/$D$12</f>
        <v>-4.9569030393642202E-2</v>
      </c>
      <c r="X121" s="2">
        <f>(パルプ・紙・木製品!V121/パルプ・紙・木製品!V109*100-100)*X$12/$D$12</f>
        <v>-3.7838122936623693E-3</v>
      </c>
      <c r="Y121" s="2">
        <f>(パルプ・紙・木製品!W121/パルプ・紙・木製品!W109*100-100)*Y$12/$D$12</f>
        <v>7.7775373603728598E-4</v>
      </c>
      <c r="Z121" s="2">
        <f>(パルプ・紙・木製品!X121/パルプ・紙・木製品!X109*100-100)*Z$12/$D$12</f>
        <v>1.9558218950348509E-3</v>
      </c>
      <c r="AA121" s="2">
        <f>(パルプ・紙・木製品!Y121/パルプ・紙・木製品!Y109*100-100)*AA$12/$D$12</f>
        <v>4.8964195718712725E-3</v>
      </c>
      <c r="AB121" s="2">
        <f>(パルプ・紙・木製品!Z121/パルプ・紙・木製品!Z109*100-100)*AB$12/$D$12</f>
        <v>6.6240230130601278E-4</v>
      </c>
      <c r="AC121" s="2">
        <f>(パルプ・紙・木製品!AA121/パルプ・紙・木製品!AA109*100-100)*AC$12/$D$12</f>
        <v>-9.9170370509915357E-4</v>
      </c>
      <c r="AD121" s="2">
        <f>(パルプ・紙・木製品!AB121/パルプ・紙・木製品!AB109*100-100)*AD$12/$D$12</f>
        <v>3.5327059148811449E-4</v>
      </c>
      <c r="AE121" s="2">
        <f>(パルプ・紙・木製品!AC121/パルプ・紙・木製品!AC109*100-100)*AE$12/$D$12</f>
        <v>0</v>
      </c>
      <c r="AF121" s="2">
        <f>(パルプ・紙・木製品!AD121/パルプ・紙・木製品!AD109*100-100)*AF$12/$D$12</f>
        <v>6.8618528329272597E-5</v>
      </c>
      <c r="AG121" s="2">
        <f>(パルプ・紙・木製品!AE121/パルプ・紙・木製品!AE109*100-100)*AG$12/$D$12</f>
        <v>8.9548976942612109E-3</v>
      </c>
      <c r="AK121" s="4">
        <v>43770</v>
      </c>
      <c r="AL121" s="2">
        <f t="shared" si="16"/>
        <v>-0.39873172350223895</v>
      </c>
      <c r="AM121" s="2">
        <f t="shared" si="17"/>
        <v>-0.20186401853990857</v>
      </c>
      <c r="AN121" s="2">
        <f t="shared" si="18"/>
        <v>-0.86311392468983283</v>
      </c>
      <c r="AO121" s="2">
        <f t="shared" si="19"/>
        <v>-0.31371080239141363</v>
      </c>
      <c r="AP121" s="2">
        <f t="shared" si="20"/>
        <v>-0.15474043082656533</v>
      </c>
      <c r="AQ121" s="2">
        <f t="shared" si="21"/>
        <v>-9.0706294421185163E-2</v>
      </c>
      <c r="AR121" s="2">
        <f t="shared" si="22"/>
        <v>-2.0228671943711447</v>
      </c>
      <c r="AS121" s="2">
        <f>パルプ・紙・木製品!AY121</f>
        <v>2.340823970037448</v>
      </c>
      <c r="AT121" s="8">
        <f>パルプ・紙・木製品!AZ121</f>
        <v>-1.3598430937107935</v>
      </c>
    </row>
    <row r="122" spans="1:46">
      <c r="B122">
        <v>12</v>
      </c>
      <c r="C122" s="4">
        <v>43800</v>
      </c>
      <c r="D122" s="2">
        <f>パルプ・紙・木製品!B122/パルプ・紙・木製品!B110*100-100</f>
        <v>-2.7972027972028002</v>
      </c>
      <c r="E122" s="2">
        <f>(パルプ・紙・木製品!C122/パルプ・紙・木製品!C110*100-100)*E$12/$D$12</f>
        <v>-0.28842544997633818</v>
      </c>
      <c r="F122" s="2">
        <f>(パルプ・紙・木製品!D122/パルプ・紙・木製品!D110*100-100)*F$12/$D$12</f>
        <v>-0.19317867994040727</v>
      </c>
      <c r="G122" s="2">
        <f>(パルプ・紙・木製品!E122/パルプ・紙・木製品!E110*100-100)*G$12/$D$12</f>
        <v>-3.1661006234627695E-4</v>
      </c>
      <c r="H122" s="2">
        <f>(パルプ・紙・木製品!F122/パルプ・紙・木製品!F110*100-100)*H$12/$D$12</f>
        <v>-4.355507206977715E-2</v>
      </c>
      <c r="I122" s="2">
        <f>(パルプ・紙・木製品!G122/パルプ・紙・木製品!G110*100-100)*I$12/$D$12</f>
        <v>-1.8093526398060082</v>
      </c>
      <c r="J122" s="2">
        <f>(パルプ・紙・木製品!H122/パルプ・紙・木製品!H110*100-100)*J$12/$D$12</f>
        <v>-0.29515895841591083</v>
      </c>
      <c r="K122" s="2">
        <f>(パルプ・紙・木製品!I122/パルプ・紙・木製品!I110*100-100)*K$12/$D$12</f>
        <v>-3.8603945597488386E-2</v>
      </c>
      <c r="L122" s="2">
        <f>(パルプ・紙・木製品!J122/パルプ・紙・木製品!J110*100-100)*L$12/$D$12</f>
        <v>-8.2130934720287804E-2</v>
      </c>
      <c r="M122" s="2">
        <f>(パルプ・紙・木製品!K122/パルプ・紙・木製品!K110*100-100)*M$12/$D$12</f>
        <v>1.1245914646859998E-3</v>
      </c>
      <c r="N122" s="2">
        <f>(パルプ・紙・木製品!L122/パルプ・紙・木製品!L110*100-100)*N$12/$D$12</f>
        <v>1.8756097527238114E-2</v>
      </c>
      <c r="O122" s="2">
        <f>(パルプ・紙・木製品!M122/パルプ・紙・木製品!M110*100-100)*O$12/$D$12</f>
        <v>3.7029198160660456E-2</v>
      </c>
      <c r="P122" s="2">
        <f>(パルプ・紙・木製品!N122/パルプ・紙・木製品!N110*100-100)*P$12/$D$12</f>
        <v>1.1056846183202766E-2</v>
      </c>
      <c r="Q122" s="2">
        <f>(パルプ・紙・木製品!O122/パルプ・紙・木製品!O110*100-100)*Q$12/$D$12</f>
        <v>3.1746305028427769E-3</v>
      </c>
      <c r="R122" s="2">
        <f>(パルプ・紙・木製品!P122/パルプ・紙・木製品!P110*100-100)*R$12/$D$12</f>
        <v>0</v>
      </c>
      <c r="S122" s="2">
        <f>(パルプ・紙・木製品!Q122/パルプ・紙・木製品!Q110*100-100)*S$12/$D$12</f>
        <v>-1.6455399901185297E-5</v>
      </c>
      <c r="T122" s="2">
        <f>(パルプ・紙・木製品!R122/パルプ・紙・木製品!R110*100-100)*T$12/$D$12</f>
        <v>-3.1328549811872271E-4</v>
      </c>
      <c r="U122" s="2">
        <f>(パルプ・紙・木製品!S122/パルプ・紙・木製品!S110*100-100)*U$12/$D$12</f>
        <v>-1.0347174703947054E-4</v>
      </c>
      <c r="V122" s="2">
        <f>(パルプ・紙・木製品!T122/パルプ・紙・木製品!T110*100-100)*V$12/$D$12</f>
        <v>4.4167193879053289E-3</v>
      </c>
      <c r="W122" s="2">
        <f>(パルプ・紙・木製品!U122/パルプ・紙・木製品!U110*100-100)*W$12/$D$12</f>
        <v>-7.1591064304789662E-2</v>
      </c>
      <c r="X122" s="2">
        <f>(パルプ・紙・木製品!V122/パルプ・紙・木製品!V110*100-100)*X$12/$D$12</f>
        <v>-3.7838122936623693E-3</v>
      </c>
      <c r="Y122" s="2">
        <f>(パルプ・紙・木製品!W122/パルプ・紙・木製品!W110*100-100)*Y$12/$D$12</f>
        <v>7.7775373603728598E-4</v>
      </c>
      <c r="Z122" s="2">
        <f>(パルプ・紙・木製品!X122/パルプ・紙・木製品!X110*100-100)*Z$12/$D$12</f>
        <v>4.5678856323247384E-3</v>
      </c>
      <c r="AA122" s="2">
        <f>(パルプ・紙・木製品!Y122/パルプ・紙・木製品!Y110*100-100)*AA$12/$D$12</f>
        <v>4.4747542639657634E-3</v>
      </c>
      <c r="AB122" s="2">
        <f>(パルプ・紙・木製品!Z122/パルプ・紙・木製品!Z110*100-100)*AB$12/$D$12</f>
        <v>6.6110854681129328E-4</v>
      </c>
      <c r="AC122" s="2">
        <f>(パルプ・紙・木製品!AA122/パルプ・紙・木製品!AA110*100-100)*AC$12/$D$12</f>
        <v>0</v>
      </c>
      <c r="AD122" s="2">
        <f>(パルプ・紙・木製品!AB122/パルプ・紙・木製品!AB110*100-100)*AD$12/$D$12</f>
        <v>6.3678887551388188E-5</v>
      </c>
      <c r="AE122" s="2">
        <f>(パルプ・紙・木製品!AC122/パルプ・紙・木製品!AC110*100-100)*AE$12/$D$12</f>
        <v>-7.1060693031614278E-3</v>
      </c>
      <c r="AF122" s="2">
        <f>(パルプ・紙・木製品!AD122/パルプ・紙・木製品!AD110*100-100)*AF$12/$D$12</f>
        <v>3.0346743407511962E-5</v>
      </c>
      <c r="AG122" s="2">
        <f>(パルプ・紙・木製品!AE122/パルプ・紙・木製品!AE110*100-100)*AG$12/$D$12</f>
        <v>8.5895253450898462E-3</v>
      </c>
      <c r="AK122" s="4">
        <v>43800</v>
      </c>
      <c r="AL122" s="2">
        <f t="shared" si="16"/>
        <v>-0.28842544997633818</v>
      </c>
      <c r="AM122" s="2">
        <f t="shared" si="17"/>
        <v>-0.19317867994040727</v>
      </c>
      <c r="AN122" s="2">
        <f t="shared" si="18"/>
        <v>-1.8093526398060082</v>
      </c>
      <c r="AO122" s="2">
        <f t="shared" si="19"/>
        <v>-0.29515895841591083</v>
      </c>
      <c r="AP122" s="2">
        <f t="shared" si="20"/>
        <v>-3.8603945597488386E-2</v>
      </c>
      <c r="AQ122" s="2">
        <f t="shared" si="21"/>
        <v>-0.17248312346664729</v>
      </c>
      <c r="AR122" s="2">
        <f t="shared" si="22"/>
        <v>-2.7972027972028002</v>
      </c>
      <c r="AS122" s="2">
        <f>パルプ・紙・木製品!AY122</f>
        <v>1.3927576601671348</v>
      </c>
      <c r="AT122" s="8">
        <f>パルプ・紙・木製品!AZ122</f>
        <v>-1.88415773378361</v>
      </c>
    </row>
    <row r="123" spans="1:46">
      <c r="A123">
        <v>20</v>
      </c>
      <c r="B123">
        <v>1</v>
      </c>
      <c r="C123" s="4">
        <v>43831</v>
      </c>
      <c r="D123" s="2">
        <f>パルプ・紙・木製品!B123/パルプ・紙・木製品!B111*100-100</f>
        <v>-2.3767605633802731</v>
      </c>
      <c r="E123" s="2">
        <f>(パルプ・紙・木製品!C123/パルプ・紙・木製品!C111*100-100)*E$12/$D$12</f>
        <v>-0.19091958601662756</v>
      </c>
      <c r="F123" s="2">
        <f>(パルプ・紙・木製品!D123/パルプ・紙・木製品!D111*100-100)*F$12/$D$12</f>
        <v>-0.1779601967613777</v>
      </c>
      <c r="G123" s="2">
        <f>(パルプ・紙・木製品!E123/パルプ・紙・木製品!E111*100-100)*G$12/$D$12</f>
        <v>6.0099267861011578E-3</v>
      </c>
      <c r="H123" s="2">
        <f>(パルプ・紙・木製品!F123/パルプ・紙・木製品!F111*100-100)*H$12/$D$12</f>
        <v>-3.8601227942194047E-2</v>
      </c>
      <c r="I123" s="2">
        <f>(パルプ・紙・木製品!G123/パルプ・紙・木製品!G111*100-100)*I$12/$D$12</f>
        <v>-1.7650734665372934</v>
      </c>
      <c r="J123" s="2">
        <f>(パルプ・紙・木製品!H123/パルプ・紙・木製品!H111*100-100)*J$12/$D$12</f>
        <v>-0.18649792919944813</v>
      </c>
      <c r="K123" s="2">
        <f>(パルプ・紙・木製品!I123/パルプ・紙・木製品!I111*100-100)*K$12/$D$12</f>
        <v>0.10362538900823637</v>
      </c>
      <c r="L123" s="2">
        <f>(パルプ・紙・木製品!J123/パルプ・紙・木製品!J111*100-100)*L$12/$D$12</f>
        <v>-5.9743964688220019E-2</v>
      </c>
      <c r="M123" s="2">
        <f>(パルプ・紙・木製品!K123/パルプ・紙・木製品!K111*100-100)*M$12/$D$12</f>
        <v>0</v>
      </c>
      <c r="N123" s="2">
        <f>(パルプ・紙・木製品!L123/パルプ・紙・木製品!L111*100-100)*N$12/$D$12</f>
        <v>1.1910986835479379E-2</v>
      </c>
      <c r="O123" s="2">
        <f>(パルプ・紙・木製品!M123/パルプ・紙・木製品!M111*100-100)*O$12/$D$12</f>
        <v>7.1234480459593311E-2</v>
      </c>
      <c r="P123" s="2">
        <f>(パルプ・紙・木製品!N123/パルプ・紙・木製品!N111*100-100)*P$12/$D$12</f>
        <v>2.6561995801959934E-2</v>
      </c>
      <c r="Q123" s="2">
        <f>(パルプ・紙・木製品!O123/パルプ・紙・木製品!O111*100-100)*Q$12/$D$12</f>
        <v>2.9799480612314874E-3</v>
      </c>
      <c r="R123" s="2">
        <f>(パルプ・紙・木製品!P123/パルプ・紙・木製品!P111*100-100)*R$12/$D$12</f>
        <v>-1.1869468781182915E-4</v>
      </c>
      <c r="S123" s="2">
        <f>(パルプ・紙・木製品!Q123/パルプ・紙・木製品!Q111*100-100)*S$12/$D$12</f>
        <v>1.1005578617745157E-5</v>
      </c>
      <c r="T123" s="2">
        <f>(パルプ・紙・木製品!R123/パルプ・紙・木製品!R111*100-100)*T$12/$D$12</f>
        <v>-2.0980634874011227E-4</v>
      </c>
      <c r="U123" s="2">
        <f>(パルプ・紙・木製品!S123/パルプ・紙・木製品!S111*100-100)*U$12/$D$12</f>
        <v>-1.0347174703947054E-4</v>
      </c>
      <c r="V123" s="2">
        <f>(パルプ・紙・木製品!T123/パルプ・紙・木製品!T111*100-100)*V$12/$D$12</f>
        <v>1.0346860104533888E-2</v>
      </c>
      <c r="W123" s="2">
        <f>(パルプ・紙・木製品!U123/パルプ・紙・木製品!U111*100-100)*W$12/$D$12</f>
        <v>-9.5892469511510536E-2</v>
      </c>
      <c r="X123" s="2">
        <f>(パルプ・紙・木製品!V123/パルプ・紙・木製品!V111*100-100)*X$12/$D$12</f>
        <v>-3.7838122936623693E-3</v>
      </c>
      <c r="Y123" s="2">
        <f>(パルプ・紙・木製品!W123/パルプ・紙・木製品!W111*100-100)*Y$12/$D$12</f>
        <v>1.711058219282039E-3</v>
      </c>
      <c r="Z123" s="2">
        <f>(パルプ・紙・木製品!X123/パルプ・紙・木製品!X111*100-100)*Z$12/$D$12</f>
        <v>3.9153305419927171E-3</v>
      </c>
      <c r="AA123" s="2">
        <f>(パルプ・紙・木製品!Y123/パルプ・紙・木製品!Y111*100-100)*AA$12/$D$12</f>
        <v>5.2677676661895666E-3</v>
      </c>
      <c r="AB123" s="2">
        <f>(パルプ・紙・木製品!Z123/パルプ・紙・木製品!Z111*100-100)*AB$12/$D$12</f>
        <v>2.0068433357748701E-3</v>
      </c>
      <c r="AC123" s="2">
        <f>(パルプ・紙・木製品!AA123/パルプ・紙・木製品!AA111*100-100)*AC$12/$D$12</f>
        <v>1.9854333626092078E-3</v>
      </c>
      <c r="AD123" s="2">
        <f>(パルプ・紙・木製品!AB123/パルプ・紙・木製品!AB111*100-100)*AD$12/$D$12</f>
        <v>6.3678887551388188E-5</v>
      </c>
      <c r="AE123" s="2">
        <f>(パルプ・紙・木製品!AC123/パルプ・紙・木製品!AC111*100-100)*AE$12/$D$12</f>
        <v>3.5701990701869856E-3</v>
      </c>
      <c r="AF123" s="2">
        <f>(パルプ・紙・木製品!AD123/パルプ・紙・木製品!AD111*100-100)*AF$12/$D$12</f>
        <v>3.0346743407511962E-5</v>
      </c>
      <c r="AG123" s="2">
        <f>(パルプ・紙・木製品!AE123/パルプ・紙・木製品!AE111*100-100)*AG$12/$D$12</f>
        <v>2.5786255152416009E-3</v>
      </c>
      <c r="AK123" s="4">
        <v>43831</v>
      </c>
      <c r="AL123" s="2">
        <f t="shared" ref="AL123:AL148" si="23">E123</f>
        <v>-0.19091958601662756</v>
      </c>
      <c r="AM123" s="2">
        <f t="shared" ref="AM123:AM148" si="24">F123</f>
        <v>-0.1779601967613777</v>
      </c>
      <c r="AN123" s="2">
        <f t="shared" ref="AN123:AN148" si="25">I123</f>
        <v>-1.7650734665372934</v>
      </c>
      <c r="AO123" s="2">
        <f t="shared" ref="AO123:AO148" si="26">J123</f>
        <v>-0.18649792919944813</v>
      </c>
      <c r="AP123" s="2">
        <f t="shared" ref="AP123:AP148" si="27">K123</f>
        <v>0.10362538900823637</v>
      </c>
      <c r="AQ123" s="2">
        <f t="shared" ref="AQ123:AQ148" si="28">AR123-SUM(AL123:AP123)</f>
        <v>-0.15993477387376265</v>
      </c>
      <c r="AR123" s="2">
        <f t="shared" ref="AR123:AR148" si="29">D123</f>
        <v>-2.3767605633802731</v>
      </c>
      <c r="AS123" s="2">
        <f>パルプ・紙・木製品!AY123</f>
        <v>0.46082949308757293</v>
      </c>
      <c r="AT123" s="8">
        <f>パルプ・紙・木製品!AZ123</f>
        <v>-1.5972819155655458</v>
      </c>
    </row>
    <row r="124" spans="1:46">
      <c r="B124">
        <v>2</v>
      </c>
      <c r="C124" s="4">
        <v>43862</v>
      </c>
      <c r="D124" s="2">
        <f>パルプ・紙・木製品!B124/パルプ・紙・木製品!B112*100-100</f>
        <v>-2.3746701846965692</v>
      </c>
      <c r="E124" s="2">
        <f>(パルプ・紙・木製品!C124/パルプ・紙・木製品!C112*100-100)*E$12/$D$12</f>
        <v>-0.10915727575768716</v>
      </c>
      <c r="F124" s="2">
        <f>(パルプ・紙・木製品!D124/パルプ・紙・木製品!D112*100-100)*F$12/$D$12</f>
        <v>-0.16037210233570764</v>
      </c>
      <c r="G124" s="2">
        <f>(パルプ・紙・木製品!E124/パルプ・紙・木製品!E112*100-100)*G$12/$D$12</f>
        <v>5.3671952016359032E-3</v>
      </c>
      <c r="H124" s="2">
        <f>(パルプ・紙・木製品!F124/パルプ・紙・木製品!F112*100-100)*H$12/$D$12</f>
        <v>-3.7423946503347606E-2</v>
      </c>
      <c r="I124" s="2">
        <f>(パルプ・紙・木製品!G124/パルプ・紙・木製品!G112*100-100)*I$12/$D$12</f>
        <v>-1.7620843497438321</v>
      </c>
      <c r="J124" s="2">
        <f>(パルプ・紙・木製品!H124/パルプ・紙・木製品!H112*100-100)*J$12/$D$12</f>
        <v>-0.18666793642752494</v>
      </c>
      <c r="K124" s="2">
        <f>(パルプ・紙・木製品!I124/パルプ・紙・木製品!I112*100-100)*K$12/$D$12</f>
        <v>8.7340437407851627E-3</v>
      </c>
      <c r="L124" s="2">
        <f>(パルプ・紙・木製品!J124/パルプ・紙・木製品!J112*100-100)*L$12/$D$12</f>
        <v>-7.80464283744286E-2</v>
      </c>
      <c r="M124" s="2">
        <f>(パルプ・紙・木製品!K124/パルプ・紙・木製品!K112*100-100)*M$12/$D$12</f>
        <v>-2.2441229002848786E-3</v>
      </c>
      <c r="N124" s="2">
        <f>(パルプ・紙・木製品!L124/パルプ・紙・木製品!L112*100-100)*N$12/$D$12</f>
        <v>6.7992396413490176E-3</v>
      </c>
      <c r="O124" s="2">
        <f>(パルプ・紙・木製品!M124/パルプ・紙・木製品!M112*100-100)*O$12/$D$12</f>
        <v>8.3106285433436275E-2</v>
      </c>
      <c r="P124" s="2">
        <f>(パルプ・紙・木製品!N124/パルプ・紙・木製品!N112*100-100)*P$12/$D$12</f>
        <v>1.9883186280601418E-2</v>
      </c>
      <c r="Q124" s="2">
        <f>(パルプ・紙・木製品!O124/パルプ・紙・木製品!O112*100-100)*Q$12/$D$12</f>
        <v>2.2251067203242834E-3</v>
      </c>
      <c r="R124" s="2">
        <f>(パルプ・紙・木製品!P124/パルプ・紙・木製品!P112*100-100)*R$12/$D$12</f>
        <v>-1.1812513556705067E-4</v>
      </c>
      <c r="S124" s="2">
        <f>(パルプ・紙・木製品!Q124/パルプ・紙・木製品!Q112*100-100)*S$12/$D$12</f>
        <v>3.8519525162109324E-5</v>
      </c>
      <c r="T124" s="2">
        <f>(パルプ・紙・木製品!R124/パルプ・紙・木製品!R112*100-100)*T$12/$D$12</f>
        <v>-3.1364029483233374E-4</v>
      </c>
      <c r="U124" s="2">
        <f>(パルプ・紙・木製品!S124/パルプ・紙・木製品!S112*100-100)*U$12/$D$12</f>
        <v>-1.0347174703947054E-4</v>
      </c>
      <c r="V124" s="2">
        <f>(パルプ・紙・木製品!T124/パルプ・紙・木製品!T112*100-100)*V$12/$D$12</f>
        <v>1.0346860104533888E-2</v>
      </c>
      <c r="W124" s="2">
        <f>(パルプ・紙・木製品!U124/パルプ・紙・木製品!U112*100-100)*W$12/$D$12</f>
        <v>-0.12131702438649104</v>
      </c>
      <c r="X124" s="2">
        <f>(パルプ・紙・木製品!V124/パルプ・紙・木製品!V112*100-100)*X$12/$D$12</f>
        <v>-3.7838122936623693E-3</v>
      </c>
      <c r="Y124" s="2">
        <f>(パルプ・紙・木製品!W124/パルプ・紙・木製品!W112*100-100)*Y$12/$D$12</f>
        <v>1.711058219282039E-3</v>
      </c>
      <c r="Z124" s="2">
        <f>(パルプ・紙・木製品!X124/パルプ・紙・木製品!X112*100-100)*Z$12/$D$12</f>
        <v>3.2627754516605977E-3</v>
      </c>
      <c r="AA124" s="2">
        <f>(パルプ・紙・木製品!Y124/パルプ・紙・木製品!Y112*100-100)*AA$12/$D$12</f>
        <v>3.7855184369916363E-3</v>
      </c>
      <c r="AB124" s="2">
        <f>(パルプ・紙・木製品!Z124/パルプ・紙・木製品!Z112*100-100)*AB$12/$D$12</f>
        <v>2.6731496621313871E-3</v>
      </c>
      <c r="AC124" s="2">
        <f>(パルプ・紙・木製品!AA124/パルプ・紙・木製品!AA112*100-100)*AC$12/$D$12</f>
        <v>9.9170370509915357E-4</v>
      </c>
      <c r="AD124" s="2">
        <f>(パルプ・紙・木製品!AB124/パルプ・紙・木製品!AB112*100-100)*AD$12/$D$12</f>
        <v>6.3678887551388188E-5</v>
      </c>
      <c r="AE124" s="2">
        <f>(パルプ・紙・木製品!AC124/パルプ・紙・木製品!AC112*100-100)*AE$12/$D$12</f>
        <v>0</v>
      </c>
      <c r="AF124" s="2">
        <f>(パルプ・紙・木製品!AD124/パルプ・紙・木製品!AD112*100-100)*AF$12/$D$12</f>
        <v>3.0346743407511962E-5</v>
      </c>
      <c r="AG124" s="2">
        <f>(パルプ・紙・木製品!AE124/パルプ・紙・木製品!AE112*100-100)*AG$12/$D$12</f>
        <v>1.6012047891821742E-3</v>
      </c>
      <c r="AK124" s="4">
        <v>43862</v>
      </c>
      <c r="AL124" s="2">
        <f t="shared" si="23"/>
        <v>-0.10915727575768716</v>
      </c>
      <c r="AM124" s="2">
        <f t="shared" si="24"/>
        <v>-0.16037210233570764</v>
      </c>
      <c r="AN124" s="2">
        <f t="shared" si="25"/>
        <v>-1.7620843497438321</v>
      </c>
      <c r="AO124" s="2">
        <f t="shared" si="26"/>
        <v>-0.18666793642752494</v>
      </c>
      <c r="AP124" s="2">
        <f t="shared" si="27"/>
        <v>8.7340437407851627E-3</v>
      </c>
      <c r="AQ124" s="2">
        <f t="shared" si="28"/>
        <v>-0.16512256417260263</v>
      </c>
      <c r="AR124" s="2">
        <f t="shared" si="29"/>
        <v>-2.3746701846965692</v>
      </c>
      <c r="AS124" s="2">
        <f>パルプ・紙・木製品!AY124</f>
        <v>0.27573529411763786</v>
      </c>
      <c r="AT124" s="8">
        <f>パルプ・紙・木製品!AZ124</f>
        <v>-1.5963375447909556</v>
      </c>
    </row>
    <row r="125" spans="1:46">
      <c r="B125">
        <v>3</v>
      </c>
      <c r="C125" s="4">
        <v>43891</v>
      </c>
      <c r="D125" s="2">
        <f>パルプ・紙・木製品!B125/パルプ・紙・木製品!B113*100-100</f>
        <v>-3.4180543382997257</v>
      </c>
      <c r="E125" s="2">
        <f>(パルプ・紙・木製品!C125/パルプ・紙・木製品!C113*100-100)*E$12/$D$12</f>
        <v>-0.29878825277745097</v>
      </c>
      <c r="F125" s="2">
        <f>(パルプ・紙・木製品!D125/パルプ・紙・木製品!D113*100-100)*F$12/$D$12</f>
        <v>-0.18482515045924802</v>
      </c>
      <c r="G125" s="2">
        <f>(パルプ・紙・木製品!E125/パルプ・紙・木製品!E113*100-100)*G$12/$D$12</f>
        <v>5.3671952016359032E-3</v>
      </c>
      <c r="H125" s="2">
        <f>(パルプ・紙・木製品!F125/パルプ・紙・木製品!F113*100-100)*H$12/$D$12</f>
        <v>-4.3595475661678568E-2</v>
      </c>
      <c r="I125" s="2">
        <f>(パルプ・紙・木製品!G125/パルプ・紙・木製品!G113*100-100)*I$12/$D$12</f>
        <v>-2.2388613416325662</v>
      </c>
      <c r="J125" s="2">
        <f>(パルプ・紙・木製品!H125/パルプ・紙・木製品!H113*100-100)*J$12/$D$12</f>
        <v>-0.2391296920136167</v>
      </c>
      <c r="K125" s="2">
        <f>(パルプ・紙・木製品!I125/パルプ・紙・木製品!I113*100-100)*K$12/$D$12</f>
        <v>-0.16009999972098282</v>
      </c>
      <c r="L125" s="2">
        <f>(パルプ・紙・木製品!J125/パルプ・紙・木製品!J113*100-100)*L$12/$D$12</f>
        <v>-9.6212529168910085E-2</v>
      </c>
      <c r="M125" s="2">
        <f>(パルプ・紙・木製品!K125/パルプ・紙・木製品!K113*100-100)*M$12/$D$12</f>
        <v>-4.4832028277600432E-3</v>
      </c>
      <c r="N125" s="2">
        <f>(パルプ・紙・木製品!L125/パルプ・紙・木製品!L113*100-100)*N$12/$D$12</f>
        <v>5.1047086437770771E-3</v>
      </c>
      <c r="O125" s="2">
        <f>(パルプ・紙・木製品!M125/パルプ・紙・木製品!M113*100-100)*O$12/$D$12</f>
        <v>1.1976557387212398E-2</v>
      </c>
      <c r="P125" s="2">
        <f>(パルプ・紙・木製品!N125/パルプ・紙・木製品!N113*100-100)*P$12/$D$12</f>
        <v>1.3242724131813051E-2</v>
      </c>
      <c r="Q125" s="2">
        <f>(パルプ・紙・木製品!O125/パルプ・紙・木製品!O113*100-100)*Q$12/$D$12</f>
        <v>-1.8284572614838679E-3</v>
      </c>
      <c r="R125" s="2">
        <f>(パルプ・紙・木製品!P125/パルプ・紙・木製品!P113*100-100)*R$12/$D$12</f>
        <v>-7.3757425252196404E-5</v>
      </c>
      <c r="S125" s="2">
        <f>(パルプ・紙・木製品!Q125/パルプ・紙・木製品!Q113*100-100)*S$12/$D$12</f>
        <v>1.9259762581054845E-5</v>
      </c>
      <c r="T125" s="2">
        <f>(パルプ・紙・木製品!R125/パルプ・紙・木製品!R113*100-100)*T$12/$D$12</f>
        <v>-1.5825393162111314E-4</v>
      </c>
      <c r="U125" s="2">
        <f>(パルプ・紙・木製品!S125/パルプ・紙・木製品!S113*100-100)*U$12/$D$12</f>
        <v>-1.0347174703947054E-4</v>
      </c>
      <c r="V125" s="2">
        <f>(パルプ・紙・木製品!T125/パルプ・紙・木製品!T113*100-100)*V$12/$D$12</f>
        <v>7.3685308513363858E-3</v>
      </c>
      <c r="W125" s="2">
        <f>(パルプ・紙・木製品!U125/パルプ・紙・木製品!U113*100-100)*W$12/$D$12</f>
        <v>-0.12395427784544762</v>
      </c>
      <c r="X125" s="2">
        <f>(パルプ・紙・木製品!V125/パルプ・紙・木製品!V113*100-100)*X$12/$D$12</f>
        <v>-3.7838122936623693E-3</v>
      </c>
      <c r="Y125" s="2">
        <f>(パルプ・紙・木製品!W125/パルプ・紙・木製品!W113*100-100)*Y$12/$D$12</f>
        <v>1.711058219282039E-3</v>
      </c>
      <c r="Z125" s="2">
        <f>(パルプ・紙・木製品!X125/パルプ・紙・木製品!X113*100-100)*Z$12/$D$12</f>
        <v>3.2627754516605977E-3</v>
      </c>
      <c r="AA125" s="2">
        <f>(パルプ・紙・木製品!Y125/パルプ・紙・木製品!Y113*100-100)*AA$12/$D$12</f>
        <v>-2.6180963176116409E-3</v>
      </c>
      <c r="AB125" s="2">
        <f>(パルプ・紙・木製品!Z125/パルプ・紙・木製品!Z113*100-100)*AB$12/$D$12</f>
        <v>-6.5981983619364988E-4</v>
      </c>
      <c r="AC125" s="2">
        <f>(パルプ・紙・木製品!AA125/パルプ・紙・木製品!AA113*100-100)*AC$12/$D$12</f>
        <v>0</v>
      </c>
      <c r="AD125" s="2">
        <f>(パルプ・紙・木製品!AB125/パルプ・紙・木製品!AB113*100-100)*AD$12/$D$12</f>
        <v>6.3678887551388188E-5</v>
      </c>
      <c r="AE125" s="2">
        <f>(パルプ・紙・木製品!AC125/パルプ・紙・木製品!AC113*100-100)*AE$12/$D$12</f>
        <v>-3.1642630198662834E-2</v>
      </c>
      <c r="AF125" s="2">
        <f>(パルプ・紙・木製品!AD125/パルプ・紙・木製品!AD113*100-100)*AF$12/$D$12</f>
        <v>3.0346743407511962E-5</v>
      </c>
      <c r="AG125" s="2">
        <f>(パルプ・紙・木製品!AE125/パルプ・紙・木製品!AE113*100-100)*AG$12/$D$12</f>
        <v>1.4916979550312899E-3</v>
      </c>
      <c r="AK125" s="4">
        <v>43891</v>
      </c>
      <c r="AL125" s="2">
        <f t="shared" si="23"/>
        <v>-0.29878825277745097</v>
      </c>
      <c r="AM125" s="2">
        <f t="shared" si="24"/>
        <v>-0.18482515045924802</v>
      </c>
      <c r="AN125" s="2">
        <f t="shared" si="25"/>
        <v>-2.2388613416325662</v>
      </c>
      <c r="AO125" s="2">
        <f t="shared" si="26"/>
        <v>-0.2391296920136167</v>
      </c>
      <c r="AP125" s="2">
        <f t="shared" si="27"/>
        <v>-0.16009999972098282</v>
      </c>
      <c r="AQ125" s="2">
        <f t="shared" si="28"/>
        <v>-0.29634990169586128</v>
      </c>
      <c r="AR125" s="2">
        <f t="shared" si="29"/>
        <v>-3.4180543382997257</v>
      </c>
      <c r="AS125" s="2">
        <f>パルプ・紙・木製品!AY125</f>
        <v>0.18365472910926428</v>
      </c>
      <c r="AT125" s="8">
        <f>パルプ・紙・木製品!AZ125</f>
        <v>-2.3003806254983061</v>
      </c>
    </row>
    <row r="126" spans="1:46">
      <c r="B126">
        <v>4</v>
      </c>
      <c r="C126" s="4">
        <v>43922</v>
      </c>
      <c r="D126" s="2">
        <f>パルプ・紙・木製品!B126/パルプ・紙・木製品!B114*100-100</f>
        <v>-3.9370078740157481</v>
      </c>
      <c r="E126" s="2">
        <f>(パルプ・紙・木製品!C126/パルプ・紙・木製品!C114*100-100)*E$12/$D$12</f>
        <v>-0.40095818965859492</v>
      </c>
      <c r="F126" s="2">
        <f>(パルプ・紙・木製品!D126/パルプ・紙・木製品!D114*100-100)*F$12/$D$12</f>
        <v>-0.17909308057759857</v>
      </c>
      <c r="G126" s="2">
        <f>(パルプ・紙・木製品!E126/パルプ・紙・木製品!E114*100-100)*G$12/$D$12</f>
        <v>3.1512502453044052E-3</v>
      </c>
      <c r="H126" s="2">
        <f>(パルプ・紙・木製品!F126/パルプ・紙・木製品!F114*100-100)*H$12/$D$12</f>
        <v>-1.408425920795704E-2</v>
      </c>
      <c r="I126" s="2">
        <f>(パルプ・紙・木製品!G126/パルプ・紙・木製品!G114*100-100)*I$12/$D$12</f>
        <v>-2.2844433262628265</v>
      </c>
      <c r="J126" s="2">
        <f>(パルプ・紙・木製品!H126/パルプ・紙・木製品!H114*100-100)*J$12/$D$12</f>
        <v>-0.32000217673289888</v>
      </c>
      <c r="K126" s="2">
        <f>(パルプ・紙・木製品!I126/パルプ・紙・木製品!I114*100-100)*K$12/$D$12</f>
        <v>-0.50223320345908962</v>
      </c>
      <c r="L126" s="2">
        <f>(パルプ・紙・木製品!J126/パルプ・紙・木製品!J114*100-100)*L$12/$D$12</f>
        <v>-0.11442136994985312</v>
      </c>
      <c r="M126" s="2">
        <f>(パルプ・紙・木製品!K126/パルプ・紙・木製品!K114*100-100)*M$12/$D$12</f>
        <v>1.2454754734327698E-2</v>
      </c>
      <c r="N126" s="2">
        <f>(パルプ・紙・木製品!L126/パルプ・紙・木製品!L114*100-100)*N$12/$D$12</f>
        <v>-8.4640380190326974E-3</v>
      </c>
      <c r="O126" s="2">
        <f>(パルプ・紙・木製品!M126/パルプ・紙・木製品!M114*100-100)*O$12/$D$12</f>
        <v>3.3154683802842234E-2</v>
      </c>
      <c r="P126" s="2">
        <f>(パルプ・紙・木製品!N126/パルプ・紙・木製品!N114*100-100)*P$12/$D$12</f>
        <v>1.3242724131813051E-2</v>
      </c>
      <c r="Q126" s="2">
        <f>(パルプ・紙・木製品!O126/パルプ・紙・木製品!O114*100-100)*Q$12/$D$12</f>
        <v>-3.4590295379586821E-3</v>
      </c>
      <c r="R126" s="2">
        <f>(パルプ・紙・木製品!P126/パルプ・紙・木製品!P114*100-100)*R$12/$D$12</f>
        <v>-8.8849656829307065E-5</v>
      </c>
      <c r="S126" s="2">
        <f>(パルプ・紙・木製品!Q126/パルプ・紙・木製品!Q114*100-100)*S$12/$D$12</f>
        <v>1.6508367926618282E-5</v>
      </c>
      <c r="T126" s="2">
        <f>(パルプ・紙・木製品!R126/パルプ・紙・木製品!R114*100-100)*T$12/$D$12</f>
        <v>-1.833721776729679E-4</v>
      </c>
      <c r="U126" s="2">
        <f>(パルプ・紙・木製品!S126/パルプ・紙・木製品!S114*100-100)*U$12/$D$12</f>
        <v>-1.0347174703947054E-4</v>
      </c>
      <c r="V126" s="2">
        <f>(パルプ・紙・木製品!T126/パルプ・紙・木製品!T114*100-100)*V$12/$D$12</f>
        <v>2.9328067293324504E-3</v>
      </c>
      <c r="W126" s="2">
        <f>(パルプ・紙・木製品!U126/パルプ・紙・木製品!U114*100-100)*W$12/$D$12</f>
        <v>-0.10874773102601074</v>
      </c>
      <c r="X126" s="2">
        <f>(パルプ・紙・木製品!V126/パルプ・紙・木製品!V114*100-100)*X$12/$D$12</f>
        <v>-5.6757184404935815E-3</v>
      </c>
      <c r="Y126" s="2">
        <f>(パルプ・紙・木製品!W126/パルプ・紙・木製品!W114*100-100)*Y$12/$D$12</f>
        <v>7.6816029788353082E-4</v>
      </c>
      <c r="Z126" s="2">
        <f>(パルプ・紙・木製品!X126/パルプ・紙・木製品!X114*100-100)*Z$12/$D$12</f>
        <v>0</v>
      </c>
      <c r="AA126" s="2">
        <f>(パルプ・紙・木製品!Y126/パルプ・紙・木製品!Y114*100-100)*AA$12/$D$12</f>
        <v>-1.4255245881665076E-2</v>
      </c>
      <c r="AB126" s="2">
        <f>(パルプ・紙・木製品!Z126/パルプ・紙・木製品!Z114*100-100)*AB$12/$D$12</f>
        <v>9.9166282021693978E-3</v>
      </c>
      <c r="AC126" s="2">
        <f>(パルプ・紙・木製品!AA126/パルプ・紙・木製品!AA114*100-100)*AC$12/$D$12</f>
        <v>0</v>
      </c>
      <c r="AD126" s="2">
        <f>(パルプ・紙・木製品!AB126/パルプ・紙・木製品!AB114*100-100)*AD$12/$D$12</f>
        <v>6.3678887551388188E-5</v>
      </c>
      <c r="AE126" s="2">
        <f>(パルプ・紙・木製品!AC126/パルプ・紙・木製品!AC114*100-100)*AE$12/$D$12</f>
        <v>-3.5496215539326539E-2</v>
      </c>
      <c r="AF126" s="2">
        <f>(パルプ・紙・木製品!AD126/パルプ・紙・木製品!AD114*100-100)*AF$12/$D$12</f>
        <v>3.0346743407511962E-5</v>
      </c>
      <c r="AG126" s="2">
        <f>(パルプ・紙・木製品!AE126/パルプ・紙・木製品!AE114*100-100)*AG$12/$D$12</f>
        <v>5.2884276721843068E-4</v>
      </c>
      <c r="AK126" s="4">
        <v>43922</v>
      </c>
      <c r="AL126" s="2">
        <f t="shared" si="23"/>
        <v>-0.40095818965859492</v>
      </c>
      <c r="AM126" s="2">
        <f t="shared" si="24"/>
        <v>-0.17909308057759857</v>
      </c>
      <c r="AN126" s="2">
        <f t="shared" si="25"/>
        <v>-2.2844433262628265</v>
      </c>
      <c r="AO126" s="2">
        <f t="shared" si="26"/>
        <v>-0.32000217673289888</v>
      </c>
      <c r="AP126" s="2">
        <f t="shared" si="27"/>
        <v>-0.50223320345908962</v>
      </c>
      <c r="AQ126" s="2">
        <f t="shared" si="28"/>
        <v>-0.25027789732473993</v>
      </c>
      <c r="AR126" s="2">
        <f t="shared" si="29"/>
        <v>-3.9370078740157481</v>
      </c>
      <c r="AS126" s="2">
        <f>パルプ・紙・木製品!AY126</f>
        <v>-0.27422303473493059</v>
      </c>
      <c r="AT126" s="8">
        <f>パルプ・紙・木製品!AZ126</f>
        <v>-2.6511578129759528</v>
      </c>
    </row>
    <row r="127" spans="1:46">
      <c r="B127">
        <v>5</v>
      </c>
      <c r="C127" s="4">
        <v>43952</v>
      </c>
      <c r="D127" s="2">
        <f>パルプ・紙・木製品!B127/パルプ・紙・木製品!B115*100-100</f>
        <v>-3.9577836411609439</v>
      </c>
      <c r="E127" s="2">
        <f>(パルプ・紙・木製品!C127/パルプ・紙・木製品!C115*100-100)*E$12/$D$12</f>
        <v>-0.41874562168499019</v>
      </c>
      <c r="F127" s="2">
        <f>(パルプ・紙・木製品!D127/パルプ・紙・木製品!D115*100-100)*F$12/$D$12</f>
        <v>-0.18547071360462897</v>
      </c>
      <c r="G127" s="2">
        <f>(パルプ・紙・木製品!E127/パルプ・紙・木製品!E115*100-100)*G$12/$D$12</f>
        <v>3.4663752698348834E-3</v>
      </c>
      <c r="H127" s="2">
        <f>(パルプ・紙・木製品!F127/パルプ・紙・木製品!F115*100-100)*H$12/$D$12</f>
        <v>-6.5250968801717248E-3</v>
      </c>
      <c r="I127" s="2">
        <f>(パルプ・紙・木製品!G127/パルプ・紙・木製品!G115*100-100)*I$12/$D$12</f>
        <v>-2.2921675640523791</v>
      </c>
      <c r="J127" s="2">
        <f>(パルプ・紙・木製品!H127/パルプ・紙・木製品!H115*100-100)*J$12/$D$12</f>
        <v>-0.36131993262624768</v>
      </c>
      <c r="K127" s="2">
        <f>(パルプ・紙・木製品!I127/パルプ・紙・木製品!I115*100-100)*K$12/$D$12</f>
        <v>-0.58194170275980905</v>
      </c>
      <c r="L127" s="2">
        <f>(パルプ・紙・木製品!J127/パルプ・紙・木製品!J115*100-100)*L$12/$D$12</f>
        <v>-0.11465632142818956</v>
      </c>
      <c r="M127" s="2">
        <f>(パルプ・紙・木製品!K127/パルプ・紙・木製品!K115*100-100)*M$12/$D$12</f>
        <v>1.471925559511463E-2</v>
      </c>
      <c r="N127" s="2">
        <f>(パルプ・紙・木製品!L127/パルプ・紙・木製品!L115*100-100)*N$12/$D$12</f>
        <v>-1.1837462225383802E-2</v>
      </c>
      <c r="O127" s="2">
        <f>(パルプ・紙・木製品!M127/パルプ・紙・木製品!M115*100-100)*O$12/$D$12</f>
        <v>6.0583815798051638E-2</v>
      </c>
      <c r="P127" s="2">
        <f>(パルプ・紙・木製品!N127/パルプ・紙・木製品!N115*100-100)*P$12/$D$12</f>
        <v>8.8115537367959261E-3</v>
      </c>
      <c r="Q127" s="2">
        <f>(パルプ・紙・木製品!O127/パルプ・紙・木製品!O115*100-100)*Q$12/$D$12</f>
        <v>-4.2423416286183069E-3</v>
      </c>
      <c r="R127" s="2">
        <f>(パルプ・紙・木製品!P127/パルプ・紙・木製品!P115*100-100)*R$12/$D$12</f>
        <v>-1.0326039535307452E-4</v>
      </c>
      <c r="S127" s="2">
        <f>(パルプ・紙・木製品!Q127/パルプ・紙・木製品!Q115*100-100)*S$12/$D$12</f>
        <v>2.7573116321875421E-6</v>
      </c>
      <c r="T127" s="2">
        <f>(パルプ・紙・木製品!R127/パルプ・紙・木製品!R115*100-100)*T$12/$D$12</f>
        <v>0</v>
      </c>
      <c r="U127" s="2">
        <f>(パルプ・紙・木製品!S127/パルプ・紙・木製品!S115*100-100)*U$12/$D$12</f>
        <v>-1.0347174703947054E-4</v>
      </c>
      <c r="V127" s="2">
        <f>(パルプ・紙・木製品!T127/パルプ・紙・木製品!T115*100-100)*V$12/$D$12</f>
        <v>1.3250158163716408E-2</v>
      </c>
      <c r="W127" s="2">
        <f>(パルプ・紙・木製品!U127/パルプ・紙・木製品!U115*100-100)*W$12/$D$12</f>
        <v>-9.4711335331569835E-2</v>
      </c>
      <c r="X127" s="2">
        <f>(パルプ・紙・木製品!V127/パルプ・紙・木製品!V115*100-100)*X$12/$D$12</f>
        <v>-3.4397254355377918E-3</v>
      </c>
      <c r="Y127" s="2">
        <f>(パルプ・紙・木製品!W127/パルプ・紙・木製品!W115*100-100)*Y$12/$D$12</f>
        <v>6.9073569039439155E-4</v>
      </c>
      <c r="Z127" s="2">
        <f>(パルプ・紙・木製品!X127/パルプ・紙・木製品!X115*100-100)*Z$12/$D$12</f>
        <v>-6.5255509033202114E-4</v>
      </c>
      <c r="AA127" s="2">
        <f>(パルプ・紙・木製品!Y127/パルプ・紙・木製品!Y115*100-100)*AA$12/$D$12</f>
        <v>-2.0196743021575689E-2</v>
      </c>
      <c r="AB127" s="2">
        <f>(パルプ・紙・木製品!Z127/パルプ・紙・木製品!Z115*100-100)*AB$12/$D$12</f>
        <v>9.2736322182843701E-3</v>
      </c>
      <c r="AC127" s="2">
        <f>(パルプ・紙・木製品!AA127/パルプ・紙・木製品!AA115*100-100)*AC$12/$D$12</f>
        <v>-1.977354284836706E-3</v>
      </c>
      <c r="AD127" s="2">
        <f>(パルプ・紙・木製品!AB127/パルプ・紙・木製品!AB115*100-100)*AD$12/$D$12</f>
        <v>0</v>
      </c>
      <c r="AE127" s="2">
        <f>(パルプ・紙・木製品!AC127/パルプ・紙・木製品!AC115*100-100)*AE$12/$D$12</f>
        <v>-4.6412587912435542E-2</v>
      </c>
      <c r="AF127" s="2">
        <f>(パルプ・紙・木製品!AD127/パルプ・紙・木製品!AD115*100-100)*AF$12/$D$12</f>
        <v>3.0346743407511962E-5</v>
      </c>
      <c r="AG127" s="2">
        <f>(パルプ・紙・木製品!AE127/パルプ・紙・木製品!AE115*100-100)*AG$12/$D$12</f>
        <v>3.167250461310062E-4</v>
      </c>
      <c r="AK127" s="4">
        <v>43952</v>
      </c>
      <c r="AL127" s="2">
        <f t="shared" si="23"/>
        <v>-0.41874562168499019</v>
      </c>
      <c r="AM127" s="2">
        <f t="shared" si="24"/>
        <v>-0.18547071360462897</v>
      </c>
      <c r="AN127" s="2">
        <f t="shared" si="25"/>
        <v>-2.2921675640523791</v>
      </c>
      <c r="AO127" s="2">
        <f t="shared" si="26"/>
        <v>-0.36131993262624768</v>
      </c>
      <c r="AP127" s="2">
        <f t="shared" si="27"/>
        <v>-0.58194170275980905</v>
      </c>
      <c r="AQ127" s="2">
        <f t="shared" si="28"/>
        <v>-0.1181381064328888</v>
      </c>
      <c r="AR127" s="2">
        <f t="shared" si="29"/>
        <v>-3.9577836411609439</v>
      </c>
      <c r="AS127" s="2">
        <f>パルプ・紙・木製品!AY127</f>
        <v>-0.54744525547444312</v>
      </c>
      <c r="AT127" s="8">
        <f>パルプ・紙・木製品!AZ127</f>
        <v>-2.6605625746515642</v>
      </c>
    </row>
    <row r="128" spans="1:46">
      <c r="B128">
        <v>6</v>
      </c>
      <c r="C128" s="4">
        <v>43983</v>
      </c>
      <c r="D128" s="2">
        <f>パルプ・紙・木製品!B128/パルプ・紙・木製品!B116*100-100</f>
        <v>-3.4513274336283217</v>
      </c>
      <c r="E128" s="2">
        <f>(パルプ・紙・木製品!C128/パルプ・紙・木製品!C116*100-100)*E$12/$D$12</f>
        <v>-0.38779017436220381</v>
      </c>
      <c r="F128" s="2">
        <f>(パルプ・紙・木製品!D128/パルプ・紙・木製品!D116*100-100)*F$12/$D$12</f>
        <v>-0.17676496057185978</v>
      </c>
      <c r="G128" s="2">
        <f>(パルプ・紙・木製品!E128/パルプ・紙・木製品!E116*100-100)*G$12/$D$12</f>
        <v>3.154209165722479E-3</v>
      </c>
      <c r="H128" s="2">
        <f>(パルプ・紙・木製品!F128/パルプ・紙・木製品!F116*100-100)*H$12/$D$12</f>
        <v>-1.1996824172012369E-2</v>
      </c>
      <c r="I128" s="2">
        <f>(パルプ・紙・木製品!G128/パルプ・紙・木製品!G116*100-100)*I$12/$D$12</f>
        <v>-2.0359625511136064</v>
      </c>
      <c r="J128" s="2">
        <f>(パルプ・紙・木製品!H128/パルプ・紙・木製品!H116*100-100)*J$12/$D$12</f>
        <v>-0.34344616677554257</v>
      </c>
      <c r="K128" s="2">
        <f>(パルプ・紙・木製品!I128/パルプ・紙・木製品!I116*100-100)*K$12/$D$12</f>
        <v>-0.45916499974014757</v>
      </c>
      <c r="L128" s="2">
        <f>(パルプ・紙・木製品!J128/パルプ・紙・木製品!J116*100-100)*L$12/$D$12</f>
        <v>-9.6708470040915095E-2</v>
      </c>
      <c r="M128" s="2">
        <f>(パルプ・紙・木製品!K128/パルプ・紙・木製品!K116*100-100)*M$12/$D$12</f>
        <v>1.1296858767573439E-3</v>
      </c>
      <c r="N128" s="2">
        <f>(パルプ・紙・木製品!L128/パルプ・紙・木製品!L116*100-100)*N$12/$D$12</f>
        <v>-1.3542460830452224E-2</v>
      </c>
      <c r="O128" s="2">
        <f>(パルプ・紙・木製品!M128/パルプ・紙・木製品!M116*100-100)*O$12/$D$12</f>
        <v>5.0931951018939943E-2</v>
      </c>
      <c r="P128" s="2">
        <f>(パルプ・紙・木製品!N128/パルプ・紙・木製品!N116*100-100)*P$12/$D$12</f>
        <v>1.7656965509084178E-2</v>
      </c>
      <c r="Q128" s="2">
        <f>(パルプ・紙・木製品!O128/パルプ・紙・木製品!O116*100-100)*Q$12/$D$12</f>
        <v>-2.2270706274031323E-3</v>
      </c>
      <c r="R128" s="2">
        <f>(パルプ・紙・木製品!P128/パルプ・紙・木製品!P116*100-100)*R$12/$D$12</f>
        <v>-1.1915429938128195E-4</v>
      </c>
      <c r="S128" s="2">
        <f>(パルプ・紙・木製品!Q128/パルプ・紙・木製品!Q116*100-100)*S$12/$D$12</f>
        <v>1.1064939883213043E-5</v>
      </c>
      <c r="T128" s="2">
        <f>(パルプ・紙・木製品!R128/パルプ・紙・木製品!R116*100-100)*T$12/$D$12</f>
        <v>7.9217500096379547E-5</v>
      </c>
      <c r="U128" s="2">
        <f>(パルプ・紙・木製品!S128/パルプ・紙・木製品!S116*100-100)*U$12/$D$12</f>
        <v>-1.0347174703947054E-4</v>
      </c>
      <c r="V128" s="2">
        <f>(パルプ・紙・木製品!T128/パルプ・紙・木製品!T116*100-100)*V$12/$D$12</f>
        <v>1.3250158163716408E-2</v>
      </c>
      <c r="W128" s="2">
        <f>(パルプ・紙・木製品!U128/パルプ・紙・木製品!U116*100-100)*W$12/$D$12</f>
        <v>-7.9235048583595341E-2</v>
      </c>
      <c r="X128" s="2">
        <f>(パルプ・紙・木製品!V128/パルプ・紙・木製品!V116*100-100)*X$12/$D$12</f>
        <v>-6.4972591560158704E-3</v>
      </c>
      <c r="Y128" s="2">
        <f>(パルプ・紙・木製品!W128/パルプ・紙・木製品!W116*100-100)*Y$12/$D$12</f>
        <v>6.9073569039439155E-4</v>
      </c>
      <c r="Z128" s="2">
        <f>(パルプ・紙・木製品!X128/パルプ・紙・木製品!X116*100-100)*Z$12/$D$12</f>
        <v>0</v>
      </c>
      <c r="AA128" s="2">
        <f>(パルプ・紙・木製品!Y128/パルプ・紙・木製品!Y116*100-100)*AA$12/$D$12</f>
        <v>-7.8700132550428951E-3</v>
      </c>
      <c r="AB128" s="2">
        <f>(パルプ・紙・木製品!Z128/パルプ・紙・木製品!Z116*100-100)*AB$12/$D$12</f>
        <v>5.9909305480952742E-3</v>
      </c>
      <c r="AC128" s="2">
        <f>(パルプ・紙・木製品!AA128/パルプ・紙・木製品!AA116*100-100)*AC$12/$D$12</f>
        <v>0</v>
      </c>
      <c r="AD128" s="2">
        <f>(パルプ・紙・木製品!AB128/パルプ・紙・木製品!AB116*100-100)*AD$12/$D$12</f>
        <v>0</v>
      </c>
      <c r="AE128" s="2">
        <f>(パルプ・紙・木製品!AC128/パルプ・紙・木製品!AC116*100-100)*AE$12/$D$12</f>
        <v>-2.8561592561499035E-2</v>
      </c>
      <c r="AF128" s="2">
        <f>(パルプ・紙・木製品!AD128/パルプ・紙・木製品!AD116*100-100)*AF$12/$D$12</f>
        <v>3.0346743407511962E-5</v>
      </c>
      <c r="AG128" s="2">
        <f>(パルプ・紙・木製品!AE128/パルプ・紙・木製品!AE116*100-100)*AG$12/$D$12</f>
        <v>2.1134339158803323E-4</v>
      </c>
      <c r="AK128" s="4">
        <v>43983</v>
      </c>
      <c r="AL128" s="2">
        <f t="shared" si="23"/>
        <v>-0.38779017436220381</v>
      </c>
      <c r="AM128" s="2">
        <f t="shared" si="24"/>
        <v>-0.17676496057185978</v>
      </c>
      <c r="AN128" s="2">
        <f t="shared" si="25"/>
        <v>-2.0359625511136064</v>
      </c>
      <c r="AO128" s="2">
        <f t="shared" si="26"/>
        <v>-0.34344616677554257</v>
      </c>
      <c r="AP128" s="2">
        <f t="shared" si="27"/>
        <v>-0.45916499974014757</v>
      </c>
      <c r="AQ128" s="2">
        <f t="shared" si="28"/>
        <v>-4.8198581064961665E-2</v>
      </c>
      <c r="AR128" s="2">
        <f t="shared" si="29"/>
        <v>-3.4513274336283217</v>
      </c>
      <c r="AS128" s="2">
        <f>パルプ・紙・木製品!AY128</f>
        <v>-0.72992700729926696</v>
      </c>
      <c r="AT128" s="8">
        <f>パルプ・紙・木製品!AZ128</f>
        <v>-2.3154035496325918</v>
      </c>
    </row>
    <row r="129" spans="1:46">
      <c r="B129">
        <v>7</v>
      </c>
      <c r="C129" s="4">
        <v>44013</v>
      </c>
      <c r="D129" s="2">
        <f>パルプ・紙・木製品!B129/パルプ・紙・木製品!B117*100-100</f>
        <v>-3.2859680284191768</v>
      </c>
      <c r="E129" s="2">
        <f>(パルプ・紙・木製品!C129/パルプ・紙・木製品!C117*100-100)*E$12/$D$12</f>
        <v>-0.37934216790366265</v>
      </c>
      <c r="F129" s="2">
        <f>(パルプ・紙・木製品!D129/パルプ・紙・木製品!D117*100-100)*F$12/$D$12</f>
        <v>-0.19400653870972739</v>
      </c>
      <c r="G129" s="2">
        <f>(パルプ・紙・木製品!E129/パルプ・紙・木製品!E117*100-100)*G$12/$D$12</f>
        <v>5.0467346651559943E-3</v>
      </c>
      <c r="H129" s="2">
        <f>(パルプ・紙・木製品!F129/パルプ・紙・木製品!F117*100-100)*H$12/$D$12</f>
        <v>-8.7582962262984579E-3</v>
      </c>
      <c r="I129" s="2">
        <f>(パルプ・紙・木製品!G129/パルプ・紙・木製品!G117*100-100)*I$12/$D$12</f>
        <v>-1.9403464960815549</v>
      </c>
      <c r="J129" s="2">
        <f>(パルプ・紙・木製品!H129/パルプ・紙・木製品!H117*100-100)*J$12/$D$12</f>
        <v>-0.29226345025301209</v>
      </c>
      <c r="K129" s="2">
        <f>(パルプ・紙・木製品!I129/パルプ・紙・木製品!I117*100-100)*K$12/$D$12</f>
        <v>-0.33839793413052638</v>
      </c>
      <c r="L129" s="2">
        <f>(パルプ・紙・木製品!J129/パルプ・紙・木製品!J117*100-100)*L$12/$D$12</f>
        <v>-8.3322471597057537E-2</v>
      </c>
      <c r="M129" s="2">
        <f>(パルプ・紙・木製品!K129/パルプ・紙・木製品!K117*100-100)*M$12/$D$12</f>
        <v>6.7704477093433659E-3</v>
      </c>
      <c r="N129" s="2">
        <f>(パルプ・紙・木製品!L129/パルプ・紙・木製品!L117*100-100)*N$12/$D$12</f>
        <v>-2.0292792386372268E-2</v>
      </c>
      <c r="O129" s="2">
        <f>(パルプ・紙・木製品!M129/パルプ・紙・木製品!M117*100-100)*O$12/$D$12</f>
        <v>7.3748467632075848E-2</v>
      </c>
      <c r="P129" s="2">
        <f>(パルプ・紙・木製品!N129/パルプ・紙・木製品!N117*100-100)*P$12/$D$12</f>
        <v>2.2007783878057394E-3</v>
      </c>
      <c r="Q129" s="2">
        <f>(パルプ・紙・木製品!O129/パルプ・紙・木製品!O117*100-100)*Q$12/$D$12</f>
        <v>1.1086428035359463E-3</v>
      </c>
      <c r="R129" s="2">
        <f>(パルプ・紙・木製品!P129/パルプ・紙・木製品!P117*100-100)*R$12/$D$12</f>
        <v>-1.0355826187813212E-4</v>
      </c>
      <c r="S129" s="2">
        <f>(パルプ・紙・木製品!Q129/パルプ・紙・木製品!Q117*100-100)*S$12/$D$12</f>
        <v>-8.2719348965633556E-6</v>
      </c>
      <c r="T129" s="2">
        <f>(パルプ・紙・木製品!R129/パルプ・紙・木製品!R117*100-100)*T$12/$D$12</f>
        <v>7.903663822401943E-5</v>
      </c>
      <c r="U129" s="2">
        <f>(パルプ・紙・木製品!S129/パルプ・紙・木製品!S117*100-100)*U$12/$D$12</f>
        <v>-1.0347174703947054E-4</v>
      </c>
      <c r="V129" s="2">
        <f>(パルプ・紙・木製品!T129/パルプ・紙・木製品!T117*100-100)*V$12/$D$12</f>
        <v>1.175452627565675E-2</v>
      </c>
      <c r="W129" s="2">
        <f>(パルプ・紙・木製品!U129/パルプ・紙・木製品!U117*100-100)*W$12/$D$12</f>
        <v>-8.5059653824194101E-2</v>
      </c>
      <c r="X129" s="2">
        <f>(パルプ・紙・木製品!V129/パルプ・紙・木製品!V117*100-100)*X$12/$D$12</f>
        <v>-1.2230134881912208E-2</v>
      </c>
      <c r="Y129" s="2">
        <f>(パルプ・紙・木製品!W129/パルプ・紙・木製品!W117*100-100)*Y$12/$D$12</f>
        <v>6.9073569039439155E-4</v>
      </c>
      <c r="Z129" s="2">
        <f>(パルプ・紙・木製品!X129/パルプ・紙・木製品!X117*100-100)*Z$12/$D$12</f>
        <v>3.2627754516605977E-3</v>
      </c>
      <c r="AA129" s="2">
        <f>(パルプ・紙・木製品!Y129/パルプ・紙・木製品!Y117*100-100)*AA$12/$D$12</f>
        <v>-1.8682024621680289E-3</v>
      </c>
      <c r="AB129" s="2">
        <f>(パルプ・紙・木製品!Z129/パルプ・紙・木製品!Z117*100-100)*AB$12/$D$12</f>
        <v>2.6264797359253265E-3</v>
      </c>
      <c r="AC129" s="2">
        <f>(パルプ・紙・木製品!AA129/パルプ・紙・木製品!AA117*100-100)*AC$12/$D$12</f>
        <v>0</v>
      </c>
      <c r="AD129" s="2">
        <f>(パルプ・紙・木製品!AB129/パルプ・紙・木製品!AB117*100-100)*AD$12/$D$12</f>
        <v>0</v>
      </c>
      <c r="AE129" s="2">
        <f>(パルプ・紙・木製品!AC129/パルプ・紙・木製品!AC117*100-100)*AE$12/$D$12</f>
        <v>-1.4308445450702013E-2</v>
      </c>
      <c r="AF129" s="2">
        <f>(パルプ・紙・木製品!AD129/パルプ・紙・木製品!AD117*100-100)*AF$12/$D$12</f>
        <v>3.0346743407511962E-5</v>
      </c>
      <c r="AG129" s="2">
        <f>(パルプ・紙・木製品!AE129/パルプ・紙・木製品!AE117*100-100)*AG$12/$D$12</f>
        <v>-2.1076436859738954E-4</v>
      </c>
      <c r="AK129" s="4">
        <v>44013</v>
      </c>
      <c r="AL129" s="2">
        <f t="shared" si="23"/>
        <v>-0.37934216790366265</v>
      </c>
      <c r="AM129" s="2">
        <f t="shared" si="24"/>
        <v>-0.19400653870972739</v>
      </c>
      <c r="AN129" s="2">
        <f t="shared" si="25"/>
        <v>-1.9403464960815549</v>
      </c>
      <c r="AO129" s="2">
        <f t="shared" si="26"/>
        <v>-0.29226345025301209</v>
      </c>
      <c r="AP129" s="2">
        <f t="shared" si="27"/>
        <v>-0.33839793413052638</v>
      </c>
      <c r="AQ129" s="2">
        <f t="shared" si="28"/>
        <v>-0.14161144134069392</v>
      </c>
      <c r="AR129" s="2">
        <f t="shared" si="29"/>
        <v>-3.2859680284191768</v>
      </c>
      <c r="AS129" s="2">
        <f>パルプ・紙・木製品!AY129</f>
        <v>-0.82116788321167178</v>
      </c>
      <c r="AT129" s="8">
        <f>パルプ・紙・木製品!AZ129</f>
        <v>-2.2018939039705572</v>
      </c>
    </row>
    <row r="130" spans="1:46">
      <c r="B130">
        <v>8</v>
      </c>
      <c r="C130" s="4">
        <v>44044</v>
      </c>
      <c r="D130" s="2">
        <f>パルプ・紙・木製品!B130/パルプ・紙・木製品!B118*100-100</f>
        <v>-2.8571428571428612</v>
      </c>
      <c r="E130" s="2">
        <f>(パルプ・紙・木製品!C130/パルプ・紙・木製品!C118*100-100)*E$12/$D$12</f>
        <v>-0.21261076026827222</v>
      </c>
      <c r="F130" s="2">
        <f>(パルプ・紙・木製品!D130/パルプ・紙・木製品!D118*100-100)*F$12/$D$12</f>
        <v>-0.19497923720011742</v>
      </c>
      <c r="G130" s="2">
        <f>(パルプ・紙・木製品!E130/パルプ・紙・木製品!E118*100-100)*G$12/$D$12</f>
        <v>4.7446790416588594E-3</v>
      </c>
      <c r="H130" s="2">
        <f>(パルプ・紙・木製品!F130/パルプ・紙・木製品!F118*100-100)*H$12/$D$12</f>
        <v>-3.2875010094172677E-3</v>
      </c>
      <c r="I130" s="2">
        <f>(パルプ・紙・木製品!G130/パルプ・紙・木製品!G118*100-100)*I$12/$D$12</f>
        <v>-1.6809106576114834</v>
      </c>
      <c r="J130" s="2">
        <f>(パルプ・紙・木製品!H130/パルプ・紙・木製品!H118*100-100)*J$12/$D$12</f>
        <v>-0.36090251702024317</v>
      </c>
      <c r="K130" s="2">
        <f>(パルプ・紙・木製品!I130/パルプ・紙・木製品!I118*100-100)*K$12/$D$12</f>
        <v>-0.26631205423594895</v>
      </c>
      <c r="L130" s="2">
        <f>(パルプ・紙・木製品!J130/パルプ・紙・木製品!J118*100-100)*L$12/$D$12</f>
        <v>-0.10183857639640444</v>
      </c>
      <c r="M130" s="2">
        <f>(パルプ・紙・木製品!K130/パルプ・紙・木製品!K118*100-100)*M$12/$D$12</f>
        <v>3.385223854671683E-3</v>
      </c>
      <c r="N130" s="2">
        <f>(パルプ・紙・木製品!L130/パルプ・紙・木製品!L118*100-100)*N$12/$D$12</f>
        <v>-1.8601726354174713E-2</v>
      </c>
      <c r="O130" s="2">
        <f>(パルプ・紙・木製品!M130/パルプ・紙・木製品!M118*100-100)*O$12/$D$12</f>
        <v>0.10399908131171744</v>
      </c>
      <c r="P130" s="2">
        <f>(パルプ・紙・木製品!N130/パルプ・紙・木製品!N118*100-100)*P$12/$D$12</f>
        <v>4.4057768683981261E-3</v>
      </c>
      <c r="Q130" s="2">
        <f>(パルプ・紙・木製品!O130/パルプ・紙・木製品!O118*100-100)*Q$12/$D$12</f>
        <v>7.4235687580103413E-4</v>
      </c>
      <c r="R130" s="2">
        <f>(パルプ・紙・木製品!P130/パルプ・紙・木製品!P118*100-100)*R$12/$D$12</f>
        <v>-2.2191056116742727E-4</v>
      </c>
      <c r="S130" s="2">
        <f>(パルプ・紙・木製品!Q130/パルプ・紙・木製品!Q118*100-100)*S$12/$D$12</f>
        <v>-8.2719348965633556E-6</v>
      </c>
      <c r="T130" s="2">
        <f>(パルプ・紙・木製品!R130/パルプ・紙・木製品!R118*100-100)*T$12/$D$12</f>
        <v>0</v>
      </c>
      <c r="U130" s="2">
        <f>(パルプ・紙・木製品!S130/パルプ・紙・木製品!S118*100-100)*U$12/$D$12</f>
        <v>-1.0347174703947054E-4</v>
      </c>
      <c r="V130" s="2">
        <f>(パルプ・紙・木製品!T130/パルプ・紙・木製品!T118*100-100)*V$12/$D$12</f>
        <v>1.3236987032341071E-2</v>
      </c>
      <c r="W130" s="2">
        <f>(パルプ・紙・木製品!U130/パルプ・紙・木製品!U118*100-100)*W$12/$D$12</f>
        <v>-9.7331646071104699E-2</v>
      </c>
      <c r="X130" s="2">
        <f>(パルプ・紙・木製品!V130/パルプ・紙・木製品!V118*100-100)*X$12/$D$12</f>
        <v>-1.1083559736732909E-2</v>
      </c>
      <c r="Y130" s="2">
        <f>(パルプ・紙・木製品!W130/パルプ・紙・木製品!W118*100-100)*Y$12/$D$12</f>
        <v>6.9073569039439155E-4</v>
      </c>
      <c r="Z130" s="2">
        <f>(パルプ・紙・木製品!X130/パルプ・紙・木製品!X118*100-100)*Z$12/$D$12</f>
        <v>-6.5317070834178845E-4</v>
      </c>
      <c r="AA130" s="2">
        <f>(パルプ・紙・木製品!Y130/パルプ・紙・木製品!Y118*100-100)*AA$12/$D$12</f>
        <v>-2.6102733206466774E-3</v>
      </c>
      <c r="AB130" s="2">
        <f>(パルプ・紙・木製品!Z130/パルプ・紙・木製品!Z118*100-100)*AB$12/$D$12</f>
        <v>-2.5987529824752112E-3</v>
      </c>
      <c r="AC130" s="2">
        <f>(パルプ・紙・木製品!AA130/パルプ・紙・木製品!AA118*100-100)*AC$12/$D$12</f>
        <v>-9.8867714241835302E-4</v>
      </c>
      <c r="AD130" s="2">
        <f>(パルプ・紙・木製品!AB130/パルプ・紙・木製品!AB118*100-100)*AD$12/$D$12</f>
        <v>0</v>
      </c>
      <c r="AE130" s="2">
        <f>(パルプ・紙・木製品!AC130/パルプ・紙・木製品!AC118*100-100)*AE$12/$D$12</f>
        <v>-7.196019547504917E-3</v>
      </c>
      <c r="AF130" s="2">
        <f>(パルプ・紙・木製品!AD130/パルプ・紙・木製品!AD118*100-100)*AF$12/$D$12</f>
        <v>3.0346743407511962E-5</v>
      </c>
      <c r="AG130" s="2">
        <f>(パルプ・紙・木製品!AE130/パルプ・紙・木製品!AE118*100-100)*AG$12/$D$12</f>
        <v>-4.2076022536759276E-4</v>
      </c>
      <c r="AK130" s="4">
        <v>44044</v>
      </c>
      <c r="AL130" s="2">
        <f t="shared" si="23"/>
        <v>-0.21261076026827222</v>
      </c>
      <c r="AM130" s="2">
        <f t="shared" si="24"/>
        <v>-0.19497923720011742</v>
      </c>
      <c r="AN130" s="2">
        <f t="shared" si="25"/>
        <v>-1.6809106576114834</v>
      </c>
      <c r="AO130" s="2">
        <f t="shared" si="26"/>
        <v>-0.36090251702024317</v>
      </c>
      <c r="AP130" s="2">
        <f t="shared" si="27"/>
        <v>-0.26631205423594895</v>
      </c>
      <c r="AQ130" s="2">
        <f t="shared" si="28"/>
        <v>-0.14142763080679632</v>
      </c>
      <c r="AR130" s="2">
        <f t="shared" si="29"/>
        <v>-2.8571428571428612</v>
      </c>
      <c r="AS130" s="2">
        <f>パルプ・紙・木製品!AY130</f>
        <v>-0.82191780821918314</v>
      </c>
      <c r="AT130" s="8">
        <f>パルプ・紙・木製品!AZ130</f>
        <v>-1.9111647526529509</v>
      </c>
    </row>
    <row r="131" spans="1:46">
      <c r="B131">
        <v>9</v>
      </c>
      <c r="C131" s="4">
        <v>44075</v>
      </c>
      <c r="D131" s="2">
        <f>パルプ・紙・木製品!B131/パルプ・紙・木製品!B119*100-100</f>
        <v>-2.2441651705565562</v>
      </c>
      <c r="E131" s="2">
        <f>(パルプ・紙・木製品!C131/パルプ・紙・木製品!C119*100-100)*E$12/$D$12</f>
        <v>-0.13744461876128808</v>
      </c>
      <c r="F131" s="2">
        <f>(パルプ・紙・木製品!D131/パルプ・紙・木製品!D119*100-100)*F$12/$D$12</f>
        <v>-0.19657981808916494</v>
      </c>
      <c r="G131" s="2">
        <f>(パルプ・紙・木製品!E131/パルプ・紙・木製品!E119*100-100)*G$12/$D$12</f>
        <v>4.4200431072295536E-3</v>
      </c>
      <c r="H131" s="2">
        <f>(パルプ・紙・木製品!F131/パルプ・紙・木製品!F119*100-100)*H$12/$D$12</f>
        <v>-6.5624543050579708E-3</v>
      </c>
      <c r="I131" s="2">
        <f>(パルプ・紙・木製品!G131/パルプ・紙・木製品!G119*100-100)*I$12/$D$12</f>
        <v>-1.2022077510383968</v>
      </c>
      <c r="J131" s="2">
        <f>(パルプ・紙・木製品!H131/パルプ・紙・木製品!H119*100-100)*J$12/$D$12</f>
        <v>-0.38886458545031616</v>
      </c>
      <c r="K131" s="2">
        <f>(パルプ・紙・木製品!I131/パルプ・紙・木製品!I119*100-100)*K$12/$D$12</f>
        <v>-0.26991134956593571</v>
      </c>
      <c r="L131" s="2">
        <f>(パルプ・紙・木製品!J131/パルプ・紙・木製品!J119*100-100)*L$12/$D$12</f>
        <v>-0.10668871911253543</v>
      </c>
      <c r="M131" s="2">
        <f>(パルプ・紙・木製品!K131/パルプ・紙・木製品!K119*100-100)*M$12/$D$12</f>
        <v>1.1245914646859998E-3</v>
      </c>
      <c r="N131" s="2">
        <f>(パルプ・紙・木製品!L131/パルプ・紙・木製品!L119*100-100)*N$12/$D$12</f>
        <v>-2.0292792386372268E-2</v>
      </c>
      <c r="O131" s="2">
        <f>(パルプ・紙・木製品!M131/パルプ・紙・木製品!M119*100-100)*O$12/$D$12</f>
        <v>7.4039373101413467E-2</v>
      </c>
      <c r="P131" s="2">
        <f>(パルプ・紙・木製品!N131/パルプ・紙・木製品!N119*100-100)*P$12/$D$12</f>
        <v>2.1986723797794909E-3</v>
      </c>
      <c r="Q131" s="2">
        <f>(パルプ・紙・木製品!O131/パルプ・紙・木製品!O119*100-100)*Q$12/$D$12</f>
        <v>-1.8396551624727281E-4</v>
      </c>
      <c r="R131" s="2">
        <f>(パルプ・紙・木製品!P131/パルプ・紙・木製品!P119*100-100)*R$12/$D$12</f>
        <v>-8.9021015858874042E-5</v>
      </c>
      <c r="S131" s="2">
        <f>(パルプ・紙・木製品!Q131/パルプ・紙・木製品!Q119*100-100)*S$12/$D$12</f>
        <v>-2.4762551889927605E-5</v>
      </c>
      <c r="T131" s="2">
        <f>(パルプ・紙・木製品!R131/パルプ・紙・木製品!R119*100-100)*T$12/$D$12</f>
        <v>-2.646639720345647E-5</v>
      </c>
      <c r="U131" s="2">
        <f>(パルプ・紙・木製品!S131/パルプ・紙・木製品!S119*100-100)*U$12/$D$12</f>
        <v>0</v>
      </c>
      <c r="V131" s="2">
        <f>(パルプ・紙・木製品!T131/パルプ・紙・木製品!T119*100-100)*V$12/$D$12</f>
        <v>1.3236987032341071E-2</v>
      </c>
      <c r="W131" s="2">
        <f>(パルプ・紙・木製品!U131/パルプ・紙・木製品!U119*100-100)*W$12/$D$12</f>
        <v>-0.12004005049102412</v>
      </c>
      <c r="X131" s="2">
        <f>(パルプ・紙・木製品!V131/パルプ・紙・木製品!V119*100-100)*X$12/$D$12</f>
        <v>-6.1150674409560513E-3</v>
      </c>
      <c r="Y131" s="2">
        <f>(パルプ・紙・木製品!W131/パルプ・紙・木製品!W119*100-100)*Y$12/$D$12</f>
        <v>8.4423251048203814E-4</v>
      </c>
      <c r="Z131" s="2">
        <f>(パルプ・紙・木製品!X131/パルプ・紙・木製品!X119*100-100)*Z$12/$D$12</f>
        <v>-6.5255509033202114E-4</v>
      </c>
      <c r="AA131" s="2">
        <f>(パルプ・紙・木製品!Y131/パルプ・紙・木製品!Y119*100-100)*AA$12/$D$12</f>
        <v>-1.1231633202553935E-3</v>
      </c>
      <c r="AB131" s="2">
        <f>(パルプ・紙・木製品!Z131/パルプ・紙・木製品!Z119*100-100)*AB$12/$D$12</f>
        <v>1.3248046026120256E-3</v>
      </c>
      <c r="AC131" s="2">
        <f>(パルプ・紙・木製品!AA131/パルプ・紙・木製品!AA119*100-100)*AC$12/$D$12</f>
        <v>-2.9660314272550591E-3</v>
      </c>
      <c r="AD131" s="2">
        <f>(パルプ・紙・木製品!AB131/パルプ・紙・木製品!AB119*100-100)*AD$12/$D$12</f>
        <v>0</v>
      </c>
      <c r="AE131" s="2">
        <f>(パルプ・紙・木製品!AC131/パルプ・紙・木製品!AC119*100-100)*AE$12/$D$12</f>
        <v>7.1611551117129737E-3</v>
      </c>
      <c r="AF131" s="2">
        <f>(パルプ・紙・木製品!AD131/パルプ・紙・木製品!AD119*100-100)*AF$12/$D$12</f>
        <v>3.0346743407511962E-5</v>
      </c>
      <c r="AG131" s="2">
        <f>(パルプ・紙・木製品!AE131/パルプ・紙・木製品!AE119*100-100)*AG$12/$D$12</f>
        <v>-5.2595028170948274E-4</v>
      </c>
      <c r="AK131" s="4">
        <v>44075</v>
      </c>
      <c r="AL131" s="2">
        <f t="shared" si="23"/>
        <v>-0.13744461876128808</v>
      </c>
      <c r="AM131" s="2">
        <f t="shared" si="24"/>
        <v>-0.19657981808916494</v>
      </c>
      <c r="AN131" s="2">
        <f t="shared" si="25"/>
        <v>-1.2022077510383968</v>
      </c>
      <c r="AO131" s="2">
        <f t="shared" si="26"/>
        <v>-0.38886458545031616</v>
      </c>
      <c r="AP131" s="2">
        <f t="shared" si="27"/>
        <v>-0.26991134956593571</v>
      </c>
      <c r="AQ131" s="2">
        <f t="shared" si="28"/>
        <v>-4.9157047651454455E-2</v>
      </c>
      <c r="AR131" s="2">
        <f t="shared" si="29"/>
        <v>-2.2441651705565562</v>
      </c>
      <c r="AS131" s="2">
        <f>パルプ・紙・木製品!AY131</f>
        <v>-0.5494505494505546</v>
      </c>
      <c r="AT131" s="8">
        <f>パルプ・紙・木製品!AZ131</f>
        <v>-1.4984671209060139</v>
      </c>
    </row>
    <row r="132" spans="1:46">
      <c r="B132">
        <v>10</v>
      </c>
      <c r="C132" s="4">
        <v>44105</v>
      </c>
      <c r="D132" s="2">
        <f>パルプ・紙・木製品!B132/パルプ・紙・木製品!B120*100-100</f>
        <v>-2.2461814914645117</v>
      </c>
      <c r="E132" s="2">
        <f>(パルプ・紙・木製品!C132/パルプ・紙・木製品!C120*100-100)*E$12/$D$12</f>
        <v>-6.3412949668084195E-2</v>
      </c>
      <c r="F132" s="2">
        <f>(パルプ・紙・木製品!D132/パルプ・紙・木製品!D120*100-100)*F$12/$D$12</f>
        <v>-0.18568858976596267</v>
      </c>
      <c r="G132" s="2">
        <f>(パルプ・紙・木製品!E132/パルプ・紙・木製品!E120*100-100)*G$12/$D$12</f>
        <v>7.2957840901201991E-3</v>
      </c>
      <c r="H132" s="2">
        <f>(パルプ・紙・木製品!F132/パルプ・紙・木製品!F120*100-100)*H$12/$D$12</f>
        <v>-1.1985420346753786E-2</v>
      </c>
      <c r="I132" s="2">
        <f>(パルプ・紙・木製品!G132/パルプ・紙・木製品!G120*100-100)*I$12/$D$12</f>
        <v>-1.1475619441730185</v>
      </c>
      <c r="J132" s="2">
        <f>(パルプ・紙・木製品!H132/パルプ・紙・木製品!H120*100-100)*J$12/$D$12</f>
        <v>-0.38311454866416245</v>
      </c>
      <c r="K132" s="2">
        <f>(パルプ・紙・木製品!I132/パルプ・紙・木製品!I120*100-100)*K$12/$D$12</f>
        <v>-0.27868933462963302</v>
      </c>
      <c r="L132" s="2">
        <f>(パルプ・紙・木製品!J132/パルプ・紙・木製品!J120*100-100)*L$12/$D$12</f>
        <v>-0.12550393094353909</v>
      </c>
      <c r="M132" s="2">
        <f>(パルプ・紙・木製品!K132/パルプ・紙・木製品!K120*100-100)*M$12/$D$12</f>
        <v>1.1245914646859998E-3</v>
      </c>
      <c r="N132" s="2">
        <f>(パルプ・紙・木製品!L132/パルプ・紙・木製品!L120*100-100)*N$12/$D$12</f>
        <v>-2.1916215777281936E-2</v>
      </c>
      <c r="O132" s="2">
        <f>(パルプ・紙・木製品!M132/パルプ・紙・木製品!M120*100-100)*O$12/$D$12</f>
        <v>9.0860486318858513E-2</v>
      </c>
      <c r="P132" s="2">
        <f>(パルプ・紙・木製品!N132/パルプ・紙・木製品!N120*100-100)*P$12/$D$12</f>
        <v>-4.3889448650802935E-3</v>
      </c>
      <c r="Q132" s="2">
        <f>(パルプ・紙・木製品!O132/パルプ・紙・木製品!O120*100-100)*Q$12/$D$12</f>
        <v>-3.4892394029190487E-3</v>
      </c>
      <c r="R132" s="2">
        <f>(パルプ・紙・木製品!P132/パルプ・紙・木製品!P120*100-100)*R$12/$D$12</f>
        <v>-1.0385785183535161E-4</v>
      </c>
      <c r="S132" s="2">
        <f>(パルプ・紙・木製品!Q132/パルプ・紙・木製品!Q120*100-100)*S$12/$D$12</f>
        <v>-1.6543869793127074E-5</v>
      </c>
      <c r="T132" s="2">
        <f>(パルプ・紙・木製品!R132/パルプ・紙・木製品!R120*100-100)*T$12/$D$12</f>
        <v>0</v>
      </c>
      <c r="U132" s="2">
        <f>(パルプ・紙・木製品!S132/パルプ・紙・木製品!S120*100-100)*U$12/$D$12</f>
        <v>0</v>
      </c>
      <c r="V132" s="2">
        <f>(パルプ・紙・木製品!T132/パルプ・紙・木製品!T120*100-100)*V$12/$D$12</f>
        <v>8.7984201879977714E-3</v>
      </c>
      <c r="W132" s="2">
        <f>(パルプ・紙・木製品!U132/パルプ・紙・木製品!U120*100-100)*W$12/$D$12</f>
        <v>-0.15680817867244448</v>
      </c>
      <c r="X132" s="2">
        <f>(パルプ・紙・木製品!V132/パルプ・紙・木製品!V120*100-100)*X$12/$D$12</f>
        <v>-3.0575337204780256E-3</v>
      </c>
      <c r="Y132" s="2">
        <f>(パルプ・紙・木製品!W132/パルプ・紙・木製品!W120*100-100)*Y$12/$D$12</f>
        <v>1.2334032722869038E-3</v>
      </c>
      <c r="Z132" s="2">
        <f>(パルプ・紙・木製品!X132/パルプ・紙・木製品!X120*100-100)*Z$12/$D$12</f>
        <v>-3.9042910761788474E-3</v>
      </c>
      <c r="AA132" s="2">
        <f>(パルプ・紙・木製品!Y132/パルプ・紙・木製品!Y120*100-100)*AA$12/$D$12</f>
        <v>-3.7364049243365896E-4</v>
      </c>
      <c r="AB132" s="2">
        <f>(パルプ・紙・木製品!Z132/パルプ・紙・木製品!Z120*100-100)*AB$12/$D$12</f>
        <v>1.9775320893907124E-3</v>
      </c>
      <c r="AC132" s="2">
        <f>(パルプ・紙・木製品!AA132/パルプ・紙・木製品!AA120*100-100)*AC$12/$D$12</f>
        <v>-9.8968394195247337E-4</v>
      </c>
      <c r="AD132" s="2">
        <f>(パルプ・紙・木製品!AB132/パルプ・紙・木製品!AB120*100-100)*AD$12/$D$12</f>
        <v>9.5336218207294624E-5</v>
      </c>
      <c r="AE132" s="2">
        <f>(パルプ・紙・木製品!AC132/パルプ・紙・木製品!AC120*100-100)*AE$12/$D$12</f>
        <v>1.4280796280750043E-2</v>
      </c>
      <c r="AF132" s="2">
        <f>(パルプ・紙・木製品!AD132/パルプ・紙・木製品!AD120*100-100)*AF$12/$D$12</f>
        <v>0</v>
      </c>
      <c r="AG132" s="2">
        <f>(パルプ・紙・木製品!AE132/パルプ・紙・木製品!AE120*100-100)*AG$12/$D$12</f>
        <v>-6.3114033805138905E-4</v>
      </c>
      <c r="AK132" s="4">
        <v>44105</v>
      </c>
      <c r="AL132" s="2">
        <f t="shared" si="23"/>
        <v>-6.3412949668084195E-2</v>
      </c>
      <c r="AM132" s="2">
        <f t="shared" si="24"/>
        <v>-0.18568858976596267</v>
      </c>
      <c r="AN132" s="2">
        <f t="shared" si="25"/>
        <v>-1.1475619441730185</v>
      </c>
      <c r="AO132" s="2">
        <f t="shared" si="26"/>
        <v>-0.38311454866416245</v>
      </c>
      <c r="AP132" s="2">
        <f t="shared" si="27"/>
        <v>-0.27868933462963302</v>
      </c>
      <c r="AQ132" s="2">
        <f t="shared" si="28"/>
        <v>-0.18771412456365111</v>
      </c>
      <c r="AR132" s="2">
        <f t="shared" si="29"/>
        <v>-2.2461814914645117</v>
      </c>
      <c r="AS132" s="2">
        <f>パルプ・紙・木製品!AY132</f>
        <v>-0.54894784995424573</v>
      </c>
      <c r="AT132" s="8">
        <f>パルプ・紙・木製品!AZ132</f>
        <v>-1.4993658210600387</v>
      </c>
    </row>
    <row r="133" spans="1:46">
      <c r="B133">
        <v>11</v>
      </c>
      <c r="C133" s="4">
        <v>44136</v>
      </c>
      <c r="D133" s="2">
        <f>パルプ・紙・木製品!B133/パルプ・紙・木製品!B121*100-100</f>
        <v>-2.0646319569120379</v>
      </c>
      <c r="E133" s="2">
        <f>(パルプ・紙・木製品!C133/パルプ・紙・木製品!C121*100-100)*E$12/$D$12</f>
        <v>5.3180159157541075E-2</v>
      </c>
      <c r="F133" s="2">
        <f>(パルプ・紙・木製品!D133/パルプ・紙・木製品!D121*100-100)*F$12/$D$12</f>
        <v>-0.13293266215387248</v>
      </c>
      <c r="G133" s="2">
        <f>(パルプ・紙・木製品!E133/パルプ・紙・木製品!E121*100-100)*G$12/$D$12</f>
        <v>4.4325408728485447E-3</v>
      </c>
      <c r="H133" s="2">
        <f>(パルプ・紙・木製品!F133/パルプ・紙・木製品!F121*100-100)*H$12/$D$12</f>
        <v>-1.0937423841763555E-2</v>
      </c>
      <c r="I133" s="2">
        <f>(パルプ・紙・木製品!G133/パルプ・紙・木製品!G121*100-100)*I$12/$D$12</f>
        <v>-1.0938640264119741</v>
      </c>
      <c r="J133" s="2">
        <f>(パルプ・紙・木製品!H133/パルプ・紙・木製品!H121*100-100)*J$12/$D$12</f>
        <v>-0.36874200407141822</v>
      </c>
      <c r="K133" s="2">
        <f>(パルプ・紙・木製品!I133/パルプ・紙・木製品!I121*100-100)*K$12/$D$12</f>
        <v>-0.30373406114566071</v>
      </c>
      <c r="L133" s="2">
        <f>(パルプ・紙・木製品!J133/パルプ・紙・木製品!J121*100-100)*L$12/$D$12</f>
        <v>-0.12073000764438596</v>
      </c>
      <c r="M133" s="2">
        <f>(パルプ・紙・木製品!K133/パルプ・紙・木製品!K121*100-100)*M$12/$D$12</f>
        <v>4.4933001314261048E-3</v>
      </c>
      <c r="N133" s="2">
        <f>(パルプ・紙・木製品!L133/パルプ・紙・木製品!L121*100-100)*N$12/$D$12</f>
        <v>-2.0209625204460652E-2</v>
      </c>
      <c r="O133" s="2">
        <f>(パルプ・紙・木製品!M133/パルプ・紙・木製品!M121*100-100)*O$12/$D$12</f>
        <v>8.8308225467205237E-2</v>
      </c>
      <c r="P133" s="2">
        <f>(パルプ・紙・木製品!N133/パルプ・紙・木製品!N121*100-100)*P$12/$D$12</f>
        <v>2.1965703985367085E-3</v>
      </c>
      <c r="Q133" s="2">
        <f>(パルプ・紙・木製品!O133/パルプ・紙・木製品!O121*100-100)*Q$12/$D$12</f>
        <v>-3.6728835820200303E-3</v>
      </c>
      <c r="R133" s="2">
        <f>(パルプ・紙・木製品!P133/パルプ・紙・木製品!P121*100-100)*R$12/$D$12</f>
        <v>-5.9290169200801234E-5</v>
      </c>
      <c r="S133" s="2">
        <f>(パルプ・紙・木製品!Q133/パルプ・紙・木製品!Q121*100-100)*S$12/$D$12</f>
        <v>-1.6561678049094268E-5</v>
      </c>
      <c r="T133" s="2">
        <f>(パルプ・紙・木製品!R133/パルプ・紙・木製品!R121*100-100)*T$12/$D$12</f>
        <v>-2.110052421614842E-4</v>
      </c>
      <c r="U133" s="2">
        <f>(パルプ・紙・木製品!S133/パルプ・紙・木製品!S121*100-100)*U$12/$D$12</f>
        <v>0</v>
      </c>
      <c r="V133" s="2">
        <f>(パルプ・紙・木製品!T133/パルプ・紙・木製品!T121*100-100)*V$12/$D$12</f>
        <v>7.3247574007343887E-3</v>
      </c>
      <c r="W133" s="2">
        <f>(パルプ・紙・木製品!U133/パルプ・紙・木製品!U121*100-100)*W$12/$D$12</f>
        <v>-0.18045219262620621</v>
      </c>
      <c r="X133" s="2">
        <f>(パルプ・紙・木製品!V133/パルプ・紙・木製品!V121*100-100)*X$12/$D$12</f>
        <v>-3.0575337204780256E-3</v>
      </c>
      <c r="Y133" s="2">
        <f>(パルプ・紙・木製品!W133/パルプ・紙・木製品!W121*100-100)*Y$12/$D$12</f>
        <v>1.2334032722869038E-3</v>
      </c>
      <c r="Z133" s="2">
        <f>(パルプ・紙・木製品!X133/パルプ・紙・木製品!X121*100-100)*Z$12/$D$12</f>
        <v>-3.9006250751683156E-3</v>
      </c>
      <c r="AA133" s="2">
        <f>(パルプ・紙・木製品!Y133/パルプ・紙・木製品!Y121*100-100)*AA$12/$D$12</f>
        <v>-1.4871411059323631E-3</v>
      </c>
      <c r="AB133" s="2">
        <f>(パルプ・紙・木製品!Z133/パルプ・紙・木製品!Z121*100-100)*AB$12/$D$12</f>
        <v>3.9705287503505682E-3</v>
      </c>
      <c r="AC133" s="2">
        <f>(パルプ・紙・木製品!AA133/パルプ・紙・木製品!AA121*100-100)*AC$12/$D$12</f>
        <v>1.9854333626092078E-3</v>
      </c>
      <c r="AD133" s="2">
        <f>(パルプ・紙・木製品!AB133/パルプ・紙・木製品!AB121*100-100)*AD$12/$D$12</f>
        <v>9.5336218207294624E-5</v>
      </c>
      <c r="AE133" s="2">
        <f>(パルプ・紙・木製品!AC133/パルプ・紙・木製品!AC121*100-100)*AE$12/$D$12</f>
        <v>3.5496215539333894E-3</v>
      </c>
      <c r="AF133" s="2">
        <f>(パルプ・紙・木製品!AD133/パルプ・紙・木製品!AD121*100-100)*AF$12/$D$12</f>
        <v>0</v>
      </c>
      <c r="AG133" s="2">
        <f>(パルプ・紙・木製品!AE133/パルプ・紙・木製品!AE121*100-100)*AG$12/$D$12</f>
        <v>-5.2595028170948274E-4</v>
      </c>
      <c r="AK133" s="4">
        <v>44136</v>
      </c>
      <c r="AL133" s="2">
        <f t="shared" si="23"/>
        <v>5.3180159157541075E-2</v>
      </c>
      <c r="AM133" s="2">
        <f t="shared" si="24"/>
        <v>-0.13293266215387248</v>
      </c>
      <c r="AN133" s="2">
        <f t="shared" si="25"/>
        <v>-1.0938640264119741</v>
      </c>
      <c r="AO133" s="2">
        <f t="shared" si="26"/>
        <v>-0.36874200407141822</v>
      </c>
      <c r="AP133" s="2">
        <f t="shared" si="27"/>
        <v>-0.30373406114566071</v>
      </c>
      <c r="AQ133" s="2">
        <f t="shared" si="28"/>
        <v>-0.21853936228665338</v>
      </c>
      <c r="AR133" s="2">
        <f t="shared" si="29"/>
        <v>-2.0646319569120379</v>
      </c>
      <c r="AS133" s="2">
        <f>パルプ・紙・木製品!AY133</f>
        <v>-0.36596523330281627</v>
      </c>
      <c r="AT133" s="8">
        <f>パルプ・紙・木製品!AZ133</f>
        <v>-1.3785897512335623</v>
      </c>
    </row>
    <row r="134" spans="1:46">
      <c r="B134">
        <v>12</v>
      </c>
      <c r="C134" s="4">
        <v>44166</v>
      </c>
      <c r="D134" s="2">
        <f>パルプ・紙・木製品!B134/パルプ・紙・木製品!B122*100-100</f>
        <v>-1.7985611510791415</v>
      </c>
      <c r="E134" s="2">
        <f>(パルプ・紙・木製品!C134/パルプ・紙・木製品!C122*100-100)*E$12/$D$12</f>
        <v>8.2187518698019213E-2</v>
      </c>
      <c r="F134" s="2">
        <f>(パルプ・紙・木製品!D134/パルプ・紙・木製品!D122*100-100)*F$12/$D$12</f>
        <v>-0.11522578443500292</v>
      </c>
      <c r="G134" s="2">
        <f>(パルプ・紙・木製品!E134/パルプ・紙・木製品!E122*100-100)*G$12/$D$12</f>
        <v>5.7043575195188587E-3</v>
      </c>
      <c r="H134" s="2">
        <f>(パルプ・紙・木製品!F134/パルプ・紙・木製品!F122*100-100)*H$12/$D$12</f>
        <v>-4.4171176054596918E-3</v>
      </c>
      <c r="I134" s="2">
        <f>(パルプ・紙・木製品!G134/パルプ・紙・木製品!G122*100-100)*I$12/$D$12</f>
        <v>-0.98618827124909891</v>
      </c>
      <c r="J134" s="2">
        <f>(パルプ・紙・木製品!H134/パルプ・紙・木製品!H122*100-100)*J$12/$D$12</f>
        <v>-0.38275649768410164</v>
      </c>
      <c r="K134" s="2">
        <f>(パルプ・紙・木製品!I134/パルプ・紙・木製品!I122*100-100)*K$12/$D$12</f>
        <v>-0.27104649075569925</v>
      </c>
      <c r="L134" s="2">
        <f>(パルプ・紙・木製品!J134/パルプ・紙・木製品!J122*100-100)*L$12/$D$12</f>
        <v>-0.12550393094353909</v>
      </c>
      <c r="M134" s="2">
        <f>(パルプ・紙・木製品!K134/パルプ・紙・木製品!K122*100-100)*M$12/$D$12</f>
        <v>1.6849875492848068E-2</v>
      </c>
      <c r="N134" s="2">
        <f>(パルプ・紙・木製品!L134/パルプ・紙・木製品!L122*100-100)*N$12/$D$12</f>
        <v>-8.429313760493053E-3</v>
      </c>
      <c r="O134" s="2">
        <f>(パルプ・紙・木製品!M134/パルプ・紙・木製品!M122*100-100)*O$12/$D$12</f>
        <v>9.2447511365986348E-2</v>
      </c>
      <c r="P134" s="2">
        <f>(パルプ・紙・木製品!N134/パルプ・紙・木製品!N122*100-100)*P$12/$D$12</f>
        <v>6.6023351634178712E-3</v>
      </c>
      <c r="Q134" s="2">
        <f>(パルプ・紙・木製品!O134/パルプ・紙・木製品!O122*100-100)*Q$12/$D$12</f>
        <v>-1.4717241299782721E-3</v>
      </c>
      <c r="R134" s="2">
        <f>(パルプ・紙・木製品!P134/パルプ・紙・木製品!P122*100-100)*R$12/$D$12</f>
        <v>-1.4879882889370688E-5</v>
      </c>
      <c r="S134" s="2">
        <f>(パルプ・紙・木製品!Q134/パルプ・紙・木製品!Q122*100-100)*S$12/$D$12</f>
        <v>-1.1041118699395936E-5</v>
      </c>
      <c r="T134" s="2">
        <f>(パルプ・紙・木製品!R134/パルプ・紙・木製品!R122*100-100)*T$12/$D$12</f>
        <v>-2.1173117762763533E-4</v>
      </c>
      <c r="U134" s="2">
        <f>(パルプ・紙・木製品!S134/パルプ・紙・木製品!S122*100-100)*U$12/$D$12</f>
        <v>0</v>
      </c>
      <c r="V134" s="2">
        <f>(パルプ・紙・木製品!T134/パルプ・紙・木製品!T122*100-100)*V$12/$D$12</f>
        <v>1.0275006909363374E-2</v>
      </c>
      <c r="W134" s="2">
        <f>(パルプ・紙・木製品!U134/パルプ・紙・木製品!U122*100-100)*W$12/$D$12</f>
        <v>-0.1983839389326848</v>
      </c>
      <c r="X134" s="2">
        <f>(パルプ・紙・木製品!V134/パルプ・紙・木製品!V122*100-100)*X$12/$D$12</f>
        <v>-3.0575337204780256E-3</v>
      </c>
      <c r="Y134" s="2">
        <f>(パルプ・紙・木製品!W134/パルプ・紙・木製品!W122*100-100)*Y$12/$D$12</f>
        <v>1.2334032722869038E-3</v>
      </c>
      <c r="Z134" s="2">
        <f>(パルプ・紙・木製品!X134/パルプ・紙・木製品!X122*100-100)*Z$12/$D$12</f>
        <v>-5.8345023947390575E-3</v>
      </c>
      <c r="AA134" s="2">
        <f>(パルプ・紙・木製品!Y134/パルプ・紙・木製品!Y122*100-100)*AA$12/$D$12</f>
        <v>-2.5794433207964773E-3</v>
      </c>
      <c r="AB134" s="2">
        <f>(パルプ・紙・木製品!Z134/パルプ・紙・木製品!Z122*100-100)*AB$12/$D$12</f>
        <v>6.6046356286318031E-3</v>
      </c>
      <c r="AC134" s="2">
        <f>(パルプ・紙・木製品!AA134/パルプ・紙・木製品!AA122*100-100)*AC$12/$D$12</f>
        <v>9.9069279408495387E-4</v>
      </c>
      <c r="AD134" s="2">
        <f>(パルプ・紙・木製品!AB134/パルプ・紙・木製品!AB122*100-100)*AD$12/$D$12</f>
        <v>9.5336218207294624E-5</v>
      </c>
      <c r="AE134" s="2">
        <f>(パルプ・紙・木製品!AC134/パルプ・紙・木製品!AC122*100-100)*AE$12/$D$12</f>
        <v>2.1359283454589172E-2</v>
      </c>
      <c r="AF134" s="2">
        <f>(パルプ・紙・木製品!AD134/パルプ・紙・木製品!AD122*100-100)*AF$12/$D$12</f>
        <v>0</v>
      </c>
      <c r="AG134" s="2">
        <f>(パルプ・紙・木製品!AE134/パルプ・紙・木製品!AE122*100-100)*AG$12/$D$12</f>
        <v>-5.2595028170948274E-4</v>
      </c>
      <c r="AK134" s="4">
        <v>44166</v>
      </c>
      <c r="AL134" s="2">
        <f t="shared" si="23"/>
        <v>8.2187518698019213E-2</v>
      </c>
      <c r="AM134" s="2">
        <f t="shared" si="24"/>
        <v>-0.11522578443500292</v>
      </c>
      <c r="AN134" s="2">
        <f t="shared" si="25"/>
        <v>-0.98618827124909891</v>
      </c>
      <c r="AO134" s="2">
        <f t="shared" si="26"/>
        <v>-0.38275649768410164</v>
      </c>
      <c r="AP134" s="2">
        <f t="shared" si="27"/>
        <v>-0.27104649075569925</v>
      </c>
      <c r="AQ134" s="2">
        <f t="shared" si="28"/>
        <v>-0.12553162565325793</v>
      </c>
      <c r="AR134" s="2">
        <f t="shared" si="29"/>
        <v>-1.7985611510791415</v>
      </c>
      <c r="AS134" s="2">
        <f>パルプ・紙・木製品!AY134</f>
        <v>-0.36630036630037921</v>
      </c>
      <c r="AT134" s="8">
        <f>パルプ・紙・木製品!AZ134</f>
        <v>-1.2002124798761855</v>
      </c>
    </row>
    <row r="135" spans="1:46">
      <c r="A135">
        <v>21</v>
      </c>
      <c r="B135">
        <v>1</v>
      </c>
      <c r="C135" s="4">
        <v>44197</v>
      </c>
      <c r="D135" s="2">
        <f>パルプ・紙・木製品!B135/パルプ・紙・木製品!B123*100-100</f>
        <v>-1.1722272317403224</v>
      </c>
      <c r="E135" s="2">
        <f>(パルプ・紙・木製品!C135/パルプ・紙・木製品!C123*100-100)*E$12/$D$12</f>
        <v>7.7215686443151743E-2</v>
      </c>
      <c r="F135" s="2">
        <f>(パルプ・紙・木製品!D135/パルプ・紙・木製品!D123*100-100)*F$12/$D$12</f>
        <v>-7.607240345691707E-2</v>
      </c>
      <c r="G135" s="2">
        <f>(パルプ・紙・木製品!E135/パルプ・紙・木製品!E123*100-100)*G$12/$D$12</f>
        <v>-6.2150467372699427E-4</v>
      </c>
      <c r="H135" s="2">
        <f>(パルプ・紙・木製品!F135/パルプ・紙・木製品!F123*100-100)*H$12/$D$12</f>
        <v>-2.2192488259764171E-3</v>
      </c>
      <c r="I135" s="2">
        <f>(パルプ・紙・木製品!G135/パルプ・紙・木製品!G123*100-100)*I$12/$D$12</f>
        <v>-0.49524550619882285</v>
      </c>
      <c r="J135" s="2">
        <f>(パルプ・紙・木製品!H135/パルプ・紙・木製品!H123*100-100)*J$12/$D$12</f>
        <v>-0.31440712309765417</v>
      </c>
      <c r="K135" s="2">
        <f>(パルプ・紙・木製品!I135/パルプ・紙・木製品!I123*100-100)*K$12/$D$12</f>
        <v>-0.2137677075727456</v>
      </c>
      <c r="L135" s="2">
        <f>(パルプ・紙・木製品!J135/パルプ・紙・木製品!J123*100-100)*L$12/$D$12</f>
        <v>-0.13508164567510547</v>
      </c>
      <c r="M135" s="2">
        <f>(パルプ・紙・木製品!K135/パルプ・紙・木製品!K123*100-100)*M$12/$D$12</f>
        <v>2.0219850591417541E-2</v>
      </c>
      <c r="N135" s="2">
        <f>(パルプ・紙・木製品!L135/パルプ・紙・木製品!L123*100-100)*N$12/$D$12</f>
        <v>3.5475888848118559E-2</v>
      </c>
      <c r="O135" s="2">
        <f>(パルプ・紙・木製品!M135/パルプ・紙・木製品!M123*100-100)*O$12/$D$12</f>
        <v>7.1505545097322362E-2</v>
      </c>
      <c r="P135" s="2">
        <f>(パルプ・紙・木製品!N135/パルプ・紙・木製品!N123*100-100)*P$12/$D$12</f>
        <v>0</v>
      </c>
      <c r="Q135" s="2">
        <f>(パルプ・紙・木製品!O135/パルプ・紙・木製品!O123*100-100)*Q$12/$D$12</f>
        <v>-1.8364417910100301E-3</v>
      </c>
      <c r="R135" s="2">
        <f>(パルプ・紙・木製品!P135/パルプ・紙・木製品!P123*100-100)*R$12/$D$12</f>
        <v>1.1961748421852854E-4</v>
      </c>
      <c r="S135" s="2">
        <f>(パルプ・紙・木製品!Q135/パルプ・紙・木製品!Q123*100-100)*S$12/$D$12</f>
        <v>-1.91774559033576E-5</v>
      </c>
      <c r="T135" s="2">
        <f>(パルプ・紙・木製品!R135/パルプ・紙・木製品!R123*100-100)*T$12/$D$12</f>
        <v>-1.5879838322072897E-4</v>
      </c>
      <c r="U135" s="2">
        <f>(パルプ・紙・木製品!S135/パルプ・紙・木製品!S123*100-100)*U$12/$D$12</f>
        <v>0</v>
      </c>
      <c r="V135" s="2">
        <f>(パルプ・紙・木製品!T135/パルプ・紙・木製品!T123*100-100)*V$12/$D$12</f>
        <v>7.3392906495452969E-3</v>
      </c>
      <c r="W135" s="2">
        <f>(パルプ・紙・木製品!U135/パルプ・紙・木製品!U123*100-100)*W$12/$D$12</f>
        <v>-0.20508527701703202</v>
      </c>
      <c r="X135" s="2">
        <f>(パルプ・紙・木製品!V135/パルプ・紙・木製品!V123*100-100)*X$12/$D$12</f>
        <v>-3.8219171505975585E-3</v>
      </c>
      <c r="Y135" s="2">
        <f>(パルプ・紙・木製品!W135/パルプ・紙・木製品!W123*100-100)*Y$12/$D$12</f>
        <v>3.0511353914184313E-4</v>
      </c>
      <c r="Z135" s="2">
        <f>(パルプ・紙・木製品!X135/パルプ・紙・木製品!X123*100-100)*Z$12/$D$12</f>
        <v>6.4888561466006913E-4</v>
      </c>
      <c r="AA135" s="2">
        <f>(パルプ・紙・木製品!Y135/パルプ・紙・木製品!Y123*100-100)*AA$12/$D$12</f>
        <v>-3.3394350453580393E-3</v>
      </c>
      <c r="AB135" s="2">
        <f>(パルプ・紙・木製品!Z135/パルプ・紙・木製品!Z123*100-100)*AB$12/$D$12</f>
        <v>8.0036471164701938E-3</v>
      </c>
      <c r="AC135" s="2">
        <f>(パルプ・紙・木製品!AA135/パルプ・紙・木製品!AA123*100-100)*AC$12/$D$12</f>
        <v>1.9813855881697698E-3</v>
      </c>
      <c r="AD135" s="2">
        <f>(パルプ・紙・木製品!AB135/パルプ・紙・木製品!AB123*100-100)*AD$12/$D$12</f>
        <v>9.5336218207294624E-5</v>
      </c>
      <c r="AE135" s="2">
        <f>(パルプ・紙・木製品!AC135/パルプ・紙・木製品!AC123*100-100)*AE$12/$D$12</f>
        <v>0</v>
      </c>
      <c r="AF135" s="2">
        <f>(パルプ・紙・木製品!AD135/パルプ・紙・木製品!AD123*100-100)*AF$12/$D$12</f>
        <v>0</v>
      </c>
      <c r="AG135" s="2">
        <f>(パルプ・紙・木製品!AE135/パルプ・紙・木製品!AE123*100-100)*AG$12/$D$12</f>
        <v>-5.2547127416694599E-4</v>
      </c>
      <c r="AK135" s="4">
        <v>44197</v>
      </c>
      <c r="AL135" s="2">
        <f t="shared" si="23"/>
        <v>7.7215686443151743E-2</v>
      </c>
      <c r="AM135" s="2">
        <f t="shared" si="24"/>
        <v>-7.607240345691707E-2</v>
      </c>
      <c r="AN135" s="2">
        <f t="shared" si="25"/>
        <v>-0.49524550619882285</v>
      </c>
      <c r="AO135" s="2">
        <f t="shared" si="26"/>
        <v>-0.31440712309765417</v>
      </c>
      <c r="AP135" s="2">
        <f t="shared" si="27"/>
        <v>-0.2137677075727456</v>
      </c>
      <c r="AQ135" s="2">
        <f t="shared" si="28"/>
        <v>-0.14995017785733444</v>
      </c>
      <c r="AR135" s="2">
        <f t="shared" si="29"/>
        <v>-1.1722272317403224</v>
      </c>
      <c r="AS135" s="2">
        <f>パルプ・紙・木製品!AY135</f>
        <v>0</v>
      </c>
      <c r="AT135" s="8">
        <f>パルプ・紙・木製品!AZ135</f>
        <v>-0.78154514226952188</v>
      </c>
    </row>
    <row r="136" spans="1:46">
      <c r="B136">
        <v>2</v>
      </c>
      <c r="C136" s="4">
        <v>44228</v>
      </c>
      <c r="D136" s="2">
        <f>パルプ・紙・木製品!B136/パルプ・紙・木製品!B124*100-100</f>
        <v>-0.36036036036037444</v>
      </c>
      <c r="E136" s="2">
        <f>(パルプ・紙・木製品!C136/パルプ・紙・木製品!C124*100-100)*E$12/$D$12</f>
        <v>0.15013827010598951</v>
      </c>
      <c r="F136" s="2">
        <f>(パルプ・紙・木製品!D136/パルプ・紙・木製品!D124*100-100)*F$12/$D$12</f>
        <v>-5.0894967237079848E-2</v>
      </c>
      <c r="G136" s="2">
        <f>(パルプ・紙・木製品!E136/パルプ・紙・木製品!E124*100-100)*G$12/$D$12</f>
        <v>9.3225701059058692E-4</v>
      </c>
      <c r="H136" s="2">
        <f>(パルプ・紙・木製品!F136/パルプ・紙・木製品!F124*100-100)*H$12/$D$12</f>
        <v>5.5267214012382137E-3</v>
      </c>
      <c r="I136" s="2">
        <f>(パルプ・紙・木製品!G136/パルプ・紙・木製品!G124*100-100)*I$12/$D$12</f>
        <v>-5.4931412127744265E-2</v>
      </c>
      <c r="J136" s="2">
        <f>(パルプ・紙・木製品!H136/パルプ・紙・木製品!H124*100-100)*J$12/$D$12</f>
        <v>-0.23944659291510104</v>
      </c>
      <c r="K136" s="2">
        <f>(パルプ・紙・木製品!I136/パルプ・紙・木製品!I124*100-100)*K$12/$D$12</f>
        <v>-0.10278796253147895</v>
      </c>
      <c r="L136" s="2">
        <f>(パルプ・紙・木製品!J136/パルプ・紙・木製品!J124*100-100)*L$12/$D$12</f>
        <v>-0.10746991266252319</v>
      </c>
      <c r="M136" s="2">
        <f>(パルプ・紙・木製品!K136/パルプ・紙・木製品!K124*100-100)*M$12/$D$12</f>
        <v>2.2491829293722832E-2</v>
      </c>
      <c r="N136" s="2">
        <f>(パルプ・紙・木製品!L136/パルプ・紙・木製品!L124*100-100)*N$12/$D$12</f>
        <v>7.2790726963681357E-2</v>
      </c>
      <c r="O136" s="2">
        <f>(パルプ・紙・木製品!M136/パルプ・紙・木製品!M124*100-100)*O$12/$D$12</f>
        <v>8.0810096965185846E-2</v>
      </c>
      <c r="P136" s="2">
        <f>(パルプ・紙・木製品!N136/パルプ・紙・木製品!N124*100-100)*P$12/$D$12</f>
        <v>8.7611540014088194E-3</v>
      </c>
      <c r="Q136" s="2">
        <f>(パルプ・紙・木製品!O136/パルプ・紙・木製品!O124*100-100)*Q$12/$D$12</f>
        <v>-7.3393572450486345E-4</v>
      </c>
      <c r="R136" s="2">
        <f>(パルプ・紙・木製品!P136/パルプ・紙・木製品!P124*100-100)*R$12/$D$12</f>
        <v>-1.4879882889370688E-5</v>
      </c>
      <c r="S136" s="2">
        <f>(パルプ・紙・木製品!Q136/パルプ・紙・木製品!Q124*100-100)*S$12/$D$12</f>
        <v>-3.7949468764361453E-5</v>
      </c>
      <c r="T136" s="2">
        <f>(パルプ・紙・木製品!R136/パルプ・紙・木製品!R124*100-100)*T$12/$D$12</f>
        <v>-1.3248391711488141E-4</v>
      </c>
      <c r="U136" s="2">
        <f>(パルプ・紙・木製品!S136/パルプ・紙・木製品!S124*100-100)*U$12/$D$12</f>
        <v>0</v>
      </c>
      <c r="V136" s="2">
        <f>(パルプ・紙・木製品!T136/パルプ・紙・木製品!T124*100-100)*V$12/$D$12</f>
        <v>8.8071487794542311E-3</v>
      </c>
      <c r="W136" s="2">
        <f>(パルプ・紙・木製品!U136/パルプ・紙・木製品!U124*100-100)*W$12/$D$12</f>
        <v>-0.19204435357931268</v>
      </c>
      <c r="X136" s="2">
        <f>(パルプ・紙・木製品!V136/パルプ・紙・木製品!V124*100-100)*X$12/$D$12</f>
        <v>-3.0575337204780256E-3</v>
      </c>
      <c r="Y136" s="2">
        <f>(パルプ・紙・木製品!W136/パルプ・紙・木製品!W124*100-100)*Y$12/$D$12</f>
        <v>3.0511353914184313E-4</v>
      </c>
      <c r="Z136" s="2">
        <f>(パルプ・紙・木製品!X136/パルプ・紙・木製品!X124*100-100)*Z$12/$D$12</f>
        <v>1.9484829761043882E-3</v>
      </c>
      <c r="AA136" s="2">
        <f>(パルプ・紙・木製品!Y136/パルプ・紙・木製品!Y124*100-100)*AA$12/$D$12</f>
        <v>-3.7476253595444895E-4</v>
      </c>
      <c r="AB136" s="2">
        <f>(パルプ・紙・木製品!Z136/パルプ・紙・木製品!Z124*100-100)*AB$12/$D$12</f>
        <v>7.9879073974603015E-3</v>
      </c>
      <c r="AC136" s="2">
        <f>(パルプ・紙・木製品!AA136/パルプ・紙・木製品!AA124*100-100)*AC$12/$D$12</f>
        <v>9.9069279408495387E-4</v>
      </c>
      <c r="AD136" s="2">
        <f>(パルプ・紙・木製品!AB136/パルプ・紙・木製品!AB124*100-100)*AD$12/$D$12</f>
        <v>9.5336218207294624E-5</v>
      </c>
      <c r="AE136" s="2">
        <f>(パルプ・紙・木製品!AC136/パルプ・紙・木製品!AC124*100-100)*AE$12/$D$12</f>
        <v>1.4253253761403292E-2</v>
      </c>
      <c r="AF136" s="2">
        <f>(パルプ・紙・木製品!AD136/パルプ・紙・木製品!AD124*100-100)*AF$12/$D$12</f>
        <v>0</v>
      </c>
      <c r="AG136" s="2">
        <f>(パルプ・紙・木製品!AE136/パルプ・紙・木製品!AE124*100-100)*AG$12/$D$12</f>
        <v>-4.211441306827065E-4</v>
      </c>
      <c r="AK136" s="4">
        <v>44228</v>
      </c>
      <c r="AL136" s="2">
        <f t="shared" si="23"/>
        <v>0.15013827010598951</v>
      </c>
      <c r="AM136" s="2">
        <f t="shared" si="24"/>
        <v>-5.0894967237079848E-2</v>
      </c>
      <c r="AN136" s="2">
        <f t="shared" si="25"/>
        <v>-5.4931412127744265E-2</v>
      </c>
      <c r="AO136" s="2">
        <f t="shared" si="26"/>
        <v>-0.23944659291510104</v>
      </c>
      <c r="AP136" s="2">
        <f t="shared" si="27"/>
        <v>-0.10278796253147895</v>
      </c>
      <c r="AQ136" s="2">
        <f t="shared" si="28"/>
        <v>-6.2437695654959824E-2</v>
      </c>
      <c r="AR136" s="2">
        <f t="shared" si="29"/>
        <v>-0.36036036036037444</v>
      </c>
      <c r="AS136" s="2">
        <f>パルプ・紙・木製品!AY136</f>
        <v>9.1659028414298405E-2</v>
      </c>
      <c r="AT136" s="8">
        <f>パルプ・紙・木製品!AZ136</f>
        <v>-0.24033094417373491</v>
      </c>
    </row>
    <row r="137" spans="1:46">
      <c r="B137">
        <v>3</v>
      </c>
      <c r="C137" s="4">
        <v>44256</v>
      </c>
      <c r="D137" s="2">
        <f>パルプ・紙・木製品!B137/パルプ・紙・木製品!B125*100-100</f>
        <v>1.7241379310344769</v>
      </c>
      <c r="E137" s="2">
        <f>(パルプ・紙・木製品!C137/パルプ・紙・木製品!C125*100-100)*E$12/$D$12</f>
        <v>0.405075524918112</v>
      </c>
      <c r="F137" s="2">
        <f>(パルプ・紙・木製品!D137/パルプ・紙・木製品!D125*100-100)*F$12/$D$12</f>
        <v>2.9733797674767613E-2</v>
      </c>
      <c r="G137" s="2">
        <f>(パルプ・紙・木製品!E137/パルプ・紙・木製品!E125*100-100)*G$12/$D$12</f>
        <v>1.5537616843175333E-3</v>
      </c>
      <c r="H137" s="2">
        <f>(パルプ・紙・木製品!F137/パルプ・紙・木製品!F125*100-100)*H$12/$D$12</f>
        <v>1.3264131362971908E-2</v>
      </c>
      <c r="I137" s="2">
        <f>(パルプ・紙・木製品!G137/パルプ・紙・木製品!G125*100-100)*I$12/$D$12</f>
        <v>1.2159051224349815</v>
      </c>
      <c r="J137" s="2">
        <f>(パルプ・紙・木製品!H137/パルプ・紙・木製品!H125*100-100)*J$12/$D$12</f>
        <v>-0.14420755370492533</v>
      </c>
      <c r="K137" s="2">
        <f>(パルプ・紙・木製品!I137/パルプ・紙・木製品!I125*100-100)*K$12/$D$12</f>
        <v>0.11867591885766351</v>
      </c>
      <c r="L137" s="2">
        <f>(パルプ・紙・木製品!J137/パルプ・紙・木製品!J125*100-100)*L$12/$D$12</f>
        <v>-8.8965613599584006E-2</v>
      </c>
      <c r="M137" s="2">
        <f>(パルプ・紙・木製品!K137/パルプ・紙・木製品!K125*100-100)*M$12/$D$12</f>
        <v>2.2517215105566705E-2</v>
      </c>
      <c r="N137" s="2">
        <f>(パルプ・紙・木製品!L137/パルプ・紙・木製品!L125*100-100)*N$12/$D$12</f>
        <v>8.6511378068218361E-2</v>
      </c>
      <c r="O137" s="2">
        <f>(パルプ・紙・木製品!M137/パルプ・紙・木製品!M125*100-100)*O$12/$D$12</f>
        <v>0.16354801425500759</v>
      </c>
      <c r="P137" s="2">
        <f>(パルプ・紙・木製品!N137/パルプ・紙・木製品!N125*100-100)*P$12/$D$12</f>
        <v>2.633366919048144E-2</v>
      </c>
      <c r="Q137" s="2">
        <f>(パルプ・紙・木製品!O137/パルプ・紙・木製品!O125*100-100)*Q$12/$D$12</f>
        <v>7.3779854410752251E-4</v>
      </c>
      <c r="R137" s="2">
        <f>(パルプ・紙・木製品!P137/パルプ・紙・木製品!P125*100-100)*R$12/$D$12</f>
        <v>-1.4822542300199216E-5</v>
      </c>
      <c r="S137" s="2">
        <f>(パルプ・紙・木製品!Q137/パルプ・紙・木製品!Q125*100-100)*S$12/$D$12</f>
        <v>2.7308837251695583E-6</v>
      </c>
      <c r="T137" s="2">
        <f>(パルプ・紙・木製品!R137/パルプ・紙・木製品!R125*100-100)*T$12/$D$12</f>
        <v>-7.9673296989921324E-5</v>
      </c>
      <c r="U137" s="2">
        <f>(パルプ・紙・木製品!S137/パルプ・紙・木製品!S125*100-100)*U$12/$D$12</f>
        <v>-1.6407768487699265E-4</v>
      </c>
      <c r="V137" s="2">
        <f>(パルプ・紙・木製品!T137/パルプ・紙・木製品!T125*100-100)*V$12/$D$12</f>
        <v>1.1731226917330643E-2</v>
      </c>
      <c r="W137" s="2">
        <f>(パルプ・紙・木製品!U137/パルプ・紙・木製品!U125*100-100)*W$12/$D$12</f>
        <v>-0.17160597550070478</v>
      </c>
      <c r="X137" s="2">
        <f>(パルプ・紙・木製品!V137/パルプ・紙・木製品!V125*100-100)*X$12/$D$12</f>
        <v>-2.6753420054182585E-3</v>
      </c>
      <c r="Y137" s="2">
        <f>(パルプ・紙・木製品!W137/パルプ・紙・木製品!W125*100-100)*Y$12/$D$12</f>
        <v>3.0511353914184313E-4</v>
      </c>
      <c r="Z137" s="2">
        <f>(パルプ・紙・木製品!X137/パルプ・紙・木製品!X125*100-100)*Z$12/$D$12</f>
        <v>3.2474716268404173E-3</v>
      </c>
      <c r="AA137" s="2">
        <f>(パルプ・紙・木製品!Y137/パルプ・紙・木製品!Y125*100-100)*AA$12/$D$12</f>
        <v>3.0131812749977305E-3</v>
      </c>
      <c r="AB137" s="2">
        <f>(パルプ・紙・木製品!Z137/パルプ・紙・木製品!Z125*100-100)*AB$12/$D$12</f>
        <v>1.1888344131537287E-2</v>
      </c>
      <c r="AC137" s="2">
        <f>(パルプ・紙・木製品!AA137/パルプ・紙・木製品!AA125*100-100)*AC$12/$D$12</f>
        <v>1.9834074101984455E-3</v>
      </c>
      <c r="AD137" s="2">
        <f>(パルプ・紙・木製品!AB137/パルプ・紙・木製品!AB125*100-100)*AD$12/$D$12</f>
        <v>9.5336218207294624E-5</v>
      </c>
      <c r="AE137" s="2">
        <f>(パルプ・紙・木製品!AC137/パルプ・紙・木製品!AC125*100-100)*AE$12/$D$12</f>
        <v>5.3193225110037642E-2</v>
      </c>
      <c r="AF137" s="2">
        <f>(パルプ・紙・木製品!AD137/パルプ・紙・木製品!AD125*100-100)*AF$12/$D$12</f>
        <v>0</v>
      </c>
      <c r="AG137" s="2">
        <f>(パルプ・紙・木製品!AE137/パルプ・紙・木製品!AE125*100-100)*AG$12/$D$12</f>
        <v>-6.3114033805138905E-4</v>
      </c>
      <c r="AK137" s="4">
        <v>44256</v>
      </c>
      <c r="AL137" s="2">
        <f t="shared" si="23"/>
        <v>0.405075524918112</v>
      </c>
      <c r="AM137" s="2">
        <f t="shared" si="24"/>
        <v>2.9733797674767613E-2</v>
      </c>
      <c r="AN137" s="2">
        <f t="shared" si="25"/>
        <v>1.2159051224349815</v>
      </c>
      <c r="AO137" s="2">
        <f t="shared" si="26"/>
        <v>-0.14420755370492533</v>
      </c>
      <c r="AP137" s="2">
        <f t="shared" si="27"/>
        <v>0.11867591885766351</v>
      </c>
      <c r="AQ137" s="2">
        <f t="shared" si="28"/>
        <v>9.8955120853877476E-2</v>
      </c>
      <c r="AR137" s="2">
        <f t="shared" si="29"/>
        <v>1.7241379310344769</v>
      </c>
      <c r="AS137" s="2">
        <f>パルプ・紙・木製品!AY137</f>
        <v>0.36663611365719362</v>
      </c>
      <c r="AT137" s="8">
        <f>パルプ・紙・木製品!AZ137</f>
        <v>1.1470855880738213</v>
      </c>
    </row>
    <row r="138" spans="1:46">
      <c r="B138">
        <v>4</v>
      </c>
      <c r="C138" s="4">
        <v>44287</v>
      </c>
      <c r="D138" s="2">
        <f>パルプ・紙・木製品!B138/パルプ・紙・木製品!B126*100-100</f>
        <v>3.2786885245901658</v>
      </c>
      <c r="E138" s="2">
        <f>(パルプ・紙・木製品!C138/パルプ・紙・木製品!C126*100-100)*E$12/$D$12</f>
        <v>0.74351729159229507</v>
      </c>
      <c r="F138" s="2">
        <f>(パルプ・紙・木製品!D138/パルプ・紙・木製品!D126*100-100)*F$12/$D$12</f>
        <v>5.2305701936614969E-2</v>
      </c>
      <c r="G138" s="2">
        <f>(パルプ・紙・木製品!E138/パルプ・紙・木製品!E126*100-100)*G$12/$D$12</f>
        <v>1.3424443191845976E-2</v>
      </c>
      <c r="H138" s="2">
        <f>(パルプ・紙・木製品!F138/パルプ・紙・木製品!F126*100-100)*H$12/$D$12</f>
        <v>1.7550117031453663E-2</v>
      </c>
      <c r="I138" s="2">
        <f>(パルプ・紙・木製品!G138/パルプ・紙・木製品!G126*100-100)*I$12/$D$12</f>
        <v>1.7639513600741317</v>
      </c>
      <c r="J138" s="2">
        <f>(パルプ・紙・木製品!H138/パルプ・紙・木製品!H126*100-100)*J$12/$D$12</f>
        <v>6.2745898690893295E-2</v>
      </c>
      <c r="K138" s="2">
        <f>(パルプ・紙・木製品!I138/パルプ・紙・木製品!I126*100-100)*K$12/$D$12</f>
        <v>0.76238095105229975</v>
      </c>
      <c r="L138" s="2">
        <f>(パルプ・紙・木製品!J138/パルプ・紙・木製品!J126*100-100)*L$12/$D$12</f>
        <v>-5.6366060351321669E-2</v>
      </c>
      <c r="M138" s="2">
        <f>(パルプ・紙・木製品!K138/パルプ・紙・木製品!K126*100-100)*M$12/$D$12</f>
        <v>1.6774315513059475E-2</v>
      </c>
      <c r="N138" s="2">
        <f>(パルプ・紙・木製品!L138/パルプ・紙・木製品!L126*100-100)*N$12/$D$12</f>
        <v>0.12591614654649608</v>
      </c>
      <c r="O138" s="2">
        <f>(パルプ・紙・木製品!M138/パルプ・紙・木製品!M126*100-100)*O$12/$D$12</f>
        <v>0.17162091263243345</v>
      </c>
      <c r="P138" s="2">
        <f>(パルプ・紙・木製品!N138/パルプ・紙・木製品!N126*100-100)*P$12/$D$12</f>
        <v>3.291708648810155E-2</v>
      </c>
      <c r="Q138" s="2">
        <f>(パルプ・紙・木製品!O138/パルプ・紙・木製品!O126*100-100)*Q$12/$D$12</f>
        <v>2.0360901723390336E-3</v>
      </c>
      <c r="R138" s="2">
        <f>(パルプ・紙・木製品!P138/パルプ・紙・木製品!P126*100-100)*R$12/$D$12</f>
        <v>5.9577149690644255E-5</v>
      </c>
      <c r="S138" s="2">
        <f>(パルプ・紙・木製品!Q138/パルプ・紙・木製品!Q126*100-100)*S$12/$D$12</f>
        <v>1.093518046027626E-5</v>
      </c>
      <c r="T138" s="2">
        <f>(パルプ・紙・木製品!R138/パルプ・紙・木製品!R126*100-100)*T$12/$D$12</f>
        <v>7.9217500096379547E-5</v>
      </c>
      <c r="U138" s="2">
        <f>(パルプ・紙・木製品!S138/パルプ・紙・木製品!S126*100-100)*U$12/$D$12</f>
        <v>-1.6407768487699265E-4</v>
      </c>
      <c r="V138" s="2">
        <f>(パルプ・紙・木製品!T138/パルプ・紙・木製品!T126*100-100)*V$12/$D$12</f>
        <v>8.7810148068149067E-3</v>
      </c>
      <c r="W138" s="2">
        <f>(パルプ・紙・木製品!U138/パルプ・紙・木製品!U126*100-100)*W$12/$D$12</f>
        <v>-0.13717215957989093</v>
      </c>
      <c r="X138" s="2">
        <f>(パルプ・紙・木製品!V138/パルプ・紙・木製品!V126*100-100)*X$12/$D$12</f>
        <v>-7.6825176731651107E-4</v>
      </c>
      <c r="Y138" s="2">
        <f>(パルプ・紙・木製品!W138/パルプ・紙・木製品!W126*100-100)*Y$12/$D$12</f>
        <v>1.5229029486424517E-3</v>
      </c>
      <c r="Z138" s="2">
        <f>(パルプ・紙・木製品!X138/パルプ・紙・木製品!X126*100-100)*Z$12/$D$12</f>
        <v>3.2627754516605977E-3</v>
      </c>
      <c r="AA138" s="2">
        <f>(パルプ・紙・木製品!Y138/パルプ・紙・木製品!Y126*100-100)*AA$12/$D$12</f>
        <v>1.5599490559102853E-2</v>
      </c>
      <c r="AB138" s="2">
        <f>(パルプ・紙・木製品!Z138/パルプ・紙・木製品!Z126*100-100)*AB$12/$D$12</f>
        <v>-6.5156415008164924E-4</v>
      </c>
      <c r="AC138" s="2">
        <f>(パルプ・紙・木製品!AA138/パルプ・紙・木製品!AA126*100-100)*AC$12/$D$12</f>
        <v>9.8968394195233524E-4</v>
      </c>
      <c r="AD138" s="2">
        <f>(パルプ・紙・木製品!AB138/パルプ・紙・木製品!AB126*100-100)*AD$12/$D$12</f>
        <v>9.5336218207294624E-5</v>
      </c>
      <c r="AE138" s="2">
        <f>(パルプ・紙・木製品!AC138/パルプ・紙・木製品!AC126*100-100)*AE$12/$D$12</f>
        <v>4.3008605675778265E-2</v>
      </c>
      <c r="AF138" s="2">
        <f>(パルプ・紙・木製品!AD138/パルプ・紙・木製品!AD126*100-100)*AF$12/$D$12</f>
        <v>0</v>
      </c>
      <c r="AG138" s="2">
        <f>(パルプ・紙・木製品!AE138/パルプ・紙・木製品!AE126*100-100)*AG$12/$D$12</f>
        <v>-2.1057206534134506E-4</v>
      </c>
      <c r="AK138" s="4">
        <v>44287</v>
      </c>
      <c r="AL138" s="2">
        <f t="shared" si="23"/>
        <v>0.74351729159229507</v>
      </c>
      <c r="AM138" s="2">
        <f t="shared" si="24"/>
        <v>5.2305701936614969E-2</v>
      </c>
      <c r="AN138" s="2">
        <f t="shared" si="25"/>
        <v>1.7639513600741317</v>
      </c>
      <c r="AO138" s="2">
        <f t="shared" si="26"/>
        <v>6.2745898690893295E-2</v>
      </c>
      <c r="AP138" s="2">
        <f t="shared" si="27"/>
        <v>0.76238095105229975</v>
      </c>
      <c r="AQ138" s="2">
        <f t="shared" si="28"/>
        <v>-0.10621267875606932</v>
      </c>
      <c r="AR138" s="2">
        <f t="shared" si="29"/>
        <v>3.2786885245901658</v>
      </c>
      <c r="AS138" s="2">
        <f>パルプ・紙・木製品!AY138</f>
        <v>1.0999083409715809</v>
      </c>
      <c r="AT138" s="8">
        <f>パルプ・紙・木製品!AZ138</f>
        <v>2.1786866723140861</v>
      </c>
    </row>
    <row r="139" spans="1:46">
      <c r="B139">
        <v>5</v>
      </c>
      <c r="C139" s="4">
        <v>44317</v>
      </c>
      <c r="D139" s="2">
        <f>パルプ・紙・木製品!B139/パルプ・紙・木製品!B127*100-100</f>
        <v>5.4945054945055034</v>
      </c>
      <c r="E139" s="2">
        <f>(パルプ・紙・木製品!C139/パルプ・紙・木製品!C127*100-100)*E$12/$D$12</f>
        <v>1.2775892415059298</v>
      </c>
      <c r="F139" s="2">
        <f>(パルプ・紙・木製品!D139/パルプ・紙・木製品!D127*100-100)*F$12/$D$12</f>
        <v>0.10160256229841313</v>
      </c>
      <c r="G139" s="2">
        <f>(パルプ・紙・木製品!E139/パルプ・紙・木製品!E127*100-100)*G$12/$D$12</f>
        <v>1.4659604437348237E-2</v>
      </c>
      <c r="H139" s="2">
        <f>(パルプ・紙・木製品!F139/パルプ・紙・木製品!F127*100-100)*H$12/$D$12</f>
        <v>1.749987814682169E-2</v>
      </c>
      <c r="I139" s="2">
        <f>(パルプ・紙・木製品!G139/パルプ・紙・木製品!G127*100-100)*I$12/$D$12</f>
        <v>3.0977461604108982</v>
      </c>
      <c r="J139" s="2">
        <f>(パルプ・紙・木製品!H139/パルプ・紙・木製品!H127*100-100)*J$12/$D$12</f>
        <v>0.15485507966938866</v>
      </c>
      <c r="K139" s="2">
        <f>(パルプ・紙・木製品!I139/パルプ・紙・木製品!I127*100-100)*K$12/$D$12</f>
        <v>1.0282892159019719</v>
      </c>
      <c r="L139" s="2">
        <f>(パルプ・紙・木製品!J139/パルプ・紙・木製品!J127*100-100)*L$12/$D$12</f>
        <v>-2.824242539204844E-2</v>
      </c>
      <c r="M139" s="2">
        <f>(パルプ・紙・木製品!K139/パルプ・紙・木製品!K127*100-100)*M$12/$D$12</f>
        <v>8.9262875094101718E-3</v>
      </c>
      <c r="N139" s="2">
        <f>(パルプ・紙・木製品!L139/パルプ・紙・木製品!L127*100-100)*N$12/$D$12</f>
        <v>0.17714661457284961</v>
      </c>
      <c r="O139" s="2">
        <f>(パルプ・紙・木製品!M139/パルプ・紙・木製品!M127*100-100)*O$12/$D$12</f>
        <v>0.16596093324810779</v>
      </c>
      <c r="P139" s="2">
        <f>(パルプ・紙・木製品!N139/パルプ・紙・木製品!N127*100-100)*P$12/$D$12</f>
        <v>3.7306031353182174E-2</v>
      </c>
      <c r="Q139" s="2">
        <f>(パルプ・紙・木製品!O139/パルプ・紙・木製品!O127*100-100)*Q$12/$D$12</f>
        <v>8.4711426393725038E-3</v>
      </c>
      <c r="R139" s="2">
        <f>(パルプ・紙・木製品!P139/パルプ・紙・木製品!P127*100-100)*R$12/$D$12</f>
        <v>4.455347174017945E-5</v>
      </c>
      <c r="S139" s="2">
        <f>(パルプ・紙・木製品!Q139/パルプ・紙・木製品!Q127*100-100)*S$12/$D$12</f>
        <v>3.0297849621140845E-5</v>
      </c>
      <c r="T139" s="2">
        <f>(パルプ・紙・木製品!R139/パルプ・紙・木製品!R127*100-100)*T$12/$D$12</f>
        <v>-1.0526202217291941E-4</v>
      </c>
      <c r="U139" s="2">
        <f>(パルプ・紙・木製品!S139/パルプ・紙・木製品!S127*100-100)*U$12/$D$12</f>
        <v>-1.6407768487699265E-4</v>
      </c>
      <c r="V139" s="2">
        <f>(パルプ・紙・木製品!T139/パルプ・紙・木製品!T127*100-100)*V$12/$D$12</f>
        <v>1.1673380630756057E-2</v>
      </c>
      <c r="W139" s="2">
        <f>(パルプ・紙・木製品!U139/パルプ・紙・木製品!U127*100-100)*W$12/$D$12</f>
        <v>-7.3202352261649575E-2</v>
      </c>
      <c r="X139" s="2">
        <f>(パルプ・紙・木製品!V139/パルプ・紙・木製品!V127*100-100)*X$12/$D$12</f>
        <v>7.7137474198030642E-4</v>
      </c>
      <c r="Y139" s="2">
        <f>(パルプ・紙・木製品!W139/パルプ・紙・木製品!W127*100-100)*Y$12/$D$12</f>
        <v>1.5229029486424517E-3</v>
      </c>
      <c r="Z139" s="2">
        <f>(パルプ・紙・木製品!X139/パルプ・紙・木製品!X127*100-100)*Z$12/$D$12</f>
        <v>5.8785363750767858E-3</v>
      </c>
      <c r="AA139" s="2">
        <f>(パルプ・紙・木製品!Y139/パルプ・紙・木製品!Y127*100-100)*AA$12/$D$12</f>
        <v>1.8185678539862204E-2</v>
      </c>
      <c r="AB139" s="2">
        <f>(パルプ・紙・木製品!Z139/パルプ・紙・木製品!Z127*100-100)*AB$12/$D$12</f>
        <v>1.9603527565678958E-3</v>
      </c>
      <c r="AC139" s="2">
        <f>(パルプ・紙・木製品!AA139/パルプ・紙・木製品!AA127*100-100)*AC$12/$D$12</f>
        <v>2.9720783822547235E-3</v>
      </c>
      <c r="AD139" s="2">
        <f>(パルプ・紙・木製品!AB139/パルプ・紙・木製品!AB127*100-100)*AD$12/$D$12</f>
        <v>2.542299152194571E-4</v>
      </c>
      <c r="AE139" s="2">
        <f>(パルプ・紙・木製品!AC139/パルプ・紙・木製品!AC127*100-100)*AE$12/$D$12</f>
        <v>6.1465413542022007E-2</v>
      </c>
      <c r="AF139" s="2">
        <f>(パルプ・紙・木製品!AD139/パルプ・紙・木製品!AD127*100-100)*AF$12/$D$12</f>
        <v>0</v>
      </c>
      <c r="AG139" s="2">
        <f>(パルプ・紙・木製品!AE139/パルプ・紙・木製品!AE127*100-100)*AG$12/$D$12</f>
        <v>-4.211441306827065E-4</v>
      </c>
      <c r="AK139" s="4">
        <v>44317</v>
      </c>
      <c r="AL139" s="2">
        <f t="shared" si="23"/>
        <v>1.2775892415059298</v>
      </c>
      <c r="AM139" s="2">
        <f t="shared" si="24"/>
        <v>0.10160256229841313</v>
      </c>
      <c r="AN139" s="2">
        <f t="shared" si="25"/>
        <v>3.0977461604108982</v>
      </c>
      <c r="AO139" s="2">
        <f t="shared" si="26"/>
        <v>0.15485507966938866</v>
      </c>
      <c r="AP139" s="2">
        <f t="shared" si="27"/>
        <v>1.0282892159019719</v>
      </c>
      <c r="AQ139" s="2">
        <f t="shared" si="28"/>
        <v>-0.16557676528109866</v>
      </c>
      <c r="AR139" s="2">
        <f t="shared" si="29"/>
        <v>5.4945054945055034</v>
      </c>
      <c r="AS139" s="2">
        <f>パルプ・紙・木製品!AY139</f>
        <v>2.5688073394495348</v>
      </c>
      <c r="AT139" s="8">
        <f>パルプ・紙・木製品!AZ139</f>
        <v>3.6443777157872432</v>
      </c>
    </row>
    <row r="140" spans="1:46">
      <c r="B140">
        <v>6</v>
      </c>
      <c r="C140" s="4">
        <v>44348</v>
      </c>
      <c r="D140" s="2">
        <f>パルプ・紙・木製品!B140/パルプ・紙・木製品!B128*100-100</f>
        <v>7.6993583868011086</v>
      </c>
      <c r="E140" s="2">
        <f>(パルプ・紙・木製品!C140/パルプ・紙・木製品!C128*100-100)*E$12/$D$12</f>
        <v>1.9081007277901543</v>
      </c>
      <c r="F140" s="2">
        <f>(パルプ・紙・木製品!D140/パルプ・紙・木製品!D128*100-100)*F$12/$D$12</f>
        <v>0.14807253859199515</v>
      </c>
      <c r="G140" s="2">
        <f>(パルプ・紙・木製品!E140/パルプ・紙・木製品!E128*100-100)*G$12/$D$12</f>
        <v>1.6874285499600131E-2</v>
      </c>
      <c r="H140" s="2">
        <f>(パルプ・紙・木製品!F140/パルプ・紙・木製品!F128*100-100)*H$12/$D$12</f>
        <v>2.9758206252552058E-2</v>
      </c>
      <c r="I140" s="2">
        <f>(パルプ・紙・木製品!G140/パルプ・紙・木製品!G128*100-100)*I$12/$D$12</f>
        <v>4.4292369533029348</v>
      </c>
      <c r="J140" s="2">
        <f>(パルプ・紙・木製品!H140/パルプ・紙・木製品!H128*100-100)*J$12/$D$12</f>
        <v>0.24731247132970324</v>
      </c>
      <c r="K140" s="2">
        <f>(パルプ・紙・木製品!I140/パルプ・紙・木製品!I128*100-100)*K$12/$D$12</f>
        <v>0.80860340438881906</v>
      </c>
      <c r="L140" s="2">
        <f>(パルプ・紙・木製品!J140/パルプ・紙・木製品!J128*100-100)*L$12/$D$12</f>
        <v>1.4121212696023585E-2</v>
      </c>
      <c r="M140" s="2">
        <f>(パルプ・紙・木製品!K140/パルプ・紙・木製品!K128*100-100)*M$12/$D$12</f>
        <v>1.6926119273358558E-2</v>
      </c>
      <c r="N140" s="2">
        <f>(パルプ・紙・木製品!L140/パルプ・紙・木製品!L128*100-100)*N$12/$D$12</f>
        <v>0.23384124310651383</v>
      </c>
      <c r="O140" s="2">
        <f>(パルプ・紙・木製品!M140/パルプ・紙・木製品!M128*100-100)*O$12/$D$12</f>
        <v>0.15735413093786574</v>
      </c>
      <c r="P140" s="2">
        <f>(パルプ・紙・木製品!N140/パルプ・紙・木製品!N128*100-100)*P$12/$D$12</f>
        <v>4.1615481506692545E-2</v>
      </c>
      <c r="Q140" s="2">
        <f>(パルプ・紙・木製品!O140/パルプ・紙・木製品!O128*100-100)*Q$12/$D$12</f>
        <v>1.0129098656391554E-2</v>
      </c>
      <c r="R140" s="2">
        <f>(パルプ・紙・木製品!P140/パルプ・紙・木製品!P128*100-100)*R$12/$D$12</f>
        <v>1.8012642623541414E-4</v>
      </c>
      <c r="S140" s="2">
        <f>(パルプ・紙・木製品!Q140/パルプ・紙・木製品!Q128*100-100)*S$12/$D$12</f>
        <v>4.1315249483373312E-5</v>
      </c>
      <c r="T140" s="2">
        <f>(パルプ・紙・木製品!R140/パルプ・紙・木製品!R128*100-100)*T$12/$D$12</f>
        <v>0</v>
      </c>
      <c r="U140" s="2">
        <f>(パルプ・紙・木製品!S140/パルプ・紙・木製品!S128*100-100)*U$12/$D$12</f>
        <v>-1.6407768487699265E-4</v>
      </c>
      <c r="V140" s="2">
        <f>(パルプ・紙・木製品!T140/パルプ・紙・木製品!T128*100-100)*V$12/$D$12</f>
        <v>1.605089836728955E-2</v>
      </c>
      <c r="W140" s="2">
        <f>(パルプ・紙・木製品!U140/パルプ・紙・木製品!U128*100-100)*W$12/$D$12</f>
        <v>-4.5241575359276698E-2</v>
      </c>
      <c r="X140" s="2">
        <f>(パルプ・紙・木製品!V140/パルプ・紙・木製品!V128*100-100)*X$12/$D$12</f>
        <v>3.8884874288354545E-3</v>
      </c>
      <c r="Y140" s="2">
        <f>(パルプ・紙・木製品!W140/パルプ・紙・木製品!W128*100-100)*Y$12/$D$12</f>
        <v>1.5229029486424517E-3</v>
      </c>
      <c r="Z140" s="2">
        <f>(パルプ・紙・木製品!X140/パルプ・紙・木製品!X128*100-100)*Z$12/$D$12</f>
        <v>7.1848777917604602E-3</v>
      </c>
      <c r="AA140" s="2">
        <f>(パルプ・紙・木製品!Y140/パルプ・紙・木製品!Y128*100-100)*AA$12/$D$12</f>
        <v>8.4218108539941498E-3</v>
      </c>
      <c r="AB140" s="2">
        <f>(パルプ・紙・木製品!Z140/パルプ・紙・木製品!Z128*100-100)*AB$12/$D$12</f>
        <v>7.258018198131014E-3</v>
      </c>
      <c r="AC140" s="2">
        <f>(パルプ・紙・木製品!AA140/パルプ・紙・木製品!AA128*100-100)*AC$12/$D$12</f>
        <v>1.9793678839046705E-3</v>
      </c>
      <c r="AD140" s="2">
        <f>(パルプ・紙・木製品!AB140/パルプ・紙・木製品!AB128*100-100)*AD$12/$D$12</f>
        <v>2.542299152194571E-4</v>
      </c>
      <c r="AE140" s="2">
        <f>(パルプ・紙・木製品!AC140/パルプ・紙・木製品!AC128*100-100)*AE$12/$D$12</f>
        <v>5.3970146606289245E-2</v>
      </c>
      <c r="AF140" s="2">
        <f>(パルプ・紙・木製品!AD140/パルプ・紙・木製品!AD128*100-100)*AF$12/$D$12</f>
        <v>0</v>
      </c>
      <c r="AG140" s="2">
        <f>(パルプ・紙・木製品!AE140/パルプ・紙・木製品!AE128*100-100)*AG$12/$D$12</f>
        <v>0</v>
      </c>
      <c r="AK140" s="4">
        <v>44348</v>
      </c>
      <c r="AL140" s="2">
        <f t="shared" si="23"/>
        <v>1.9081007277901543</v>
      </c>
      <c r="AM140" s="2">
        <f t="shared" si="24"/>
        <v>0.14807253859199515</v>
      </c>
      <c r="AN140" s="2">
        <f t="shared" si="25"/>
        <v>4.4292369533029348</v>
      </c>
      <c r="AO140" s="2">
        <f t="shared" si="26"/>
        <v>0.24731247132970324</v>
      </c>
      <c r="AP140" s="2">
        <f t="shared" si="27"/>
        <v>0.80860340438881906</v>
      </c>
      <c r="AQ140" s="2">
        <f t="shared" si="28"/>
        <v>0.15803229139750208</v>
      </c>
      <c r="AR140" s="2">
        <f t="shared" si="29"/>
        <v>7.6993583868011086</v>
      </c>
      <c r="AS140" s="2">
        <f>パルプ・紙・木製品!AY140</f>
        <v>4.6875</v>
      </c>
      <c r="AT140" s="8">
        <f>パルプ・紙・木製品!AZ140</f>
        <v>5.1052296996607254</v>
      </c>
    </row>
    <row r="141" spans="1:46">
      <c r="B141">
        <v>7</v>
      </c>
      <c r="C141" s="4">
        <v>44378</v>
      </c>
      <c r="D141" s="2">
        <f>パルプ・紙・木製品!B141/パルプ・紙・木製品!B129*100-100</f>
        <v>9.5500459136822684</v>
      </c>
      <c r="E141" s="2">
        <f>(パルプ・紙・木製品!C141/パルプ・紙・木製品!C129*100-100)*E$12/$D$12</f>
        <v>2.2931207426412024</v>
      </c>
      <c r="F141" s="2">
        <f>(パルプ・紙・木製品!D141/パルプ・紙・木製品!D129*100-100)*F$12/$D$12</f>
        <v>0.24333007300927914</v>
      </c>
      <c r="G141" s="2">
        <f>(パルプ・紙・木製品!E141/パルプ・紙・木製品!E129*100-100)*G$12/$D$12</f>
        <v>1.6469873853765728E-2</v>
      </c>
      <c r="H141" s="2">
        <f>(パルプ・紙・木製品!F141/パルプ・紙・木製品!F129*100-100)*H$12/$D$12</f>
        <v>3.0890064024322202E-2</v>
      </c>
      <c r="I141" s="2">
        <f>(パルプ・紙・木製品!G141/パルプ・紙・木製品!G129*100-100)*I$12/$D$12</f>
        <v>5.6721769263759523</v>
      </c>
      <c r="J141" s="2">
        <f>(パルプ・紙・木製品!H141/パルプ・紙・木製品!H129*100-100)*J$12/$D$12</f>
        <v>0.24071154380009085</v>
      </c>
      <c r="K141" s="2">
        <f>(パルプ・紙・木製品!I141/パルプ・紙・木製品!I129*100-100)*K$12/$D$12</f>
        <v>0.66502758462160638</v>
      </c>
      <c r="L141" s="2">
        <f>(パルプ・紙・木製品!J141/パルプ・紙・木製品!J129*100-100)*L$12/$D$12</f>
        <v>2.8302071485800318E-2</v>
      </c>
      <c r="M141" s="2">
        <f>(パルプ・紙・木製品!K141/パルプ・紙・木製品!K129*100-100)*M$12/$D$12</f>
        <v>1.120800706940011E-2</v>
      </c>
      <c r="N141" s="2">
        <f>(パルプ・紙・木製品!L141/パルプ・紙・木製品!L129*100-100)*N$12/$D$12</f>
        <v>0.28251371900402594</v>
      </c>
      <c r="O141" s="2">
        <f>(パルプ・紙・木製品!M141/パルプ・紙・木製品!M129*100-100)*O$12/$D$12</f>
        <v>0.11503466487008145</v>
      </c>
      <c r="P141" s="2">
        <f>(パルプ・紙・木製品!N141/パルプ・紙・木製品!N129*100-100)*P$12/$D$12</f>
        <v>7.4754860912500734E-2</v>
      </c>
      <c r="Q141" s="2">
        <f>(パルプ・紙・木製品!O141/パルプ・紙・木製品!O129*100-100)*Q$12/$D$12</f>
        <v>6.2493600458058997E-3</v>
      </c>
      <c r="R141" s="2">
        <f>(パルプ・紙・木製品!P141/パルプ・紙・木製品!P129*100-100)*R$12/$D$12</f>
        <v>1.1915429938128413E-4</v>
      </c>
      <c r="S141" s="2">
        <f>(パルプ・紙・木製品!Q141/パルプ・紙・木製品!Q129*100-100)*S$12/$D$12</f>
        <v>6.6389639299280442E-5</v>
      </c>
      <c r="T141" s="2">
        <f>(パルプ・紙・木製品!R141/パルプ・紙・木製品!R129*100-100)*T$12/$D$12</f>
        <v>0</v>
      </c>
      <c r="U141" s="2">
        <f>(パルプ・紙・木製品!S141/パルプ・紙・木製品!S129*100-100)*U$12/$D$12</f>
        <v>-1.5470181716973621E-4</v>
      </c>
      <c r="V141" s="2">
        <f>(パルプ・紙・木製品!T141/パルプ・紙・木製品!T129*100-100)*V$12/$D$12</f>
        <v>1.1661879763139579E-2</v>
      </c>
      <c r="W141" s="2">
        <f>(パルプ・紙・木製品!U141/パルプ・紙・木製品!U129*100-100)*W$12/$D$12</f>
        <v>-9.0555019781872088E-3</v>
      </c>
      <c r="X141" s="2">
        <f>(パルプ・紙・木製品!V141/パルプ・紙・木製品!V129*100-100)*X$12/$D$12</f>
        <v>9.8729545539629499E-3</v>
      </c>
      <c r="Y141" s="2">
        <f>(パルプ・紙・木製品!W141/パルプ・紙・木製品!W129*100-100)*Y$12/$D$12</f>
        <v>1.5229029486424517E-3</v>
      </c>
      <c r="Z141" s="2">
        <f>(パルプ・紙・木製品!X141/パルプ・紙・木製品!X129*100-100)*Z$12/$D$12</f>
        <v>4.5464602775766435E-3</v>
      </c>
      <c r="AA141" s="2">
        <f>(パルプ・紙・木製品!Y141/パルプ・紙・木製品!Y129*100-100)*AA$12/$D$12</f>
        <v>7.5102863273516596E-4</v>
      </c>
      <c r="AB141" s="2">
        <f>(パルプ・紙・木製品!Z141/パルプ・紙・木製品!Z129*100-100)*AB$12/$D$12</f>
        <v>1.17734809032132E-2</v>
      </c>
      <c r="AC141" s="2">
        <f>(パルプ・紙・木製品!AA141/パルプ・紙・木製品!AA129*100-100)*AC$12/$D$12</f>
        <v>3.9587357678094789E-3</v>
      </c>
      <c r="AD141" s="2">
        <f>(パルプ・紙・木製品!AB141/パルプ・紙・木製品!AB129*100-100)*AD$12/$D$12</f>
        <v>2.542299152194571E-4</v>
      </c>
      <c r="AE141" s="2">
        <f>(パルプ・紙・木製品!AC141/パルプ・紙・木製品!AC129*100-100)*AE$12/$D$12</f>
        <v>4.3092198689724907E-2</v>
      </c>
      <c r="AF141" s="2">
        <f>(パルプ・紙・木製品!AD141/パルプ・紙・木製品!AD129*100-100)*AF$12/$D$12</f>
        <v>0</v>
      </c>
      <c r="AG141" s="2">
        <f>(パルプ・紙・木製品!AE141/パルプ・紙・木製品!AE129*100-100)*AG$12/$D$12</f>
        <v>0</v>
      </c>
      <c r="AK141" s="4">
        <v>44378</v>
      </c>
      <c r="AL141" s="2">
        <f t="shared" si="23"/>
        <v>2.2931207426412024</v>
      </c>
      <c r="AM141" s="2">
        <f t="shared" si="24"/>
        <v>0.24333007300927914</v>
      </c>
      <c r="AN141" s="2">
        <f t="shared" si="25"/>
        <v>5.6721769263759523</v>
      </c>
      <c r="AO141" s="2">
        <f t="shared" si="26"/>
        <v>0.24071154380009085</v>
      </c>
      <c r="AP141" s="2">
        <f t="shared" si="27"/>
        <v>0.66502758462160638</v>
      </c>
      <c r="AQ141" s="2">
        <f t="shared" si="28"/>
        <v>0.43567904323413842</v>
      </c>
      <c r="AR141" s="2">
        <f t="shared" si="29"/>
        <v>9.5500459136822684</v>
      </c>
      <c r="AS141" s="2">
        <f>パルプ・紙・木製品!AY141</f>
        <v>6.7157313707451749</v>
      </c>
      <c r="AT141" s="8">
        <f>パルプ・紙・木製品!AZ141</f>
        <v>6.3284530105948136</v>
      </c>
    </row>
    <row r="142" spans="1:46">
      <c r="B142">
        <v>8</v>
      </c>
      <c r="C142" s="4">
        <v>44409</v>
      </c>
      <c r="D142" s="2">
        <f>パルプ・紙・木製品!B142/パルプ・紙・木製品!B130*100-100</f>
        <v>10.845588235294116</v>
      </c>
      <c r="E142" s="2">
        <f>(パルプ・紙・木製品!C142/パルプ・紙・木製品!C130*100-100)*E$12/$D$12</f>
        <v>2.2486192264407494</v>
      </c>
      <c r="F142" s="2">
        <f>(パルプ・紙・木製品!D142/パルプ・紙・木製品!D130*100-100)*F$12/$D$12</f>
        <v>0.5385152901307988</v>
      </c>
      <c r="G142" s="2">
        <f>(パルプ・紙・木製品!E142/パルプ・紙・木製品!E130*100-100)*G$12/$D$12</f>
        <v>1.8714388643423258E-2</v>
      </c>
      <c r="H142" s="2">
        <f>(パルプ・紙・木製品!F142/パルプ・紙・木製品!F130*100-100)*H$12/$D$12</f>
        <v>3.0771597815216531E-2</v>
      </c>
      <c r="I142" s="2">
        <f>(パルプ・紙・木製品!G142/パルプ・紙・木製品!G130*100-100)*I$12/$D$12</f>
        <v>6.5178158580831367</v>
      </c>
      <c r="J142" s="2">
        <f>(パルプ・紙・木製品!H142/パルプ・紙・木製品!H130*100-100)*J$12/$D$12</f>
        <v>0.429777654108705</v>
      </c>
      <c r="K142" s="2">
        <f>(パルプ・紙・木製品!I142/パルプ・紙・木製品!I130*100-100)*K$12/$D$12</f>
        <v>0.55448806587214072</v>
      </c>
      <c r="L142" s="2">
        <f>(パルプ・紙・木製品!J142/パルプ・紙・木製品!J130*100-100)*L$12/$D$12</f>
        <v>8.0529347622819714E-2</v>
      </c>
      <c r="M142" s="2">
        <f>(パルプ・紙・木製品!K142/パルプ・紙・木製品!K130*100-100)*M$12/$D$12</f>
        <v>7.87214025280299E-3</v>
      </c>
      <c r="N142" s="2">
        <f>(パルプ・紙・木製品!L142/パルプ・紙・木製品!L130*100-100)*N$12/$D$12</f>
        <v>0.3044552347832622</v>
      </c>
      <c r="O142" s="2">
        <f>(パルプ・紙・木製品!M142/パルプ・紙・木製品!M130*100-100)*O$12/$D$12</f>
        <v>6.6135226447951306E-2</v>
      </c>
      <c r="P142" s="2">
        <f>(パルプ・紙・木製品!N142/パルプ・紙・木製品!N130*100-100)*P$12/$D$12</f>
        <v>8.354955043161838E-2</v>
      </c>
      <c r="Q142" s="2">
        <f>(パルプ・紙・木製品!O142/パルプ・紙・木製品!O130*100-100)*Q$12/$D$12</f>
        <v>7.2125161106026308E-3</v>
      </c>
      <c r="R142" s="2">
        <f>(パルプ・紙・木製品!P142/パルプ・紙・木製品!P130*100-100)*R$12/$D$12</f>
        <v>1.8012642623541414E-4</v>
      </c>
      <c r="S142" s="2">
        <f>(パルプ・紙・木製品!Q142/パルプ・紙・木製品!Q130*100-100)*S$12/$D$12</f>
        <v>7.7454579182494209E-5</v>
      </c>
      <c r="T142" s="2">
        <f>(パルプ・紙・木製品!R142/パルプ・紙・木製品!R130*100-100)*T$12/$D$12</f>
        <v>7.9490350268929502E-5</v>
      </c>
      <c r="U142" s="2">
        <f>(パルプ・紙・木製品!S142/パルプ・紙・木製品!S130*100-100)*U$12/$D$12</f>
        <v>-1.5470181716973621E-4</v>
      </c>
      <c r="V142" s="2">
        <f>(パルプ・紙・木製品!T142/パルプ・紙・木製品!T130*100-100)*V$12/$D$12</f>
        <v>1.3119614733532264E-2</v>
      </c>
      <c r="W142" s="2">
        <f>(パルプ・紙・木製品!U142/パルプ・紙・木製品!U130*100-100)*W$12/$D$12</f>
        <v>2.2967117225096284E-2</v>
      </c>
      <c r="X142" s="2">
        <f>(パルプ・紙・木製品!V142/パルプ・紙・木製品!V130*100-100)*X$12/$D$12</f>
        <v>8.6611620406590976E-3</v>
      </c>
      <c r="Y142" s="2">
        <f>(パルプ・紙・木製品!W142/パルプ・紙・木製品!W130*100-100)*Y$12/$D$12</f>
        <v>1.5229029486424517E-3</v>
      </c>
      <c r="Z142" s="2">
        <f>(パルプ・紙・木製品!X142/パルプ・紙・木製品!X130*100-100)*Z$12/$D$12</f>
        <v>9.806812334877766E-3</v>
      </c>
      <c r="AA142" s="2">
        <f>(パルプ・紙・木製品!Y142/パルプ・紙・木製品!Y130*100-100)*AA$12/$D$12</f>
        <v>2.2530858982054446E-3</v>
      </c>
      <c r="AB142" s="2">
        <f>(パルプ・紙・木製品!Z142/パルプ・紙・木製品!Z130*100-100)*AB$12/$D$12</f>
        <v>1.1739453501758838E-2</v>
      </c>
      <c r="AC142" s="2">
        <f>(パルプ・紙・木製品!AA142/パルプ・紙・木製品!AA130*100-100)*AC$12/$D$12</f>
        <v>4.9484197097619522E-3</v>
      </c>
      <c r="AD142" s="2">
        <f>(パルプ・紙・木製品!AB142/パルプ・紙・木製品!AB130*100-100)*AD$12/$D$12</f>
        <v>2.542299152194571E-4</v>
      </c>
      <c r="AE142" s="2">
        <f>(パルプ・紙・木製品!AC142/パルプ・紙・木製品!AC130*100-100)*AE$12/$D$12</f>
        <v>4.686539364816672E-2</v>
      </c>
      <c r="AF142" s="2">
        <f>(パルプ・紙・木製品!AD142/パルプ・紙・木製品!AD130*100-100)*AF$12/$D$12</f>
        <v>0</v>
      </c>
      <c r="AG142" s="2">
        <f>(パルプ・紙・木製品!AE142/パルプ・紙・木製品!AE130*100-100)*AG$12/$D$12</f>
        <v>0</v>
      </c>
      <c r="AK142" s="4">
        <v>44409</v>
      </c>
      <c r="AL142" s="2">
        <f t="shared" si="23"/>
        <v>2.2486192264407494</v>
      </c>
      <c r="AM142" s="2">
        <f t="shared" si="24"/>
        <v>0.5385152901307988</v>
      </c>
      <c r="AN142" s="2">
        <f t="shared" si="25"/>
        <v>6.5178158580831367</v>
      </c>
      <c r="AO142" s="2">
        <f t="shared" si="26"/>
        <v>0.429777654108705</v>
      </c>
      <c r="AP142" s="2">
        <f t="shared" si="27"/>
        <v>0.55448806587214072</v>
      </c>
      <c r="AQ142" s="2">
        <f t="shared" si="28"/>
        <v>0.55637214065858664</v>
      </c>
      <c r="AR142" s="2">
        <f t="shared" si="29"/>
        <v>10.845588235294116</v>
      </c>
      <c r="AS142" s="2">
        <f>パルプ・紙・木製品!AY142</f>
        <v>8.1952117863720133</v>
      </c>
      <c r="AT142" s="8">
        <f>パルプ・紙・木製品!AZ142</f>
        <v>7.1847320927366667</v>
      </c>
    </row>
    <row r="143" spans="1:46">
      <c r="B143">
        <v>9</v>
      </c>
      <c r="C143" s="4">
        <v>44440</v>
      </c>
      <c r="D143" s="2">
        <f>パルプ・紙・木製品!B143/パルプ・紙・木製品!B131*100-100</f>
        <v>12.12121212121211</v>
      </c>
      <c r="E143" s="2">
        <f>(パルプ・紙・木製品!C143/パルプ・紙・木製品!C131*100-100)*E$12/$D$12</f>
        <v>2.08993996689204</v>
      </c>
      <c r="F143" s="2">
        <f>(パルプ・紙・木製品!D143/パルプ・紙・木製品!D131*100-100)*F$12/$D$12</f>
        <v>0.65457838134356239</v>
      </c>
      <c r="G143" s="2">
        <f>(パルプ・紙・木製品!E143/パルプ・紙・木製品!E131*100-100)*G$12/$D$12</f>
        <v>1.9631879774967723E-2</v>
      </c>
      <c r="H143" s="2">
        <f>(パルプ・紙・木製品!F143/パルプ・紙・木製品!F131*100-100)*H$12/$D$12</f>
        <v>3.6301330723948894E-2</v>
      </c>
      <c r="I143" s="2">
        <f>(パルプ・紙・木製品!G143/パルプ・紙・木製品!G131*100-100)*I$12/$D$12</f>
        <v>7.5205567593266842</v>
      </c>
      <c r="J143" s="2">
        <f>(パルプ・紙・木製品!H143/パルプ・紙・木製品!H131*100-100)*J$12/$D$12</f>
        <v>0.62686140692141135</v>
      </c>
      <c r="K143" s="2">
        <f>(パルプ・紙・木製品!I143/パルプ・紙・木製品!I131*100-100)*K$12/$D$12</f>
        <v>0.57342023807075537</v>
      </c>
      <c r="L143" s="2">
        <f>(パルプ・紙・木製品!J143/パルプ・紙・木製品!J131*100-100)*L$12/$D$12</f>
        <v>9.5042771975367368E-2</v>
      </c>
      <c r="M143" s="2">
        <f>(パルプ・紙・木製品!K143/パルプ・紙・木製品!K131*100-100)*M$12/$D$12</f>
        <v>6.7399501971392266E-3</v>
      </c>
      <c r="N143" s="2">
        <f>(パルプ・紙・木製品!L143/パルプ・紙・木製品!L131*100-100)*N$12/$D$12</f>
        <v>0.33216764537443066</v>
      </c>
      <c r="O143" s="2">
        <f>(パルプ・紙・木製品!M143/パルプ・紙・木製品!M131*100-100)*O$12/$D$12</f>
        <v>5.6237747731257809E-2</v>
      </c>
      <c r="P143" s="2">
        <f>(パルプ・紙・木製品!N143/パルプ・紙・木製品!N131*100-100)*P$12/$D$12</f>
        <v>8.3469675144399166E-2</v>
      </c>
      <c r="Q143" s="2">
        <f>(パルプ・紙・木製品!O143/パルプ・紙・木製品!O131*100-100)*Q$12/$D$12</f>
        <v>7.5491908825713492E-3</v>
      </c>
      <c r="R143" s="2">
        <f>(パルプ・紙・木製品!P143/パルプ・紙・木製品!P131*100-100)*R$12/$D$12</f>
        <v>-2.984636063551398E-5</v>
      </c>
      <c r="S143" s="2">
        <f>(パルプ・紙・木製品!Q143/パルプ・紙・木製品!Q131*100-100)*S$12/$D$12</f>
        <v>1.22241811472511E-4</v>
      </c>
      <c r="T143" s="2">
        <f>(パルプ・紙・木製品!R143/パルプ・紙・木製品!R131*100-100)*T$12/$D$12</f>
        <v>2.3847105080679177E-4</v>
      </c>
      <c r="U143" s="2">
        <f>(パルプ・紙・木製品!S143/パルプ・紙・木製品!S131*100-100)*U$12/$D$12</f>
        <v>-1.5470181716973621E-4</v>
      </c>
      <c r="V143" s="2">
        <f>(パルプ・紙・木製品!T143/パルプ・紙・木製品!T131*100-100)*V$12/$D$12</f>
        <v>1.6035084674317E-2</v>
      </c>
      <c r="W143" s="2">
        <f>(パルプ・紙・木製品!U143/パルプ・紙・木製品!U131*100-100)*W$12/$D$12</f>
        <v>9.8445072697900038E-2</v>
      </c>
      <c r="X143" s="2">
        <f>(パルプ・紙・木製品!V143/パルプ・紙・木製品!V131*100-100)*X$12/$D$12</f>
        <v>3.4960566606847278E-3</v>
      </c>
      <c r="Y143" s="2">
        <f>(パルプ・紙・木製品!W143/パルプ・紙・木製品!W131*100-100)*Y$12/$D$12</f>
        <v>1.3682227450532254E-3</v>
      </c>
      <c r="Z143" s="2">
        <f>(パルプ・紙・木製品!X143/パルプ・紙・木製品!X131*100-100)*Z$12/$D$12</f>
        <v>9.7975606251279098E-3</v>
      </c>
      <c r="AA143" s="2">
        <f>(パルプ・紙・木製品!Y143/パルプ・紙・木製品!Y131*100-100)*AA$12/$D$12</f>
        <v>1.8775715818378619E-3</v>
      </c>
      <c r="AB143" s="2">
        <f>(パルプ・紙・木製品!Z143/パルプ・紙・木製品!Z131*100-100)*AB$12/$D$12</f>
        <v>1.5866605123471038E-2</v>
      </c>
      <c r="AC143" s="2">
        <f>(パルプ・紙・木製品!AA143/パルプ・紙・木製品!AA131*100-100)*AC$12/$D$12</f>
        <v>6.9419259356946284E-3</v>
      </c>
      <c r="AD143" s="2">
        <f>(パルプ・紙・木製品!AB143/パルプ・紙・木製品!AB131*100-100)*AD$12/$D$12</f>
        <v>2.542299152194571E-4</v>
      </c>
      <c r="AE143" s="2">
        <f>(パルプ・紙・木製品!AC143/パルプ・紙・木製品!AC131*100-100)*AE$12/$D$12</f>
        <v>3.5736518739303169E-2</v>
      </c>
      <c r="AF143" s="2">
        <f>(パルプ・紙・木製品!AD143/パルプ・紙・木製品!AD131*100-100)*AF$12/$D$12</f>
        <v>0</v>
      </c>
      <c r="AG143" s="2">
        <f>(パルプ・紙・木製品!AE143/パルプ・紙・木製品!AE131*100-100)*AG$12/$D$12</f>
        <v>0</v>
      </c>
      <c r="AK143" s="4">
        <v>44440</v>
      </c>
      <c r="AL143" s="2">
        <f t="shared" si="23"/>
        <v>2.08993996689204</v>
      </c>
      <c r="AM143" s="2">
        <f t="shared" si="24"/>
        <v>0.65457838134356239</v>
      </c>
      <c r="AN143" s="2">
        <f t="shared" si="25"/>
        <v>7.5205567593266842</v>
      </c>
      <c r="AO143" s="2">
        <f t="shared" si="26"/>
        <v>0.62686140692141135</v>
      </c>
      <c r="AP143" s="2">
        <f t="shared" si="27"/>
        <v>0.57342023807075537</v>
      </c>
      <c r="AQ143" s="2">
        <f t="shared" si="28"/>
        <v>0.65585536865765803</v>
      </c>
      <c r="AR143" s="2">
        <f t="shared" si="29"/>
        <v>12.12121212121211</v>
      </c>
      <c r="AS143" s="2">
        <f>パルプ・紙・木製品!AY143</f>
        <v>9.5764272559852657</v>
      </c>
      <c r="AT143" s="8">
        <f>パルプ・紙・木製品!AZ143</f>
        <v>8.0322672826780348</v>
      </c>
    </row>
    <row r="144" spans="1:46">
      <c r="B144">
        <v>10</v>
      </c>
      <c r="C144" s="4">
        <v>44470</v>
      </c>
      <c r="D144" s="2">
        <f>パルプ・紙・木製品!B144/パルプ・紙・木製品!B132*100-100</f>
        <v>14.0625</v>
      </c>
      <c r="E144" s="2">
        <f>(パルプ・紙・木製品!C144/パルプ・紙・木製品!C132*100-100)*E$12/$D$12</f>
        <v>2.0432815647273719</v>
      </c>
      <c r="F144" s="2">
        <f>(パルプ・紙・木製品!D144/パルプ・紙・木製品!D132*100-100)*F$12/$D$12</f>
        <v>0.75036206935651928</v>
      </c>
      <c r="G144" s="2">
        <f>(パルプ・紙・木製品!E144/パルプ・紙・木製品!E132*100-100)*G$12/$D$12</f>
        <v>2.0490698914846103E-2</v>
      </c>
      <c r="H144" s="2">
        <f>(パルプ・紙・木製品!F144/パルプ・紙・木製品!F132*100-100)*H$12/$D$12</f>
        <v>4.9549366798997949E-2</v>
      </c>
      <c r="I144" s="2">
        <f>(パルプ・紙・木製品!G144/パルプ・紙・木製品!G132*100-100)*I$12/$D$12</f>
        <v>8.6827508694911533</v>
      </c>
      <c r="J144" s="2">
        <f>(パルプ・紙・木製品!H144/パルプ・紙・木製品!H132*100-100)*J$12/$D$12</f>
        <v>0.81580679972826031</v>
      </c>
      <c r="K144" s="2">
        <f>(パルプ・紙・木製品!I144/パルプ・紙・木製品!I132*100-100)*K$12/$D$12</f>
        <v>0.76830763827655646</v>
      </c>
      <c r="L144" s="2">
        <f>(パルプ・紙・木製品!J144/パルプ・紙・木製品!J132*100-100)*L$12/$D$12</f>
        <v>0.20087198274023024</v>
      </c>
      <c r="M144" s="2">
        <f>(パルプ・紙・木製品!K144/パルプ・紙・木製品!K132*100-100)*M$12/$D$12</f>
        <v>7.8632752299958603E-3</v>
      </c>
      <c r="N144" s="2">
        <f>(パルプ・紙・木製品!L144/パルプ・紙・木製品!L132*100-100)*N$12/$D$12</f>
        <v>0.43741303838234374</v>
      </c>
      <c r="O144" s="2">
        <f>(パルプ・紙・木製品!M144/パルプ・紙・木製品!M132*100-100)*O$12/$D$12</f>
        <v>5.9917557451404493E-2</v>
      </c>
      <c r="P144" s="2">
        <f>(パルプ・紙・木製品!N144/パルプ・紙・木製品!N132*100-100)*P$12/$D$12</f>
        <v>0.10333760184963348</v>
      </c>
      <c r="Q144" s="2">
        <f>(パルプ・紙・木製品!O144/パルプ・紙・木製品!O132*100-100)*Q$12/$D$12</f>
        <v>1.232503606986029E-2</v>
      </c>
      <c r="R144" s="2">
        <f>(パルプ・紙・木製品!P144/パルプ・紙・木製品!P132*100-100)*R$12/$D$12</f>
        <v>1.3443901958104247E-4</v>
      </c>
      <c r="S144" s="2">
        <f>(パルプ・紙・木製品!Q144/パルプ・紙・木製品!Q132*100-100)*S$12/$D$12</f>
        <v>1.2488473139292441E-4</v>
      </c>
      <c r="T144" s="2">
        <f>(パルプ・紙・木製品!R144/パルプ・紙・木製品!R132*100-100)*T$12/$D$12</f>
        <v>2.6375655270185523E-4</v>
      </c>
      <c r="U144" s="2">
        <f>(パルプ・紙・木製品!S144/パルプ・紙・木製品!S132*100-100)*U$12/$D$12</f>
        <v>-1.5938975102336444E-4</v>
      </c>
      <c r="V144" s="2">
        <f>(パルプ・紙・木製品!T144/パルプ・紙・木製品!T132*100-100)*V$12/$D$12</f>
        <v>1.8950554615101735E-2</v>
      </c>
      <c r="W144" s="2">
        <f>(パルプ・紙・木製品!U144/パルプ・紙・木製品!U132*100-100)*W$12/$D$12</f>
        <v>0.19604682655686551</v>
      </c>
      <c r="X144" s="2">
        <f>(パルプ・紙・木製品!V144/パルプ・紙・木製品!V132*100-100)*X$12/$D$12</f>
        <v>3.8529581020740487E-4</v>
      </c>
      <c r="Y144" s="2">
        <f>(パルプ・紙・木製品!W144/パルプ・紙・木製品!W132*100-100)*Y$12/$D$12</f>
        <v>1.3682227450532254E-3</v>
      </c>
      <c r="Z144" s="2">
        <f>(パルプ・紙・木製品!X144/パルプ・紙・木製品!X132*100-100)*Z$12/$D$12</f>
        <v>9.8160815336820837E-3</v>
      </c>
      <c r="AA144" s="2">
        <f>(パルプ・紙・木製品!Y144/パルプ・紙・木製品!Y132*100-100)*AA$12/$D$12</f>
        <v>3.3661238369292906E-3</v>
      </c>
      <c r="AB144" s="2">
        <f>(パルプ・紙・木製品!Z144/パルプ・紙・木製品!Z132*100-100)*AB$12/$D$12</f>
        <v>1.7745950584697797E-2</v>
      </c>
      <c r="AC144" s="2">
        <f>(パルプ・紙・木製品!AA144/パルプ・紙・木製品!AA132*100-100)*AC$12/$D$12</f>
        <v>4.9534639704243554E-3</v>
      </c>
      <c r="AD144" s="2">
        <f>(パルプ・紙・木製品!AB144/パルプ・紙・木製品!AB132*100-100)*AD$12/$D$12</f>
        <v>6.3376231241736315E-5</v>
      </c>
      <c r="AE144" s="2">
        <f>(パルプ・紙・木製品!AC144/パルプ・紙・木製品!AC132*100-100)*AE$12/$D$12</f>
        <v>2.8451634553562203E-2</v>
      </c>
      <c r="AF144" s="2">
        <f>(パルプ・紙・木製品!AD144/パルプ・紙・木製品!AD132*100-100)*AF$12/$D$12</f>
        <v>0</v>
      </c>
      <c r="AG144" s="2">
        <f>(パルプ・紙・木製品!AE144/パルプ・紙・木製品!AE132*100-100)*AG$12/$D$12</f>
        <v>1.0576855344368612E-4</v>
      </c>
      <c r="AK144" s="4">
        <v>44470</v>
      </c>
      <c r="AL144" s="2">
        <f t="shared" si="23"/>
        <v>2.0432815647273719</v>
      </c>
      <c r="AM144" s="2">
        <f t="shared" si="24"/>
        <v>0.75036206935651928</v>
      </c>
      <c r="AN144" s="2">
        <f t="shared" si="25"/>
        <v>8.6827508694911533</v>
      </c>
      <c r="AO144" s="2">
        <f t="shared" si="26"/>
        <v>0.81580679972826031</v>
      </c>
      <c r="AP144" s="2">
        <f t="shared" si="27"/>
        <v>0.76830763827655646</v>
      </c>
      <c r="AQ144" s="2">
        <f t="shared" si="28"/>
        <v>1.0019910584201384</v>
      </c>
      <c r="AR144" s="2">
        <f t="shared" si="29"/>
        <v>14.0625</v>
      </c>
      <c r="AS144" s="2">
        <f>パルプ・紙・木製品!AY144</f>
        <v>10.947562097516084</v>
      </c>
      <c r="AT144" s="8">
        <f>パルプ・紙・木製品!AZ144</f>
        <v>9.3157966965144965</v>
      </c>
    </row>
    <row r="145" spans="1:46">
      <c r="B145">
        <v>11</v>
      </c>
      <c r="C145" s="4">
        <v>44501</v>
      </c>
      <c r="D145" s="2">
        <f>パルプ・紙・木製品!B145/パルプ・紙・木製品!B133*100-100</f>
        <v>14.207149404216324</v>
      </c>
      <c r="E145" s="2">
        <f>(パルプ・紙・木製品!C145/パルプ・紙・木製品!C133*100-100)*E$12/$D$12</f>
        <v>1.7331641978960461</v>
      </c>
      <c r="F145" s="2">
        <f>(パルプ・紙・木製品!D145/パルプ・紙・木製品!D133*100-100)*F$12/$D$12</f>
        <v>1.1191782176221861</v>
      </c>
      <c r="G145" s="2">
        <f>(パルプ・紙・木製品!E145/パルプ・紙・木製品!E133*100-100)*G$12/$D$12</f>
        <v>2.3124020869822466E-2</v>
      </c>
      <c r="H145" s="2">
        <f>(パルプ・紙・木製品!F145/パルプ・紙・木製品!F133*100-100)*H$12/$D$12</f>
        <v>5.7422528870977305E-2</v>
      </c>
      <c r="I145" s="2">
        <f>(パルプ・紙・木製品!G145/パルプ・紙・木製品!G133*100-100)*I$12/$D$12</f>
        <v>8.627092210071341</v>
      </c>
      <c r="J145" s="2">
        <f>(パルプ・紙・木製品!H145/パルプ・紙・木製品!H133*100-100)*J$12/$D$12</f>
        <v>0.87012719053168608</v>
      </c>
      <c r="K145" s="2">
        <f>(パルプ・紙・木製品!I145/パルプ・紙・木製品!I133*100-100)*K$12/$D$12</f>
        <v>0.84100511066435957</v>
      </c>
      <c r="L145" s="2">
        <f>(パルプ・紙・木製品!J145/パルプ・紙・木製品!J133*100-100)*L$12/$D$12</f>
        <v>0.21953255663541105</v>
      </c>
      <c r="M145" s="2">
        <f>(パルプ・紙・木製品!K145/パルプ・紙・木製品!K133*100-100)*M$12/$D$12</f>
        <v>1.1182877008706175E-2</v>
      </c>
      <c r="N145" s="2">
        <f>(パルプ・紙・木製品!L145/パルプ・紙・木製品!L133*100-100)*N$12/$D$12</f>
        <v>0.47913303683217662</v>
      </c>
      <c r="O145" s="2">
        <f>(パルプ・紙・木製品!M145/パルプ・紙・木製品!M133*100-100)*O$12/$D$12</f>
        <v>7.1137571039700961E-2</v>
      </c>
      <c r="P145" s="2">
        <f>(パルプ・紙・木製品!N145/パルプ・紙・木製品!N133*100-100)*P$12/$D$12</f>
        <v>0.11630703892462615</v>
      </c>
      <c r="Q145" s="2">
        <f>(パルプ・紙・木製品!O145/パルプ・紙・木製品!O133*100-100)*Q$12/$D$12</f>
        <v>1.4952717160579311E-2</v>
      </c>
      <c r="R145" s="2">
        <f>(パルプ・紙・木製品!P145/パルプ・紙・木製品!P133*100-100)*R$12/$D$12</f>
        <v>1.0415918022558827E-4</v>
      </c>
      <c r="S145" s="2">
        <f>(パルプ・紙・木製品!Q145/パルプ・紙・木製品!Q133*100-100)*S$12/$D$12</f>
        <v>1.3891114940058012E-4</v>
      </c>
      <c r="T145" s="2">
        <f>(パルプ・紙・木製品!R145/パルプ・紙・木製品!R133*100-100)*T$12/$D$12</f>
        <v>4.2590446803067786E-4</v>
      </c>
      <c r="U145" s="2">
        <f>(パルプ・紙・木製品!S145/パルプ・紙・木製品!S133*100-100)*U$12/$D$12</f>
        <v>-1.5938975102336444E-4</v>
      </c>
      <c r="V145" s="2">
        <f>(パルプ・紙・木製品!T145/パルプ・紙・木製品!T133*100-100)*V$12/$D$12</f>
        <v>2.4781494496671632E-2</v>
      </c>
      <c r="W145" s="2">
        <f>(パルプ・紙・木製品!U145/パルプ・紙・木製品!U133*100-100)*W$12/$D$12</f>
        <v>0.27096254730874458</v>
      </c>
      <c r="X145" s="2">
        <f>(パルプ・紙・木製品!V145/パルプ・紙・木製品!V133*100-100)*X$12/$D$12</f>
        <v>3.8529581020740487E-4</v>
      </c>
      <c r="Y145" s="2">
        <f>(パルプ・紙・木製品!W145/パルプ・紙・木製品!W133*100-100)*Y$12/$D$12</f>
        <v>1.3682227450532254E-3</v>
      </c>
      <c r="Z145" s="2">
        <f>(パルプ・紙・木製品!X145/パルプ・紙・木製品!X133*100-100)*Z$12/$D$12</f>
        <v>1.2421962290845098E-2</v>
      </c>
      <c r="AA145" s="2">
        <f>(パルプ・紙・木製品!Y145/パルプ・紙・木製品!Y133*100-100)*AA$12/$D$12</f>
        <v>4.1059476646093281E-3</v>
      </c>
      <c r="AB145" s="2">
        <f>(パルプ・紙・木製品!Z145/パルプ・紙・木製品!Z133*100-100)*AB$12/$D$12</f>
        <v>1.8421092569653491E-2</v>
      </c>
      <c r="AC145" s="2">
        <f>(パルプ・紙・木製品!AA145/パルプ・紙・木製品!AA133*100-100)*AC$12/$D$12</f>
        <v>5.9441567645093091E-3</v>
      </c>
      <c r="AD145" s="2">
        <f>(パルプ・紙・木製品!AB145/パルプ・紙・木製品!AB133*100-100)*AD$12/$D$12</f>
        <v>6.3376231241736315E-5</v>
      </c>
      <c r="AE145" s="2">
        <f>(パルプ・紙・木製品!AC145/パルプ・紙・木製品!AC133*100-100)*AE$12/$D$12</f>
        <v>3.9008365080693774E-2</v>
      </c>
      <c r="AF145" s="2">
        <f>(パルプ・紙・木製品!AD145/パルプ・紙・木製品!AD133*100-100)*AF$12/$D$12</f>
        <v>0</v>
      </c>
      <c r="AG145" s="2">
        <f>(パルプ・紙・木製品!AE145/パルプ・紙・木製品!AE133*100-100)*AG$12/$D$12</f>
        <v>1.0567169579401661E-4</v>
      </c>
      <c r="AK145" s="4">
        <v>44501</v>
      </c>
      <c r="AL145" s="2">
        <f t="shared" si="23"/>
        <v>1.7331641978960461</v>
      </c>
      <c r="AM145" s="2">
        <f t="shared" si="24"/>
        <v>1.1191782176221861</v>
      </c>
      <c r="AN145" s="2">
        <f t="shared" si="25"/>
        <v>8.627092210071341</v>
      </c>
      <c r="AO145" s="2">
        <f t="shared" si="26"/>
        <v>0.87012719053168608</v>
      </c>
      <c r="AP145" s="2">
        <f t="shared" si="27"/>
        <v>0.84100511066435957</v>
      </c>
      <c r="AQ145" s="2">
        <f t="shared" si="28"/>
        <v>1.0165824774307044</v>
      </c>
      <c r="AR145" s="2">
        <f t="shared" si="29"/>
        <v>14.207149404216324</v>
      </c>
      <c r="AS145" s="2">
        <f>パルプ・紙・木製品!AY145</f>
        <v>10.835629017447189</v>
      </c>
      <c r="AT145" s="8">
        <f>パルプ・紙・木製品!AZ145</f>
        <v>9.4203643267548784</v>
      </c>
    </row>
    <row r="146" spans="1:46">
      <c r="B146">
        <v>12</v>
      </c>
      <c r="C146" s="4">
        <v>44531</v>
      </c>
      <c r="D146" s="2">
        <f>パルプ・紙・木製品!B146/パルプ・紙・木製品!B134*100-100</f>
        <v>14.285714285714278</v>
      </c>
      <c r="E146" s="2">
        <f>(パルプ・紙・木製品!C146/パルプ・紙・木製品!C134*100-100)*E$12/$D$12</f>
        <v>1.5621301328715977</v>
      </c>
      <c r="F146" s="2">
        <f>(パルプ・紙・木製品!D146/パルプ・紙・木製品!D134*100-100)*F$12/$D$12</f>
        <v>1.1632745305400387</v>
      </c>
      <c r="G146" s="2">
        <f>(パルプ・紙・木製品!E146/パルプ・紙・木製品!E134*100-100)*G$12/$D$12</f>
        <v>2.2124816889249291E-2</v>
      </c>
      <c r="H146" s="2">
        <f>(パルプ・紙・木製品!F146/パルプ・紙・木製品!F134*100-100)*H$12/$D$12</f>
        <v>6.207887141445028E-2</v>
      </c>
      <c r="I146" s="2">
        <f>(パルプ・紙・木製品!G146/パルプ・紙・木製品!G134*100-100)*I$12/$D$12</f>
        <v>8.7384095289109673</v>
      </c>
      <c r="J146" s="2">
        <f>(パルプ・紙・木製品!H146/パルプ・紙・木製品!H134*100-100)*J$12/$D$12</f>
        <v>0.95925044353029909</v>
      </c>
      <c r="K146" s="2">
        <f>(パルプ・紙・木製品!I146/パルプ・紙・木製品!I134*100-100)*K$12/$D$12</f>
        <v>0.64078925803657139</v>
      </c>
      <c r="L146" s="2">
        <f>(パルプ・紙・木製品!J146/パルプ・紙・木製品!J134*100-100)*L$12/$D$12</f>
        <v>0.22478531401882937</v>
      </c>
      <c r="M146" s="2">
        <f>(パルプ・紙・木製品!K146/パルプ・紙・木製品!K134*100-100)*M$12/$D$12</f>
        <v>9.9419863373083461E-3</v>
      </c>
      <c r="N146" s="2">
        <f>(パルプ・紙・木製品!L146/パルプ・紙・木製品!L134*100-100)*N$12/$D$12</f>
        <v>0.5100603826516924</v>
      </c>
      <c r="O146" s="2">
        <f>(パルプ・紙・木製品!M146/パルプ・紙・木製品!M134*100-100)*O$12/$D$12</f>
        <v>4.637615215753018E-2</v>
      </c>
      <c r="P146" s="2">
        <f>(パルプ・紙・木製品!N146/パルプ・紙・木製品!N134*100-100)*P$12/$D$12</f>
        <v>0.13605729081748716</v>
      </c>
      <c r="Q146" s="2">
        <f>(パルプ・紙・木製品!O146/パルプ・紙・木製品!O134*100-100)*Q$12/$D$12</f>
        <v>1.2597828885289833E-2</v>
      </c>
      <c r="R146" s="2">
        <f>(パルプ・紙・木製品!P146/パルプ・紙・木製品!P134*100-100)*R$12/$D$12</f>
        <v>8.9365724535963109E-5</v>
      </c>
      <c r="S146" s="2">
        <f>(パルプ・紙・木製品!Q146/パルプ・紙・木製品!Q134*100-100)*S$12/$D$12</f>
        <v>1.330663689306659E-4</v>
      </c>
      <c r="T146" s="2">
        <f>(パルプ・紙・木製品!R146/パルプ・紙・木製品!R134*100-100)*T$12/$D$12</f>
        <v>3.7396039011547481E-4</v>
      </c>
      <c r="U146" s="2">
        <f>(パルプ・紙・木製品!S146/パルプ・紙・木製品!S134*100-100)*U$12/$D$12</f>
        <v>-1.5938975102336444E-4</v>
      </c>
      <c r="V146" s="2">
        <f>(パルプ・紙・木製品!T146/パルプ・紙・木製品!T134*100-100)*V$12/$D$12</f>
        <v>2.7696964437456575E-2</v>
      </c>
      <c r="W146" s="2">
        <f>(パルプ・紙・木製品!U146/パルプ・紙・木製品!U134*100-100)*W$12/$D$12</f>
        <v>0.34957151671047693</v>
      </c>
      <c r="X146" s="2">
        <f>(パルプ・紙・木製品!V146/パルプ・紙・木製品!V134*100-100)*X$12/$D$12</f>
        <v>3.8529581020740487E-4</v>
      </c>
      <c r="Y146" s="2">
        <f>(パルプ・紙・木製品!W146/パルプ・紙・木製品!W134*100-100)*Y$12/$D$12</f>
        <v>1.3682227450532254E-3</v>
      </c>
      <c r="Z146" s="2">
        <f>(パルプ・紙・木製品!X146/パルプ・紙・木製品!X134*100-100)*Z$12/$D$12</f>
        <v>1.3075749779837052E-2</v>
      </c>
      <c r="AA146" s="2">
        <f>(パルプ・紙・木製品!Y146/パルプ・紙・木製品!Y134*100-100)*AA$12/$D$12</f>
        <v>4.4525800604772615E-3</v>
      </c>
      <c r="AB146" s="2">
        <f>(パルプ・紙・木製品!Z146/パルプ・紙・木製品!Z134*100-100)*AB$12/$D$12</f>
        <v>2.1584714989224294E-2</v>
      </c>
      <c r="AC146" s="2">
        <f>(パルプ・紙・木製品!AA146/パルプ・紙・木製品!AA134*100-100)*AC$12/$D$12</f>
        <v>4.9484197097619522E-3</v>
      </c>
      <c r="AD146" s="2">
        <f>(パルプ・紙・木製品!AB146/パルプ・紙・木製品!AB134*100-100)*AD$12/$D$12</f>
        <v>6.3376231241736315E-5</v>
      </c>
      <c r="AE146" s="2">
        <f>(パルプ・紙・木製品!AC146/パルプ・紙・木製品!AC134*100-100)*AE$12/$D$12</f>
        <v>4.9551900887944901E-2</v>
      </c>
      <c r="AF146" s="2">
        <f>(パルプ・紙・木製品!AD146/パルプ・紙・木製品!AD134*100-100)*AF$12/$D$12</f>
        <v>0</v>
      </c>
      <c r="AG146" s="2">
        <f>(パルプ・紙・木製品!AE146/パルプ・紙・木製品!AE134*100-100)*AG$12/$D$12</f>
        <v>0</v>
      </c>
      <c r="AK146" s="4">
        <v>44531</v>
      </c>
      <c r="AL146" s="2">
        <f t="shared" si="23"/>
        <v>1.5621301328715977</v>
      </c>
      <c r="AM146" s="2">
        <f t="shared" si="24"/>
        <v>1.1632745305400387</v>
      </c>
      <c r="AN146" s="2">
        <f t="shared" si="25"/>
        <v>8.7384095289109673</v>
      </c>
      <c r="AO146" s="2">
        <f t="shared" si="26"/>
        <v>0.95925044353029909</v>
      </c>
      <c r="AP146" s="2">
        <f t="shared" si="27"/>
        <v>0.64078925803657139</v>
      </c>
      <c r="AQ146" s="2">
        <f t="shared" si="28"/>
        <v>1.2218603918248032</v>
      </c>
      <c r="AR146" s="2">
        <f t="shared" si="29"/>
        <v>14.285714285714278</v>
      </c>
      <c r="AS146" s="2">
        <f>パルプ・紙・木製品!AY146</f>
        <v>11.213235294117638</v>
      </c>
      <c r="AT146" s="8">
        <f>パルプ・紙・木製品!AZ146</f>
        <v>9.475382061046858</v>
      </c>
    </row>
    <row r="147" spans="1:46">
      <c r="A147">
        <v>22</v>
      </c>
      <c r="B147">
        <v>1</v>
      </c>
      <c r="C147" s="4">
        <v>44562</v>
      </c>
      <c r="D147" s="2">
        <f>パルプ・紙・木製品!B147/パルプ・紙・木製品!B135*100-100</f>
        <v>14.781021897810234</v>
      </c>
      <c r="E147" s="2">
        <f>(パルプ・紙・木製品!C147/パルプ・紙・木製品!C135*100-100)*E$12/$D$12</f>
        <v>1.6273813915425364</v>
      </c>
      <c r="F147" s="2">
        <f>(パルプ・紙・木製品!D147/パルプ・紙・木製品!D135*100-100)*F$12/$D$12</f>
        <v>1.0624162502661205</v>
      </c>
      <c r="G147" s="2">
        <f>(パルプ・紙・木製品!E147/パルプ・紙・木製品!E135*100-100)*G$12/$D$12</f>
        <v>4.4519952260770095E-2</v>
      </c>
      <c r="H147" s="2">
        <f>(パルプ・紙・木製品!F147/パルプ・紙・木製品!F135*100-100)*H$12/$D$12</f>
        <v>8.1159716158125783E-2</v>
      </c>
      <c r="I147" s="2">
        <f>(パルプ・紙・木製品!G147/パルプ・紙・木製品!G135*100-100)*I$12/$D$12</f>
        <v>9.0959074970225675</v>
      </c>
      <c r="J147" s="2">
        <f>(パルプ・紙・木製品!H147/パルプ・紙・木製品!H135*100-100)*J$12/$D$12</f>
        <v>0.92131486075851976</v>
      </c>
      <c r="K147" s="2">
        <f>(パルプ・紙・木製品!I147/パルプ・紙・木製品!I135*100-100)*K$12/$D$12</f>
        <v>0.57577586990058249</v>
      </c>
      <c r="L147" s="2">
        <f>(パルプ・紙・木製品!J147/パルプ・紙・木製品!J135*100-100)*L$12/$D$12</f>
        <v>0.26898126434318953</v>
      </c>
      <c r="M147" s="2">
        <f>(パルプ・紙・木製品!K147/パルプ・紙・木製品!K135*100-100)*M$12/$D$12</f>
        <v>1.6515109754579482E-2</v>
      </c>
      <c r="N147" s="2">
        <f>(パルプ・紙・木製品!L147/パルプ・紙・木製品!L135*100-100)*N$12/$D$12</f>
        <v>0.48286229931838615</v>
      </c>
      <c r="O147" s="2">
        <f>(パルプ・紙・木製品!M147/パルプ・紙・木製品!M135*100-100)*O$12/$D$12</f>
        <v>5.2731005955867591E-2</v>
      </c>
      <c r="P147" s="2">
        <f>(パルプ・紙・木製品!N147/パルプ・紙・木製品!N135*100-100)*P$12/$D$12</f>
        <v>0.16630339085912599</v>
      </c>
      <c r="Q147" s="2">
        <f>(パルプ・紙・木製品!O147/パルプ・紙・木製品!O135*100-100)*Q$12/$D$12</f>
        <v>1.3524139832737576E-2</v>
      </c>
      <c r="R147" s="2">
        <f>(パルプ・紙・木製品!P147/パルプ・紙・木製品!P135*100-100)*R$12/$D$12</f>
        <v>8.902101585887186E-5</v>
      </c>
      <c r="S147" s="2">
        <f>(パルプ・紙・木製品!Q147/パルプ・紙・木製品!Q135*100-100)*S$12/$D$12</f>
        <v>1.2973314471790225E-4</v>
      </c>
      <c r="T147" s="2">
        <f>(パルプ・紙・木製品!R147/パルプ・紙・木製品!R135*100-100)*T$12/$D$12</f>
        <v>5.063455760587008E-4</v>
      </c>
      <c r="U147" s="2">
        <f>(パルプ・紙・木製品!S147/パルプ・紙・木製品!S135*100-100)*U$12/$D$12</f>
        <v>-6.094314009716863E-5</v>
      </c>
      <c r="V147" s="2">
        <f>(パルプ・紙・木製品!T147/パルプ・紙・木製品!T135*100-100)*V$12/$D$12</f>
        <v>3.2133486563537296E-2</v>
      </c>
      <c r="W147" s="2">
        <f>(パルプ・紙・木製品!U147/パルプ・紙・木製品!U135*100-100)*W$12/$D$12</f>
        <v>0.4162556676960768</v>
      </c>
      <c r="X147" s="2">
        <f>(パルプ・紙・木製品!V147/パルプ・紙・木製品!V135*100-100)*X$12/$D$12</f>
        <v>1.158239185313375E-3</v>
      </c>
      <c r="Y147" s="2">
        <f>(パルプ・紙・木製品!W147/パルプ・紙・木製品!W135*100-100)*Y$12/$D$12</f>
        <v>1.3682227450532254E-3</v>
      </c>
      <c r="Z147" s="2">
        <f>(パルプ・紙・木製品!X147/パルプ・紙・木製品!X135*100-100)*Z$12/$D$12</f>
        <v>1.6206951096497446E-2</v>
      </c>
      <c r="AA147" s="2">
        <f>(パルプ・紙・木製品!Y147/パルプ・紙・木製品!Y135*100-100)*AA$12/$D$12</f>
        <v>5.2414288278585745E-3</v>
      </c>
      <c r="AB147" s="2">
        <f>(パルプ・紙・木製品!Z147/パルプ・紙・木製品!Z135*100-100)*AB$12/$D$12</f>
        <v>1.9116143530777147E-2</v>
      </c>
      <c r="AC147" s="2">
        <f>(パルプ・紙・木製品!AA147/パルプ・紙・木製品!AA135*100-100)*AC$12/$D$12</f>
        <v>3.9547085696734121E-3</v>
      </c>
      <c r="AD147" s="2">
        <f>(パルプ・紙・木製品!AB147/パルプ・紙・木製品!AB135*100-100)*AD$12/$D$12</f>
        <v>6.3376231241736315E-5</v>
      </c>
      <c r="AE147" s="2">
        <f>(パルプ・紙・木製品!AC147/パルプ・紙・木製品!AC135*100-100)*AE$12/$D$12</f>
        <v>4.2801035185064673E-2</v>
      </c>
      <c r="AF147" s="2">
        <f>(パルプ・紙・木製品!AD147/パルプ・紙・木製品!AD135*100-100)*AF$12/$D$12</f>
        <v>0</v>
      </c>
      <c r="AG147" s="2">
        <f>(パルプ・紙・木製品!AE147/パルプ・紙・木製品!AE135*100-100)*AG$12/$D$12</f>
        <v>-1.0557501537700752E-4</v>
      </c>
      <c r="AK147" s="4">
        <v>44562</v>
      </c>
      <c r="AL147" s="2">
        <f t="shared" si="23"/>
        <v>1.6273813915425364</v>
      </c>
      <c r="AM147" s="2">
        <f t="shared" si="24"/>
        <v>1.0624162502661205</v>
      </c>
      <c r="AN147" s="2">
        <f t="shared" si="25"/>
        <v>9.0959074970225675</v>
      </c>
      <c r="AO147" s="2">
        <f t="shared" si="26"/>
        <v>0.92131486075851976</v>
      </c>
      <c r="AP147" s="2">
        <f t="shared" si="27"/>
        <v>0.57577586990058249</v>
      </c>
      <c r="AQ147" s="2">
        <f t="shared" si="28"/>
        <v>1.4982260283199089</v>
      </c>
      <c r="AR147" s="2">
        <f t="shared" si="29"/>
        <v>14.781021897810234</v>
      </c>
      <c r="AS147" s="2">
        <f>パルプ・紙・木製品!AY147</f>
        <v>11.100917431192656</v>
      </c>
      <c r="AT147" s="8">
        <f>パルプ・紙・木製品!AZ147</f>
        <v>9.815971095080414</v>
      </c>
    </row>
    <row r="148" spans="1:46">
      <c r="B148">
        <v>2</v>
      </c>
      <c r="C148" s="4">
        <v>44593</v>
      </c>
      <c r="D148" s="2">
        <f>パルプ・紙・木製品!B148/パルプ・紙・木製品!B136*100-100</f>
        <v>15.280289330922244</v>
      </c>
      <c r="E148" s="2">
        <f>(パルプ・紙・木製品!C148/パルプ・紙・木製品!C136*100-100)*E$12/$D$12</f>
        <v>1.7909656562036564</v>
      </c>
      <c r="F148" s="2">
        <f>(パルプ・紙・木製品!D148/パルプ・紙・木製品!D136*100-100)*F$12/$D$12</f>
        <v>1.0933769089783623</v>
      </c>
      <c r="G148" s="2">
        <f>(パルプ・紙・木製品!E148/パルプ・紙・木製品!E136*100-100)*G$12/$D$12</f>
        <v>4.4624494248635085E-2</v>
      </c>
      <c r="H148" s="2">
        <f>(パルプ・紙・木製品!F148/パルプ・紙・木製品!F136*100-100)*H$12/$D$12</f>
        <v>0.13090479867121033</v>
      </c>
      <c r="I148" s="2">
        <f>(パルプ・紙・木製品!G148/パルプ・紙・木製品!G136*100-100)*I$12/$D$12</f>
        <v>9.3464815962079921</v>
      </c>
      <c r="J148" s="2">
        <f>(パルプ・紙・木製品!H148/パルプ・紙・木製品!H136*100-100)*J$12/$D$12</f>
        <v>0.86289432867647431</v>
      </c>
      <c r="K148" s="2">
        <f>(パルプ・紙・木製品!I148/パルプ・紙・木製品!I136*100-100)*K$12/$D$12</f>
        <v>0.51220314293182256</v>
      </c>
      <c r="L148" s="2">
        <f>(パルプ・紙・木製品!J148/パルプ・紙・木製品!J136*100-100)*L$12/$D$12</f>
        <v>0.26811637281797113</v>
      </c>
      <c r="M148" s="2">
        <f>(パルプ・紙・木製品!K148/パルプ・紙・木製品!K136*100-100)*M$12/$D$12</f>
        <v>1.8696488088205381E-2</v>
      </c>
      <c r="N148" s="2">
        <f>(パルプ・紙・木製品!L148/パルプ・紙・木製品!L136*100-100)*N$12/$D$12</f>
        <v>0.44415999430290476</v>
      </c>
      <c r="O148" s="2">
        <f>(パルプ・紙・木製品!M148/パルプ・紙・木製品!M136*100-100)*O$12/$D$12</f>
        <v>5.7560988854346282E-2</v>
      </c>
      <c r="P148" s="2">
        <f>(パルプ・紙・木製品!N148/パルプ・紙・木製品!N136*100-100)*P$12/$D$12</f>
        <v>0.16582959202476966</v>
      </c>
      <c r="Q148" s="2">
        <f>(パルプ・紙・木製品!O148/パルプ・紙・木製品!O136*100-100)*Q$12/$D$12</f>
        <v>1.4546001944466784E-2</v>
      </c>
      <c r="R148" s="2">
        <f>(パルプ・紙・木製品!P148/パルプ・紙・木製品!P136*100-100)*R$12/$D$12</f>
        <v>1.48942874226603E-4</v>
      </c>
      <c r="S148" s="2">
        <f>(パルプ・紙・木製品!Q148/パルプ・紙・木製品!Q136*100-100)*S$12/$D$12</f>
        <v>1.2656415410407387E-4</v>
      </c>
      <c r="T148" s="2">
        <f>(パルプ・紙・木製品!R148/パルプ・紙・木製品!R136*100-100)*T$12/$D$12</f>
        <v>5.3299534321968258E-4</v>
      </c>
      <c r="U148" s="2">
        <f>(パルプ・紙・木製品!S148/パルプ・紙・木製品!S136*100-100)*U$12/$D$12</f>
        <v>-6.094314009716863E-5</v>
      </c>
      <c r="V148" s="2">
        <f>(パルプ・紙・木製品!T148/パルプ・紙・木製品!T136*100-100)*V$12/$D$12</f>
        <v>3.3560969313423741E-2</v>
      </c>
      <c r="W148" s="2">
        <f>(パルプ・紙・木製品!U148/パルプ・紙・木製品!U136*100-100)*W$12/$D$12</f>
        <v>0.50716881188863772</v>
      </c>
      <c r="X148" s="2">
        <f>(パルプ・紙・木製品!V148/パルプ・紙・木製品!V136*100-100)*X$12/$D$12</f>
        <v>3.8529581020740487E-4</v>
      </c>
      <c r="Y148" s="2">
        <f>(パルプ・紙・木製品!W148/パルプ・紙・木製品!W136*100-100)*Y$12/$D$12</f>
        <v>1.3682227450532254E-3</v>
      </c>
      <c r="Z148" s="2">
        <f>(パルプ・紙・木製品!X148/パルプ・紙・木製品!X136*100-100)*Z$12/$D$12</f>
        <v>1.489644702467211E-2</v>
      </c>
      <c r="AA148" s="2">
        <f>(パルプ・紙・木製品!Y148/パルプ・紙・木製品!Y136*100-100)*AA$12/$D$12</f>
        <v>2.6259663466225267E-3</v>
      </c>
      <c r="AB148" s="2">
        <f>(パルプ・紙・木製品!Z148/パルプ・紙・木製品!Z136*100-100)*AB$12/$D$12</f>
        <v>1.8421092569653491E-2</v>
      </c>
      <c r="AC148" s="2">
        <f>(パルプ・紙・木製品!AA148/パルプ・紙・木製品!AA136*100-100)*AC$12/$D$12</f>
        <v>4.9484197097619522E-3</v>
      </c>
      <c r="AD148" s="2">
        <f>(パルプ・紙・木製品!AB148/パルプ・紙・木製品!AB136*100-100)*AD$12/$D$12</f>
        <v>6.3376231241736315E-5</v>
      </c>
      <c r="AE148" s="2">
        <f>(パルプ・紙・木製品!AC148/パルプ・紙・木製品!AC136*100-100)*AE$12/$D$12</f>
        <v>4.2595458647192268E-2</v>
      </c>
      <c r="AF148" s="2">
        <f>(パルプ・紙・木製品!AD148/パルプ・紙・木製品!AD136*100-100)*AF$12/$D$12</f>
        <v>0</v>
      </c>
      <c r="AG148" s="2">
        <f>(パルプ・紙・木製品!AE148/パルプ・紙・木製品!AE136*100-100)*AG$12/$D$12</f>
        <v>0</v>
      </c>
      <c r="AK148" s="4">
        <v>44593</v>
      </c>
      <c r="AL148" s="2">
        <f t="shared" si="23"/>
        <v>1.7909656562036564</v>
      </c>
      <c r="AM148" s="2">
        <f t="shared" si="24"/>
        <v>1.0933769089783623</v>
      </c>
      <c r="AN148" s="2">
        <f t="shared" si="25"/>
        <v>9.3464815962079921</v>
      </c>
      <c r="AO148" s="2">
        <f t="shared" si="26"/>
        <v>0.86289432867647431</v>
      </c>
      <c r="AP148" s="2">
        <f t="shared" si="27"/>
        <v>0.51220314293182256</v>
      </c>
      <c r="AQ148" s="2">
        <f t="shared" si="28"/>
        <v>1.6743676979239357</v>
      </c>
      <c r="AR148" s="2">
        <f t="shared" si="29"/>
        <v>15.280289330922244</v>
      </c>
      <c r="AS148" s="2">
        <f>パルプ・紙・木製品!AY148</f>
        <v>11.446886446886452</v>
      </c>
      <c r="AT148" s="8">
        <f>パルプ・紙・木製品!AZ148</f>
        <v>10.178444342731339</v>
      </c>
    </row>
    <row r="149" spans="1:46">
      <c r="B149">
        <v>3</v>
      </c>
      <c r="C149" s="4">
        <v>44621</v>
      </c>
      <c r="D149" s="2">
        <f>パルプ・紙・木製品!B149/パルプ・紙・木製品!B137*100-100</f>
        <v>15.789473684210549</v>
      </c>
      <c r="E149" s="2">
        <f>(パルプ・紙・木製品!C149/パルプ・紙・木製品!C137*100-100)*E$12/$D$12</f>
        <v>1.8803904351313319</v>
      </c>
      <c r="F149" s="2">
        <f>(パルプ・紙・木製品!D149/パルプ・紙・木製品!D137*100-100)*F$12/$D$12</f>
        <v>1.0303830159506893</v>
      </c>
      <c r="G149" s="2">
        <f>(パルプ・紙・木製品!E149/パルプ・紙・木製品!E137*100-100)*G$12/$D$12</f>
        <v>4.5160956093756276E-2</v>
      </c>
      <c r="H149" s="2">
        <f>(パルプ・紙・木製品!F149/パルプ・紙・木製品!F137*100-100)*H$12/$D$12</f>
        <v>0.1278458686159844</v>
      </c>
      <c r="I149" s="2">
        <f>(パルプ・紙・木製品!G149/パルプ・紙・木製品!G137*100-100)*I$12/$D$12</f>
        <v>9.6516805501562946</v>
      </c>
      <c r="J149" s="2">
        <f>(パルプ・紙・木製品!H149/パルプ・紙・木製品!H137*100-100)*J$12/$D$12</f>
        <v>0.85462905732899852</v>
      </c>
      <c r="K149" s="2">
        <f>(パルプ・紙・木製品!I149/パルプ・紙・木製品!I137*100-100)*K$12/$D$12</f>
        <v>0.39396537759007183</v>
      </c>
      <c r="L149" s="2">
        <f>(パルプ・紙・木製品!J149/パルプ・紙・木製品!J137*100-100)*L$12/$D$12</f>
        <v>0.32009592401115755</v>
      </c>
      <c r="M149" s="2">
        <f>(パルプ・紙・木製品!K149/パルプ・紙・木製品!K137*100-100)*M$12/$D$12</f>
        <v>2.6424175607327339E-2</v>
      </c>
      <c r="N149" s="2">
        <f>(パルプ・紙・木製品!L149/パルプ・紙・木製品!L137*100-100)*N$12/$D$12</f>
        <v>0.44638174781669981</v>
      </c>
      <c r="O149" s="2">
        <f>(パルプ・紙・木製品!M149/パルプ・紙・木製品!M137*100-100)*O$12/$D$12</f>
        <v>7.0891435600713815E-2</v>
      </c>
      <c r="P149" s="2">
        <f>(パルプ・紙・木製品!N149/パルプ・紙・木製品!N137*100-100)*P$12/$D$12</f>
        <v>0.16272044170463912</v>
      </c>
      <c r="Q149" s="2">
        <f>(パルプ・紙・木製品!O149/パルプ・紙・木製品!O137*100-100)*Q$12/$D$12</f>
        <v>1.672622835789233E-2</v>
      </c>
      <c r="R149" s="2">
        <f>(パルプ・紙・木製品!P149/パルプ・紙・木製品!P137*100-100)*R$12/$D$12</f>
        <v>1.1869468781182697E-4</v>
      </c>
      <c r="S149" s="2">
        <f>(パルプ・紙・木製品!Q149/パルプ・紙・木製品!Q137*100-100)*S$12/$D$12</f>
        <v>1.2003105530758207E-4</v>
      </c>
      <c r="T149" s="2">
        <f>(パルプ・紙・木製品!R149/パルプ・紙・木製品!R137*100-100)*T$12/$D$12</f>
        <v>6.9289394618559665E-4</v>
      </c>
      <c r="U149" s="2">
        <f>(パルプ・紙・木製品!S149/パルプ・紙・木製品!S137*100-100)*U$12/$D$12</f>
        <v>1.101847578018822E-4</v>
      </c>
      <c r="V149" s="2">
        <f>(パルプ・紙・木製品!T149/パルプ・紙・木製品!T137*100-100)*V$12/$D$12</f>
        <v>3.3461969403944435E-2</v>
      </c>
      <c r="W149" s="2">
        <f>(パルプ・紙・木製品!U149/パルプ・紙・木製品!U137*100-100)*W$12/$D$12</f>
        <v>0.55049360920015222</v>
      </c>
      <c r="X149" s="2">
        <f>(パルプ・紙・木製品!V149/パルプ・紙・木製品!V137*100-100)*X$12/$D$12</f>
        <v>0</v>
      </c>
      <c r="Y149" s="2">
        <f>(パルプ・紙・木製品!W149/パルプ・紙・木製品!W137*100-100)*Y$12/$D$12</f>
        <v>1.3682227450532254E-3</v>
      </c>
      <c r="Z149" s="2">
        <f>(パルプ・紙・木製品!X149/パルプ・紙・木製品!X137*100-100)*Z$12/$D$12</f>
        <v>1.4868629196428311E-2</v>
      </c>
      <c r="AA149" s="2">
        <f>(パルプ・紙・木製品!Y149/パルプ・紙・木製品!Y137*100-100)*AA$12/$D$12</f>
        <v>5.6046073865040329E-3</v>
      </c>
      <c r="AB149" s="2">
        <f>(パルプ・紙・木製品!Z149/パルプ・紙・木製品!Z137*100-100)*AB$12/$D$12</f>
        <v>2.4664483004334593E-2</v>
      </c>
      <c r="AC149" s="2">
        <f>(パルプ・紙・木製品!AA149/パルプ・紙・木製品!AA137*100-100)*AC$12/$D$12</f>
        <v>4.9484197097619522E-3</v>
      </c>
      <c r="AD149" s="2">
        <f>(パルプ・紙・木製品!AB149/パルプ・紙・木製品!AB137*100-100)*AD$12/$D$12</f>
        <v>6.3376231241736315E-5</v>
      </c>
      <c r="AE149" s="2">
        <f>(パルプ・紙・木製品!AC149/パルプ・紙・木製品!AC137*100-100)*AE$12/$D$12</f>
        <v>3.4958902910538575E-2</v>
      </c>
      <c r="AF149" s="2">
        <f>(パルプ・紙・木製品!AD149/パルプ・紙・木製品!AD137*100-100)*AF$12/$D$12</f>
        <v>0</v>
      </c>
      <c r="AG149" s="2">
        <f>(パルプ・紙・木製品!AE149/パルプ・紙・木製品!AE137*100-100)*AG$12/$D$12</f>
        <v>2.1153710688737387E-3</v>
      </c>
      <c r="AK149" s="4">
        <v>44621</v>
      </c>
      <c r="AL149" s="2">
        <f t="shared" ref="AL149" si="30">E149</f>
        <v>1.8803904351313319</v>
      </c>
      <c r="AM149" s="2">
        <f t="shared" ref="AM149" si="31">F149</f>
        <v>1.0303830159506893</v>
      </c>
      <c r="AN149" s="2">
        <f t="shared" ref="AN149" si="32">I149</f>
        <v>9.6516805501562946</v>
      </c>
      <c r="AO149" s="2">
        <f t="shared" ref="AO149" si="33">J149</f>
        <v>0.85462905732899852</v>
      </c>
      <c r="AP149" s="2">
        <f t="shared" ref="AP149" si="34">K149</f>
        <v>0.39396537759007183</v>
      </c>
      <c r="AQ149" s="2">
        <f t="shared" ref="AQ149" si="35">AR149-SUM(AL149:AP149)</f>
        <v>1.9784252480531617</v>
      </c>
      <c r="AR149" s="2">
        <f t="shared" ref="AR149" si="36">D149</f>
        <v>15.789473684210549</v>
      </c>
      <c r="AS149" s="2">
        <f>パルプ・紙・木製品!AY149</f>
        <v>11.963470319634695</v>
      </c>
      <c r="AT149" s="8">
        <f>パルプ・紙・木製品!AZ149</f>
        <v>10.56482031554755</v>
      </c>
    </row>
    <row r="150" spans="1:46">
      <c r="B150">
        <v>4</v>
      </c>
      <c r="D150" s="2"/>
      <c r="AK150" t="s">
        <v>74</v>
      </c>
      <c r="AL150" s="2">
        <f t="shared" ref="AL150" si="37">MAX(AL27:AL148)</f>
        <v>2.2931207426412024</v>
      </c>
      <c r="AM150" s="2">
        <f>MAX(AM27:AM149)</f>
        <v>1.1632745305400387</v>
      </c>
      <c r="AN150" s="2">
        <f t="shared" ref="AN150:AT150" si="38">MAX(AN27:AN149)</f>
        <v>9.6516805501562946</v>
      </c>
      <c r="AO150" s="2">
        <f t="shared" si="38"/>
        <v>0.95925044353029909</v>
      </c>
      <c r="AP150" s="2">
        <f t="shared" si="38"/>
        <v>1.0282892159019719</v>
      </c>
      <c r="AQ150" s="2">
        <f t="shared" si="38"/>
        <v>1.9784252480531617</v>
      </c>
      <c r="AR150" s="2">
        <f t="shared" si="38"/>
        <v>15.789473684210549</v>
      </c>
      <c r="AS150" s="2">
        <f t="shared" si="38"/>
        <v>11.963470319634695</v>
      </c>
      <c r="AT150" s="2">
        <f t="shared" si="38"/>
        <v>10.56482031554755</v>
      </c>
    </row>
    <row r="151" spans="1:46">
      <c r="B151">
        <v>5</v>
      </c>
    </row>
    <row r="152" spans="1:46">
      <c r="B152">
        <v>6</v>
      </c>
    </row>
    <row r="153" spans="1:46">
      <c r="B153">
        <v>7</v>
      </c>
    </row>
    <row r="154" spans="1:46">
      <c r="B154">
        <v>8</v>
      </c>
    </row>
    <row r="155" spans="1:46">
      <c r="B155">
        <v>9</v>
      </c>
    </row>
    <row r="156" spans="1:46">
      <c r="B156">
        <v>10</v>
      </c>
    </row>
    <row r="157" spans="1:46">
      <c r="B157">
        <v>11</v>
      </c>
    </row>
    <row r="158" spans="1:46">
      <c r="B158">
        <v>12</v>
      </c>
    </row>
  </sheetData>
  <phoneticPr fontId="1"/>
  <conditionalFormatting sqref="E148:AG148">
    <cfRule type="top10" dxfId="1" priority="2" rank="5"/>
  </conditionalFormatting>
  <conditionalFormatting sqref="E149:AG149">
    <cfRule type="top10" dxfId="0" priority="1" rank="5"/>
  </conditionalFormatting>
  <pageMargins left="0.7" right="0.7" top="0.75" bottom="0.75" header="0.3" footer="0.3"/>
  <pageSetup paperSize="9" scale="81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7B87D8C9152D49B9370B9245F3E45F" ma:contentTypeVersion="8" ma:contentTypeDescription="新しいドキュメントを作成します。" ma:contentTypeScope="" ma:versionID="ef977a96af37c94e26731e091bb4f555">
  <xsd:schema xmlns:xsd="http://www.w3.org/2001/XMLSchema" xmlns:xs="http://www.w3.org/2001/XMLSchema" xmlns:p="http://schemas.microsoft.com/office/2006/metadata/properties" xmlns:ns2="bf82e485-ea92-44bb-a198-9fd69946a06d" xmlns:ns3="e0b654a8-61a5-4a56-b69d-ea9ad85e9fac" targetNamespace="http://schemas.microsoft.com/office/2006/metadata/properties" ma:root="true" ma:fieldsID="87e4f7020f9dc2159c8fefa88575ffd5" ns2:_="" ns3:_="">
    <xsd:import namespace="bf82e485-ea92-44bb-a198-9fd69946a06d"/>
    <xsd:import namespace="e0b654a8-61a5-4a56-b69d-ea9ad85e9f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2e485-ea92-44bb-a198-9fd69946a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654a8-61a5-4a56-b69d-ea9ad85e9f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128747-2C70-4A47-B4DD-30D1F1675A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8F1BB0-8257-4D85-A2E6-90F87D6EE2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2e485-ea92-44bb-a198-9fd69946a06d"/>
    <ds:schemaRef ds:uri="e0b654a8-61a5-4a56-b69d-ea9ad85e9f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9CDE92-219B-4022-8959-3EA6F34CED38}">
  <ds:schemaRefs>
    <ds:schemaRef ds:uri="http://purl.org/dc/terms/"/>
    <ds:schemaRef ds:uri="bf82e485-ea92-44bb-a198-9fd69946a06d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e0b654a8-61a5-4a56-b69d-ea9ad85e9fa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パルプ・紙・木製品</vt:lpstr>
      <vt:lpstr>パルプ・紙・木製品（直近寄与度）</vt:lpstr>
      <vt:lpstr>'パルプ・紙・木製品（直近寄与度）'!Print_Area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Takumi Suzuki</dc:creator>
  <cp:lastModifiedBy>928001530</cp:lastModifiedBy>
  <cp:lastPrinted>2022-05-26T06:47:35Z</cp:lastPrinted>
  <dcterms:created xsi:type="dcterms:W3CDTF">2015-06-05T18:19:34Z</dcterms:created>
  <dcterms:modified xsi:type="dcterms:W3CDTF">2022-05-26T06:47:37Z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0x010100E27B87D8C9152D49B9370B9245F3E45F</vt:lpwstr>
  </property>
</Properties>
</file>