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CA138623-7D98-4F9D-8285-FB40E4786E39}" xr6:coauthVersionLast="45" xr6:coauthVersionMax="47" xr10:uidLastSave="{00000000-0000-0000-0000-000000000000}"/>
  <bookViews>
    <workbookView xWindow="-120" yWindow="-120" windowWidth="29040" windowHeight="15840" tabRatio="852" activeTab="1" xr2:uid="{00000000-000D-0000-FFFF-FFFF00000000}"/>
  </bookViews>
  <sheets>
    <sheet name="化学製品" sheetId="3" r:id="rId1"/>
    <sheet name="化学製品（直近寄与度）" sheetId="8" r:id="rId2"/>
  </sheets>
  <definedNames>
    <definedName name="_xlnm.Print_Area" localSheetId="1">'化学製品（直近寄与度）'!$AV$22:$BF$34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50" i="8" l="1"/>
  <c r="AT149" i="8"/>
  <c r="AT148" i="8"/>
  <c r="AT147" i="8"/>
  <c r="AT146" i="8"/>
  <c r="AT145" i="8"/>
  <c r="AT144" i="8"/>
  <c r="AT143" i="8"/>
  <c r="AT142" i="8"/>
  <c r="AT141" i="8"/>
  <c r="AT140" i="8"/>
  <c r="AT139" i="8"/>
  <c r="AT138" i="8"/>
  <c r="AT137" i="8"/>
  <c r="AT136" i="8"/>
  <c r="AT135" i="8"/>
  <c r="AT134" i="8"/>
  <c r="AT133" i="8"/>
  <c r="AT132" i="8"/>
  <c r="AT131" i="8"/>
  <c r="AT130" i="8"/>
  <c r="AT129" i="8"/>
  <c r="AT128" i="8"/>
  <c r="AT127" i="8"/>
  <c r="AT126" i="8"/>
  <c r="AT125" i="8"/>
  <c r="AT124" i="8"/>
  <c r="AT123" i="8"/>
  <c r="AT122" i="8"/>
  <c r="AT121" i="8"/>
  <c r="AT120" i="8"/>
  <c r="AT119" i="8"/>
  <c r="AT118" i="8"/>
  <c r="AT117" i="8"/>
  <c r="AT116" i="8"/>
  <c r="AT115" i="8"/>
  <c r="AT114" i="8"/>
  <c r="AT113" i="8"/>
  <c r="AT112" i="8"/>
  <c r="AT111" i="8"/>
  <c r="AT110" i="8"/>
  <c r="AT109" i="8"/>
  <c r="AT108" i="8"/>
  <c r="AT107" i="8"/>
  <c r="AT106" i="8"/>
  <c r="AT105" i="8"/>
  <c r="AT104" i="8"/>
  <c r="AT103" i="8"/>
  <c r="AT102" i="8"/>
  <c r="AT101" i="8"/>
  <c r="AT100" i="8"/>
  <c r="AT99" i="8"/>
  <c r="AT98" i="8"/>
  <c r="AT97" i="8"/>
  <c r="AT96" i="8"/>
  <c r="AT95" i="8"/>
  <c r="AT94" i="8"/>
  <c r="AT93" i="8"/>
  <c r="AT92" i="8"/>
  <c r="AT91" i="8"/>
  <c r="AT90" i="8"/>
  <c r="AT89" i="8"/>
  <c r="AT88" i="8"/>
  <c r="AT87" i="8"/>
  <c r="AT86" i="8"/>
  <c r="AT85" i="8"/>
  <c r="AT84" i="8"/>
  <c r="AT83" i="8"/>
  <c r="AT82" i="8"/>
  <c r="AT81" i="8"/>
  <c r="AT80" i="8"/>
  <c r="AT79" i="8"/>
  <c r="AT78" i="8"/>
  <c r="AT77" i="8"/>
  <c r="AT76" i="8"/>
  <c r="AT75" i="8"/>
  <c r="AT74" i="8"/>
  <c r="AT73" i="8"/>
  <c r="AT72" i="8"/>
  <c r="AT71" i="8"/>
  <c r="AT70" i="8"/>
  <c r="AT69" i="8"/>
  <c r="AT68" i="8"/>
  <c r="AT67" i="8"/>
  <c r="AT66" i="8"/>
  <c r="AT65" i="8"/>
  <c r="AT64" i="8"/>
  <c r="AT63" i="8"/>
  <c r="AT62" i="8"/>
  <c r="AT61" i="8"/>
  <c r="AT60" i="8"/>
  <c r="AT59" i="8"/>
  <c r="AT58" i="8"/>
  <c r="AT57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S149" i="8"/>
  <c r="AR149" i="8"/>
  <c r="AQ149" i="8" s="1"/>
  <c r="AP149" i="8"/>
  <c r="AO149" i="8"/>
  <c r="AN149" i="8"/>
  <c r="AM149" i="8"/>
  <c r="AL149" i="8"/>
  <c r="AG149" i="8"/>
  <c r="AF149" i="8"/>
  <c r="AE149" i="8"/>
  <c r="AD149" i="8"/>
  <c r="AC149" i="8"/>
  <c r="AB149" i="8"/>
  <c r="AA149" i="8"/>
  <c r="Z149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AZ150" i="3"/>
  <c r="AY150" i="3" l="1"/>
  <c r="AX150" i="3"/>
  <c r="AW150" i="3"/>
  <c r="AV150" i="3"/>
  <c r="AU150" i="3"/>
  <c r="AT150" i="3"/>
  <c r="AS150" i="3"/>
  <c r="AR150" i="3"/>
  <c r="AY149" i="3"/>
  <c r="AW149" i="3"/>
  <c r="AV149" i="3"/>
  <c r="AU149" i="3"/>
  <c r="AT149" i="3"/>
  <c r="AS149" i="3"/>
  <c r="AR149" i="3"/>
  <c r="AX149" i="3" s="1"/>
  <c r="AS27" i="8" l="1"/>
  <c r="AS148" i="8"/>
  <c r="AS141" i="8"/>
  <c r="AS140" i="8"/>
  <c r="AS133" i="8"/>
  <c r="AS132" i="8"/>
  <c r="AS125" i="8"/>
  <c r="AS124" i="8"/>
  <c r="AS117" i="8"/>
  <c r="AS116" i="8"/>
  <c r="AS109" i="8"/>
  <c r="AS108" i="8"/>
  <c r="AS101" i="8"/>
  <c r="AS100" i="8"/>
  <c r="AS93" i="8"/>
  <c r="AS92" i="8"/>
  <c r="AS85" i="8"/>
  <c r="AS84" i="8"/>
  <c r="AS77" i="8"/>
  <c r="AS76" i="8"/>
  <c r="AS69" i="8"/>
  <c r="AS68" i="8"/>
  <c r="AS61" i="8"/>
  <c r="AS60" i="8"/>
  <c r="AS53" i="8"/>
  <c r="AS52" i="8"/>
  <c r="AS45" i="8"/>
  <c r="AS44" i="8"/>
  <c r="AS37" i="8"/>
  <c r="AS36" i="8"/>
  <c r="AS29" i="8"/>
  <c r="AS28" i="8"/>
  <c r="AY27" i="3"/>
  <c r="AY148" i="3"/>
  <c r="AY147" i="3"/>
  <c r="AS147" i="8" s="1"/>
  <c r="AY146" i="3"/>
  <c r="AS146" i="8" s="1"/>
  <c r="AY145" i="3"/>
  <c r="AS145" i="8" s="1"/>
  <c r="AY144" i="3"/>
  <c r="AS144" i="8" s="1"/>
  <c r="AY143" i="3"/>
  <c r="AS143" i="8" s="1"/>
  <c r="AY142" i="3"/>
  <c r="AS142" i="8" s="1"/>
  <c r="AY141" i="3"/>
  <c r="AY140" i="3"/>
  <c r="AY139" i="3"/>
  <c r="AS139" i="8" s="1"/>
  <c r="AY138" i="3"/>
  <c r="AS138" i="8" s="1"/>
  <c r="AY137" i="3"/>
  <c r="AS137" i="8" s="1"/>
  <c r="AY136" i="3"/>
  <c r="AS136" i="8" s="1"/>
  <c r="AY135" i="3"/>
  <c r="AS135" i="8" s="1"/>
  <c r="AY134" i="3"/>
  <c r="AS134" i="8" s="1"/>
  <c r="AY133" i="3"/>
  <c r="AY132" i="3"/>
  <c r="AY131" i="3"/>
  <c r="AS131" i="8" s="1"/>
  <c r="AY130" i="3"/>
  <c r="AS130" i="8" s="1"/>
  <c r="AY129" i="3"/>
  <c r="AS129" i="8" s="1"/>
  <c r="AY128" i="3"/>
  <c r="AS128" i="8" s="1"/>
  <c r="AY127" i="3"/>
  <c r="AS127" i="8" s="1"/>
  <c r="AY126" i="3"/>
  <c r="AS126" i="8" s="1"/>
  <c r="AY125" i="3"/>
  <c r="AY124" i="3"/>
  <c r="AY123" i="3"/>
  <c r="AS123" i="8" s="1"/>
  <c r="AY122" i="3"/>
  <c r="AS122" i="8" s="1"/>
  <c r="AY121" i="3"/>
  <c r="AS121" i="8" s="1"/>
  <c r="AY120" i="3"/>
  <c r="AS120" i="8" s="1"/>
  <c r="AY119" i="3"/>
  <c r="AS119" i="8" s="1"/>
  <c r="AY118" i="3"/>
  <c r="AS118" i="8" s="1"/>
  <c r="AY117" i="3"/>
  <c r="AY116" i="3"/>
  <c r="AY115" i="3"/>
  <c r="AS115" i="8" s="1"/>
  <c r="AY114" i="3"/>
  <c r="AS114" i="8" s="1"/>
  <c r="AY113" i="3"/>
  <c r="AS113" i="8" s="1"/>
  <c r="AY112" i="3"/>
  <c r="AS112" i="8" s="1"/>
  <c r="AY111" i="3"/>
  <c r="AS111" i="8" s="1"/>
  <c r="AY110" i="3"/>
  <c r="AS110" i="8" s="1"/>
  <c r="AY109" i="3"/>
  <c r="AY108" i="3"/>
  <c r="AY107" i="3"/>
  <c r="AS107" i="8" s="1"/>
  <c r="AY106" i="3"/>
  <c r="AS106" i="8" s="1"/>
  <c r="AY105" i="3"/>
  <c r="AS105" i="8" s="1"/>
  <c r="AY104" i="3"/>
  <c r="AS104" i="8" s="1"/>
  <c r="AY103" i="3"/>
  <c r="AS103" i="8" s="1"/>
  <c r="AY102" i="3"/>
  <c r="AS102" i="8" s="1"/>
  <c r="AY101" i="3"/>
  <c r="AY100" i="3"/>
  <c r="AY99" i="3"/>
  <c r="AS99" i="8" s="1"/>
  <c r="AY98" i="3"/>
  <c r="AS98" i="8" s="1"/>
  <c r="AY97" i="3"/>
  <c r="AS97" i="8" s="1"/>
  <c r="AY96" i="3"/>
  <c r="AS96" i="8" s="1"/>
  <c r="AY95" i="3"/>
  <c r="AS95" i="8" s="1"/>
  <c r="AY94" i="3"/>
  <c r="AS94" i="8" s="1"/>
  <c r="AY93" i="3"/>
  <c r="AY92" i="3"/>
  <c r="AY91" i="3"/>
  <c r="AS91" i="8" s="1"/>
  <c r="AY90" i="3"/>
  <c r="AS90" i="8" s="1"/>
  <c r="AY89" i="3"/>
  <c r="AS89" i="8" s="1"/>
  <c r="AY88" i="3"/>
  <c r="AS88" i="8" s="1"/>
  <c r="AY87" i="3"/>
  <c r="AS87" i="8" s="1"/>
  <c r="AY86" i="3"/>
  <c r="AS86" i="8" s="1"/>
  <c r="AY85" i="3"/>
  <c r="AY84" i="3"/>
  <c r="AY83" i="3"/>
  <c r="AS83" i="8" s="1"/>
  <c r="AY82" i="3"/>
  <c r="AS82" i="8" s="1"/>
  <c r="AY81" i="3"/>
  <c r="AS81" i="8" s="1"/>
  <c r="AY80" i="3"/>
  <c r="AS80" i="8" s="1"/>
  <c r="AY79" i="3"/>
  <c r="AS79" i="8" s="1"/>
  <c r="AY78" i="3"/>
  <c r="AS78" i="8" s="1"/>
  <c r="AY77" i="3"/>
  <c r="AY76" i="3"/>
  <c r="AY75" i="3"/>
  <c r="AS75" i="8" s="1"/>
  <c r="AY74" i="3"/>
  <c r="AS74" i="8" s="1"/>
  <c r="AY73" i="3"/>
  <c r="AS73" i="8" s="1"/>
  <c r="AY72" i="3"/>
  <c r="AS72" i="8" s="1"/>
  <c r="AY71" i="3"/>
  <c r="AS71" i="8" s="1"/>
  <c r="AY70" i="3"/>
  <c r="AS70" i="8" s="1"/>
  <c r="AY69" i="3"/>
  <c r="AY68" i="3"/>
  <c r="AY67" i="3"/>
  <c r="AS67" i="8" s="1"/>
  <c r="AY66" i="3"/>
  <c r="AS66" i="8" s="1"/>
  <c r="AY65" i="3"/>
  <c r="AS65" i="8" s="1"/>
  <c r="AY64" i="3"/>
  <c r="AS64" i="8" s="1"/>
  <c r="AY63" i="3"/>
  <c r="AS63" i="8" s="1"/>
  <c r="AY62" i="3"/>
  <c r="AS62" i="8" s="1"/>
  <c r="AY61" i="3"/>
  <c r="AY60" i="3"/>
  <c r="AY59" i="3"/>
  <c r="AS59" i="8" s="1"/>
  <c r="AY58" i="3"/>
  <c r="AS58" i="8" s="1"/>
  <c r="AY57" i="3"/>
  <c r="AS57" i="8" s="1"/>
  <c r="AY56" i="3"/>
  <c r="AS56" i="8" s="1"/>
  <c r="AY55" i="3"/>
  <c r="AS55" i="8" s="1"/>
  <c r="AY54" i="3"/>
  <c r="AS54" i="8" s="1"/>
  <c r="AY53" i="3"/>
  <c r="AY52" i="3"/>
  <c r="AY51" i="3"/>
  <c r="AS51" i="8" s="1"/>
  <c r="AY50" i="3"/>
  <c r="AS50" i="8" s="1"/>
  <c r="AY49" i="3"/>
  <c r="AS49" i="8" s="1"/>
  <c r="AY48" i="3"/>
  <c r="AS48" i="8" s="1"/>
  <c r="AY47" i="3"/>
  <c r="AS47" i="8" s="1"/>
  <c r="AY46" i="3"/>
  <c r="AS46" i="8" s="1"/>
  <c r="AY45" i="3"/>
  <c r="AY44" i="3"/>
  <c r="AY43" i="3"/>
  <c r="AS43" i="8" s="1"/>
  <c r="AY42" i="3"/>
  <c r="AS42" i="8" s="1"/>
  <c r="AY41" i="3"/>
  <c r="AS41" i="8" s="1"/>
  <c r="AY40" i="3"/>
  <c r="AS40" i="8" s="1"/>
  <c r="AY39" i="3"/>
  <c r="AS39" i="8" s="1"/>
  <c r="AY38" i="3"/>
  <c r="AS38" i="8" s="1"/>
  <c r="AY37" i="3"/>
  <c r="AY36" i="3"/>
  <c r="AY35" i="3"/>
  <c r="AS35" i="8" s="1"/>
  <c r="AY34" i="3"/>
  <c r="AS34" i="8" s="1"/>
  <c r="AY33" i="3"/>
  <c r="AS33" i="8" s="1"/>
  <c r="AY32" i="3"/>
  <c r="AS32" i="8" s="1"/>
  <c r="AY31" i="3"/>
  <c r="AS31" i="8" s="1"/>
  <c r="AY30" i="3"/>
  <c r="AS30" i="8" s="1"/>
  <c r="AY29" i="3"/>
  <c r="AY28" i="3"/>
  <c r="J146" i="8"/>
  <c r="AN146" i="8" s="1"/>
  <c r="K146" i="8"/>
  <c r="AO146" i="8" s="1"/>
  <c r="J147" i="8"/>
  <c r="AN147" i="8" s="1"/>
  <c r="K147" i="8"/>
  <c r="AO147" i="8" s="1"/>
  <c r="J148" i="8"/>
  <c r="AN148" i="8" s="1"/>
  <c r="K148" i="8"/>
  <c r="AO148" i="8" s="1"/>
  <c r="AG148" i="8"/>
  <c r="AF148" i="8"/>
  <c r="AE148" i="8"/>
  <c r="AD148" i="8"/>
  <c r="AC148" i="8"/>
  <c r="AB148" i="8"/>
  <c r="AA148" i="8"/>
  <c r="Z148" i="8"/>
  <c r="Y148" i="8"/>
  <c r="X148" i="8"/>
  <c r="W148" i="8"/>
  <c r="AP148" i="8" s="1"/>
  <c r="V148" i="8"/>
  <c r="U148" i="8"/>
  <c r="T148" i="8"/>
  <c r="S148" i="8"/>
  <c r="R148" i="8"/>
  <c r="Q148" i="8"/>
  <c r="P148" i="8"/>
  <c r="O148" i="8"/>
  <c r="N148" i="8"/>
  <c r="M148" i="8"/>
  <c r="L148" i="8"/>
  <c r="I148" i="8"/>
  <c r="H148" i="8"/>
  <c r="G148" i="8"/>
  <c r="AM148" i="8" s="1"/>
  <c r="F148" i="8"/>
  <c r="AL148" i="8" s="1"/>
  <c r="E148" i="8"/>
  <c r="D148" i="8"/>
  <c r="AR148" i="8" s="1"/>
  <c r="AG147" i="8"/>
  <c r="AF147" i="8"/>
  <c r="AE147" i="8"/>
  <c r="AD147" i="8"/>
  <c r="AC147" i="8"/>
  <c r="AB147" i="8"/>
  <c r="AA147" i="8"/>
  <c r="Z147" i="8"/>
  <c r="Y147" i="8"/>
  <c r="X147" i="8"/>
  <c r="W147" i="8"/>
  <c r="AP147" i="8" s="1"/>
  <c r="V147" i="8"/>
  <c r="U147" i="8"/>
  <c r="T147" i="8"/>
  <c r="S147" i="8"/>
  <c r="R147" i="8"/>
  <c r="Q147" i="8"/>
  <c r="P147" i="8"/>
  <c r="O147" i="8"/>
  <c r="N147" i="8"/>
  <c r="M147" i="8"/>
  <c r="L147" i="8"/>
  <c r="I147" i="8"/>
  <c r="H147" i="8"/>
  <c r="G147" i="8"/>
  <c r="AM147" i="8" s="1"/>
  <c r="F147" i="8"/>
  <c r="AL147" i="8" s="1"/>
  <c r="E147" i="8"/>
  <c r="D147" i="8"/>
  <c r="AR147" i="8" s="1"/>
  <c r="AW148" i="3"/>
  <c r="AV148" i="3"/>
  <c r="AU148" i="3"/>
  <c r="AT148" i="3"/>
  <c r="AS148" i="3"/>
  <c r="AR148" i="3"/>
  <c r="AW147" i="3"/>
  <c r="AV147" i="3"/>
  <c r="AU147" i="3"/>
  <c r="AT147" i="3"/>
  <c r="AS147" i="3"/>
  <c r="AR147" i="3"/>
  <c r="D146" i="8"/>
  <c r="AR146" i="8" s="1"/>
  <c r="D145" i="8"/>
  <c r="AR145" i="8" s="1"/>
  <c r="D144" i="8"/>
  <c r="AR144" i="8" s="1"/>
  <c r="D143" i="8"/>
  <c r="AR143" i="8" s="1"/>
  <c r="D142" i="8"/>
  <c r="AR142" i="8" s="1"/>
  <c r="D141" i="8"/>
  <c r="AR141" i="8" s="1"/>
  <c r="D140" i="8"/>
  <c r="AR140" i="8" s="1"/>
  <c r="D139" i="8"/>
  <c r="AR139" i="8" s="1"/>
  <c r="D138" i="8"/>
  <c r="AR138" i="8" s="1"/>
  <c r="D137" i="8"/>
  <c r="AR137" i="8" s="1"/>
  <c r="D136" i="8"/>
  <c r="AR136" i="8" s="1"/>
  <c r="D135" i="8"/>
  <c r="AR135" i="8" s="1"/>
  <c r="D134" i="8"/>
  <c r="AR134" i="8" s="1"/>
  <c r="D133" i="8"/>
  <c r="AR133" i="8" s="1"/>
  <c r="D132" i="8"/>
  <c r="AR132" i="8" s="1"/>
  <c r="D131" i="8"/>
  <c r="AR131" i="8" s="1"/>
  <c r="D130" i="8"/>
  <c r="AR130" i="8" s="1"/>
  <c r="D129" i="8"/>
  <c r="AR129" i="8" s="1"/>
  <c r="D128" i="8"/>
  <c r="AR128" i="8" s="1"/>
  <c r="D127" i="8"/>
  <c r="AR127" i="8" s="1"/>
  <c r="D126" i="8"/>
  <c r="AR126" i="8" s="1"/>
  <c r="D125" i="8"/>
  <c r="AR125" i="8" s="1"/>
  <c r="D124" i="8"/>
  <c r="AR124" i="8" s="1"/>
  <c r="D123" i="8"/>
  <c r="AR123" i="8" s="1"/>
  <c r="D122" i="8"/>
  <c r="AR122" i="8" s="1"/>
  <c r="D121" i="8"/>
  <c r="AR121" i="8" s="1"/>
  <c r="D120" i="8"/>
  <c r="AR120" i="8" s="1"/>
  <c r="D119" i="8"/>
  <c r="AR119" i="8" s="1"/>
  <c r="D118" i="8"/>
  <c r="AR118" i="8" s="1"/>
  <c r="D117" i="8"/>
  <c r="AR117" i="8" s="1"/>
  <c r="D116" i="8"/>
  <c r="AR116" i="8" s="1"/>
  <c r="D115" i="8"/>
  <c r="AR115" i="8" s="1"/>
  <c r="D114" i="8"/>
  <c r="AR114" i="8" s="1"/>
  <c r="D113" i="8"/>
  <c r="AR113" i="8" s="1"/>
  <c r="D112" i="8"/>
  <c r="AR112" i="8" s="1"/>
  <c r="D111" i="8"/>
  <c r="AR111" i="8" s="1"/>
  <c r="D110" i="8"/>
  <c r="AR110" i="8" s="1"/>
  <c r="D109" i="8"/>
  <c r="AR109" i="8" s="1"/>
  <c r="D108" i="8"/>
  <c r="AR108" i="8" s="1"/>
  <c r="D107" i="8"/>
  <c r="AR107" i="8" s="1"/>
  <c r="D106" i="8"/>
  <c r="AR106" i="8" s="1"/>
  <c r="D105" i="8"/>
  <c r="AR105" i="8" s="1"/>
  <c r="D104" i="8"/>
  <c r="AR104" i="8" s="1"/>
  <c r="D103" i="8"/>
  <c r="AR103" i="8" s="1"/>
  <c r="D102" i="8"/>
  <c r="AR102" i="8" s="1"/>
  <c r="D101" i="8"/>
  <c r="AR101" i="8" s="1"/>
  <c r="D100" i="8"/>
  <c r="AR100" i="8" s="1"/>
  <c r="D99" i="8"/>
  <c r="AR99" i="8" s="1"/>
  <c r="D98" i="8"/>
  <c r="AR98" i="8" s="1"/>
  <c r="D97" i="8"/>
  <c r="AR97" i="8" s="1"/>
  <c r="D96" i="8"/>
  <c r="AR96" i="8" s="1"/>
  <c r="D95" i="8"/>
  <c r="AR95" i="8" s="1"/>
  <c r="D94" i="8"/>
  <c r="AR94" i="8" s="1"/>
  <c r="D93" i="8"/>
  <c r="AR93" i="8" s="1"/>
  <c r="D92" i="8"/>
  <c r="AR92" i="8" s="1"/>
  <c r="D91" i="8"/>
  <c r="AR91" i="8" s="1"/>
  <c r="D90" i="8"/>
  <c r="AR90" i="8" s="1"/>
  <c r="D89" i="8"/>
  <c r="AR89" i="8" s="1"/>
  <c r="D88" i="8"/>
  <c r="AR88" i="8" s="1"/>
  <c r="D87" i="8"/>
  <c r="AR87" i="8" s="1"/>
  <c r="D86" i="8"/>
  <c r="AR86" i="8" s="1"/>
  <c r="D85" i="8"/>
  <c r="AR85" i="8" s="1"/>
  <c r="D84" i="8"/>
  <c r="AR84" i="8" s="1"/>
  <c r="D83" i="8"/>
  <c r="AR83" i="8" s="1"/>
  <c r="D82" i="8"/>
  <c r="AR82" i="8" s="1"/>
  <c r="D81" i="8"/>
  <c r="AR81" i="8" s="1"/>
  <c r="D80" i="8"/>
  <c r="AR80" i="8" s="1"/>
  <c r="D79" i="8"/>
  <c r="AR79" i="8" s="1"/>
  <c r="D78" i="8"/>
  <c r="AR78" i="8" s="1"/>
  <c r="D77" i="8"/>
  <c r="AR77" i="8" s="1"/>
  <c r="D76" i="8"/>
  <c r="AR76" i="8" s="1"/>
  <c r="D75" i="8"/>
  <c r="AR75" i="8" s="1"/>
  <c r="D74" i="8"/>
  <c r="AR74" i="8" s="1"/>
  <c r="D73" i="8"/>
  <c r="AR73" i="8" s="1"/>
  <c r="D72" i="8"/>
  <c r="AR72" i="8" s="1"/>
  <c r="D71" i="8"/>
  <c r="AR71" i="8" s="1"/>
  <c r="D70" i="8"/>
  <c r="AR70" i="8" s="1"/>
  <c r="D69" i="8"/>
  <c r="AR69" i="8" s="1"/>
  <c r="D68" i="8"/>
  <c r="AR68" i="8" s="1"/>
  <c r="D67" i="8"/>
  <c r="AR67" i="8" s="1"/>
  <c r="D66" i="8"/>
  <c r="AR66" i="8" s="1"/>
  <c r="D65" i="8"/>
  <c r="AR65" i="8" s="1"/>
  <c r="D64" i="8"/>
  <c r="AR64" i="8" s="1"/>
  <c r="D63" i="8"/>
  <c r="AR63" i="8" s="1"/>
  <c r="D62" i="8"/>
  <c r="AR62" i="8" s="1"/>
  <c r="D61" i="8"/>
  <c r="AR61" i="8" s="1"/>
  <c r="D60" i="8"/>
  <c r="AR60" i="8" s="1"/>
  <c r="D59" i="8"/>
  <c r="AR59" i="8" s="1"/>
  <c r="D58" i="8"/>
  <c r="AR58" i="8" s="1"/>
  <c r="D57" i="8"/>
  <c r="AR57" i="8" s="1"/>
  <c r="D56" i="8"/>
  <c r="AR56" i="8" s="1"/>
  <c r="D55" i="8"/>
  <c r="AR55" i="8" s="1"/>
  <c r="D54" i="8"/>
  <c r="AR54" i="8" s="1"/>
  <c r="D53" i="8"/>
  <c r="AR53" i="8" s="1"/>
  <c r="D52" i="8"/>
  <c r="AR52" i="8" s="1"/>
  <c r="D51" i="8"/>
  <c r="AR51" i="8" s="1"/>
  <c r="D50" i="8"/>
  <c r="AR50" i="8" s="1"/>
  <c r="D49" i="8"/>
  <c r="AR49" i="8" s="1"/>
  <c r="D48" i="8"/>
  <c r="AR48" i="8" s="1"/>
  <c r="D47" i="8"/>
  <c r="AR47" i="8" s="1"/>
  <c r="D46" i="8"/>
  <c r="AR46" i="8" s="1"/>
  <c r="D45" i="8"/>
  <c r="AR45" i="8" s="1"/>
  <c r="D44" i="8"/>
  <c r="AR44" i="8" s="1"/>
  <c r="D43" i="8"/>
  <c r="AR43" i="8" s="1"/>
  <c r="D42" i="8"/>
  <c r="AR42" i="8" s="1"/>
  <c r="D41" i="8"/>
  <c r="AR41" i="8" s="1"/>
  <c r="D40" i="8"/>
  <c r="AR40" i="8" s="1"/>
  <c r="D39" i="8"/>
  <c r="AR39" i="8" s="1"/>
  <c r="D38" i="8"/>
  <c r="AR38" i="8" s="1"/>
  <c r="D37" i="8"/>
  <c r="AR37" i="8" s="1"/>
  <c r="D36" i="8"/>
  <c r="AR36" i="8" s="1"/>
  <c r="D35" i="8"/>
  <c r="AR35" i="8" s="1"/>
  <c r="D34" i="8"/>
  <c r="AR34" i="8" s="1"/>
  <c r="D33" i="8"/>
  <c r="AR33" i="8" s="1"/>
  <c r="D32" i="8"/>
  <c r="AR32" i="8" s="1"/>
  <c r="D31" i="8"/>
  <c r="AR31" i="8" s="1"/>
  <c r="D30" i="8"/>
  <c r="AR30" i="8" s="1"/>
  <c r="D29" i="8"/>
  <c r="AR29" i="8" s="1"/>
  <c r="D28" i="8"/>
  <c r="AR28" i="8" s="1"/>
  <c r="AG146" i="8"/>
  <c r="AF146" i="8"/>
  <c r="AE146" i="8"/>
  <c r="AD146" i="8"/>
  <c r="AC146" i="8"/>
  <c r="AB146" i="8"/>
  <c r="AA146" i="8"/>
  <c r="Z146" i="8"/>
  <c r="Y146" i="8"/>
  <c r="X146" i="8"/>
  <c r="W146" i="8"/>
  <c r="AP146" i="8" s="1"/>
  <c r="V146" i="8"/>
  <c r="U146" i="8"/>
  <c r="T146" i="8"/>
  <c r="S146" i="8"/>
  <c r="R146" i="8"/>
  <c r="Q146" i="8"/>
  <c r="P146" i="8"/>
  <c r="O146" i="8"/>
  <c r="N146" i="8"/>
  <c r="M146" i="8"/>
  <c r="L146" i="8"/>
  <c r="I146" i="8"/>
  <c r="H146" i="8"/>
  <c r="G146" i="8"/>
  <c r="AM146" i="8" s="1"/>
  <c r="F146" i="8"/>
  <c r="AL146" i="8" s="1"/>
  <c r="E146" i="8"/>
  <c r="AG145" i="8"/>
  <c r="AF145" i="8"/>
  <c r="AE145" i="8"/>
  <c r="AD145" i="8"/>
  <c r="AC145" i="8"/>
  <c r="AB145" i="8"/>
  <c r="AA145" i="8"/>
  <c r="Z145" i="8"/>
  <c r="Y145" i="8"/>
  <c r="X145" i="8"/>
  <c r="W145" i="8"/>
  <c r="AP145" i="8" s="1"/>
  <c r="V145" i="8"/>
  <c r="U145" i="8"/>
  <c r="T145" i="8"/>
  <c r="S145" i="8"/>
  <c r="R145" i="8"/>
  <c r="Q145" i="8"/>
  <c r="P145" i="8"/>
  <c r="O145" i="8"/>
  <c r="N145" i="8"/>
  <c r="M145" i="8"/>
  <c r="L145" i="8"/>
  <c r="K145" i="8"/>
  <c r="AO145" i="8" s="1"/>
  <c r="J145" i="8"/>
  <c r="AN145" i="8" s="1"/>
  <c r="I145" i="8"/>
  <c r="H145" i="8"/>
  <c r="G145" i="8"/>
  <c r="AM145" i="8" s="1"/>
  <c r="F145" i="8"/>
  <c r="AL145" i="8" s="1"/>
  <c r="E145" i="8"/>
  <c r="AG144" i="8"/>
  <c r="AF144" i="8"/>
  <c r="AE144" i="8"/>
  <c r="AD144" i="8"/>
  <c r="AC144" i="8"/>
  <c r="AB144" i="8"/>
  <c r="AA144" i="8"/>
  <c r="Z144" i="8"/>
  <c r="Y144" i="8"/>
  <c r="X144" i="8"/>
  <c r="W144" i="8"/>
  <c r="AP144" i="8" s="1"/>
  <c r="V144" i="8"/>
  <c r="U144" i="8"/>
  <c r="T144" i="8"/>
  <c r="S144" i="8"/>
  <c r="R144" i="8"/>
  <c r="Q144" i="8"/>
  <c r="P144" i="8"/>
  <c r="O144" i="8"/>
  <c r="N144" i="8"/>
  <c r="M144" i="8"/>
  <c r="L144" i="8"/>
  <c r="K144" i="8"/>
  <c r="AO144" i="8" s="1"/>
  <c r="J144" i="8"/>
  <c r="AN144" i="8" s="1"/>
  <c r="I144" i="8"/>
  <c r="H144" i="8"/>
  <c r="G144" i="8"/>
  <c r="AM144" i="8" s="1"/>
  <c r="F144" i="8"/>
  <c r="AL144" i="8" s="1"/>
  <c r="E144" i="8"/>
  <c r="AG143" i="8"/>
  <c r="AF143" i="8"/>
  <c r="AE143" i="8"/>
  <c r="AD143" i="8"/>
  <c r="AC143" i="8"/>
  <c r="AB143" i="8"/>
  <c r="AA143" i="8"/>
  <c r="Z143" i="8"/>
  <c r="Y143" i="8"/>
  <c r="X143" i="8"/>
  <c r="W143" i="8"/>
  <c r="AP143" i="8" s="1"/>
  <c r="V143" i="8"/>
  <c r="U143" i="8"/>
  <c r="T143" i="8"/>
  <c r="S143" i="8"/>
  <c r="R143" i="8"/>
  <c r="Q143" i="8"/>
  <c r="P143" i="8"/>
  <c r="O143" i="8"/>
  <c r="N143" i="8"/>
  <c r="M143" i="8"/>
  <c r="L143" i="8"/>
  <c r="K143" i="8"/>
  <c r="AO143" i="8" s="1"/>
  <c r="J143" i="8"/>
  <c r="AN143" i="8" s="1"/>
  <c r="I143" i="8"/>
  <c r="H143" i="8"/>
  <c r="G143" i="8"/>
  <c r="AM143" i="8" s="1"/>
  <c r="F143" i="8"/>
  <c r="AL143" i="8" s="1"/>
  <c r="E143" i="8"/>
  <c r="AG142" i="8"/>
  <c r="AF142" i="8"/>
  <c r="AE142" i="8"/>
  <c r="AD142" i="8"/>
  <c r="AC142" i="8"/>
  <c r="AB142" i="8"/>
  <c r="AA142" i="8"/>
  <c r="Z142" i="8"/>
  <c r="Y142" i="8"/>
  <c r="X142" i="8"/>
  <c r="W142" i="8"/>
  <c r="AP142" i="8" s="1"/>
  <c r="V142" i="8"/>
  <c r="U142" i="8"/>
  <c r="T142" i="8"/>
  <c r="S142" i="8"/>
  <c r="R142" i="8"/>
  <c r="Q142" i="8"/>
  <c r="P142" i="8"/>
  <c r="O142" i="8"/>
  <c r="N142" i="8"/>
  <c r="M142" i="8"/>
  <c r="L142" i="8"/>
  <c r="K142" i="8"/>
  <c r="AO142" i="8" s="1"/>
  <c r="J142" i="8"/>
  <c r="AN142" i="8" s="1"/>
  <c r="I142" i="8"/>
  <c r="H142" i="8"/>
  <c r="G142" i="8"/>
  <c r="AM142" i="8" s="1"/>
  <c r="F142" i="8"/>
  <c r="AL142" i="8" s="1"/>
  <c r="E142" i="8"/>
  <c r="AG141" i="8"/>
  <c r="AF141" i="8"/>
  <c r="AE141" i="8"/>
  <c r="AD141" i="8"/>
  <c r="AC141" i="8"/>
  <c r="AB141" i="8"/>
  <c r="AA141" i="8"/>
  <c r="Z141" i="8"/>
  <c r="Y141" i="8"/>
  <c r="X141" i="8"/>
  <c r="W141" i="8"/>
  <c r="AP141" i="8" s="1"/>
  <c r="V141" i="8"/>
  <c r="U141" i="8"/>
  <c r="T141" i="8"/>
  <c r="S141" i="8"/>
  <c r="R141" i="8"/>
  <c r="Q141" i="8"/>
  <c r="P141" i="8"/>
  <c r="O141" i="8"/>
  <c r="N141" i="8"/>
  <c r="M141" i="8"/>
  <c r="L141" i="8"/>
  <c r="K141" i="8"/>
  <c r="AO141" i="8" s="1"/>
  <c r="J141" i="8"/>
  <c r="AN141" i="8" s="1"/>
  <c r="I141" i="8"/>
  <c r="H141" i="8"/>
  <c r="G141" i="8"/>
  <c r="AM141" i="8" s="1"/>
  <c r="F141" i="8"/>
  <c r="AL141" i="8" s="1"/>
  <c r="E141" i="8"/>
  <c r="AG140" i="8"/>
  <c r="AF140" i="8"/>
  <c r="AE140" i="8"/>
  <c r="AD140" i="8"/>
  <c r="AC140" i="8"/>
  <c r="AB140" i="8"/>
  <c r="AA140" i="8"/>
  <c r="Z140" i="8"/>
  <c r="Y140" i="8"/>
  <c r="X140" i="8"/>
  <c r="W140" i="8"/>
  <c r="AP140" i="8" s="1"/>
  <c r="V140" i="8"/>
  <c r="U140" i="8"/>
  <c r="T140" i="8"/>
  <c r="S140" i="8"/>
  <c r="R140" i="8"/>
  <c r="Q140" i="8"/>
  <c r="P140" i="8"/>
  <c r="O140" i="8"/>
  <c r="N140" i="8"/>
  <c r="M140" i="8"/>
  <c r="L140" i="8"/>
  <c r="K140" i="8"/>
  <c r="AO140" i="8" s="1"/>
  <c r="J140" i="8"/>
  <c r="AN140" i="8" s="1"/>
  <c r="I140" i="8"/>
  <c r="H140" i="8"/>
  <c r="G140" i="8"/>
  <c r="AM140" i="8" s="1"/>
  <c r="F140" i="8"/>
  <c r="AL140" i="8" s="1"/>
  <c r="E140" i="8"/>
  <c r="AG139" i="8"/>
  <c r="AF139" i="8"/>
  <c r="AE139" i="8"/>
  <c r="AD139" i="8"/>
  <c r="AC139" i="8"/>
  <c r="AB139" i="8"/>
  <c r="AA139" i="8"/>
  <c r="Z139" i="8"/>
  <c r="Y139" i="8"/>
  <c r="X139" i="8"/>
  <c r="W139" i="8"/>
  <c r="AP139" i="8" s="1"/>
  <c r="V139" i="8"/>
  <c r="U139" i="8"/>
  <c r="T139" i="8"/>
  <c r="S139" i="8"/>
  <c r="R139" i="8"/>
  <c r="Q139" i="8"/>
  <c r="P139" i="8"/>
  <c r="O139" i="8"/>
  <c r="N139" i="8"/>
  <c r="M139" i="8"/>
  <c r="L139" i="8"/>
  <c r="K139" i="8"/>
  <c r="AO139" i="8" s="1"/>
  <c r="J139" i="8"/>
  <c r="AN139" i="8" s="1"/>
  <c r="I139" i="8"/>
  <c r="H139" i="8"/>
  <c r="G139" i="8"/>
  <c r="AM139" i="8" s="1"/>
  <c r="F139" i="8"/>
  <c r="AL139" i="8" s="1"/>
  <c r="E139" i="8"/>
  <c r="AG138" i="8"/>
  <c r="AF138" i="8"/>
  <c r="AE138" i="8"/>
  <c r="AD138" i="8"/>
  <c r="AC138" i="8"/>
  <c r="AB138" i="8"/>
  <c r="AA138" i="8"/>
  <c r="Z138" i="8"/>
  <c r="Y138" i="8"/>
  <c r="X138" i="8"/>
  <c r="W138" i="8"/>
  <c r="AP138" i="8" s="1"/>
  <c r="V138" i="8"/>
  <c r="U138" i="8"/>
  <c r="T138" i="8"/>
  <c r="S138" i="8"/>
  <c r="R138" i="8"/>
  <c r="Q138" i="8"/>
  <c r="P138" i="8"/>
  <c r="O138" i="8"/>
  <c r="N138" i="8"/>
  <c r="M138" i="8"/>
  <c r="L138" i="8"/>
  <c r="K138" i="8"/>
  <c r="AO138" i="8" s="1"/>
  <c r="J138" i="8"/>
  <c r="AN138" i="8" s="1"/>
  <c r="I138" i="8"/>
  <c r="H138" i="8"/>
  <c r="G138" i="8"/>
  <c r="AM138" i="8" s="1"/>
  <c r="F138" i="8"/>
  <c r="AL138" i="8" s="1"/>
  <c r="E138" i="8"/>
  <c r="AG137" i="8"/>
  <c r="AF137" i="8"/>
  <c r="AE137" i="8"/>
  <c r="AD137" i="8"/>
  <c r="AC137" i="8"/>
  <c r="AB137" i="8"/>
  <c r="AA137" i="8"/>
  <c r="Z137" i="8"/>
  <c r="Y137" i="8"/>
  <c r="X137" i="8"/>
  <c r="W137" i="8"/>
  <c r="AP137" i="8" s="1"/>
  <c r="V137" i="8"/>
  <c r="U137" i="8"/>
  <c r="T137" i="8"/>
  <c r="S137" i="8"/>
  <c r="R137" i="8"/>
  <c r="Q137" i="8"/>
  <c r="P137" i="8"/>
  <c r="O137" i="8"/>
  <c r="N137" i="8"/>
  <c r="M137" i="8"/>
  <c r="L137" i="8"/>
  <c r="K137" i="8"/>
  <c r="AO137" i="8" s="1"/>
  <c r="J137" i="8"/>
  <c r="AN137" i="8" s="1"/>
  <c r="I137" i="8"/>
  <c r="H137" i="8"/>
  <c r="G137" i="8"/>
  <c r="AM137" i="8" s="1"/>
  <c r="F137" i="8"/>
  <c r="AL137" i="8" s="1"/>
  <c r="E137" i="8"/>
  <c r="AG136" i="8"/>
  <c r="AF136" i="8"/>
  <c r="AE136" i="8"/>
  <c r="AD136" i="8"/>
  <c r="AC136" i="8"/>
  <c r="AB136" i="8"/>
  <c r="AA136" i="8"/>
  <c r="Z136" i="8"/>
  <c r="Y136" i="8"/>
  <c r="X136" i="8"/>
  <c r="W136" i="8"/>
  <c r="AP136" i="8" s="1"/>
  <c r="V136" i="8"/>
  <c r="U136" i="8"/>
  <c r="T136" i="8"/>
  <c r="S136" i="8"/>
  <c r="R136" i="8"/>
  <c r="Q136" i="8"/>
  <c r="P136" i="8"/>
  <c r="O136" i="8"/>
  <c r="N136" i="8"/>
  <c r="M136" i="8"/>
  <c r="L136" i="8"/>
  <c r="K136" i="8"/>
  <c r="AO136" i="8" s="1"/>
  <c r="J136" i="8"/>
  <c r="AN136" i="8" s="1"/>
  <c r="I136" i="8"/>
  <c r="H136" i="8"/>
  <c r="G136" i="8"/>
  <c r="AM136" i="8" s="1"/>
  <c r="F136" i="8"/>
  <c r="AL136" i="8" s="1"/>
  <c r="E136" i="8"/>
  <c r="AG135" i="8"/>
  <c r="AF135" i="8"/>
  <c r="AE135" i="8"/>
  <c r="AD135" i="8"/>
  <c r="AC135" i="8"/>
  <c r="AB135" i="8"/>
  <c r="AA135" i="8"/>
  <c r="Z135" i="8"/>
  <c r="Y135" i="8"/>
  <c r="X135" i="8"/>
  <c r="W135" i="8"/>
  <c r="AP135" i="8" s="1"/>
  <c r="V135" i="8"/>
  <c r="U135" i="8"/>
  <c r="T135" i="8"/>
  <c r="S135" i="8"/>
  <c r="R135" i="8"/>
  <c r="Q135" i="8"/>
  <c r="P135" i="8"/>
  <c r="O135" i="8"/>
  <c r="N135" i="8"/>
  <c r="M135" i="8"/>
  <c r="L135" i="8"/>
  <c r="K135" i="8"/>
  <c r="AO135" i="8" s="1"/>
  <c r="J135" i="8"/>
  <c r="AN135" i="8" s="1"/>
  <c r="I135" i="8"/>
  <c r="H135" i="8"/>
  <c r="G135" i="8"/>
  <c r="AM135" i="8" s="1"/>
  <c r="F135" i="8"/>
  <c r="AL135" i="8" s="1"/>
  <c r="E135" i="8"/>
  <c r="AG134" i="8"/>
  <c r="AF134" i="8"/>
  <c r="AE134" i="8"/>
  <c r="AD134" i="8"/>
  <c r="AC134" i="8"/>
  <c r="AB134" i="8"/>
  <c r="AA134" i="8"/>
  <c r="Z134" i="8"/>
  <c r="Y134" i="8"/>
  <c r="X134" i="8"/>
  <c r="W134" i="8"/>
  <c r="AP134" i="8" s="1"/>
  <c r="V134" i="8"/>
  <c r="U134" i="8"/>
  <c r="T134" i="8"/>
  <c r="S134" i="8"/>
  <c r="R134" i="8"/>
  <c r="Q134" i="8"/>
  <c r="P134" i="8"/>
  <c r="O134" i="8"/>
  <c r="N134" i="8"/>
  <c r="M134" i="8"/>
  <c r="L134" i="8"/>
  <c r="K134" i="8"/>
  <c r="AO134" i="8" s="1"/>
  <c r="J134" i="8"/>
  <c r="AN134" i="8" s="1"/>
  <c r="I134" i="8"/>
  <c r="H134" i="8"/>
  <c r="G134" i="8"/>
  <c r="AM134" i="8" s="1"/>
  <c r="F134" i="8"/>
  <c r="AL134" i="8" s="1"/>
  <c r="E134" i="8"/>
  <c r="AG133" i="8"/>
  <c r="AF133" i="8"/>
  <c r="AE133" i="8"/>
  <c r="AD133" i="8"/>
  <c r="AC133" i="8"/>
  <c r="AB133" i="8"/>
  <c r="AA133" i="8"/>
  <c r="Z133" i="8"/>
  <c r="Y133" i="8"/>
  <c r="X133" i="8"/>
  <c r="W133" i="8"/>
  <c r="AP133" i="8" s="1"/>
  <c r="V133" i="8"/>
  <c r="U133" i="8"/>
  <c r="T133" i="8"/>
  <c r="S133" i="8"/>
  <c r="R133" i="8"/>
  <c r="Q133" i="8"/>
  <c r="P133" i="8"/>
  <c r="O133" i="8"/>
  <c r="N133" i="8"/>
  <c r="M133" i="8"/>
  <c r="L133" i="8"/>
  <c r="K133" i="8"/>
  <c r="AO133" i="8" s="1"/>
  <c r="J133" i="8"/>
  <c r="AN133" i="8" s="1"/>
  <c r="I133" i="8"/>
  <c r="H133" i="8"/>
  <c r="G133" i="8"/>
  <c r="AM133" i="8" s="1"/>
  <c r="F133" i="8"/>
  <c r="AL133" i="8" s="1"/>
  <c r="E133" i="8"/>
  <c r="AG132" i="8"/>
  <c r="AF132" i="8"/>
  <c r="AE132" i="8"/>
  <c r="AD132" i="8"/>
  <c r="AC132" i="8"/>
  <c r="AB132" i="8"/>
  <c r="AA132" i="8"/>
  <c r="Z132" i="8"/>
  <c r="Y132" i="8"/>
  <c r="X132" i="8"/>
  <c r="W132" i="8"/>
  <c r="AP132" i="8" s="1"/>
  <c r="V132" i="8"/>
  <c r="U132" i="8"/>
  <c r="T132" i="8"/>
  <c r="S132" i="8"/>
  <c r="R132" i="8"/>
  <c r="Q132" i="8"/>
  <c r="P132" i="8"/>
  <c r="O132" i="8"/>
  <c r="N132" i="8"/>
  <c r="M132" i="8"/>
  <c r="L132" i="8"/>
  <c r="K132" i="8"/>
  <c r="AO132" i="8" s="1"/>
  <c r="J132" i="8"/>
  <c r="AN132" i="8" s="1"/>
  <c r="I132" i="8"/>
  <c r="H132" i="8"/>
  <c r="G132" i="8"/>
  <c r="AM132" i="8" s="1"/>
  <c r="F132" i="8"/>
  <c r="AL132" i="8" s="1"/>
  <c r="E132" i="8"/>
  <c r="AG131" i="8"/>
  <c r="AF131" i="8"/>
  <c r="AE131" i="8"/>
  <c r="AD131" i="8"/>
  <c r="AC131" i="8"/>
  <c r="AB131" i="8"/>
  <c r="AA131" i="8"/>
  <c r="Z131" i="8"/>
  <c r="Y131" i="8"/>
  <c r="X131" i="8"/>
  <c r="W131" i="8"/>
  <c r="AP131" i="8" s="1"/>
  <c r="V131" i="8"/>
  <c r="U131" i="8"/>
  <c r="T131" i="8"/>
  <c r="S131" i="8"/>
  <c r="R131" i="8"/>
  <c r="Q131" i="8"/>
  <c r="P131" i="8"/>
  <c r="O131" i="8"/>
  <c r="N131" i="8"/>
  <c r="M131" i="8"/>
  <c r="L131" i="8"/>
  <c r="K131" i="8"/>
  <c r="AO131" i="8" s="1"/>
  <c r="J131" i="8"/>
  <c r="AN131" i="8" s="1"/>
  <c r="I131" i="8"/>
  <c r="H131" i="8"/>
  <c r="G131" i="8"/>
  <c r="AM131" i="8" s="1"/>
  <c r="F131" i="8"/>
  <c r="AL131" i="8" s="1"/>
  <c r="E131" i="8"/>
  <c r="AG130" i="8"/>
  <c r="AF130" i="8"/>
  <c r="AE130" i="8"/>
  <c r="AD130" i="8"/>
  <c r="AC130" i="8"/>
  <c r="AB130" i="8"/>
  <c r="AA130" i="8"/>
  <c r="Z130" i="8"/>
  <c r="Y130" i="8"/>
  <c r="X130" i="8"/>
  <c r="W130" i="8"/>
  <c r="AP130" i="8" s="1"/>
  <c r="V130" i="8"/>
  <c r="U130" i="8"/>
  <c r="T130" i="8"/>
  <c r="S130" i="8"/>
  <c r="R130" i="8"/>
  <c r="Q130" i="8"/>
  <c r="P130" i="8"/>
  <c r="O130" i="8"/>
  <c r="N130" i="8"/>
  <c r="M130" i="8"/>
  <c r="L130" i="8"/>
  <c r="K130" i="8"/>
  <c r="AO130" i="8" s="1"/>
  <c r="J130" i="8"/>
  <c r="AN130" i="8" s="1"/>
  <c r="I130" i="8"/>
  <c r="H130" i="8"/>
  <c r="G130" i="8"/>
  <c r="AM130" i="8" s="1"/>
  <c r="F130" i="8"/>
  <c r="AL130" i="8" s="1"/>
  <c r="E130" i="8"/>
  <c r="AG129" i="8"/>
  <c r="AF129" i="8"/>
  <c r="AE129" i="8"/>
  <c r="AD129" i="8"/>
  <c r="AC129" i="8"/>
  <c r="AB129" i="8"/>
  <c r="AA129" i="8"/>
  <c r="Z129" i="8"/>
  <c r="Y129" i="8"/>
  <c r="X129" i="8"/>
  <c r="W129" i="8"/>
  <c r="AP129" i="8" s="1"/>
  <c r="V129" i="8"/>
  <c r="U129" i="8"/>
  <c r="T129" i="8"/>
  <c r="S129" i="8"/>
  <c r="R129" i="8"/>
  <c r="Q129" i="8"/>
  <c r="P129" i="8"/>
  <c r="O129" i="8"/>
  <c r="N129" i="8"/>
  <c r="M129" i="8"/>
  <c r="L129" i="8"/>
  <c r="K129" i="8"/>
  <c r="AO129" i="8" s="1"/>
  <c r="J129" i="8"/>
  <c r="AN129" i="8" s="1"/>
  <c r="I129" i="8"/>
  <c r="H129" i="8"/>
  <c r="G129" i="8"/>
  <c r="AM129" i="8" s="1"/>
  <c r="F129" i="8"/>
  <c r="AL129" i="8" s="1"/>
  <c r="E129" i="8"/>
  <c r="AG128" i="8"/>
  <c r="AF128" i="8"/>
  <c r="AE128" i="8"/>
  <c r="AD128" i="8"/>
  <c r="AC128" i="8"/>
  <c r="AB128" i="8"/>
  <c r="AA128" i="8"/>
  <c r="Z128" i="8"/>
  <c r="Y128" i="8"/>
  <c r="X128" i="8"/>
  <c r="W128" i="8"/>
  <c r="AP128" i="8" s="1"/>
  <c r="V128" i="8"/>
  <c r="U128" i="8"/>
  <c r="T128" i="8"/>
  <c r="S128" i="8"/>
  <c r="R128" i="8"/>
  <c r="Q128" i="8"/>
  <c r="P128" i="8"/>
  <c r="O128" i="8"/>
  <c r="N128" i="8"/>
  <c r="M128" i="8"/>
  <c r="L128" i="8"/>
  <c r="K128" i="8"/>
  <c r="AO128" i="8" s="1"/>
  <c r="J128" i="8"/>
  <c r="AN128" i="8" s="1"/>
  <c r="I128" i="8"/>
  <c r="H128" i="8"/>
  <c r="G128" i="8"/>
  <c r="AM128" i="8" s="1"/>
  <c r="F128" i="8"/>
  <c r="AL128" i="8" s="1"/>
  <c r="E128" i="8"/>
  <c r="AG127" i="8"/>
  <c r="AF127" i="8"/>
  <c r="AE127" i="8"/>
  <c r="AD127" i="8"/>
  <c r="AC127" i="8"/>
  <c r="AB127" i="8"/>
  <c r="AA127" i="8"/>
  <c r="Z127" i="8"/>
  <c r="Y127" i="8"/>
  <c r="X127" i="8"/>
  <c r="W127" i="8"/>
  <c r="AP127" i="8" s="1"/>
  <c r="V127" i="8"/>
  <c r="U127" i="8"/>
  <c r="T127" i="8"/>
  <c r="S127" i="8"/>
  <c r="R127" i="8"/>
  <c r="Q127" i="8"/>
  <c r="P127" i="8"/>
  <c r="O127" i="8"/>
  <c r="N127" i="8"/>
  <c r="M127" i="8"/>
  <c r="L127" i="8"/>
  <c r="K127" i="8"/>
  <c r="AO127" i="8" s="1"/>
  <c r="J127" i="8"/>
  <c r="AN127" i="8" s="1"/>
  <c r="I127" i="8"/>
  <c r="H127" i="8"/>
  <c r="G127" i="8"/>
  <c r="AM127" i="8" s="1"/>
  <c r="F127" i="8"/>
  <c r="AL127" i="8" s="1"/>
  <c r="E127" i="8"/>
  <c r="AG126" i="8"/>
  <c r="AF126" i="8"/>
  <c r="AE126" i="8"/>
  <c r="AD126" i="8"/>
  <c r="AC126" i="8"/>
  <c r="AB126" i="8"/>
  <c r="AA126" i="8"/>
  <c r="Z126" i="8"/>
  <c r="Y126" i="8"/>
  <c r="X126" i="8"/>
  <c r="W126" i="8"/>
  <c r="AP126" i="8" s="1"/>
  <c r="V126" i="8"/>
  <c r="U126" i="8"/>
  <c r="T126" i="8"/>
  <c r="S126" i="8"/>
  <c r="R126" i="8"/>
  <c r="Q126" i="8"/>
  <c r="P126" i="8"/>
  <c r="O126" i="8"/>
  <c r="N126" i="8"/>
  <c r="M126" i="8"/>
  <c r="L126" i="8"/>
  <c r="K126" i="8"/>
  <c r="AO126" i="8" s="1"/>
  <c r="J126" i="8"/>
  <c r="AN126" i="8" s="1"/>
  <c r="I126" i="8"/>
  <c r="H126" i="8"/>
  <c r="G126" i="8"/>
  <c r="AM126" i="8" s="1"/>
  <c r="F126" i="8"/>
  <c r="AL126" i="8" s="1"/>
  <c r="E126" i="8"/>
  <c r="AG125" i="8"/>
  <c r="AF125" i="8"/>
  <c r="AE125" i="8"/>
  <c r="AD125" i="8"/>
  <c r="AC125" i="8"/>
  <c r="AB125" i="8"/>
  <c r="AA125" i="8"/>
  <c r="Z125" i="8"/>
  <c r="Y125" i="8"/>
  <c r="X125" i="8"/>
  <c r="W125" i="8"/>
  <c r="AP125" i="8" s="1"/>
  <c r="V125" i="8"/>
  <c r="U125" i="8"/>
  <c r="T125" i="8"/>
  <c r="S125" i="8"/>
  <c r="R125" i="8"/>
  <c r="Q125" i="8"/>
  <c r="P125" i="8"/>
  <c r="O125" i="8"/>
  <c r="N125" i="8"/>
  <c r="M125" i="8"/>
  <c r="L125" i="8"/>
  <c r="K125" i="8"/>
  <c r="AO125" i="8" s="1"/>
  <c r="J125" i="8"/>
  <c r="AN125" i="8" s="1"/>
  <c r="I125" i="8"/>
  <c r="H125" i="8"/>
  <c r="G125" i="8"/>
  <c r="AM125" i="8" s="1"/>
  <c r="F125" i="8"/>
  <c r="AL125" i="8" s="1"/>
  <c r="E125" i="8"/>
  <c r="AG124" i="8"/>
  <c r="AF124" i="8"/>
  <c r="AE124" i="8"/>
  <c r="AD124" i="8"/>
  <c r="AC124" i="8"/>
  <c r="AB124" i="8"/>
  <c r="AA124" i="8"/>
  <c r="Z124" i="8"/>
  <c r="Y124" i="8"/>
  <c r="X124" i="8"/>
  <c r="W124" i="8"/>
  <c r="AP124" i="8" s="1"/>
  <c r="V124" i="8"/>
  <c r="U124" i="8"/>
  <c r="T124" i="8"/>
  <c r="S124" i="8"/>
  <c r="R124" i="8"/>
  <c r="Q124" i="8"/>
  <c r="P124" i="8"/>
  <c r="O124" i="8"/>
  <c r="N124" i="8"/>
  <c r="M124" i="8"/>
  <c r="L124" i="8"/>
  <c r="K124" i="8"/>
  <c r="AO124" i="8" s="1"/>
  <c r="J124" i="8"/>
  <c r="AN124" i="8" s="1"/>
  <c r="I124" i="8"/>
  <c r="H124" i="8"/>
  <c r="G124" i="8"/>
  <c r="AM124" i="8" s="1"/>
  <c r="F124" i="8"/>
  <c r="AL124" i="8" s="1"/>
  <c r="E124" i="8"/>
  <c r="AG123" i="8"/>
  <c r="AF123" i="8"/>
  <c r="AE123" i="8"/>
  <c r="AD123" i="8"/>
  <c r="AC123" i="8"/>
  <c r="AB123" i="8"/>
  <c r="AA123" i="8"/>
  <c r="Z123" i="8"/>
  <c r="Y123" i="8"/>
  <c r="X123" i="8"/>
  <c r="W123" i="8"/>
  <c r="AP123" i="8" s="1"/>
  <c r="V123" i="8"/>
  <c r="U123" i="8"/>
  <c r="T123" i="8"/>
  <c r="S123" i="8"/>
  <c r="R123" i="8"/>
  <c r="Q123" i="8"/>
  <c r="P123" i="8"/>
  <c r="O123" i="8"/>
  <c r="N123" i="8"/>
  <c r="M123" i="8"/>
  <c r="L123" i="8"/>
  <c r="K123" i="8"/>
  <c r="AO123" i="8" s="1"/>
  <c r="J123" i="8"/>
  <c r="AN123" i="8" s="1"/>
  <c r="I123" i="8"/>
  <c r="H123" i="8"/>
  <c r="G123" i="8"/>
  <c r="AM123" i="8" s="1"/>
  <c r="F123" i="8"/>
  <c r="AL123" i="8" s="1"/>
  <c r="E123" i="8"/>
  <c r="AG122" i="8"/>
  <c r="AF122" i="8"/>
  <c r="AE122" i="8"/>
  <c r="AD122" i="8"/>
  <c r="AC122" i="8"/>
  <c r="AB122" i="8"/>
  <c r="AA122" i="8"/>
  <c r="Z122" i="8"/>
  <c r="Y122" i="8"/>
  <c r="X122" i="8"/>
  <c r="W122" i="8"/>
  <c r="AP122" i="8" s="1"/>
  <c r="V122" i="8"/>
  <c r="U122" i="8"/>
  <c r="T122" i="8"/>
  <c r="S122" i="8"/>
  <c r="R122" i="8"/>
  <c r="Q122" i="8"/>
  <c r="P122" i="8"/>
  <c r="O122" i="8"/>
  <c r="N122" i="8"/>
  <c r="M122" i="8"/>
  <c r="L122" i="8"/>
  <c r="K122" i="8"/>
  <c r="AO122" i="8" s="1"/>
  <c r="J122" i="8"/>
  <c r="AN122" i="8" s="1"/>
  <c r="I122" i="8"/>
  <c r="H122" i="8"/>
  <c r="G122" i="8"/>
  <c r="AM122" i="8" s="1"/>
  <c r="F122" i="8"/>
  <c r="AL122" i="8" s="1"/>
  <c r="E122" i="8"/>
  <c r="AG121" i="8"/>
  <c r="AF121" i="8"/>
  <c r="AE121" i="8"/>
  <c r="AD121" i="8"/>
  <c r="AC121" i="8"/>
  <c r="AB121" i="8"/>
  <c r="AA121" i="8"/>
  <c r="Z121" i="8"/>
  <c r="Y121" i="8"/>
  <c r="X121" i="8"/>
  <c r="W121" i="8"/>
  <c r="AP121" i="8" s="1"/>
  <c r="V121" i="8"/>
  <c r="U121" i="8"/>
  <c r="T121" i="8"/>
  <c r="S121" i="8"/>
  <c r="R121" i="8"/>
  <c r="Q121" i="8"/>
  <c r="P121" i="8"/>
  <c r="O121" i="8"/>
  <c r="N121" i="8"/>
  <c r="M121" i="8"/>
  <c r="L121" i="8"/>
  <c r="K121" i="8"/>
  <c r="AO121" i="8" s="1"/>
  <c r="J121" i="8"/>
  <c r="AN121" i="8" s="1"/>
  <c r="I121" i="8"/>
  <c r="H121" i="8"/>
  <c r="G121" i="8"/>
  <c r="AM121" i="8" s="1"/>
  <c r="F121" i="8"/>
  <c r="AL121" i="8" s="1"/>
  <c r="E121" i="8"/>
  <c r="AG120" i="8"/>
  <c r="AF120" i="8"/>
  <c r="AE120" i="8"/>
  <c r="AD120" i="8"/>
  <c r="AC120" i="8"/>
  <c r="AB120" i="8"/>
  <c r="AA120" i="8"/>
  <c r="Z120" i="8"/>
  <c r="Y120" i="8"/>
  <c r="X120" i="8"/>
  <c r="W120" i="8"/>
  <c r="AP120" i="8" s="1"/>
  <c r="V120" i="8"/>
  <c r="U120" i="8"/>
  <c r="T120" i="8"/>
  <c r="S120" i="8"/>
  <c r="R120" i="8"/>
  <c r="Q120" i="8"/>
  <c r="P120" i="8"/>
  <c r="O120" i="8"/>
  <c r="N120" i="8"/>
  <c r="M120" i="8"/>
  <c r="L120" i="8"/>
  <c r="K120" i="8"/>
  <c r="AO120" i="8" s="1"/>
  <c r="J120" i="8"/>
  <c r="AN120" i="8" s="1"/>
  <c r="I120" i="8"/>
  <c r="H120" i="8"/>
  <c r="G120" i="8"/>
  <c r="AM120" i="8" s="1"/>
  <c r="F120" i="8"/>
  <c r="AL120" i="8" s="1"/>
  <c r="E120" i="8"/>
  <c r="AG119" i="8"/>
  <c r="AF119" i="8"/>
  <c r="AE119" i="8"/>
  <c r="AD119" i="8"/>
  <c r="AC119" i="8"/>
  <c r="AB119" i="8"/>
  <c r="AA119" i="8"/>
  <c r="Z119" i="8"/>
  <c r="Y119" i="8"/>
  <c r="X119" i="8"/>
  <c r="W119" i="8"/>
  <c r="AP119" i="8" s="1"/>
  <c r="V119" i="8"/>
  <c r="U119" i="8"/>
  <c r="T119" i="8"/>
  <c r="S119" i="8"/>
  <c r="R119" i="8"/>
  <c r="Q119" i="8"/>
  <c r="P119" i="8"/>
  <c r="O119" i="8"/>
  <c r="N119" i="8"/>
  <c r="M119" i="8"/>
  <c r="L119" i="8"/>
  <c r="K119" i="8"/>
  <c r="AO119" i="8" s="1"/>
  <c r="J119" i="8"/>
  <c r="AN119" i="8" s="1"/>
  <c r="I119" i="8"/>
  <c r="H119" i="8"/>
  <c r="G119" i="8"/>
  <c r="AM119" i="8" s="1"/>
  <c r="F119" i="8"/>
  <c r="AL119" i="8" s="1"/>
  <c r="E119" i="8"/>
  <c r="AG118" i="8"/>
  <c r="AF118" i="8"/>
  <c r="AE118" i="8"/>
  <c r="AD118" i="8"/>
  <c r="AC118" i="8"/>
  <c r="AB118" i="8"/>
  <c r="AA118" i="8"/>
  <c r="Z118" i="8"/>
  <c r="Y118" i="8"/>
  <c r="X118" i="8"/>
  <c r="W118" i="8"/>
  <c r="AP118" i="8" s="1"/>
  <c r="V118" i="8"/>
  <c r="U118" i="8"/>
  <c r="T118" i="8"/>
  <c r="S118" i="8"/>
  <c r="R118" i="8"/>
  <c r="Q118" i="8"/>
  <c r="P118" i="8"/>
  <c r="O118" i="8"/>
  <c r="N118" i="8"/>
  <c r="M118" i="8"/>
  <c r="L118" i="8"/>
  <c r="K118" i="8"/>
  <c r="AO118" i="8" s="1"/>
  <c r="J118" i="8"/>
  <c r="AN118" i="8" s="1"/>
  <c r="I118" i="8"/>
  <c r="H118" i="8"/>
  <c r="G118" i="8"/>
  <c r="AM118" i="8" s="1"/>
  <c r="F118" i="8"/>
  <c r="AL118" i="8" s="1"/>
  <c r="E118" i="8"/>
  <c r="AG117" i="8"/>
  <c r="AF117" i="8"/>
  <c r="AE117" i="8"/>
  <c r="AD117" i="8"/>
  <c r="AC117" i="8"/>
  <c r="AB117" i="8"/>
  <c r="AA117" i="8"/>
  <c r="Z117" i="8"/>
  <c r="Y117" i="8"/>
  <c r="X117" i="8"/>
  <c r="W117" i="8"/>
  <c r="AP117" i="8" s="1"/>
  <c r="V117" i="8"/>
  <c r="U117" i="8"/>
  <c r="T117" i="8"/>
  <c r="S117" i="8"/>
  <c r="R117" i="8"/>
  <c r="Q117" i="8"/>
  <c r="P117" i="8"/>
  <c r="O117" i="8"/>
  <c r="N117" i="8"/>
  <c r="M117" i="8"/>
  <c r="L117" i="8"/>
  <c r="K117" i="8"/>
  <c r="AO117" i="8" s="1"/>
  <c r="J117" i="8"/>
  <c r="AN117" i="8" s="1"/>
  <c r="I117" i="8"/>
  <c r="H117" i="8"/>
  <c r="G117" i="8"/>
  <c r="AM117" i="8" s="1"/>
  <c r="F117" i="8"/>
  <c r="AL117" i="8" s="1"/>
  <c r="E117" i="8"/>
  <c r="AG116" i="8"/>
  <c r="AF116" i="8"/>
  <c r="AE116" i="8"/>
  <c r="AD116" i="8"/>
  <c r="AC116" i="8"/>
  <c r="AB116" i="8"/>
  <c r="AA116" i="8"/>
  <c r="Z116" i="8"/>
  <c r="Y116" i="8"/>
  <c r="X116" i="8"/>
  <c r="W116" i="8"/>
  <c r="AP116" i="8" s="1"/>
  <c r="V116" i="8"/>
  <c r="U116" i="8"/>
  <c r="T116" i="8"/>
  <c r="S116" i="8"/>
  <c r="R116" i="8"/>
  <c r="Q116" i="8"/>
  <c r="P116" i="8"/>
  <c r="O116" i="8"/>
  <c r="N116" i="8"/>
  <c r="M116" i="8"/>
  <c r="L116" i="8"/>
  <c r="K116" i="8"/>
  <c r="AO116" i="8" s="1"/>
  <c r="J116" i="8"/>
  <c r="AN116" i="8" s="1"/>
  <c r="I116" i="8"/>
  <c r="H116" i="8"/>
  <c r="G116" i="8"/>
  <c r="AM116" i="8" s="1"/>
  <c r="F116" i="8"/>
  <c r="AL116" i="8" s="1"/>
  <c r="E116" i="8"/>
  <c r="AG115" i="8"/>
  <c r="AF115" i="8"/>
  <c r="AE115" i="8"/>
  <c r="AD115" i="8"/>
  <c r="AC115" i="8"/>
  <c r="AB115" i="8"/>
  <c r="AA115" i="8"/>
  <c r="Z115" i="8"/>
  <c r="Y115" i="8"/>
  <c r="X115" i="8"/>
  <c r="W115" i="8"/>
  <c r="AP115" i="8" s="1"/>
  <c r="V115" i="8"/>
  <c r="U115" i="8"/>
  <c r="T115" i="8"/>
  <c r="S115" i="8"/>
  <c r="R115" i="8"/>
  <c r="Q115" i="8"/>
  <c r="P115" i="8"/>
  <c r="O115" i="8"/>
  <c r="N115" i="8"/>
  <c r="M115" i="8"/>
  <c r="L115" i="8"/>
  <c r="K115" i="8"/>
  <c r="AO115" i="8" s="1"/>
  <c r="J115" i="8"/>
  <c r="AN115" i="8" s="1"/>
  <c r="I115" i="8"/>
  <c r="H115" i="8"/>
  <c r="G115" i="8"/>
  <c r="AM115" i="8" s="1"/>
  <c r="F115" i="8"/>
  <c r="AL115" i="8" s="1"/>
  <c r="E115" i="8"/>
  <c r="AG114" i="8"/>
  <c r="AF114" i="8"/>
  <c r="AE114" i="8"/>
  <c r="AD114" i="8"/>
  <c r="AC114" i="8"/>
  <c r="AB114" i="8"/>
  <c r="AA114" i="8"/>
  <c r="Z114" i="8"/>
  <c r="Y114" i="8"/>
  <c r="X114" i="8"/>
  <c r="W114" i="8"/>
  <c r="AP114" i="8" s="1"/>
  <c r="V114" i="8"/>
  <c r="U114" i="8"/>
  <c r="T114" i="8"/>
  <c r="S114" i="8"/>
  <c r="R114" i="8"/>
  <c r="Q114" i="8"/>
  <c r="P114" i="8"/>
  <c r="O114" i="8"/>
  <c r="N114" i="8"/>
  <c r="M114" i="8"/>
  <c r="L114" i="8"/>
  <c r="K114" i="8"/>
  <c r="AO114" i="8" s="1"/>
  <c r="J114" i="8"/>
  <c r="AN114" i="8" s="1"/>
  <c r="I114" i="8"/>
  <c r="H114" i="8"/>
  <c r="G114" i="8"/>
  <c r="AM114" i="8" s="1"/>
  <c r="F114" i="8"/>
  <c r="AL114" i="8" s="1"/>
  <c r="E114" i="8"/>
  <c r="AG113" i="8"/>
  <c r="AF113" i="8"/>
  <c r="AE113" i="8"/>
  <c r="AD113" i="8"/>
  <c r="AC113" i="8"/>
  <c r="AB113" i="8"/>
  <c r="AA113" i="8"/>
  <c r="Z113" i="8"/>
  <c r="Y113" i="8"/>
  <c r="X113" i="8"/>
  <c r="W113" i="8"/>
  <c r="AP113" i="8" s="1"/>
  <c r="V113" i="8"/>
  <c r="U113" i="8"/>
  <c r="T113" i="8"/>
  <c r="S113" i="8"/>
  <c r="R113" i="8"/>
  <c r="Q113" i="8"/>
  <c r="P113" i="8"/>
  <c r="O113" i="8"/>
  <c r="N113" i="8"/>
  <c r="M113" i="8"/>
  <c r="L113" i="8"/>
  <c r="K113" i="8"/>
  <c r="AO113" i="8" s="1"/>
  <c r="J113" i="8"/>
  <c r="AN113" i="8" s="1"/>
  <c r="I113" i="8"/>
  <c r="H113" i="8"/>
  <c r="G113" i="8"/>
  <c r="AM113" i="8" s="1"/>
  <c r="F113" i="8"/>
  <c r="AL113" i="8" s="1"/>
  <c r="E113" i="8"/>
  <c r="AG112" i="8"/>
  <c r="AF112" i="8"/>
  <c r="AE112" i="8"/>
  <c r="AD112" i="8"/>
  <c r="AC112" i="8"/>
  <c r="AB112" i="8"/>
  <c r="AA112" i="8"/>
  <c r="Z112" i="8"/>
  <c r="Y112" i="8"/>
  <c r="X112" i="8"/>
  <c r="W112" i="8"/>
  <c r="AP112" i="8" s="1"/>
  <c r="V112" i="8"/>
  <c r="U112" i="8"/>
  <c r="T112" i="8"/>
  <c r="S112" i="8"/>
  <c r="R112" i="8"/>
  <c r="Q112" i="8"/>
  <c r="P112" i="8"/>
  <c r="O112" i="8"/>
  <c r="N112" i="8"/>
  <c r="M112" i="8"/>
  <c r="L112" i="8"/>
  <c r="K112" i="8"/>
  <c r="AO112" i="8" s="1"/>
  <c r="J112" i="8"/>
  <c r="AN112" i="8" s="1"/>
  <c r="I112" i="8"/>
  <c r="H112" i="8"/>
  <c r="G112" i="8"/>
  <c r="AM112" i="8" s="1"/>
  <c r="F112" i="8"/>
  <c r="AL112" i="8" s="1"/>
  <c r="E112" i="8"/>
  <c r="AG111" i="8"/>
  <c r="AF111" i="8"/>
  <c r="AE111" i="8"/>
  <c r="AD111" i="8"/>
  <c r="AC111" i="8"/>
  <c r="AB111" i="8"/>
  <c r="AA111" i="8"/>
  <c r="Z111" i="8"/>
  <c r="Y111" i="8"/>
  <c r="X111" i="8"/>
  <c r="W111" i="8"/>
  <c r="AP111" i="8" s="1"/>
  <c r="V111" i="8"/>
  <c r="U111" i="8"/>
  <c r="T111" i="8"/>
  <c r="S111" i="8"/>
  <c r="R111" i="8"/>
  <c r="Q111" i="8"/>
  <c r="P111" i="8"/>
  <c r="O111" i="8"/>
  <c r="N111" i="8"/>
  <c r="M111" i="8"/>
  <c r="L111" i="8"/>
  <c r="K111" i="8"/>
  <c r="AO111" i="8" s="1"/>
  <c r="J111" i="8"/>
  <c r="AN111" i="8" s="1"/>
  <c r="I111" i="8"/>
  <c r="H111" i="8"/>
  <c r="G111" i="8"/>
  <c r="AM111" i="8" s="1"/>
  <c r="F111" i="8"/>
  <c r="AL111" i="8" s="1"/>
  <c r="E111" i="8"/>
  <c r="AG110" i="8"/>
  <c r="AF110" i="8"/>
  <c r="AE110" i="8"/>
  <c r="AD110" i="8"/>
  <c r="AC110" i="8"/>
  <c r="AB110" i="8"/>
  <c r="AA110" i="8"/>
  <c r="Z110" i="8"/>
  <c r="Y110" i="8"/>
  <c r="X110" i="8"/>
  <c r="W110" i="8"/>
  <c r="AP110" i="8" s="1"/>
  <c r="V110" i="8"/>
  <c r="U110" i="8"/>
  <c r="T110" i="8"/>
  <c r="S110" i="8"/>
  <c r="R110" i="8"/>
  <c r="Q110" i="8"/>
  <c r="P110" i="8"/>
  <c r="O110" i="8"/>
  <c r="N110" i="8"/>
  <c r="M110" i="8"/>
  <c r="L110" i="8"/>
  <c r="K110" i="8"/>
  <c r="AO110" i="8" s="1"/>
  <c r="J110" i="8"/>
  <c r="AN110" i="8" s="1"/>
  <c r="I110" i="8"/>
  <c r="H110" i="8"/>
  <c r="G110" i="8"/>
  <c r="AM110" i="8" s="1"/>
  <c r="F110" i="8"/>
  <c r="AL110" i="8" s="1"/>
  <c r="E110" i="8"/>
  <c r="AG109" i="8"/>
  <c r="AF109" i="8"/>
  <c r="AE109" i="8"/>
  <c r="AD109" i="8"/>
  <c r="AC109" i="8"/>
  <c r="AB109" i="8"/>
  <c r="AA109" i="8"/>
  <c r="Z109" i="8"/>
  <c r="Y109" i="8"/>
  <c r="X109" i="8"/>
  <c r="W109" i="8"/>
  <c r="AP109" i="8" s="1"/>
  <c r="V109" i="8"/>
  <c r="U109" i="8"/>
  <c r="T109" i="8"/>
  <c r="S109" i="8"/>
  <c r="R109" i="8"/>
  <c r="Q109" i="8"/>
  <c r="P109" i="8"/>
  <c r="O109" i="8"/>
  <c r="N109" i="8"/>
  <c r="M109" i="8"/>
  <c r="L109" i="8"/>
  <c r="K109" i="8"/>
  <c r="AO109" i="8" s="1"/>
  <c r="J109" i="8"/>
  <c r="AN109" i="8" s="1"/>
  <c r="I109" i="8"/>
  <c r="H109" i="8"/>
  <c r="G109" i="8"/>
  <c r="AM109" i="8" s="1"/>
  <c r="F109" i="8"/>
  <c r="AL109" i="8" s="1"/>
  <c r="E109" i="8"/>
  <c r="AG108" i="8"/>
  <c r="AF108" i="8"/>
  <c r="AE108" i="8"/>
  <c r="AD108" i="8"/>
  <c r="AC108" i="8"/>
  <c r="AB108" i="8"/>
  <c r="AA108" i="8"/>
  <c r="Z108" i="8"/>
  <c r="Y108" i="8"/>
  <c r="X108" i="8"/>
  <c r="W108" i="8"/>
  <c r="AP108" i="8" s="1"/>
  <c r="V108" i="8"/>
  <c r="U108" i="8"/>
  <c r="T108" i="8"/>
  <c r="S108" i="8"/>
  <c r="R108" i="8"/>
  <c r="Q108" i="8"/>
  <c r="P108" i="8"/>
  <c r="O108" i="8"/>
  <c r="N108" i="8"/>
  <c r="M108" i="8"/>
  <c r="L108" i="8"/>
  <c r="K108" i="8"/>
  <c r="AO108" i="8" s="1"/>
  <c r="J108" i="8"/>
  <c r="AN108" i="8" s="1"/>
  <c r="I108" i="8"/>
  <c r="H108" i="8"/>
  <c r="G108" i="8"/>
  <c r="AM108" i="8" s="1"/>
  <c r="F108" i="8"/>
  <c r="AL108" i="8" s="1"/>
  <c r="E108" i="8"/>
  <c r="AG107" i="8"/>
  <c r="AF107" i="8"/>
  <c r="AE107" i="8"/>
  <c r="AD107" i="8"/>
  <c r="AC107" i="8"/>
  <c r="AB107" i="8"/>
  <c r="AA107" i="8"/>
  <c r="Z107" i="8"/>
  <c r="Y107" i="8"/>
  <c r="X107" i="8"/>
  <c r="W107" i="8"/>
  <c r="AP107" i="8" s="1"/>
  <c r="V107" i="8"/>
  <c r="U107" i="8"/>
  <c r="T107" i="8"/>
  <c r="S107" i="8"/>
  <c r="R107" i="8"/>
  <c r="Q107" i="8"/>
  <c r="P107" i="8"/>
  <c r="O107" i="8"/>
  <c r="N107" i="8"/>
  <c r="M107" i="8"/>
  <c r="L107" i="8"/>
  <c r="K107" i="8"/>
  <c r="AO107" i="8" s="1"/>
  <c r="J107" i="8"/>
  <c r="AN107" i="8" s="1"/>
  <c r="I107" i="8"/>
  <c r="H107" i="8"/>
  <c r="G107" i="8"/>
  <c r="AM107" i="8" s="1"/>
  <c r="F107" i="8"/>
  <c r="AL107" i="8" s="1"/>
  <c r="E107" i="8"/>
  <c r="AG106" i="8"/>
  <c r="AF106" i="8"/>
  <c r="AE106" i="8"/>
  <c r="AD106" i="8"/>
  <c r="AC106" i="8"/>
  <c r="AB106" i="8"/>
  <c r="AA106" i="8"/>
  <c r="Z106" i="8"/>
  <c r="Y106" i="8"/>
  <c r="X106" i="8"/>
  <c r="W106" i="8"/>
  <c r="AP106" i="8" s="1"/>
  <c r="V106" i="8"/>
  <c r="U106" i="8"/>
  <c r="T106" i="8"/>
  <c r="S106" i="8"/>
  <c r="R106" i="8"/>
  <c r="Q106" i="8"/>
  <c r="P106" i="8"/>
  <c r="O106" i="8"/>
  <c r="N106" i="8"/>
  <c r="M106" i="8"/>
  <c r="L106" i="8"/>
  <c r="K106" i="8"/>
  <c r="AO106" i="8" s="1"/>
  <c r="J106" i="8"/>
  <c r="AN106" i="8" s="1"/>
  <c r="I106" i="8"/>
  <c r="H106" i="8"/>
  <c r="G106" i="8"/>
  <c r="AM106" i="8" s="1"/>
  <c r="F106" i="8"/>
  <c r="AL106" i="8" s="1"/>
  <c r="E106" i="8"/>
  <c r="AG105" i="8"/>
  <c r="AF105" i="8"/>
  <c r="AE105" i="8"/>
  <c r="AD105" i="8"/>
  <c r="AC105" i="8"/>
  <c r="AB105" i="8"/>
  <c r="AA105" i="8"/>
  <c r="Z105" i="8"/>
  <c r="Y105" i="8"/>
  <c r="X105" i="8"/>
  <c r="W105" i="8"/>
  <c r="AP105" i="8" s="1"/>
  <c r="V105" i="8"/>
  <c r="U105" i="8"/>
  <c r="T105" i="8"/>
  <c r="S105" i="8"/>
  <c r="R105" i="8"/>
  <c r="Q105" i="8"/>
  <c r="P105" i="8"/>
  <c r="O105" i="8"/>
  <c r="N105" i="8"/>
  <c r="M105" i="8"/>
  <c r="L105" i="8"/>
  <c r="K105" i="8"/>
  <c r="AO105" i="8" s="1"/>
  <c r="J105" i="8"/>
  <c r="AN105" i="8" s="1"/>
  <c r="I105" i="8"/>
  <c r="H105" i="8"/>
  <c r="G105" i="8"/>
  <c r="AM105" i="8" s="1"/>
  <c r="F105" i="8"/>
  <c r="AL105" i="8" s="1"/>
  <c r="E105" i="8"/>
  <c r="AG104" i="8"/>
  <c r="AF104" i="8"/>
  <c r="AE104" i="8"/>
  <c r="AD104" i="8"/>
  <c r="AC104" i="8"/>
  <c r="AB104" i="8"/>
  <c r="AA104" i="8"/>
  <c r="Z104" i="8"/>
  <c r="Y104" i="8"/>
  <c r="X104" i="8"/>
  <c r="W104" i="8"/>
  <c r="AP104" i="8" s="1"/>
  <c r="V104" i="8"/>
  <c r="U104" i="8"/>
  <c r="T104" i="8"/>
  <c r="S104" i="8"/>
  <c r="R104" i="8"/>
  <c r="Q104" i="8"/>
  <c r="P104" i="8"/>
  <c r="O104" i="8"/>
  <c r="N104" i="8"/>
  <c r="M104" i="8"/>
  <c r="L104" i="8"/>
  <c r="K104" i="8"/>
  <c r="AO104" i="8" s="1"/>
  <c r="J104" i="8"/>
  <c r="AN104" i="8" s="1"/>
  <c r="I104" i="8"/>
  <c r="H104" i="8"/>
  <c r="G104" i="8"/>
  <c r="AM104" i="8" s="1"/>
  <c r="F104" i="8"/>
  <c r="AL104" i="8" s="1"/>
  <c r="E104" i="8"/>
  <c r="AG103" i="8"/>
  <c r="AF103" i="8"/>
  <c r="AE103" i="8"/>
  <c r="AD103" i="8"/>
  <c r="AC103" i="8"/>
  <c r="AB103" i="8"/>
  <c r="AA103" i="8"/>
  <c r="Z103" i="8"/>
  <c r="Y103" i="8"/>
  <c r="X103" i="8"/>
  <c r="W103" i="8"/>
  <c r="AP103" i="8" s="1"/>
  <c r="V103" i="8"/>
  <c r="U103" i="8"/>
  <c r="T103" i="8"/>
  <c r="S103" i="8"/>
  <c r="R103" i="8"/>
  <c r="Q103" i="8"/>
  <c r="P103" i="8"/>
  <c r="O103" i="8"/>
  <c r="N103" i="8"/>
  <c r="M103" i="8"/>
  <c r="L103" i="8"/>
  <c r="K103" i="8"/>
  <c r="AO103" i="8" s="1"/>
  <c r="J103" i="8"/>
  <c r="AN103" i="8" s="1"/>
  <c r="I103" i="8"/>
  <c r="H103" i="8"/>
  <c r="G103" i="8"/>
  <c r="AM103" i="8" s="1"/>
  <c r="F103" i="8"/>
  <c r="AL103" i="8" s="1"/>
  <c r="E103" i="8"/>
  <c r="AG102" i="8"/>
  <c r="AF102" i="8"/>
  <c r="AE102" i="8"/>
  <c r="AD102" i="8"/>
  <c r="AC102" i="8"/>
  <c r="AB102" i="8"/>
  <c r="AA102" i="8"/>
  <c r="Z102" i="8"/>
  <c r="Y102" i="8"/>
  <c r="X102" i="8"/>
  <c r="W102" i="8"/>
  <c r="AP102" i="8" s="1"/>
  <c r="V102" i="8"/>
  <c r="U102" i="8"/>
  <c r="T102" i="8"/>
  <c r="S102" i="8"/>
  <c r="R102" i="8"/>
  <c r="Q102" i="8"/>
  <c r="P102" i="8"/>
  <c r="O102" i="8"/>
  <c r="N102" i="8"/>
  <c r="M102" i="8"/>
  <c r="L102" i="8"/>
  <c r="K102" i="8"/>
  <c r="AO102" i="8" s="1"/>
  <c r="J102" i="8"/>
  <c r="AN102" i="8" s="1"/>
  <c r="I102" i="8"/>
  <c r="H102" i="8"/>
  <c r="G102" i="8"/>
  <c r="AM102" i="8" s="1"/>
  <c r="F102" i="8"/>
  <c r="AL102" i="8" s="1"/>
  <c r="E102" i="8"/>
  <c r="AG101" i="8"/>
  <c r="AF101" i="8"/>
  <c r="AE101" i="8"/>
  <c r="AD101" i="8"/>
  <c r="AC101" i="8"/>
  <c r="AB101" i="8"/>
  <c r="AA101" i="8"/>
  <c r="Z101" i="8"/>
  <c r="Y101" i="8"/>
  <c r="X101" i="8"/>
  <c r="W101" i="8"/>
  <c r="AP101" i="8" s="1"/>
  <c r="V101" i="8"/>
  <c r="U101" i="8"/>
  <c r="T101" i="8"/>
  <c r="S101" i="8"/>
  <c r="R101" i="8"/>
  <c r="Q101" i="8"/>
  <c r="P101" i="8"/>
  <c r="O101" i="8"/>
  <c r="N101" i="8"/>
  <c r="M101" i="8"/>
  <c r="L101" i="8"/>
  <c r="K101" i="8"/>
  <c r="AO101" i="8" s="1"/>
  <c r="J101" i="8"/>
  <c r="AN101" i="8" s="1"/>
  <c r="I101" i="8"/>
  <c r="H101" i="8"/>
  <c r="G101" i="8"/>
  <c r="AM101" i="8" s="1"/>
  <c r="F101" i="8"/>
  <c r="AL101" i="8" s="1"/>
  <c r="E101" i="8"/>
  <c r="AG100" i="8"/>
  <c r="AF100" i="8"/>
  <c r="AE100" i="8"/>
  <c r="AD100" i="8"/>
  <c r="AC100" i="8"/>
  <c r="AB100" i="8"/>
  <c r="AA100" i="8"/>
  <c r="Z100" i="8"/>
  <c r="Y100" i="8"/>
  <c r="X100" i="8"/>
  <c r="W100" i="8"/>
  <c r="AP100" i="8" s="1"/>
  <c r="V100" i="8"/>
  <c r="U100" i="8"/>
  <c r="T100" i="8"/>
  <c r="S100" i="8"/>
  <c r="R100" i="8"/>
  <c r="Q100" i="8"/>
  <c r="P100" i="8"/>
  <c r="O100" i="8"/>
  <c r="N100" i="8"/>
  <c r="M100" i="8"/>
  <c r="L100" i="8"/>
  <c r="K100" i="8"/>
  <c r="AO100" i="8" s="1"/>
  <c r="J100" i="8"/>
  <c r="AN100" i="8" s="1"/>
  <c r="I100" i="8"/>
  <c r="H100" i="8"/>
  <c r="G100" i="8"/>
  <c r="AM100" i="8" s="1"/>
  <c r="F100" i="8"/>
  <c r="AL100" i="8" s="1"/>
  <c r="E100" i="8"/>
  <c r="AG99" i="8"/>
  <c r="AF99" i="8"/>
  <c r="AE99" i="8"/>
  <c r="AD99" i="8"/>
  <c r="AC99" i="8"/>
  <c r="AB99" i="8"/>
  <c r="AA99" i="8"/>
  <c r="Z99" i="8"/>
  <c r="Y99" i="8"/>
  <c r="X99" i="8"/>
  <c r="W99" i="8"/>
  <c r="AP99" i="8" s="1"/>
  <c r="V99" i="8"/>
  <c r="U99" i="8"/>
  <c r="T99" i="8"/>
  <c r="S99" i="8"/>
  <c r="R99" i="8"/>
  <c r="Q99" i="8"/>
  <c r="P99" i="8"/>
  <c r="O99" i="8"/>
  <c r="N99" i="8"/>
  <c r="M99" i="8"/>
  <c r="L99" i="8"/>
  <c r="K99" i="8"/>
  <c r="AO99" i="8" s="1"/>
  <c r="J99" i="8"/>
  <c r="AN99" i="8" s="1"/>
  <c r="I99" i="8"/>
  <c r="H99" i="8"/>
  <c r="G99" i="8"/>
  <c r="AM99" i="8" s="1"/>
  <c r="F99" i="8"/>
  <c r="AL99" i="8" s="1"/>
  <c r="E99" i="8"/>
  <c r="AG98" i="8"/>
  <c r="AF98" i="8"/>
  <c r="AE98" i="8"/>
  <c r="AD98" i="8"/>
  <c r="AC98" i="8"/>
  <c r="AB98" i="8"/>
  <c r="AA98" i="8"/>
  <c r="Z98" i="8"/>
  <c r="Y98" i="8"/>
  <c r="X98" i="8"/>
  <c r="W98" i="8"/>
  <c r="AP98" i="8" s="1"/>
  <c r="V98" i="8"/>
  <c r="U98" i="8"/>
  <c r="T98" i="8"/>
  <c r="S98" i="8"/>
  <c r="R98" i="8"/>
  <c r="Q98" i="8"/>
  <c r="P98" i="8"/>
  <c r="O98" i="8"/>
  <c r="N98" i="8"/>
  <c r="M98" i="8"/>
  <c r="L98" i="8"/>
  <c r="K98" i="8"/>
  <c r="AO98" i="8" s="1"/>
  <c r="J98" i="8"/>
  <c r="AN98" i="8" s="1"/>
  <c r="I98" i="8"/>
  <c r="H98" i="8"/>
  <c r="G98" i="8"/>
  <c r="AM98" i="8" s="1"/>
  <c r="F98" i="8"/>
  <c r="AL98" i="8" s="1"/>
  <c r="E98" i="8"/>
  <c r="AG97" i="8"/>
  <c r="AF97" i="8"/>
  <c r="AE97" i="8"/>
  <c r="AD97" i="8"/>
  <c r="AC97" i="8"/>
  <c r="AB97" i="8"/>
  <c r="AA97" i="8"/>
  <c r="Z97" i="8"/>
  <c r="Y97" i="8"/>
  <c r="X97" i="8"/>
  <c r="W97" i="8"/>
  <c r="AP97" i="8" s="1"/>
  <c r="V97" i="8"/>
  <c r="U97" i="8"/>
  <c r="T97" i="8"/>
  <c r="S97" i="8"/>
  <c r="R97" i="8"/>
  <c r="Q97" i="8"/>
  <c r="P97" i="8"/>
  <c r="O97" i="8"/>
  <c r="N97" i="8"/>
  <c r="M97" i="8"/>
  <c r="L97" i="8"/>
  <c r="K97" i="8"/>
  <c r="AO97" i="8" s="1"/>
  <c r="J97" i="8"/>
  <c r="AN97" i="8" s="1"/>
  <c r="I97" i="8"/>
  <c r="H97" i="8"/>
  <c r="G97" i="8"/>
  <c r="AM97" i="8" s="1"/>
  <c r="F97" i="8"/>
  <c r="AL97" i="8" s="1"/>
  <c r="E97" i="8"/>
  <c r="AG96" i="8"/>
  <c r="AF96" i="8"/>
  <c r="AE96" i="8"/>
  <c r="AD96" i="8"/>
  <c r="AC96" i="8"/>
  <c r="AB96" i="8"/>
  <c r="AA96" i="8"/>
  <c r="Z96" i="8"/>
  <c r="Y96" i="8"/>
  <c r="X96" i="8"/>
  <c r="W96" i="8"/>
  <c r="AP96" i="8" s="1"/>
  <c r="V96" i="8"/>
  <c r="U96" i="8"/>
  <c r="T96" i="8"/>
  <c r="S96" i="8"/>
  <c r="R96" i="8"/>
  <c r="Q96" i="8"/>
  <c r="P96" i="8"/>
  <c r="O96" i="8"/>
  <c r="N96" i="8"/>
  <c r="M96" i="8"/>
  <c r="L96" i="8"/>
  <c r="K96" i="8"/>
  <c r="AO96" i="8" s="1"/>
  <c r="J96" i="8"/>
  <c r="AN96" i="8" s="1"/>
  <c r="I96" i="8"/>
  <c r="H96" i="8"/>
  <c r="G96" i="8"/>
  <c r="AM96" i="8" s="1"/>
  <c r="F96" i="8"/>
  <c r="AL96" i="8" s="1"/>
  <c r="E96" i="8"/>
  <c r="AG95" i="8"/>
  <c r="AF95" i="8"/>
  <c r="AE95" i="8"/>
  <c r="AD95" i="8"/>
  <c r="AC95" i="8"/>
  <c r="AB95" i="8"/>
  <c r="AA95" i="8"/>
  <c r="Z95" i="8"/>
  <c r="Y95" i="8"/>
  <c r="X95" i="8"/>
  <c r="W95" i="8"/>
  <c r="AP95" i="8" s="1"/>
  <c r="V95" i="8"/>
  <c r="U95" i="8"/>
  <c r="T95" i="8"/>
  <c r="S95" i="8"/>
  <c r="R95" i="8"/>
  <c r="Q95" i="8"/>
  <c r="P95" i="8"/>
  <c r="O95" i="8"/>
  <c r="N95" i="8"/>
  <c r="M95" i="8"/>
  <c r="L95" i="8"/>
  <c r="K95" i="8"/>
  <c r="AO95" i="8" s="1"/>
  <c r="J95" i="8"/>
  <c r="AN95" i="8" s="1"/>
  <c r="I95" i="8"/>
  <c r="H95" i="8"/>
  <c r="G95" i="8"/>
  <c r="AM95" i="8" s="1"/>
  <c r="F95" i="8"/>
  <c r="AL95" i="8" s="1"/>
  <c r="E95" i="8"/>
  <c r="AG94" i="8"/>
  <c r="AF94" i="8"/>
  <c r="AE94" i="8"/>
  <c r="AD94" i="8"/>
  <c r="AC94" i="8"/>
  <c r="AB94" i="8"/>
  <c r="AA94" i="8"/>
  <c r="Z94" i="8"/>
  <c r="Y94" i="8"/>
  <c r="X94" i="8"/>
  <c r="W94" i="8"/>
  <c r="AP94" i="8" s="1"/>
  <c r="V94" i="8"/>
  <c r="U94" i="8"/>
  <c r="T94" i="8"/>
  <c r="S94" i="8"/>
  <c r="R94" i="8"/>
  <c r="Q94" i="8"/>
  <c r="P94" i="8"/>
  <c r="O94" i="8"/>
  <c r="N94" i="8"/>
  <c r="M94" i="8"/>
  <c r="L94" i="8"/>
  <c r="K94" i="8"/>
  <c r="AO94" i="8" s="1"/>
  <c r="J94" i="8"/>
  <c r="AN94" i="8" s="1"/>
  <c r="I94" i="8"/>
  <c r="H94" i="8"/>
  <c r="G94" i="8"/>
  <c r="AM94" i="8" s="1"/>
  <c r="F94" i="8"/>
  <c r="AL94" i="8" s="1"/>
  <c r="E94" i="8"/>
  <c r="AG93" i="8"/>
  <c r="AF93" i="8"/>
  <c r="AE93" i="8"/>
  <c r="AD93" i="8"/>
  <c r="AC93" i="8"/>
  <c r="AB93" i="8"/>
  <c r="AA93" i="8"/>
  <c r="Z93" i="8"/>
  <c r="Y93" i="8"/>
  <c r="X93" i="8"/>
  <c r="W93" i="8"/>
  <c r="AP93" i="8" s="1"/>
  <c r="V93" i="8"/>
  <c r="U93" i="8"/>
  <c r="T93" i="8"/>
  <c r="S93" i="8"/>
  <c r="R93" i="8"/>
  <c r="Q93" i="8"/>
  <c r="P93" i="8"/>
  <c r="O93" i="8"/>
  <c r="N93" i="8"/>
  <c r="M93" i="8"/>
  <c r="L93" i="8"/>
  <c r="K93" i="8"/>
  <c r="AO93" i="8" s="1"/>
  <c r="J93" i="8"/>
  <c r="AN93" i="8" s="1"/>
  <c r="I93" i="8"/>
  <c r="H93" i="8"/>
  <c r="G93" i="8"/>
  <c r="AM93" i="8" s="1"/>
  <c r="F93" i="8"/>
  <c r="AL93" i="8" s="1"/>
  <c r="E93" i="8"/>
  <c r="AG92" i="8"/>
  <c r="AF92" i="8"/>
  <c r="AE92" i="8"/>
  <c r="AD92" i="8"/>
  <c r="AC92" i="8"/>
  <c r="AB92" i="8"/>
  <c r="AA92" i="8"/>
  <c r="Z92" i="8"/>
  <c r="Y92" i="8"/>
  <c r="X92" i="8"/>
  <c r="W92" i="8"/>
  <c r="AP92" i="8" s="1"/>
  <c r="V92" i="8"/>
  <c r="U92" i="8"/>
  <c r="T92" i="8"/>
  <c r="S92" i="8"/>
  <c r="R92" i="8"/>
  <c r="Q92" i="8"/>
  <c r="P92" i="8"/>
  <c r="O92" i="8"/>
  <c r="N92" i="8"/>
  <c r="M92" i="8"/>
  <c r="L92" i="8"/>
  <c r="K92" i="8"/>
  <c r="AO92" i="8" s="1"/>
  <c r="J92" i="8"/>
  <c r="AN92" i="8" s="1"/>
  <c r="I92" i="8"/>
  <c r="H92" i="8"/>
  <c r="G92" i="8"/>
  <c r="AM92" i="8" s="1"/>
  <c r="F92" i="8"/>
  <c r="AL92" i="8" s="1"/>
  <c r="E92" i="8"/>
  <c r="AG91" i="8"/>
  <c r="AF91" i="8"/>
  <c r="AE91" i="8"/>
  <c r="AD91" i="8"/>
  <c r="AC91" i="8"/>
  <c r="AB91" i="8"/>
  <c r="AA91" i="8"/>
  <c r="Z91" i="8"/>
  <c r="Y91" i="8"/>
  <c r="X91" i="8"/>
  <c r="W91" i="8"/>
  <c r="AP91" i="8" s="1"/>
  <c r="V91" i="8"/>
  <c r="U91" i="8"/>
  <c r="T91" i="8"/>
  <c r="S91" i="8"/>
  <c r="R91" i="8"/>
  <c r="Q91" i="8"/>
  <c r="P91" i="8"/>
  <c r="O91" i="8"/>
  <c r="N91" i="8"/>
  <c r="M91" i="8"/>
  <c r="L91" i="8"/>
  <c r="K91" i="8"/>
  <c r="AO91" i="8" s="1"/>
  <c r="J91" i="8"/>
  <c r="AN91" i="8" s="1"/>
  <c r="I91" i="8"/>
  <c r="H91" i="8"/>
  <c r="G91" i="8"/>
  <c r="AM91" i="8" s="1"/>
  <c r="F91" i="8"/>
  <c r="AL91" i="8" s="1"/>
  <c r="E91" i="8"/>
  <c r="AG90" i="8"/>
  <c r="AF90" i="8"/>
  <c r="AE90" i="8"/>
  <c r="AD90" i="8"/>
  <c r="AC90" i="8"/>
  <c r="AB90" i="8"/>
  <c r="AA90" i="8"/>
  <c r="Z90" i="8"/>
  <c r="Y90" i="8"/>
  <c r="X90" i="8"/>
  <c r="W90" i="8"/>
  <c r="AP90" i="8" s="1"/>
  <c r="V90" i="8"/>
  <c r="U90" i="8"/>
  <c r="T90" i="8"/>
  <c r="S90" i="8"/>
  <c r="R90" i="8"/>
  <c r="Q90" i="8"/>
  <c r="P90" i="8"/>
  <c r="O90" i="8"/>
  <c r="N90" i="8"/>
  <c r="M90" i="8"/>
  <c r="L90" i="8"/>
  <c r="K90" i="8"/>
  <c r="AO90" i="8" s="1"/>
  <c r="J90" i="8"/>
  <c r="AN90" i="8" s="1"/>
  <c r="I90" i="8"/>
  <c r="H90" i="8"/>
  <c r="G90" i="8"/>
  <c r="AM90" i="8" s="1"/>
  <c r="F90" i="8"/>
  <c r="AL90" i="8" s="1"/>
  <c r="E90" i="8"/>
  <c r="AG89" i="8"/>
  <c r="AF89" i="8"/>
  <c r="AE89" i="8"/>
  <c r="AD89" i="8"/>
  <c r="AC89" i="8"/>
  <c r="AB89" i="8"/>
  <c r="AA89" i="8"/>
  <c r="Z89" i="8"/>
  <c r="Y89" i="8"/>
  <c r="X89" i="8"/>
  <c r="W89" i="8"/>
  <c r="AP89" i="8" s="1"/>
  <c r="V89" i="8"/>
  <c r="U89" i="8"/>
  <c r="T89" i="8"/>
  <c r="S89" i="8"/>
  <c r="R89" i="8"/>
  <c r="Q89" i="8"/>
  <c r="P89" i="8"/>
  <c r="O89" i="8"/>
  <c r="N89" i="8"/>
  <c r="M89" i="8"/>
  <c r="L89" i="8"/>
  <c r="K89" i="8"/>
  <c r="AO89" i="8" s="1"/>
  <c r="J89" i="8"/>
  <c r="AN89" i="8" s="1"/>
  <c r="I89" i="8"/>
  <c r="H89" i="8"/>
  <c r="G89" i="8"/>
  <c r="AM89" i="8" s="1"/>
  <c r="F89" i="8"/>
  <c r="AL89" i="8" s="1"/>
  <c r="E89" i="8"/>
  <c r="AG88" i="8"/>
  <c r="AF88" i="8"/>
  <c r="AE88" i="8"/>
  <c r="AD88" i="8"/>
  <c r="AC88" i="8"/>
  <c r="AB88" i="8"/>
  <c r="AA88" i="8"/>
  <c r="Z88" i="8"/>
  <c r="Y88" i="8"/>
  <c r="X88" i="8"/>
  <c r="W88" i="8"/>
  <c r="AP88" i="8" s="1"/>
  <c r="V88" i="8"/>
  <c r="U88" i="8"/>
  <c r="T88" i="8"/>
  <c r="S88" i="8"/>
  <c r="R88" i="8"/>
  <c r="Q88" i="8"/>
  <c r="P88" i="8"/>
  <c r="O88" i="8"/>
  <c r="N88" i="8"/>
  <c r="M88" i="8"/>
  <c r="L88" i="8"/>
  <c r="K88" i="8"/>
  <c r="AO88" i="8" s="1"/>
  <c r="J88" i="8"/>
  <c r="AN88" i="8" s="1"/>
  <c r="I88" i="8"/>
  <c r="H88" i="8"/>
  <c r="G88" i="8"/>
  <c r="AM88" i="8" s="1"/>
  <c r="F88" i="8"/>
  <c r="AL88" i="8" s="1"/>
  <c r="E88" i="8"/>
  <c r="AG87" i="8"/>
  <c r="AF87" i="8"/>
  <c r="AE87" i="8"/>
  <c r="AD87" i="8"/>
  <c r="AC87" i="8"/>
  <c r="AB87" i="8"/>
  <c r="AA87" i="8"/>
  <c r="Z87" i="8"/>
  <c r="Y87" i="8"/>
  <c r="X87" i="8"/>
  <c r="W87" i="8"/>
  <c r="AP87" i="8" s="1"/>
  <c r="V87" i="8"/>
  <c r="U87" i="8"/>
  <c r="T87" i="8"/>
  <c r="S87" i="8"/>
  <c r="R87" i="8"/>
  <c r="Q87" i="8"/>
  <c r="P87" i="8"/>
  <c r="O87" i="8"/>
  <c r="N87" i="8"/>
  <c r="M87" i="8"/>
  <c r="L87" i="8"/>
  <c r="K87" i="8"/>
  <c r="AO87" i="8" s="1"/>
  <c r="J87" i="8"/>
  <c r="AN87" i="8" s="1"/>
  <c r="I87" i="8"/>
  <c r="H87" i="8"/>
  <c r="G87" i="8"/>
  <c r="AM87" i="8" s="1"/>
  <c r="F87" i="8"/>
  <c r="AL87" i="8" s="1"/>
  <c r="E87" i="8"/>
  <c r="AG86" i="8"/>
  <c r="AF86" i="8"/>
  <c r="AE86" i="8"/>
  <c r="AD86" i="8"/>
  <c r="AC86" i="8"/>
  <c r="AB86" i="8"/>
  <c r="AA86" i="8"/>
  <c r="Z86" i="8"/>
  <c r="Y86" i="8"/>
  <c r="X86" i="8"/>
  <c r="W86" i="8"/>
  <c r="AP86" i="8" s="1"/>
  <c r="V86" i="8"/>
  <c r="U86" i="8"/>
  <c r="T86" i="8"/>
  <c r="S86" i="8"/>
  <c r="R86" i="8"/>
  <c r="Q86" i="8"/>
  <c r="P86" i="8"/>
  <c r="O86" i="8"/>
  <c r="N86" i="8"/>
  <c r="M86" i="8"/>
  <c r="L86" i="8"/>
  <c r="K86" i="8"/>
  <c r="AO86" i="8" s="1"/>
  <c r="J86" i="8"/>
  <c r="AN86" i="8" s="1"/>
  <c r="I86" i="8"/>
  <c r="H86" i="8"/>
  <c r="G86" i="8"/>
  <c r="AM86" i="8" s="1"/>
  <c r="F86" i="8"/>
  <c r="AL86" i="8" s="1"/>
  <c r="E86" i="8"/>
  <c r="AG85" i="8"/>
  <c r="AF85" i="8"/>
  <c r="AE85" i="8"/>
  <c r="AD85" i="8"/>
  <c r="AC85" i="8"/>
  <c r="AB85" i="8"/>
  <c r="AA85" i="8"/>
  <c r="Z85" i="8"/>
  <c r="Y85" i="8"/>
  <c r="X85" i="8"/>
  <c r="W85" i="8"/>
  <c r="AP85" i="8" s="1"/>
  <c r="V85" i="8"/>
  <c r="U85" i="8"/>
  <c r="T85" i="8"/>
  <c r="S85" i="8"/>
  <c r="R85" i="8"/>
  <c r="Q85" i="8"/>
  <c r="P85" i="8"/>
  <c r="O85" i="8"/>
  <c r="N85" i="8"/>
  <c r="M85" i="8"/>
  <c r="L85" i="8"/>
  <c r="K85" i="8"/>
  <c r="AO85" i="8" s="1"/>
  <c r="J85" i="8"/>
  <c r="AN85" i="8" s="1"/>
  <c r="I85" i="8"/>
  <c r="H85" i="8"/>
  <c r="G85" i="8"/>
  <c r="AM85" i="8" s="1"/>
  <c r="F85" i="8"/>
  <c r="AL85" i="8" s="1"/>
  <c r="E85" i="8"/>
  <c r="AG84" i="8"/>
  <c r="AF84" i="8"/>
  <c r="AE84" i="8"/>
  <c r="AD84" i="8"/>
  <c r="AC84" i="8"/>
  <c r="AB84" i="8"/>
  <c r="AA84" i="8"/>
  <c r="Z84" i="8"/>
  <c r="Y84" i="8"/>
  <c r="X84" i="8"/>
  <c r="W84" i="8"/>
  <c r="AP84" i="8" s="1"/>
  <c r="V84" i="8"/>
  <c r="U84" i="8"/>
  <c r="T84" i="8"/>
  <c r="S84" i="8"/>
  <c r="R84" i="8"/>
  <c r="Q84" i="8"/>
  <c r="P84" i="8"/>
  <c r="O84" i="8"/>
  <c r="N84" i="8"/>
  <c r="M84" i="8"/>
  <c r="L84" i="8"/>
  <c r="K84" i="8"/>
  <c r="AO84" i="8" s="1"/>
  <c r="J84" i="8"/>
  <c r="AN84" i="8" s="1"/>
  <c r="I84" i="8"/>
  <c r="H84" i="8"/>
  <c r="G84" i="8"/>
  <c r="AM84" i="8" s="1"/>
  <c r="F84" i="8"/>
  <c r="AL84" i="8" s="1"/>
  <c r="E84" i="8"/>
  <c r="AG83" i="8"/>
  <c r="AF83" i="8"/>
  <c r="AE83" i="8"/>
  <c r="AD83" i="8"/>
  <c r="AC83" i="8"/>
  <c r="AB83" i="8"/>
  <c r="AA83" i="8"/>
  <c r="Z83" i="8"/>
  <c r="Y83" i="8"/>
  <c r="X83" i="8"/>
  <c r="W83" i="8"/>
  <c r="AP83" i="8" s="1"/>
  <c r="V83" i="8"/>
  <c r="U83" i="8"/>
  <c r="T83" i="8"/>
  <c r="S83" i="8"/>
  <c r="R83" i="8"/>
  <c r="Q83" i="8"/>
  <c r="P83" i="8"/>
  <c r="O83" i="8"/>
  <c r="N83" i="8"/>
  <c r="M83" i="8"/>
  <c r="L83" i="8"/>
  <c r="K83" i="8"/>
  <c r="AO83" i="8" s="1"/>
  <c r="J83" i="8"/>
  <c r="AN83" i="8" s="1"/>
  <c r="I83" i="8"/>
  <c r="H83" i="8"/>
  <c r="G83" i="8"/>
  <c r="AM83" i="8" s="1"/>
  <c r="F83" i="8"/>
  <c r="AL83" i="8" s="1"/>
  <c r="E83" i="8"/>
  <c r="AG82" i="8"/>
  <c r="AF82" i="8"/>
  <c r="AE82" i="8"/>
  <c r="AD82" i="8"/>
  <c r="AC82" i="8"/>
  <c r="AB82" i="8"/>
  <c r="AA82" i="8"/>
  <c r="Z82" i="8"/>
  <c r="Y82" i="8"/>
  <c r="X82" i="8"/>
  <c r="W82" i="8"/>
  <c r="AP82" i="8" s="1"/>
  <c r="V82" i="8"/>
  <c r="U82" i="8"/>
  <c r="T82" i="8"/>
  <c r="S82" i="8"/>
  <c r="R82" i="8"/>
  <c r="Q82" i="8"/>
  <c r="P82" i="8"/>
  <c r="O82" i="8"/>
  <c r="N82" i="8"/>
  <c r="M82" i="8"/>
  <c r="L82" i="8"/>
  <c r="K82" i="8"/>
  <c r="AO82" i="8" s="1"/>
  <c r="J82" i="8"/>
  <c r="AN82" i="8" s="1"/>
  <c r="I82" i="8"/>
  <c r="H82" i="8"/>
  <c r="G82" i="8"/>
  <c r="AM82" i="8" s="1"/>
  <c r="F82" i="8"/>
  <c r="AL82" i="8" s="1"/>
  <c r="E82" i="8"/>
  <c r="AG81" i="8"/>
  <c r="AF81" i="8"/>
  <c r="AE81" i="8"/>
  <c r="AD81" i="8"/>
  <c r="AC81" i="8"/>
  <c r="AB81" i="8"/>
  <c r="AA81" i="8"/>
  <c r="Z81" i="8"/>
  <c r="Y81" i="8"/>
  <c r="X81" i="8"/>
  <c r="W81" i="8"/>
  <c r="AP81" i="8" s="1"/>
  <c r="V81" i="8"/>
  <c r="U81" i="8"/>
  <c r="T81" i="8"/>
  <c r="S81" i="8"/>
  <c r="R81" i="8"/>
  <c r="Q81" i="8"/>
  <c r="P81" i="8"/>
  <c r="O81" i="8"/>
  <c r="N81" i="8"/>
  <c r="M81" i="8"/>
  <c r="L81" i="8"/>
  <c r="K81" i="8"/>
  <c r="AO81" i="8" s="1"/>
  <c r="J81" i="8"/>
  <c r="AN81" i="8" s="1"/>
  <c r="I81" i="8"/>
  <c r="H81" i="8"/>
  <c r="G81" i="8"/>
  <c r="AM81" i="8" s="1"/>
  <c r="F81" i="8"/>
  <c r="AL81" i="8" s="1"/>
  <c r="E81" i="8"/>
  <c r="AG80" i="8"/>
  <c r="AF80" i="8"/>
  <c r="AE80" i="8"/>
  <c r="AD80" i="8"/>
  <c r="AC80" i="8"/>
  <c r="AB80" i="8"/>
  <c r="AA80" i="8"/>
  <c r="Z80" i="8"/>
  <c r="Y80" i="8"/>
  <c r="X80" i="8"/>
  <c r="W80" i="8"/>
  <c r="AP80" i="8" s="1"/>
  <c r="V80" i="8"/>
  <c r="U80" i="8"/>
  <c r="T80" i="8"/>
  <c r="S80" i="8"/>
  <c r="R80" i="8"/>
  <c r="Q80" i="8"/>
  <c r="P80" i="8"/>
  <c r="O80" i="8"/>
  <c r="N80" i="8"/>
  <c r="M80" i="8"/>
  <c r="L80" i="8"/>
  <c r="K80" i="8"/>
  <c r="AO80" i="8" s="1"/>
  <c r="J80" i="8"/>
  <c r="AN80" i="8" s="1"/>
  <c r="I80" i="8"/>
  <c r="H80" i="8"/>
  <c r="G80" i="8"/>
  <c r="AM80" i="8" s="1"/>
  <c r="F80" i="8"/>
  <c r="AL80" i="8" s="1"/>
  <c r="E80" i="8"/>
  <c r="AG79" i="8"/>
  <c r="AF79" i="8"/>
  <c r="AE79" i="8"/>
  <c r="AD79" i="8"/>
  <c r="AC79" i="8"/>
  <c r="AB79" i="8"/>
  <c r="AA79" i="8"/>
  <c r="Z79" i="8"/>
  <c r="Y79" i="8"/>
  <c r="X79" i="8"/>
  <c r="W79" i="8"/>
  <c r="AP79" i="8" s="1"/>
  <c r="V79" i="8"/>
  <c r="U79" i="8"/>
  <c r="T79" i="8"/>
  <c r="S79" i="8"/>
  <c r="R79" i="8"/>
  <c r="Q79" i="8"/>
  <c r="P79" i="8"/>
  <c r="O79" i="8"/>
  <c r="N79" i="8"/>
  <c r="M79" i="8"/>
  <c r="L79" i="8"/>
  <c r="K79" i="8"/>
  <c r="AO79" i="8" s="1"/>
  <c r="J79" i="8"/>
  <c r="AN79" i="8" s="1"/>
  <c r="I79" i="8"/>
  <c r="H79" i="8"/>
  <c r="G79" i="8"/>
  <c r="AM79" i="8" s="1"/>
  <c r="F79" i="8"/>
  <c r="AL79" i="8" s="1"/>
  <c r="E79" i="8"/>
  <c r="AG78" i="8"/>
  <c r="AF78" i="8"/>
  <c r="AE78" i="8"/>
  <c r="AD78" i="8"/>
  <c r="AC78" i="8"/>
  <c r="AB78" i="8"/>
  <c r="AA78" i="8"/>
  <c r="Z78" i="8"/>
  <c r="Y78" i="8"/>
  <c r="X78" i="8"/>
  <c r="W78" i="8"/>
  <c r="AP78" i="8" s="1"/>
  <c r="V78" i="8"/>
  <c r="U78" i="8"/>
  <c r="T78" i="8"/>
  <c r="S78" i="8"/>
  <c r="R78" i="8"/>
  <c r="Q78" i="8"/>
  <c r="P78" i="8"/>
  <c r="O78" i="8"/>
  <c r="N78" i="8"/>
  <c r="M78" i="8"/>
  <c r="L78" i="8"/>
  <c r="K78" i="8"/>
  <c r="AO78" i="8" s="1"/>
  <c r="J78" i="8"/>
  <c r="AN78" i="8" s="1"/>
  <c r="I78" i="8"/>
  <c r="H78" i="8"/>
  <c r="G78" i="8"/>
  <c r="AM78" i="8" s="1"/>
  <c r="F78" i="8"/>
  <c r="AL78" i="8" s="1"/>
  <c r="E78" i="8"/>
  <c r="AG77" i="8"/>
  <c r="AF77" i="8"/>
  <c r="AE77" i="8"/>
  <c r="AD77" i="8"/>
  <c r="AC77" i="8"/>
  <c r="AB77" i="8"/>
  <c r="AA77" i="8"/>
  <c r="Z77" i="8"/>
  <c r="Y77" i="8"/>
  <c r="X77" i="8"/>
  <c r="W77" i="8"/>
  <c r="AP77" i="8" s="1"/>
  <c r="V77" i="8"/>
  <c r="U77" i="8"/>
  <c r="T77" i="8"/>
  <c r="S77" i="8"/>
  <c r="R77" i="8"/>
  <c r="Q77" i="8"/>
  <c r="P77" i="8"/>
  <c r="O77" i="8"/>
  <c r="N77" i="8"/>
  <c r="M77" i="8"/>
  <c r="L77" i="8"/>
  <c r="K77" i="8"/>
  <c r="AO77" i="8" s="1"/>
  <c r="J77" i="8"/>
  <c r="AN77" i="8" s="1"/>
  <c r="I77" i="8"/>
  <c r="H77" i="8"/>
  <c r="G77" i="8"/>
  <c r="AM77" i="8" s="1"/>
  <c r="F77" i="8"/>
  <c r="AL77" i="8" s="1"/>
  <c r="E77" i="8"/>
  <c r="AG76" i="8"/>
  <c r="AF76" i="8"/>
  <c r="AE76" i="8"/>
  <c r="AD76" i="8"/>
  <c r="AC76" i="8"/>
  <c r="AB76" i="8"/>
  <c r="AA76" i="8"/>
  <c r="Z76" i="8"/>
  <c r="Y76" i="8"/>
  <c r="X76" i="8"/>
  <c r="W76" i="8"/>
  <c r="AP76" i="8" s="1"/>
  <c r="V76" i="8"/>
  <c r="U76" i="8"/>
  <c r="T76" i="8"/>
  <c r="S76" i="8"/>
  <c r="R76" i="8"/>
  <c r="Q76" i="8"/>
  <c r="P76" i="8"/>
  <c r="O76" i="8"/>
  <c r="N76" i="8"/>
  <c r="M76" i="8"/>
  <c r="L76" i="8"/>
  <c r="K76" i="8"/>
  <c r="AO76" i="8" s="1"/>
  <c r="J76" i="8"/>
  <c r="AN76" i="8" s="1"/>
  <c r="I76" i="8"/>
  <c r="H76" i="8"/>
  <c r="G76" i="8"/>
  <c r="AM76" i="8" s="1"/>
  <c r="F76" i="8"/>
  <c r="AL76" i="8" s="1"/>
  <c r="E76" i="8"/>
  <c r="AG75" i="8"/>
  <c r="AF75" i="8"/>
  <c r="AE75" i="8"/>
  <c r="AD75" i="8"/>
  <c r="AC75" i="8"/>
  <c r="AB75" i="8"/>
  <c r="AA75" i="8"/>
  <c r="Z75" i="8"/>
  <c r="Y75" i="8"/>
  <c r="X75" i="8"/>
  <c r="W75" i="8"/>
  <c r="AP75" i="8" s="1"/>
  <c r="V75" i="8"/>
  <c r="U75" i="8"/>
  <c r="T75" i="8"/>
  <c r="S75" i="8"/>
  <c r="R75" i="8"/>
  <c r="Q75" i="8"/>
  <c r="P75" i="8"/>
  <c r="O75" i="8"/>
  <c r="N75" i="8"/>
  <c r="M75" i="8"/>
  <c r="L75" i="8"/>
  <c r="K75" i="8"/>
  <c r="AO75" i="8" s="1"/>
  <c r="J75" i="8"/>
  <c r="AN75" i="8" s="1"/>
  <c r="I75" i="8"/>
  <c r="H75" i="8"/>
  <c r="G75" i="8"/>
  <c r="AM75" i="8" s="1"/>
  <c r="F75" i="8"/>
  <c r="AL75" i="8" s="1"/>
  <c r="E75" i="8"/>
  <c r="AG74" i="8"/>
  <c r="AF74" i="8"/>
  <c r="AE74" i="8"/>
  <c r="AD74" i="8"/>
  <c r="AC74" i="8"/>
  <c r="AB74" i="8"/>
  <c r="AA74" i="8"/>
  <c r="Z74" i="8"/>
  <c r="Y74" i="8"/>
  <c r="X74" i="8"/>
  <c r="W74" i="8"/>
  <c r="AP74" i="8" s="1"/>
  <c r="V74" i="8"/>
  <c r="U74" i="8"/>
  <c r="T74" i="8"/>
  <c r="S74" i="8"/>
  <c r="R74" i="8"/>
  <c r="Q74" i="8"/>
  <c r="P74" i="8"/>
  <c r="O74" i="8"/>
  <c r="N74" i="8"/>
  <c r="M74" i="8"/>
  <c r="L74" i="8"/>
  <c r="K74" i="8"/>
  <c r="AO74" i="8" s="1"/>
  <c r="J74" i="8"/>
  <c r="AN74" i="8" s="1"/>
  <c r="I74" i="8"/>
  <c r="H74" i="8"/>
  <c r="G74" i="8"/>
  <c r="AM74" i="8" s="1"/>
  <c r="F74" i="8"/>
  <c r="AL74" i="8" s="1"/>
  <c r="E74" i="8"/>
  <c r="AG73" i="8"/>
  <c r="AF73" i="8"/>
  <c r="AE73" i="8"/>
  <c r="AD73" i="8"/>
  <c r="AC73" i="8"/>
  <c r="AB73" i="8"/>
  <c r="AA73" i="8"/>
  <c r="Z73" i="8"/>
  <c r="Y73" i="8"/>
  <c r="X73" i="8"/>
  <c r="W73" i="8"/>
  <c r="AP73" i="8" s="1"/>
  <c r="V73" i="8"/>
  <c r="U73" i="8"/>
  <c r="T73" i="8"/>
  <c r="S73" i="8"/>
  <c r="R73" i="8"/>
  <c r="Q73" i="8"/>
  <c r="P73" i="8"/>
  <c r="O73" i="8"/>
  <c r="N73" i="8"/>
  <c r="M73" i="8"/>
  <c r="L73" i="8"/>
  <c r="K73" i="8"/>
  <c r="AO73" i="8" s="1"/>
  <c r="J73" i="8"/>
  <c r="AN73" i="8" s="1"/>
  <c r="I73" i="8"/>
  <c r="H73" i="8"/>
  <c r="G73" i="8"/>
  <c r="AM73" i="8" s="1"/>
  <c r="F73" i="8"/>
  <c r="AL73" i="8" s="1"/>
  <c r="E73" i="8"/>
  <c r="AG72" i="8"/>
  <c r="AF72" i="8"/>
  <c r="AE72" i="8"/>
  <c r="AD72" i="8"/>
  <c r="AC72" i="8"/>
  <c r="AB72" i="8"/>
  <c r="AA72" i="8"/>
  <c r="Z72" i="8"/>
  <c r="Y72" i="8"/>
  <c r="X72" i="8"/>
  <c r="W72" i="8"/>
  <c r="AP72" i="8" s="1"/>
  <c r="V72" i="8"/>
  <c r="U72" i="8"/>
  <c r="T72" i="8"/>
  <c r="S72" i="8"/>
  <c r="R72" i="8"/>
  <c r="Q72" i="8"/>
  <c r="P72" i="8"/>
  <c r="O72" i="8"/>
  <c r="N72" i="8"/>
  <c r="M72" i="8"/>
  <c r="L72" i="8"/>
  <c r="K72" i="8"/>
  <c r="AO72" i="8" s="1"/>
  <c r="J72" i="8"/>
  <c r="AN72" i="8" s="1"/>
  <c r="I72" i="8"/>
  <c r="H72" i="8"/>
  <c r="G72" i="8"/>
  <c r="AM72" i="8" s="1"/>
  <c r="F72" i="8"/>
  <c r="AL72" i="8" s="1"/>
  <c r="E72" i="8"/>
  <c r="AG71" i="8"/>
  <c r="AF71" i="8"/>
  <c r="AE71" i="8"/>
  <c r="AD71" i="8"/>
  <c r="AC71" i="8"/>
  <c r="AB71" i="8"/>
  <c r="AA71" i="8"/>
  <c r="Z71" i="8"/>
  <c r="Y71" i="8"/>
  <c r="X71" i="8"/>
  <c r="W71" i="8"/>
  <c r="AP71" i="8" s="1"/>
  <c r="V71" i="8"/>
  <c r="U71" i="8"/>
  <c r="T71" i="8"/>
  <c r="S71" i="8"/>
  <c r="R71" i="8"/>
  <c r="Q71" i="8"/>
  <c r="P71" i="8"/>
  <c r="O71" i="8"/>
  <c r="N71" i="8"/>
  <c r="M71" i="8"/>
  <c r="L71" i="8"/>
  <c r="K71" i="8"/>
  <c r="AO71" i="8" s="1"/>
  <c r="J71" i="8"/>
  <c r="AN71" i="8" s="1"/>
  <c r="I71" i="8"/>
  <c r="H71" i="8"/>
  <c r="G71" i="8"/>
  <c r="AM71" i="8" s="1"/>
  <c r="F71" i="8"/>
  <c r="AL71" i="8" s="1"/>
  <c r="E71" i="8"/>
  <c r="AG70" i="8"/>
  <c r="AF70" i="8"/>
  <c r="AE70" i="8"/>
  <c r="AD70" i="8"/>
  <c r="AC70" i="8"/>
  <c r="AB70" i="8"/>
  <c r="AA70" i="8"/>
  <c r="Z70" i="8"/>
  <c r="Y70" i="8"/>
  <c r="X70" i="8"/>
  <c r="W70" i="8"/>
  <c r="AP70" i="8" s="1"/>
  <c r="V70" i="8"/>
  <c r="U70" i="8"/>
  <c r="T70" i="8"/>
  <c r="S70" i="8"/>
  <c r="R70" i="8"/>
  <c r="Q70" i="8"/>
  <c r="P70" i="8"/>
  <c r="O70" i="8"/>
  <c r="N70" i="8"/>
  <c r="M70" i="8"/>
  <c r="L70" i="8"/>
  <c r="K70" i="8"/>
  <c r="AO70" i="8" s="1"/>
  <c r="J70" i="8"/>
  <c r="AN70" i="8" s="1"/>
  <c r="I70" i="8"/>
  <c r="H70" i="8"/>
  <c r="G70" i="8"/>
  <c r="AM70" i="8" s="1"/>
  <c r="F70" i="8"/>
  <c r="AL70" i="8" s="1"/>
  <c r="E70" i="8"/>
  <c r="AG69" i="8"/>
  <c r="AF69" i="8"/>
  <c r="AE69" i="8"/>
  <c r="AD69" i="8"/>
  <c r="AC69" i="8"/>
  <c r="AB69" i="8"/>
  <c r="AA69" i="8"/>
  <c r="Z69" i="8"/>
  <c r="Y69" i="8"/>
  <c r="X69" i="8"/>
  <c r="W69" i="8"/>
  <c r="AP69" i="8" s="1"/>
  <c r="V69" i="8"/>
  <c r="U69" i="8"/>
  <c r="T69" i="8"/>
  <c r="S69" i="8"/>
  <c r="R69" i="8"/>
  <c r="Q69" i="8"/>
  <c r="P69" i="8"/>
  <c r="O69" i="8"/>
  <c r="N69" i="8"/>
  <c r="M69" i="8"/>
  <c r="L69" i="8"/>
  <c r="K69" i="8"/>
  <c r="AO69" i="8" s="1"/>
  <c r="J69" i="8"/>
  <c r="AN69" i="8" s="1"/>
  <c r="I69" i="8"/>
  <c r="H69" i="8"/>
  <c r="G69" i="8"/>
  <c r="AM69" i="8" s="1"/>
  <c r="F69" i="8"/>
  <c r="AL69" i="8" s="1"/>
  <c r="E69" i="8"/>
  <c r="AG68" i="8"/>
  <c r="AF68" i="8"/>
  <c r="AE68" i="8"/>
  <c r="AD68" i="8"/>
  <c r="AC68" i="8"/>
  <c r="AB68" i="8"/>
  <c r="AA68" i="8"/>
  <c r="Z68" i="8"/>
  <c r="Y68" i="8"/>
  <c r="X68" i="8"/>
  <c r="W68" i="8"/>
  <c r="AP68" i="8" s="1"/>
  <c r="V68" i="8"/>
  <c r="U68" i="8"/>
  <c r="T68" i="8"/>
  <c r="S68" i="8"/>
  <c r="R68" i="8"/>
  <c r="Q68" i="8"/>
  <c r="P68" i="8"/>
  <c r="O68" i="8"/>
  <c r="N68" i="8"/>
  <c r="M68" i="8"/>
  <c r="L68" i="8"/>
  <c r="K68" i="8"/>
  <c r="AO68" i="8" s="1"/>
  <c r="J68" i="8"/>
  <c r="AN68" i="8" s="1"/>
  <c r="I68" i="8"/>
  <c r="H68" i="8"/>
  <c r="G68" i="8"/>
  <c r="AM68" i="8" s="1"/>
  <c r="F68" i="8"/>
  <c r="AL68" i="8" s="1"/>
  <c r="E68" i="8"/>
  <c r="AG67" i="8"/>
  <c r="AF67" i="8"/>
  <c r="AE67" i="8"/>
  <c r="AD67" i="8"/>
  <c r="AC67" i="8"/>
  <c r="AB67" i="8"/>
  <c r="AA67" i="8"/>
  <c r="Z67" i="8"/>
  <c r="Y67" i="8"/>
  <c r="X67" i="8"/>
  <c r="W67" i="8"/>
  <c r="AP67" i="8" s="1"/>
  <c r="V67" i="8"/>
  <c r="U67" i="8"/>
  <c r="T67" i="8"/>
  <c r="S67" i="8"/>
  <c r="R67" i="8"/>
  <c r="Q67" i="8"/>
  <c r="P67" i="8"/>
  <c r="O67" i="8"/>
  <c r="N67" i="8"/>
  <c r="M67" i="8"/>
  <c r="L67" i="8"/>
  <c r="K67" i="8"/>
  <c r="AO67" i="8" s="1"/>
  <c r="J67" i="8"/>
  <c r="AN67" i="8" s="1"/>
  <c r="I67" i="8"/>
  <c r="H67" i="8"/>
  <c r="G67" i="8"/>
  <c r="AM67" i="8" s="1"/>
  <c r="F67" i="8"/>
  <c r="AL67" i="8" s="1"/>
  <c r="E67" i="8"/>
  <c r="AG66" i="8"/>
  <c r="AF66" i="8"/>
  <c r="AE66" i="8"/>
  <c r="AD66" i="8"/>
  <c r="AC66" i="8"/>
  <c r="AB66" i="8"/>
  <c r="AA66" i="8"/>
  <c r="Z66" i="8"/>
  <c r="Y66" i="8"/>
  <c r="X66" i="8"/>
  <c r="W66" i="8"/>
  <c r="AP66" i="8" s="1"/>
  <c r="V66" i="8"/>
  <c r="U66" i="8"/>
  <c r="T66" i="8"/>
  <c r="S66" i="8"/>
  <c r="R66" i="8"/>
  <c r="Q66" i="8"/>
  <c r="P66" i="8"/>
  <c r="O66" i="8"/>
  <c r="N66" i="8"/>
  <c r="M66" i="8"/>
  <c r="L66" i="8"/>
  <c r="K66" i="8"/>
  <c r="AO66" i="8" s="1"/>
  <c r="J66" i="8"/>
  <c r="AN66" i="8" s="1"/>
  <c r="I66" i="8"/>
  <c r="H66" i="8"/>
  <c r="G66" i="8"/>
  <c r="AM66" i="8" s="1"/>
  <c r="F66" i="8"/>
  <c r="AL66" i="8" s="1"/>
  <c r="E66" i="8"/>
  <c r="AG65" i="8"/>
  <c r="AF65" i="8"/>
  <c r="AE65" i="8"/>
  <c r="AD65" i="8"/>
  <c r="AC65" i="8"/>
  <c r="AB65" i="8"/>
  <c r="AA65" i="8"/>
  <c r="Z65" i="8"/>
  <c r="Y65" i="8"/>
  <c r="X65" i="8"/>
  <c r="W65" i="8"/>
  <c r="AP65" i="8" s="1"/>
  <c r="V65" i="8"/>
  <c r="U65" i="8"/>
  <c r="T65" i="8"/>
  <c r="S65" i="8"/>
  <c r="R65" i="8"/>
  <c r="Q65" i="8"/>
  <c r="P65" i="8"/>
  <c r="O65" i="8"/>
  <c r="N65" i="8"/>
  <c r="M65" i="8"/>
  <c r="L65" i="8"/>
  <c r="K65" i="8"/>
  <c r="AO65" i="8" s="1"/>
  <c r="J65" i="8"/>
  <c r="AN65" i="8" s="1"/>
  <c r="I65" i="8"/>
  <c r="H65" i="8"/>
  <c r="G65" i="8"/>
  <c r="AM65" i="8" s="1"/>
  <c r="F65" i="8"/>
  <c r="AL65" i="8" s="1"/>
  <c r="E65" i="8"/>
  <c r="AG64" i="8"/>
  <c r="AF64" i="8"/>
  <c r="AE64" i="8"/>
  <c r="AD64" i="8"/>
  <c r="AC64" i="8"/>
  <c r="AB64" i="8"/>
  <c r="AA64" i="8"/>
  <c r="Z64" i="8"/>
  <c r="Y64" i="8"/>
  <c r="X64" i="8"/>
  <c r="W64" i="8"/>
  <c r="AP64" i="8" s="1"/>
  <c r="V64" i="8"/>
  <c r="U64" i="8"/>
  <c r="T64" i="8"/>
  <c r="S64" i="8"/>
  <c r="R64" i="8"/>
  <c r="Q64" i="8"/>
  <c r="P64" i="8"/>
  <c r="O64" i="8"/>
  <c r="N64" i="8"/>
  <c r="M64" i="8"/>
  <c r="L64" i="8"/>
  <c r="K64" i="8"/>
  <c r="AO64" i="8" s="1"/>
  <c r="J64" i="8"/>
  <c r="AN64" i="8" s="1"/>
  <c r="I64" i="8"/>
  <c r="H64" i="8"/>
  <c r="G64" i="8"/>
  <c r="AM64" i="8" s="1"/>
  <c r="F64" i="8"/>
  <c r="AL64" i="8" s="1"/>
  <c r="E64" i="8"/>
  <c r="AG63" i="8"/>
  <c r="AF63" i="8"/>
  <c r="AE63" i="8"/>
  <c r="AD63" i="8"/>
  <c r="AC63" i="8"/>
  <c r="AB63" i="8"/>
  <c r="AA63" i="8"/>
  <c r="Z63" i="8"/>
  <c r="Y63" i="8"/>
  <c r="X63" i="8"/>
  <c r="W63" i="8"/>
  <c r="AP63" i="8" s="1"/>
  <c r="V63" i="8"/>
  <c r="U63" i="8"/>
  <c r="T63" i="8"/>
  <c r="S63" i="8"/>
  <c r="R63" i="8"/>
  <c r="Q63" i="8"/>
  <c r="P63" i="8"/>
  <c r="O63" i="8"/>
  <c r="N63" i="8"/>
  <c r="M63" i="8"/>
  <c r="L63" i="8"/>
  <c r="K63" i="8"/>
  <c r="AO63" i="8" s="1"/>
  <c r="J63" i="8"/>
  <c r="AN63" i="8" s="1"/>
  <c r="I63" i="8"/>
  <c r="H63" i="8"/>
  <c r="G63" i="8"/>
  <c r="AM63" i="8" s="1"/>
  <c r="F63" i="8"/>
  <c r="AL63" i="8" s="1"/>
  <c r="E63" i="8"/>
  <c r="AG62" i="8"/>
  <c r="AF62" i="8"/>
  <c r="AE62" i="8"/>
  <c r="AD62" i="8"/>
  <c r="AC62" i="8"/>
  <c r="AB62" i="8"/>
  <c r="AA62" i="8"/>
  <c r="Z62" i="8"/>
  <c r="Y62" i="8"/>
  <c r="X62" i="8"/>
  <c r="W62" i="8"/>
  <c r="AP62" i="8" s="1"/>
  <c r="V62" i="8"/>
  <c r="U62" i="8"/>
  <c r="T62" i="8"/>
  <c r="S62" i="8"/>
  <c r="R62" i="8"/>
  <c r="Q62" i="8"/>
  <c r="P62" i="8"/>
  <c r="O62" i="8"/>
  <c r="N62" i="8"/>
  <c r="M62" i="8"/>
  <c r="L62" i="8"/>
  <c r="K62" i="8"/>
  <c r="AO62" i="8" s="1"/>
  <c r="J62" i="8"/>
  <c r="AN62" i="8" s="1"/>
  <c r="I62" i="8"/>
  <c r="H62" i="8"/>
  <c r="G62" i="8"/>
  <c r="AM62" i="8" s="1"/>
  <c r="F62" i="8"/>
  <c r="AL62" i="8" s="1"/>
  <c r="E62" i="8"/>
  <c r="AG61" i="8"/>
  <c r="AF61" i="8"/>
  <c r="AE61" i="8"/>
  <c r="AD61" i="8"/>
  <c r="AC61" i="8"/>
  <c r="AB61" i="8"/>
  <c r="AA61" i="8"/>
  <c r="Z61" i="8"/>
  <c r="Y61" i="8"/>
  <c r="X61" i="8"/>
  <c r="W61" i="8"/>
  <c r="AP61" i="8" s="1"/>
  <c r="V61" i="8"/>
  <c r="U61" i="8"/>
  <c r="T61" i="8"/>
  <c r="S61" i="8"/>
  <c r="R61" i="8"/>
  <c r="Q61" i="8"/>
  <c r="P61" i="8"/>
  <c r="O61" i="8"/>
  <c r="N61" i="8"/>
  <c r="M61" i="8"/>
  <c r="L61" i="8"/>
  <c r="K61" i="8"/>
  <c r="AO61" i="8" s="1"/>
  <c r="J61" i="8"/>
  <c r="AN61" i="8" s="1"/>
  <c r="I61" i="8"/>
  <c r="H61" i="8"/>
  <c r="G61" i="8"/>
  <c r="AM61" i="8" s="1"/>
  <c r="F61" i="8"/>
  <c r="AL61" i="8" s="1"/>
  <c r="E61" i="8"/>
  <c r="AG60" i="8"/>
  <c r="AF60" i="8"/>
  <c r="AE60" i="8"/>
  <c r="AD60" i="8"/>
  <c r="AC60" i="8"/>
  <c r="AB60" i="8"/>
  <c r="AA60" i="8"/>
  <c r="Z60" i="8"/>
  <c r="Y60" i="8"/>
  <c r="X60" i="8"/>
  <c r="W60" i="8"/>
  <c r="AP60" i="8" s="1"/>
  <c r="V60" i="8"/>
  <c r="U60" i="8"/>
  <c r="T60" i="8"/>
  <c r="S60" i="8"/>
  <c r="R60" i="8"/>
  <c r="Q60" i="8"/>
  <c r="P60" i="8"/>
  <c r="O60" i="8"/>
  <c r="N60" i="8"/>
  <c r="M60" i="8"/>
  <c r="L60" i="8"/>
  <c r="K60" i="8"/>
  <c r="AO60" i="8" s="1"/>
  <c r="J60" i="8"/>
  <c r="AN60" i="8" s="1"/>
  <c r="I60" i="8"/>
  <c r="H60" i="8"/>
  <c r="G60" i="8"/>
  <c r="AM60" i="8" s="1"/>
  <c r="F60" i="8"/>
  <c r="AL60" i="8" s="1"/>
  <c r="E60" i="8"/>
  <c r="AG59" i="8"/>
  <c r="AF59" i="8"/>
  <c r="AE59" i="8"/>
  <c r="AD59" i="8"/>
  <c r="AC59" i="8"/>
  <c r="AB59" i="8"/>
  <c r="AA59" i="8"/>
  <c r="Z59" i="8"/>
  <c r="Y59" i="8"/>
  <c r="X59" i="8"/>
  <c r="W59" i="8"/>
  <c r="AP59" i="8" s="1"/>
  <c r="V59" i="8"/>
  <c r="U59" i="8"/>
  <c r="T59" i="8"/>
  <c r="S59" i="8"/>
  <c r="R59" i="8"/>
  <c r="Q59" i="8"/>
  <c r="P59" i="8"/>
  <c r="O59" i="8"/>
  <c r="N59" i="8"/>
  <c r="M59" i="8"/>
  <c r="L59" i="8"/>
  <c r="K59" i="8"/>
  <c r="AO59" i="8" s="1"/>
  <c r="J59" i="8"/>
  <c r="AN59" i="8" s="1"/>
  <c r="I59" i="8"/>
  <c r="H59" i="8"/>
  <c r="G59" i="8"/>
  <c r="AM59" i="8" s="1"/>
  <c r="F59" i="8"/>
  <c r="AL59" i="8" s="1"/>
  <c r="E59" i="8"/>
  <c r="AG58" i="8"/>
  <c r="AF58" i="8"/>
  <c r="AE58" i="8"/>
  <c r="AD58" i="8"/>
  <c r="AC58" i="8"/>
  <c r="AB58" i="8"/>
  <c r="AA58" i="8"/>
  <c r="Z58" i="8"/>
  <c r="Y58" i="8"/>
  <c r="X58" i="8"/>
  <c r="W58" i="8"/>
  <c r="AP58" i="8" s="1"/>
  <c r="V58" i="8"/>
  <c r="U58" i="8"/>
  <c r="T58" i="8"/>
  <c r="S58" i="8"/>
  <c r="R58" i="8"/>
  <c r="Q58" i="8"/>
  <c r="P58" i="8"/>
  <c r="O58" i="8"/>
  <c r="N58" i="8"/>
  <c r="M58" i="8"/>
  <c r="L58" i="8"/>
  <c r="K58" i="8"/>
  <c r="AO58" i="8" s="1"/>
  <c r="J58" i="8"/>
  <c r="AN58" i="8" s="1"/>
  <c r="I58" i="8"/>
  <c r="H58" i="8"/>
  <c r="G58" i="8"/>
  <c r="AM58" i="8" s="1"/>
  <c r="F58" i="8"/>
  <c r="AL58" i="8" s="1"/>
  <c r="E58" i="8"/>
  <c r="AG57" i="8"/>
  <c r="AF57" i="8"/>
  <c r="AE57" i="8"/>
  <c r="AD57" i="8"/>
  <c r="AC57" i="8"/>
  <c r="AB57" i="8"/>
  <c r="AA57" i="8"/>
  <c r="Z57" i="8"/>
  <c r="Y57" i="8"/>
  <c r="X57" i="8"/>
  <c r="W57" i="8"/>
  <c r="AP57" i="8" s="1"/>
  <c r="V57" i="8"/>
  <c r="U57" i="8"/>
  <c r="T57" i="8"/>
  <c r="S57" i="8"/>
  <c r="R57" i="8"/>
  <c r="Q57" i="8"/>
  <c r="P57" i="8"/>
  <c r="O57" i="8"/>
  <c r="N57" i="8"/>
  <c r="M57" i="8"/>
  <c r="L57" i="8"/>
  <c r="K57" i="8"/>
  <c r="AO57" i="8" s="1"/>
  <c r="J57" i="8"/>
  <c r="AN57" i="8" s="1"/>
  <c r="I57" i="8"/>
  <c r="H57" i="8"/>
  <c r="G57" i="8"/>
  <c r="AM57" i="8" s="1"/>
  <c r="F57" i="8"/>
  <c r="AL57" i="8" s="1"/>
  <c r="E57" i="8"/>
  <c r="AG56" i="8"/>
  <c r="AF56" i="8"/>
  <c r="AE56" i="8"/>
  <c r="AD56" i="8"/>
  <c r="AC56" i="8"/>
  <c r="AB56" i="8"/>
  <c r="AA56" i="8"/>
  <c r="Z56" i="8"/>
  <c r="Y56" i="8"/>
  <c r="X56" i="8"/>
  <c r="W56" i="8"/>
  <c r="AP56" i="8" s="1"/>
  <c r="V56" i="8"/>
  <c r="U56" i="8"/>
  <c r="T56" i="8"/>
  <c r="S56" i="8"/>
  <c r="R56" i="8"/>
  <c r="Q56" i="8"/>
  <c r="P56" i="8"/>
  <c r="O56" i="8"/>
  <c r="N56" i="8"/>
  <c r="M56" i="8"/>
  <c r="L56" i="8"/>
  <c r="K56" i="8"/>
  <c r="AO56" i="8" s="1"/>
  <c r="J56" i="8"/>
  <c r="AN56" i="8" s="1"/>
  <c r="I56" i="8"/>
  <c r="H56" i="8"/>
  <c r="G56" i="8"/>
  <c r="AM56" i="8" s="1"/>
  <c r="F56" i="8"/>
  <c r="AL56" i="8" s="1"/>
  <c r="E56" i="8"/>
  <c r="AG55" i="8"/>
  <c r="AF55" i="8"/>
  <c r="AE55" i="8"/>
  <c r="AD55" i="8"/>
  <c r="AC55" i="8"/>
  <c r="AB55" i="8"/>
  <c r="AA55" i="8"/>
  <c r="Z55" i="8"/>
  <c r="Y55" i="8"/>
  <c r="X55" i="8"/>
  <c r="W55" i="8"/>
  <c r="AP55" i="8" s="1"/>
  <c r="V55" i="8"/>
  <c r="U55" i="8"/>
  <c r="T55" i="8"/>
  <c r="S55" i="8"/>
  <c r="R55" i="8"/>
  <c r="Q55" i="8"/>
  <c r="P55" i="8"/>
  <c r="O55" i="8"/>
  <c r="N55" i="8"/>
  <c r="M55" i="8"/>
  <c r="L55" i="8"/>
  <c r="K55" i="8"/>
  <c r="AO55" i="8" s="1"/>
  <c r="J55" i="8"/>
  <c r="AN55" i="8" s="1"/>
  <c r="I55" i="8"/>
  <c r="H55" i="8"/>
  <c r="G55" i="8"/>
  <c r="AM55" i="8" s="1"/>
  <c r="F55" i="8"/>
  <c r="AL55" i="8" s="1"/>
  <c r="E55" i="8"/>
  <c r="AG54" i="8"/>
  <c r="AF54" i="8"/>
  <c r="AE54" i="8"/>
  <c r="AD54" i="8"/>
  <c r="AC54" i="8"/>
  <c r="AB54" i="8"/>
  <c r="AA54" i="8"/>
  <c r="Z54" i="8"/>
  <c r="Y54" i="8"/>
  <c r="X54" i="8"/>
  <c r="W54" i="8"/>
  <c r="AP54" i="8" s="1"/>
  <c r="V54" i="8"/>
  <c r="U54" i="8"/>
  <c r="T54" i="8"/>
  <c r="S54" i="8"/>
  <c r="R54" i="8"/>
  <c r="Q54" i="8"/>
  <c r="P54" i="8"/>
  <c r="O54" i="8"/>
  <c r="N54" i="8"/>
  <c r="M54" i="8"/>
  <c r="L54" i="8"/>
  <c r="K54" i="8"/>
  <c r="AO54" i="8" s="1"/>
  <c r="J54" i="8"/>
  <c r="AN54" i="8" s="1"/>
  <c r="I54" i="8"/>
  <c r="H54" i="8"/>
  <c r="G54" i="8"/>
  <c r="AM54" i="8" s="1"/>
  <c r="F54" i="8"/>
  <c r="AL54" i="8" s="1"/>
  <c r="E54" i="8"/>
  <c r="AG53" i="8"/>
  <c r="AF53" i="8"/>
  <c r="AE53" i="8"/>
  <c r="AD53" i="8"/>
  <c r="AC53" i="8"/>
  <c r="AB53" i="8"/>
  <c r="AA53" i="8"/>
  <c r="Z53" i="8"/>
  <c r="Y53" i="8"/>
  <c r="X53" i="8"/>
  <c r="W53" i="8"/>
  <c r="AP53" i="8" s="1"/>
  <c r="V53" i="8"/>
  <c r="U53" i="8"/>
  <c r="T53" i="8"/>
  <c r="S53" i="8"/>
  <c r="R53" i="8"/>
  <c r="Q53" i="8"/>
  <c r="P53" i="8"/>
  <c r="O53" i="8"/>
  <c r="N53" i="8"/>
  <c r="M53" i="8"/>
  <c r="L53" i="8"/>
  <c r="K53" i="8"/>
  <c r="AO53" i="8" s="1"/>
  <c r="J53" i="8"/>
  <c r="AN53" i="8" s="1"/>
  <c r="I53" i="8"/>
  <c r="H53" i="8"/>
  <c r="G53" i="8"/>
  <c r="AM53" i="8" s="1"/>
  <c r="F53" i="8"/>
  <c r="AL53" i="8" s="1"/>
  <c r="E53" i="8"/>
  <c r="AG52" i="8"/>
  <c r="AF52" i="8"/>
  <c r="AE52" i="8"/>
  <c r="AD52" i="8"/>
  <c r="AC52" i="8"/>
  <c r="AB52" i="8"/>
  <c r="AA52" i="8"/>
  <c r="Z52" i="8"/>
  <c r="Y52" i="8"/>
  <c r="X52" i="8"/>
  <c r="W52" i="8"/>
  <c r="AP52" i="8" s="1"/>
  <c r="V52" i="8"/>
  <c r="U52" i="8"/>
  <c r="T52" i="8"/>
  <c r="S52" i="8"/>
  <c r="R52" i="8"/>
  <c r="Q52" i="8"/>
  <c r="P52" i="8"/>
  <c r="O52" i="8"/>
  <c r="N52" i="8"/>
  <c r="M52" i="8"/>
  <c r="L52" i="8"/>
  <c r="K52" i="8"/>
  <c r="AO52" i="8" s="1"/>
  <c r="J52" i="8"/>
  <c r="AN52" i="8" s="1"/>
  <c r="I52" i="8"/>
  <c r="H52" i="8"/>
  <c r="G52" i="8"/>
  <c r="AM52" i="8" s="1"/>
  <c r="F52" i="8"/>
  <c r="AL52" i="8" s="1"/>
  <c r="E52" i="8"/>
  <c r="AG51" i="8"/>
  <c r="AF51" i="8"/>
  <c r="AE51" i="8"/>
  <c r="AD51" i="8"/>
  <c r="AC51" i="8"/>
  <c r="AB51" i="8"/>
  <c r="AA51" i="8"/>
  <c r="Z51" i="8"/>
  <c r="Y51" i="8"/>
  <c r="X51" i="8"/>
  <c r="W51" i="8"/>
  <c r="AP51" i="8" s="1"/>
  <c r="V51" i="8"/>
  <c r="U51" i="8"/>
  <c r="T51" i="8"/>
  <c r="S51" i="8"/>
  <c r="R51" i="8"/>
  <c r="Q51" i="8"/>
  <c r="P51" i="8"/>
  <c r="O51" i="8"/>
  <c r="N51" i="8"/>
  <c r="M51" i="8"/>
  <c r="L51" i="8"/>
  <c r="K51" i="8"/>
  <c r="AO51" i="8" s="1"/>
  <c r="J51" i="8"/>
  <c r="AN51" i="8" s="1"/>
  <c r="I51" i="8"/>
  <c r="H51" i="8"/>
  <c r="G51" i="8"/>
  <c r="AM51" i="8" s="1"/>
  <c r="F51" i="8"/>
  <c r="AL51" i="8" s="1"/>
  <c r="E51" i="8"/>
  <c r="AG50" i="8"/>
  <c r="AF50" i="8"/>
  <c r="AE50" i="8"/>
  <c r="AD50" i="8"/>
  <c r="AC50" i="8"/>
  <c r="AB50" i="8"/>
  <c r="AA50" i="8"/>
  <c r="Z50" i="8"/>
  <c r="Y50" i="8"/>
  <c r="X50" i="8"/>
  <c r="W50" i="8"/>
  <c r="AP50" i="8" s="1"/>
  <c r="V50" i="8"/>
  <c r="U50" i="8"/>
  <c r="T50" i="8"/>
  <c r="S50" i="8"/>
  <c r="R50" i="8"/>
  <c r="Q50" i="8"/>
  <c r="P50" i="8"/>
  <c r="O50" i="8"/>
  <c r="N50" i="8"/>
  <c r="M50" i="8"/>
  <c r="L50" i="8"/>
  <c r="K50" i="8"/>
  <c r="AO50" i="8" s="1"/>
  <c r="J50" i="8"/>
  <c r="AN50" i="8" s="1"/>
  <c r="I50" i="8"/>
  <c r="H50" i="8"/>
  <c r="G50" i="8"/>
  <c r="AM50" i="8" s="1"/>
  <c r="F50" i="8"/>
  <c r="AL50" i="8" s="1"/>
  <c r="E50" i="8"/>
  <c r="AG49" i="8"/>
  <c r="AF49" i="8"/>
  <c r="AE49" i="8"/>
  <c r="AD49" i="8"/>
  <c r="AC49" i="8"/>
  <c r="AB49" i="8"/>
  <c r="AA49" i="8"/>
  <c r="Z49" i="8"/>
  <c r="Y49" i="8"/>
  <c r="X49" i="8"/>
  <c r="W49" i="8"/>
  <c r="AP49" i="8" s="1"/>
  <c r="V49" i="8"/>
  <c r="U49" i="8"/>
  <c r="T49" i="8"/>
  <c r="S49" i="8"/>
  <c r="R49" i="8"/>
  <c r="Q49" i="8"/>
  <c r="P49" i="8"/>
  <c r="O49" i="8"/>
  <c r="N49" i="8"/>
  <c r="M49" i="8"/>
  <c r="L49" i="8"/>
  <c r="K49" i="8"/>
  <c r="AO49" i="8" s="1"/>
  <c r="J49" i="8"/>
  <c r="AN49" i="8" s="1"/>
  <c r="I49" i="8"/>
  <c r="H49" i="8"/>
  <c r="G49" i="8"/>
  <c r="AM49" i="8" s="1"/>
  <c r="F49" i="8"/>
  <c r="AL49" i="8" s="1"/>
  <c r="E49" i="8"/>
  <c r="AG48" i="8"/>
  <c r="AF48" i="8"/>
  <c r="AE48" i="8"/>
  <c r="AD48" i="8"/>
  <c r="AC48" i="8"/>
  <c r="AB48" i="8"/>
  <c r="AA48" i="8"/>
  <c r="Z48" i="8"/>
  <c r="Y48" i="8"/>
  <c r="X48" i="8"/>
  <c r="W48" i="8"/>
  <c r="AP48" i="8" s="1"/>
  <c r="V48" i="8"/>
  <c r="U48" i="8"/>
  <c r="T48" i="8"/>
  <c r="S48" i="8"/>
  <c r="R48" i="8"/>
  <c r="Q48" i="8"/>
  <c r="P48" i="8"/>
  <c r="O48" i="8"/>
  <c r="N48" i="8"/>
  <c r="M48" i="8"/>
  <c r="L48" i="8"/>
  <c r="K48" i="8"/>
  <c r="AO48" i="8" s="1"/>
  <c r="J48" i="8"/>
  <c r="AN48" i="8" s="1"/>
  <c r="I48" i="8"/>
  <c r="H48" i="8"/>
  <c r="G48" i="8"/>
  <c r="AM48" i="8" s="1"/>
  <c r="F48" i="8"/>
  <c r="AL48" i="8" s="1"/>
  <c r="E48" i="8"/>
  <c r="AG47" i="8"/>
  <c r="AF47" i="8"/>
  <c r="AE47" i="8"/>
  <c r="AD47" i="8"/>
  <c r="AC47" i="8"/>
  <c r="AB47" i="8"/>
  <c r="AA47" i="8"/>
  <c r="Z47" i="8"/>
  <c r="Y47" i="8"/>
  <c r="X47" i="8"/>
  <c r="W47" i="8"/>
  <c r="AP47" i="8" s="1"/>
  <c r="V47" i="8"/>
  <c r="U47" i="8"/>
  <c r="T47" i="8"/>
  <c r="S47" i="8"/>
  <c r="R47" i="8"/>
  <c r="Q47" i="8"/>
  <c r="P47" i="8"/>
  <c r="O47" i="8"/>
  <c r="N47" i="8"/>
  <c r="M47" i="8"/>
  <c r="L47" i="8"/>
  <c r="K47" i="8"/>
  <c r="AO47" i="8" s="1"/>
  <c r="J47" i="8"/>
  <c r="AN47" i="8" s="1"/>
  <c r="I47" i="8"/>
  <c r="H47" i="8"/>
  <c r="G47" i="8"/>
  <c r="AM47" i="8" s="1"/>
  <c r="F47" i="8"/>
  <c r="AL47" i="8" s="1"/>
  <c r="E47" i="8"/>
  <c r="AG46" i="8"/>
  <c r="AF46" i="8"/>
  <c r="AE46" i="8"/>
  <c r="AD46" i="8"/>
  <c r="AC46" i="8"/>
  <c r="AB46" i="8"/>
  <c r="AA46" i="8"/>
  <c r="Z46" i="8"/>
  <c r="Y46" i="8"/>
  <c r="X46" i="8"/>
  <c r="W46" i="8"/>
  <c r="AP46" i="8" s="1"/>
  <c r="V46" i="8"/>
  <c r="U46" i="8"/>
  <c r="T46" i="8"/>
  <c r="S46" i="8"/>
  <c r="R46" i="8"/>
  <c r="Q46" i="8"/>
  <c r="P46" i="8"/>
  <c r="O46" i="8"/>
  <c r="N46" i="8"/>
  <c r="M46" i="8"/>
  <c r="L46" i="8"/>
  <c r="K46" i="8"/>
  <c r="AO46" i="8" s="1"/>
  <c r="J46" i="8"/>
  <c r="AN46" i="8" s="1"/>
  <c r="I46" i="8"/>
  <c r="H46" i="8"/>
  <c r="G46" i="8"/>
  <c r="AM46" i="8" s="1"/>
  <c r="F46" i="8"/>
  <c r="AL46" i="8" s="1"/>
  <c r="E46" i="8"/>
  <c r="AG45" i="8"/>
  <c r="AF45" i="8"/>
  <c r="AE45" i="8"/>
  <c r="AD45" i="8"/>
  <c r="AC45" i="8"/>
  <c r="AB45" i="8"/>
  <c r="AA45" i="8"/>
  <c r="Z45" i="8"/>
  <c r="Y45" i="8"/>
  <c r="X45" i="8"/>
  <c r="W45" i="8"/>
  <c r="AP45" i="8" s="1"/>
  <c r="V45" i="8"/>
  <c r="U45" i="8"/>
  <c r="T45" i="8"/>
  <c r="S45" i="8"/>
  <c r="R45" i="8"/>
  <c r="Q45" i="8"/>
  <c r="P45" i="8"/>
  <c r="O45" i="8"/>
  <c r="N45" i="8"/>
  <c r="M45" i="8"/>
  <c r="L45" i="8"/>
  <c r="K45" i="8"/>
  <c r="AO45" i="8" s="1"/>
  <c r="J45" i="8"/>
  <c r="AN45" i="8" s="1"/>
  <c r="I45" i="8"/>
  <c r="H45" i="8"/>
  <c r="G45" i="8"/>
  <c r="AM45" i="8" s="1"/>
  <c r="F45" i="8"/>
  <c r="AL45" i="8" s="1"/>
  <c r="E45" i="8"/>
  <c r="AG44" i="8"/>
  <c r="AF44" i="8"/>
  <c r="AE44" i="8"/>
  <c r="AD44" i="8"/>
  <c r="AC44" i="8"/>
  <c r="AB44" i="8"/>
  <c r="AA44" i="8"/>
  <c r="Z44" i="8"/>
  <c r="Y44" i="8"/>
  <c r="X44" i="8"/>
  <c r="W44" i="8"/>
  <c r="AP44" i="8" s="1"/>
  <c r="V44" i="8"/>
  <c r="U44" i="8"/>
  <c r="T44" i="8"/>
  <c r="S44" i="8"/>
  <c r="R44" i="8"/>
  <c r="Q44" i="8"/>
  <c r="P44" i="8"/>
  <c r="O44" i="8"/>
  <c r="N44" i="8"/>
  <c r="M44" i="8"/>
  <c r="L44" i="8"/>
  <c r="K44" i="8"/>
  <c r="AO44" i="8" s="1"/>
  <c r="J44" i="8"/>
  <c r="AN44" i="8" s="1"/>
  <c r="I44" i="8"/>
  <c r="H44" i="8"/>
  <c r="G44" i="8"/>
  <c r="AM44" i="8" s="1"/>
  <c r="F44" i="8"/>
  <c r="AL44" i="8" s="1"/>
  <c r="E44" i="8"/>
  <c r="AG43" i="8"/>
  <c r="AF43" i="8"/>
  <c r="AE43" i="8"/>
  <c r="AD43" i="8"/>
  <c r="AC43" i="8"/>
  <c r="AB43" i="8"/>
  <c r="AA43" i="8"/>
  <c r="Z43" i="8"/>
  <c r="Y43" i="8"/>
  <c r="X43" i="8"/>
  <c r="W43" i="8"/>
  <c r="AP43" i="8" s="1"/>
  <c r="V43" i="8"/>
  <c r="U43" i="8"/>
  <c r="T43" i="8"/>
  <c r="S43" i="8"/>
  <c r="R43" i="8"/>
  <c r="Q43" i="8"/>
  <c r="P43" i="8"/>
  <c r="O43" i="8"/>
  <c r="N43" i="8"/>
  <c r="M43" i="8"/>
  <c r="L43" i="8"/>
  <c r="K43" i="8"/>
  <c r="AO43" i="8" s="1"/>
  <c r="J43" i="8"/>
  <c r="AN43" i="8" s="1"/>
  <c r="I43" i="8"/>
  <c r="H43" i="8"/>
  <c r="G43" i="8"/>
  <c r="AM43" i="8" s="1"/>
  <c r="F43" i="8"/>
  <c r="AL43" i="8" s="1"/>
  <c r="E43" i="8"/>
  <c r="AG42" i="8"/>
  <c r="AF42" i="8"/>
  <c r="AE42" i="8"/>
  <c r="AD42" i="8"/>
  <c r="AC42" i="8"/>
  <c r="AB42" i="8"/>
  <c r="AA42" i="8"/>
  <c r="Z42" i="8"/>
  <c r="Y42" i="8"/>
  <c r="X42" i="8"/>
  <c r="W42" i="8"/>
  <c r="AP42" i="8" s="1"/>
  <c r="V42" i="8"/>
  <c r="U42" i="8"/>
  <c r="T42" i="8"/>
  <c r="S42" i="8"/>
  <c r="R42" i="8"/>
  <c r="Q42" i="8"/>
  <c r="P42" i="8"/>
  <c r="O42" i="8"/>
  <c r="N42" i="8"/>
  <c r="M42" i="8"/>
  <c r="L42" i="8"/>
  <c r="K42" i="8"/>
  <c r="AO42" i="8" s="1"/>
  <c r="J42" i="8"/>
  <c r="AN42" i="8" s="1"/>
  <c r="I42" i="8"/>
  <c r="H42" i="8"/>
  <c r="G42" i="8"/>
  <c r="AM42" i="8" s="1"/>
  <c r="F42" i="8"/>
  <c r="AL42" i="8" s="1"/>
  <c r="E42" i="8"/>
  <c r="AG41" i="8"/>
  <c r="AF41" i="8"/>
  <c r="AE41" i="8"/>
  <c r="AD41" i="8"/>
  <c r="AC41" i="8"/>
  <c r="AB41" i="8"/>
  <c r="AA41" i="8"/>
  <c r="Z41" i="8"/>
  <c r="Y41" i="8"/>
  <c r="X41" i="8"/>
  <c r="W41" i="8"/>
  <c r="AP41" i="8" s="1"/>
  <c r="V41" i="8"/>
  <c r="U41" i="8"/>
  <c r="T41" i="8"/>
  <c r="S41" i="8"/>
  <c r="R41" i="8"/>
  <c r="Q41" i="8"/>
  <c r="P41" i="8"/>
  <c r="O41" i="8"/>
  <c r="N41" i="8"/>
  <c r="M41" i="8"/>
  <c r="L41" i="8"/>
  <c r="K41" i="8"/>
  <c r="AO41" i="8" s="1"/>
  <c r="J41" i="8"/>
  <c r="AN41" i="8" s="1"/>
  <c r="I41" i="8"/>
  <c r="H41" i="8"/>
  <c r="G41" i="8"/>
  <c r="AM41" i="8" s="1"/>
  <c r="F41" i="8"/>
  <c r="AL41" i="8" s="1"/>
  <c r="E41" i="8"/>
  <c r="AG40" i="8"/>
  <c r="AF40" i="8"/>
  <c r="AE40" i="8"/>
  <c r="AD40" i="8"/>
  <c r="AC40" i="8"/>
  <c r="AB40" i="8"/>
  <c r="AA40" i="8"/>
  <c r="Z40" i="8"/>
  <c r="Y40" i="8"/>
  <c r="X40" i="8"/>
  <c r="W40" i="8"/>
  <c r="AP40" i="8" s="1"/>
  <c r="V40" i="8"/>
  <c r="U40" i="8"/>
  <c r="T40" i="8"/>
  <c r="S40" i="8"/>
  <c r="R40" i="8"/>
  <c r="Q40" i="8"/>
  <c r="P40" i="8"/>
  <c r="O40" i="8"/>
  <c r="N40" i="8"/>
  <c r="M40" i="8"/>
  <c r="L40" i="8"/>
  <c r="K40" i="8"/>
  <c r="AO40" i="8" s="1"/>
  <c r="J40" i="8"/>
  <c r="AN40" i="8" s="1"/>
  <c r="I40" i="8"/>
  <c r="H40" i="8"/>
  <c r="G40" i="8"/>
  <c r="AM40" i="8" s="1"/>
  <c r="F40" i="8"/>
  <c r="AL40" i="8" s="1"/>
  <c r="E40" i="8"/>
  <c r="AG39" i="8"/>
  <c r="AF39" i="8"/>
  <c r="AE39" i="8"/>
  <c r="AD39" i="8"/>
  <c r="AC39" i="8"/>
  <c r="AB39" i="8"/>
  <c r="AA39" i="8"/>
  <c r="Z39" i="8"/>
  <c r="Y39" i="8"/>
  <c r="X39" i="8"/>
  <c r="W39" i="8"/>
  <c r="AP39" i="8" s="1"/>
  <c r="V39" i="8"/>
  <c r="U39" i="8"/>
  <c r="T39" i="8"/>
  <c r="S39" i="8"/>
  <c r="R39" i="8"/>
  <c r="Q39" i="8"/>
  <c r="P39" i="8"/>
  <c r="O39" i="8"/>
  <c r="N39" i="8"/>
  <c r="M39" i="8"/>
  <c r="L39" i="8"/>
  <c r="K39" i="8"/>
  <c r="AO39" i="8" s="1"/>
  <c r="J39" i="8"/>
  <c r="AN39" i="8" s="1"/>
  <c r="I39" i="8"/>
  <c r="H39" i="8"/>
  <c r="G39" i="8"/>
  <c r="AM39" i="8" s="1"/>
  <c r="F39" i="8"/>
  <c r="AL39" i="8" s="1"/>
  <c r="E39" i="8"/>
  <c r="AG38" i="8"/>
  <c r="AF38" i="8"/>
  <c r="AE38" i="8"/>
  <c r="AD38" i="8"/>
  <c r="AC38" i="8"/>
  <c r="AB38" i="8"/>
  <c r="AA38" i="8"/>
  <c r="Z38" i="8"/>
  <c r="Y38" i="8"/>
  <c r="X38" i="8"/>
  <c r="W38" i="8"/>
  <c r="AP38" i="8" s="1"/>
  <c r="V38" i="8"/>
  <c r="U38" i="8"/>
  <c r="T38" i="8"/>
  <c r="S38" i="8"/>
  <c r="R38" i="8"/>
  <c r="Q38" i="8"/>
  <c r="P38" i="8"/>
  <c r="O38" i="8"/>
  <c r="N38" i="8"/>
  <c r="M38" i="8"/>
  <c r="L38" i="8"/>
  <c r="K38" i="8"/>
  <c r="AO38" i="8" s="1"/>
  <c r="J38" i="8"/>
  <c r="AN38" i="8" s="1"/>
  <c r="I38" i="8"/>
  <c r="H38" i="8"/>
  <c r="G38" i="8"/>
  <c r="AM38" i="8" s="1"/>
  <c r="F38" i="8"/>
  <c r="AL38" i="8" s="1"/>
  <c r="E38" i="8"/>
  <c r="AG37" i="8"/>
  <c r="AF37" i="8"/>
  <c r="AE37" i="8"/>
  <c r="AD37" i="8"/>
  <c r="AC37" i="8"/>
  <c r="AB37" i="8"/>
  <c r="AA37" i="8"/>
  <c r="Z37" i="8"/>
  <c r="Y37" i="8"/>
  <c r="X37" i="8"/>
  <c r="W37" i="8"/>
  <c r="AP37" i="8" s="1"/>
  <c r="V37" i="8"/>
  <c r="U37" i="8"/>
  <c r="T37" i="8"/>
  <c r="S37" i="8"/>
  <c r="R37" i="8"/>
  <c r="Q37" i="8"/>
  <c r="P37" i="8"/>
  <c r="O37" i="8"/>
  <c r="N37" i="8"/>
  <c r="M37" i="8"/>
  <c r="L37" i="8"/>
  <c r="K37" i="8"/>
  <c r="AO37" i="8" s="1"/>
  <c r="J37" i="8"/>
  <c r="AN37" i="8" s="1"/>
  <c r="I37" i="8"/>
  <c r="H37" i="8"/>
  <c r="G37" i="8"/>
  <c r="AM37" i="8" s="1"/>
  <c r="F37" i="8"/>
  <c r="AL37" i="8" s="1"/>
  <c r="E37" i="8"/>
  <c r="AG36" i="8"/>
  <c r="AF36" i="8"/>
  <c r="AE36" i="8"/>
  <c r="AD36" i="8"/>
  <c r="AC36" i="8"/>
  <c r="AB36" i="8"/>
  <c r="AA36" i="8"/>
  <c r="Z36" i="8"/>
  <c r="Y36" i="8"/>
  <c r="X36" i="8"/>
  <c r="W36" i="8"/>
  <c r="AP36" i="8" s="1"/>
  <c r="V36" i="8"/>
  <c r="U36" i="8"/>
  <c r="T36" i="8"/>
  <c r="S36" i="8"/>
  <c r="R36" i="8"/>
  <c r="Q36" i="8"/>
  <c r="P36" i="8"/>
  <c r="O36" i="8"/>
  <c r="N36" i="8"/>
  <c r="M36" i="8"/>
  <c r="L36" i="8"/>
  <c r="K36" i="8"/>
  <c r="AO36" i="8" s="1"/>
  <c r="J36" i="8"/>
  <c r="AN36" i="8" s="1"/>
  <c r="I36" i="8"/>
  <c r="H36" i="8"/>
  <c r="G36" i="8"/>
  <c r="AM36" i="8" s="1"/>
  <c r="F36" i="8"/>
  <c r="AL36" i="8" s="1"/>
  <c r="E36" i="8"/>
  <c r="AG35" i="8"/>
  <c r="AF35" i="8"/>
  <c r="AE35" i="8"/>
  <c r="AD35" i="8"/>
  <c r="AC35" i="8"/>
  <c r="AB35" i="8"/>
  <c r="AA35" i="8"/>
  <c r="Z35" i="8"/>
  <c r="Y35" i="8"/>
  <c r="X35" i="8"/>
  <c r="W35" i="8"/>
  <c r="AP35" i="8" s="1"/>
  <c r="V35" i="8"/>
  <c r="U35" i="8"/>
  <c r="T35" i="8"/>
  <c r="S35" i="8"/>
  <c r="R35" i="8"/>
  <c r="Q35" i="8"/>
  <c r="P35" i="8"/>
  <c r="O35" i="8"/>
  <c r="N35" i="8"/>
  <c r="M35" i="8"/>
  <c r="L35" i="8"/>
  <c r="K35" i="8"/>
  <c r="AO35" i="8" s="1"/>
  <c r="J35" i="8"/>
  <c r="AN35" i="8" s="1"/>
  <c r="I35" i="8"/>
  <c r="H35" i="8"/>
  <c r="G35" i="8"/>
  <c r="AM35" i="8" s="1"/>
  <c r="F35" i="8"/>
  <c r="AL35" i="8" s="1"/>
  <c r="E35" i="8"/>
  <c r="AG34" i="8"/>
  <c r="AF34" i="8"/>
  <c r="AE34" i="8"/>
  <c r="AD34" i="8"/>
  <c r="AC34" i="8"/>
  <c r="AB34" i="8"/>
  <c r="AA34" i="8"/>
  <c r="Z34" i="8"/>
  <c r="Y34" i="8"/>
  <c r="X34" i="8"/>
  <c r="W34" i="8"/>
  <c r="AP34" i="8" s="1"/>
  <c r="V34" i="8"/>
  <c r="U34" i="8"/>
  <c r="T34" i="8"/>
  <c r="S34" i="8"/>
  <c r="R34" i="8"/>
  <c r="Q34" i="8"/>
  <c r="P34" i="8"/>
  <c r="O34" i="8"/>
  <c r="N34" i="8"/>
  <c r="M34" i="8"/>
  <c r="L34" i="8"/>
  <c r="K34" i="8"/>
  <c r="AO34" i="8" s="1"/>
  <c r="J34" i="8"/>
  <c r="AN34" i="8" s="1"/>
  <c r="I34" i="8"/>
  <c r="H34" i="8"/>
  <c r="G34" i="8"/>
  <c r="AM34" i="8" s="1"/>
  <c r="F34" i="8"/>
  <c r="AL34" i="8" s="1"/>
  <c r="E34" i="8"/>
  <c r="AG33" i="8"/>
  <c r="AF33" i="8"/>
  <c r="AE33" i="8"/>
  <c r="AD33" i="8"/>
  <c r="AC33" i="8"/>
  <c r="AB33" i="8"/>
  <c r="AA33" i="8"/>
  <c r="Z33" i="8"/>
  <c r="Y33" i="8"/>
  <c r="X33" i="8"/>
  <c r="W33" i="8"/>
  <c r="AP33" i="8" s="1"/>
  <c r="V33" i="8"/>
  <c r="U33" i="8"/>
  <c r="T33" i="8"/>
  <c r="S33" i="8"/>
  <c r="R33" i="8"/>
  <c r="Q33" i="8"/>
  <c r="P33" i="8"/>
  <c r="O33" i="8"/>
  <c r="N33" i="8"/>
  <c r="M33" i="8"/>
  <c r="L33" i="8"/>
  <c r="K33" i="8"/>
  <c r="AO33" i="8" s="1"/>
  <c r="J33" i="8"/>
  <c r="AN33" i="8" s="1"/>
  <c r="I33" i="8"/>
  <c r="H33" i="8"/>
  <c r="G33" i="8"/>
  <c r="AM33" i="8" s="1"/>
  <c r="F33" i="8"/>
  <c r="AL33" i="8" s="1"/>
  <c r="E33" i="8"/>
  <c r="AG32" i="8"/>
  <c r="AF32" i="8"/>
  <c r="AE32" i="8"/>
  <c r="AD32" i="8"/>
  <c r="AC32" i="8"/>
  <c r="AB32" i="8"/>
  <c r="AA32" i="8"/>
  <c r="Z32" i="8"/>
  <c r="Y32" i="8"/>
  <c r="X32" i="8"/>
  <c r="W32" i="8"/>
  <c r="AP32" i="8" s="1"/>
  <c r="V32" i="8"/>
  <c r="U32" i="8"/>
  <c r="T32" i="8"/>
  <c r="S32" i="8"/>
  <c r="R32" i="8"/>
  <c r="Q32" i="8"/>
  <c r="P32" i="8"/>
  <c r="O32" i="8"/>
  <c r="N32" i="8"/>
  <c r="M32" i="8"/>
  <c r="L32" i="8"/>
  <c r="K32" i="8"/>
  <c r="AO32" i="8" s="1"/>
  <c r="J32" i="8"/>
  <c r="AN32" i="8" s="1"/>
  <c r="I32" i="8"/>
  <c r="H32" i="8"/>
  <c r="G32" i="8"/>
  <c r="AM32" i="8" s="1"/>
  <c r="F32" i="8"/>
  <c r="AL32" i="8" s="1"/>
  <c r="E32" i="8"/>
  <c r="AG31" i="8"/>
  <c r="AF31" i="8"/>
  <c r="AE31" i="8"/>
  <c r="AD31" i="8"/>
  <c r="AC31" i="8"/>
  <c r="AB31" i="8"/>
  <c r="AA31" i="8"/>
  <c r="Z31" i="8"/>
  <c r="Y31" i="8"/>
  <c r="X31" i="8"/>
  <c r="W31" i="8"/>
  <c r="AP31" i="8" s="1"/>
  <c r="V31" i="8"/>
  <c r="U31" i="8"/>
  <c r="T31" i="8"/>
  <c r="S31" i="8"/>
  <c r="R31" i="8"/>
  <c r="Q31" i="8"/>
  <c r="P31" i="8"/>
  <c r="O31" i="8"/>
  <c r="N31" i="8"/>
  <c r="M31" i="8"/>
  <c r="L31" i="8"/>
  <c r="K31" i="8"/>
  <c r="AO31" i="8" s="1"/>
  <c r="J31" i="8"/>
  <c r="AN31" i="8" s="1"/>
  <c r="I31" i="8"/>
  <c r="H31" i="8"/>
  <c r="G31" i="8"/>
  <c r="AM31" i="8" s="1"/>
  <c r="F31" i="8"/>
  <c r="AL31" i="8" s="1"/>
  <c r="E31" i="8"/>
  <c r="AG30" i="8"/>
  <c r="AF30" i="8"/>
  <c r="AE30" i="8"/>
  <c r="AD30" i="8"/>
  <c r="AC30" i="8"/>
  <c r="AB30" i="8"/>
  <c r="AA30" i="8"/>
  <c r="Z30" i="8"/>
  <c r="Y30" i="8"/>
  <c r="X30" i="8"/>
  <c r="W30" i="8"/>
  <c r="AP30" i="8" s="1"/>
  <c r="V30" i="8"/>
  <c r="U30" i="8"/>
  <c r="T30" i="8"/>
  <c r="S30" i="8"/>
  <c r="R30" i="8"/>
  <c r="Q30" i="8"/>
  <c r="P30" i="8"/>
  <c r="O30" i="8"/>
  <c r="N30" i="8"/>
  <c r="M30" i="8"/>
  <c r="L30" i="8"/>
  <c r="K30" i="8"/>
  <c r="AO30" i="8" s="1"/>
  <c r="J30" i="8"/>
  <c r="AN30" i="8" s="1"/>
  <c r="I30" i="8"/>
  <c r="H30" i="8"/>
  <c r="G30" i="8"/>
  <c r="AM30" i="8" s="1"/>
  <c r="F30" i="8"/>
  <c r="AL30" i="8" s="1"/>
  <c r="E30" i="8"/>
  <c r="AG29" i="8"/>
  <c r="AF29" i="8"/>
  <c r="AE29" i="8"/>
  <c r="AD29" i="8"/>
  <c r="AC29" i="8"/>
  <c r="AB29" i="8"/>
  <c r="AA29" i="8"/>
  <c r="Z29" i="8"/>
  <c r="Y29" i="8"/>
  <c r="X29" i="8"/>
  <c r="W29" i="8"/>
  <c r="AP29" i="8" s="1"/>
  <c r="V29" i="8"/>
  <c r="U29" i="8"/>
  <c r="T29" i="8"/>
  <c r="S29" i="8"/>
  <c r="R29" i="8"/>
  <c r="Q29" i="8"/>
  <c r="P29" i="8"/>
  <c r="O29" i="8"/>
  <c r="N29" i="8"/>
  <c r="M29" i="8"/>
  <c r="L29" i="8"/>
  <c r="K29" i="8"/>
  <c r="AO29" i="8" s="1"/>
  <c r="J29" i="8"/>
  <c r="AN29" i="8" s="1"/>
  <c r="I29" i="8"/>
  <c r="H29" i="8"/>
  <c r="G29" i="8"/>
  <c r="AM29" i="8" s="1"/>
  <c r="F29" i="8"/>
  <c r="AL29" i="8" s="1"/>
  <c r="E29" i="8"/>
  <c r="AG28" i="8"/>
  <c r="AF28" i="8"/>
  <c r="AE28" i="8"/>
  <c r="AD28" i="8"/>
  <c r="AC28" i="8"/>
  <c r="AB28" i="8"/>
  <c r="AA28" i="8"/>
  <c r="Z28" i="8"/>
  <c r="Y28" i="8"/>
  <c r="X28" i="8"/>
  <c r="W28" i="8"/>
  <c r="AP28" i="8" s="1"/>
  <c r="V28" i="8"/>
  <c r="U28" i="8"/>
  <c r="T28" i="8"/>
  <c r="S28" i="8"/>
  <c r="R28" i="8"/>
  <c r="Q28" i="8"/>
  <c r="P28" i="8"/>
  <c r="O28" i="8"/>
  <c r="N28" i="8"/>
  <c r="M28" i="8"/>
  <c r="L28" i="8"/>
  <c r="K28" i="8"/>
  <c r="AO28" i="8" s="1"/>
  <c r="J28" i="8"/>
  <c r="AN28" i="8" s="1"/>
  <c r="I28" i="8"/>
  <c r="H28" i="8"/>
  <c r="G28" i="8"/>
  <c r="AM28" i="8" s="1"/>
  <c r="F28" i="8"/>
  <c r="AL28" i="8" s="1"/>
  <c r="E28" i="8"/>
  <c r="AG27" i="8"/>
  <c r="AF27" i="8"/>
  <c r="AE27" i="8"/>
  <c r="AD27" i="8"/>
  <c r="AC27" i="8"/>
  <c r="AB27" i="8"/>
  <c r="AA27" i="8"/>
  <c r="Z27" i="8"/>
  <c r="Y27" i="8"/>
  <c r="X27" i="8"/>
  <c r="W27" i="8"/>
  <c r="AP27" i="8" s="1"/>
  <c r="V27" i="8"/>
  <c r="U27" i="8"/>
  <c r="T27" i="8"/>
  <c r="S27" i="8"/>
  <c r="R27" i="8"/>
  <c r="Q27" i="8"/>
  <c r="P27" i="8"/>
  <c r="O27" i="8"/>
  <c r="N27" i="8"/>
  <c r="M27" i="8"/>
  <c r="L27" i="8"/>
  <c r="K27" i="8"/>
  <c r="AO27" i="8" s="1"/>
  <c r="J27" i="8"/>
  <c r="AN27" i="8" s="1"/>
  <c r="I27" i="8"/>
  <c r="H27" i="8"/>
  <c r="G27" i="8"/>
  <c r="AM27" i="8" s="1"/>
  <c r="F27" i="8"/>
  <c r="AL27" i="8" s="1"/>
  <c r="E27" i="8"/>
  <c r="D27" i="8"/>
  <c r="AR27" i="8" s="1"/>
  <c r="AP14" i="8"/>
  <c r="AO14" i="8"/>
  <c r="AN14" i="8"/>
  <c r="AM14" i="8"/>
  <c r="AL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AH12" i="8"/>
  <c r="AW146" i="3"/>
  <c r="AV146" i="3"/>
  <c r="AU146" i="3"/>
  <c r="AT146" i="3"/>
  <c r="AS146" i="3"/>
  <c r="AR146" i="3"/>
  <c r="AW145" i="3"/>
  <c r="AV145" i="3"/>
  <c r="AU145" i="3"/>
  <c r="AT145" i="3"/>
  <c r="AS145" i="3"/>
  <c r="AR145" i="3"/>
  <c r="AW144" i="3"/>
  <c r="AV144" i="3"/>
  <c r="AU144" i="3"/>
  <c r="AT144" i="3"/>
  <c r="AS144" i="3"/>
  <c r="AR144" i="3"/>
  <c r="AW143" i="3"/>
  <c r="AV143" i="3"/>
  <c r="AU143" i="3"/>
  <c r="AT143" i="3"/>
  <c r="AS143" i="3"/>
  <c r="AR143" i="3"/>
  <c r="AW142" i="3"/>
  <c r="AV142" i="3"/>
  <c r="AU142" i="3"/>
  <c r="AT142" i="3"/>
  <c r="AS142" i="3"/>
  <c r="AR142" i="3"/>
  <c r="AW141" i="3"/>
  <c r="AV141" i="3"/>
  <c r="AU141" i="3"/>
  <c r="AT141" i="3"/>
  <c r="AS141" i="3"/>
  <c r="AR141" i="3"/>
  <c r="AW140" i="3"/>
  <c r="AV140" i="3"/>
  <c r="AU140" i="3"/>
  <c r="AT140" i="3"/>
  <c r="AS140" i="3"/>
  <c r="AR140" i="3"/>
  <c r="AW139" i="3"/>
  <c r="AV139" i="3"/>
  <c r="AU139" i="3"/>
  <c r="AT139" i="3"/>
  <c r="AS139" i="3"/>
  <c r="AR139" i="3"/>
  <c r="AW138" i="3"/>
  <c r="AV138" i="3"/>
  <c r="AU138" i="3"/>
  <c r="AT138" i="3"/>
  <c r="AS138" i="3"/>
  <c r="AR138" i="3"/>
  <c r="AW137" i="3"/>
  <c r="AV137" i="3"/>
  <c r="AU137" i="3"/>
  <c r="AT137" i="3"/>
  <c r="AS137" i="3"/>
  <c r="AR137" i="3"/>
  <c r="AW136" i="3"/>
  <c r="AV136" i="3"/>
  <c r="AU136" i="3"/>
  <c r="AT136" i="3"/>
  <c r="AS136" i="3"/>
  <c r="AR136" i="3"/>
  <c r="AW135" i="3"/>
  <c r="AV135" i="3"/>
  <c r="AU135" i="3"/>
  <c r="AT135" i="3"/>
  <c r="AS135" i="3"/>
  <c r="AR135" i="3"/>
  <c r="AW134" i="3"/>
  <c r="AV134" i="3"/>
  <c r="AU134" i="3"/>
  <c r="AT134" i="3"/>
  <c r="AS134" i="3"/>
  <c r="AR134" i="3"/>
  <c r="AW133" i="3"/>
  <c r="AV133" i="3"/>
  <c r="AU133" i="3"/>
  <c r="AT133" i="3"/>
  <c r="AS133" i="3"/>
  <c r="AR133" i="3"/>
  <c r="AW132" i="3"/>
  <c r="AV132" i="3"/>
  <c r="AU132" i="3"/>
  <c r="AT132" i="3"/>
  <c r="AS132" i="3"/>
  <c r="AR132" i="3"/>
  <c r="AW131" i="3"/>
  <c r="AV131" i="3"/>
  <c r="AU131" i="3"/>
  <c r="AT131" i="3"/>
  <c r="AS131" i="3"/>
  <c r="AR131" i="3"/>
  <c r="AW130" i="3"/>
  <c r="AV130" i="3"/>
  <c r="AU130" i="3"/>
  <c r="AT130" i="3"/>
  <c r="AS130" i="3"/>
  <c r="AR130" i="3"/>
  <c r="AW129" i="3"/>
  <c r="AV129" i="3"/>
  <c r="AU129" i="3"/>
  <c r="AT129" i="3"/>
  <c r="AS129" i="3"/>
  <c r="AR129" i="3"/>
  <c r="AW128" i="3"/>
  <c r="AV128" i="3"/>
  <c r="AU128" i="3"/>
  <c r="AT128" i="3"/>
  <c r="AS128" i="3"/>
  <c r="AR128" i="3"/>
  <c r="AW127" i="3"/>
  <c r="AV127" i="3"/>
  <c r="AU127" i="3"/>
  <c r="AT127" i="3"/>
  <c r="AS127" i="3"/>
  <c r="AR127" i="3"/>
  <c r="AW126" i="3"/>
  <c r="AV126" i="3"/>
  <c r="AU126" i="3"/>
  <c r="AT126" i="3"/>
  <c r="AS126" i="3"/>
  <c r="AR126" i="3"/>
  <c r="AW125" i="3"/>
  <c r="AV125" i="3"/>
  <c r="AU125" i="3"/>
  <c r="AT125" i="3"/>
  <c r="AS125" i="3"/>
  <c r="AR125" i="3"/>
  <c r="AW124" i="3"/>
  <c r="AV124" i="3"/>
  <c r="AU124" i="3"/>
  <c r="AT124" i="3"/>
  <c r="AS124" i="3"/>
  <c r="AR124" i="3"/>
  <c r="AW123" i="3"/>
  <c r="AV123" i="3"/>
  <c r="AU123" i="3"/>
  <c r="AT123" i="3"/>
  <c r="AS123" i="3"/>
  <c r="AR123" i="3"/>
  <c r="AW122" i="3"/>
  <c r="AV122" i="3"/>
  <c r="AU122" i="3"/>
  <c r="AT122" i="3"/>
  <c r="AS122" i="3"/>
  <c r="AR122" i="3"/>
  <c r="AW121" i="3"/>
  <c r="AV121" i="3"/>
  <c r="AU121" i="3"/>
  <c r="AT121" i="3"/>
  <c r="AS121" i="3"/>
  <c r="AR121" i="3"/>
  <c r="AW120" i="3"/>
  <c r="AV120" i="3"/>
  <c r="AU120" i="3"/>
  <c r="AT120" i="3"/>
  <c r="AS120" i="3"/>
  <c r="AR120" i="3"/>
  <c r="AW119" i="3"/>
  <c r="AV119" i="3"/>
  <c r="AU119" i="3"/>
  <c r="AT119" i="3"/>
  <c r="AS119" i="3"/>
  <c r="AR119" i="3"/>
  <c r="AW118" i="3"/>
  <c r="AV118" i="3"/>
  <c r="AU118" i="3"/>
  <c r="AT118" i="3"/>
  <c r="AS118" i="3"/>
  <c r="AR118" i="3"/>
  <c r="AW117" i="3"/>
  <c r="AV117" i="3"/>
  <c r="AU117" i="3"/>
  <c r="AT117" i="3"/>
  <c r="AS117" i="3"/>
  <c r="AR117" i="3"/>
  <c r="AW116" i="3"/>
  <c r="AV116" i="3"/>
  <c r="AU116" i="3"/>
  <c r="AT116" i="3"/>
  <c r="AS116" i="3"/>
  <c r="AR116" i="3"/>
  <c r="AW115" i="3"/>
  <c r="AV115" i="3"/>
  <c r="AU115" i="3"/>
  <c r="AT115" i="3"/>
  <c r="AS115" i="3"/>
  <c r="AR115" i="3"/>
  <c r="AW114" i="3"/>
  <c r="AV114" i="3"/>
  <c r="AU114" i="3"/>
  <c r="AT114" i="3"/>
  <c r="AS114" i="3"/>
  <c r="AR114" i="3"/>
  <c r="AW113" i="3"/>
  <c r="AV113" i="3"/>
  <c r="AU113" i="3"/>
  <c r="AT113" i="3"/>
  <c r="AS113" i="3"/>
  <c r="AR113" i="3"/>
  <c r="AW112" i="3"/>
  <c r="AV112" i="3"/>
  <c r="AU112" i="3"/>
  <c r="AT112" i="3"/>
  <c r="AS112" i="3"/>
  <c r="AR112" i="3"/>
  <c r="AW111" i="3"/>
  <c r="AV111" i="3"/>
  <c r="AU111" i="3"/>
  <c r="AT111" i="3"/>
  <c r="AS111" i="3"/>
  <c r="AR111" i="3"/>
  <c r="AW110" i="3"/>
  <c r="AV110" i="3"/>
  <c r="AU110" i="3"/>
  <c r="AT110" i="3"/>
  <c r="AS110" i="3"/>
  <c r="AR110" i="3"/>
  <c r="AW109" i="3"/>
  <c r="AV109" i="3"/>
  <c r="AU109" i="3"/>
  <c r="AT109" i="3"/>
  <c r="AS109" i="3"/>
  <c r="AR109" i="3"/>
  <c r="AW108" i="3"/>
  <c r="AV108" i="3"/>
  <c r="AU108" i="3"/>
  <c r="AT108" i="3"/>
  <c r="AS108" i="3"/>
  <c r="AR108" i="3"/>
  <c r="AW107" i="3"/>
  <c r="AV107" i="3"/>
  <c r="AU107" i="3"/>
  <c r="AT107" i="3"/>
  <c r="AS107" i="3"/>
  <c r="AR107" i="3"/>
  <c r="AW106" i="3"/>
  <c r="AV106" i="3"/>
  <c r="AU106" i="3"/>
  <c r="AT106" i="3"/>
  <c r="AS106" i="3"/>
  <c r="AR106" i="3"/>
  <c r="AW105" i="3"/>
  <c r="AV105" i="3"/>
  <c r="AU105" i="3"/>
  <c r="AT105" i="3"/>
  <c r="AS105" i="3"/>
  <c r="AR105" i="3"/>
  <c r="AW104" i="3"/>
  <c r="AV104" i="3"/>
  <c r="AU104" i="3"/>
  <c r="AT104" i="3"/>
  <c r="AS104" i="3"/>
  <c r="AR104" i="3"/>
  <c r="AW103" i="3"/>
  <c r="AV103" i="3"/>
  <c r="AU103" i="3"/>
  <c r="AT103" i="3"/>
  <c r="AS103" i="3"/>
  <c r="AR103" i="3"/>
  <c r="AW102" i="3"/>
  <c r="AV102" i="3"/>
  <c r="AU102" i="3"/>
  <c r="AT102" i="3"/>
  <c r="AS102" i="3"/>
  <c r="AR102" i="3"/>
  <c r="AW101" i="3"/>
  <c r="AV101" i="3"/>
  <c r="AU101" i="3"/>
  <c r="AT101" i="3"/>
  <c r="AS101" i="3"/>
  <c r="AR101" i="3"/>
  <c r="AW100" i="3"/>
  <c r="AV100" i="3"/>
  <c r="AU100" i="3"/>
  <c r="AT100" i="3"/>
  <c r="AS100" i="3"/>
  <c r="AR100" i="3"/>
  <c r="AW99" i="3"/>
  <c r="AV99" i="3"/>
  <c r="AU99" i="3"/>
  <c r="AT99" i="3"/>
  <c r="AS99" i="3"/>
  <c r="AR99" i="3"/>
  <c r="AW98" i="3"/>
  <c r="AV98" i="3"/>
  <c r="AU98" i="3"/>
  <c r="AT98" i="3"/>
  <c r="AS98" i="3"/>
  <c r="AR98" i="3"/>
  <c r="AW97" i="3"/>
  <c r="AV97" i="3"/>
  <c r="AU97" i="3"/>
  <c r="AT97" i="3"/>
  <c r="AS97" i="3"/>
  <c r="AR97" i="3"/>
  <c r="AW96" i="3"/>
  <c r="AV96" i="3"/>
  <c r="AU96" i="3"/>
  <c r="AT96" i="3"/>
  <c r="AS96" i="3"/>
  <c r="AR96" i="3"/>
  <c r="AW95" i="3"/>
  <c r="AV95" i="3"/>
  <c r="AU95" i="3"/>
  <c r="AT95" i="3"/>
  <c r="AS95" i="3"/>
  <c r="AR95" i="3"/>
  <c r="AW94" i="3"/>
  <c r="AV94" i="3"/>
  <c r="AU94" i="3"/>
  <c r="AT94" i="3"/>
  <c r="AS94" i="3"/>
  <c r="AR94" i="3"/>
  <c r="AW93" i="3"/>
  <c r="AV93" i="3"/>
  <c r="AU93" i="3"/>
  <c r="AT93" i="3"/>
  <c r="AS93" i="3"/>
  <c r="AR93" i="3"/>
  <c r="AW92" i="3"/>
  <c r="AV92" i="3"/>
  <c r="AU92" i="3"/>
  <c r="AT92" i="3"/>
  <c r="AS92" i="3"/>
  <c r="AR92" i="3"/>
  <c r="AW91" i="3"/>
  <c r="AV91" i="3"/>
  <c r="AU91" i="3"/>
  <c r="AT91" i="3"/>
  <c r="AS91" i="3"/>
  <c r="AR91" i="3"/>
  <c r="AW90" i="3"/>
  <c r="AV90" i="3"/>
  <c r="AU90" i="3"/>
  <c r="AT90" i="3"/>
  <c r="AS90" i="3"/>
  <c r="AR90" i="3"/>
  <c r="AW89" i="3"/>
  <c r="AV89" i="3"/>
  <c r="AU89" i="3"/>
  <c r="AT89" i="3"/>
  <c r="AS89" i="3"/>
  <c r="AR89" i="3"/>
  <c r="AW88" i="3"/>
  <c r="AV88" i="3"/>
  <c r="AU88" i="3"/>
  <c r="AT88" i="3"/>
  <c r="AS88" i="3"/>
  <c r="AR88" i="3"/>
  <c r="AW87" i="3"/>
  <c r="AV87" i="3"/>
  <c r="AU87" i="3"/>
  <c r="AT87" i="3"/>
  <c r="AS87" i="3"/>
  <c r="AR87" i="3"/>
  <c r="AW86" i="3"/>
  <c r="AV86" i="3"/>
  <c r="AU86" i="3"/>
  <c r="AT86" i="3"/>
  <c r="AS86" i="3"/>
  <c r="AR86" i="3"/>
  <c r="AW85" i="3"/>
  <c r="AV85" i="3"/>
  <c r="AU85" i="3"/>
  <c r="AT85" i="3"/>
  <c r="AS85" i="3"/>
  <c r="AR85" i="3"/>
  <c r="AW84" i="3"/>
  <c r="AV84" i="3"/>
  <c r="AU84" i="3"/>
  <c r="AT84" i="3"/>
  <c r="AS84" i="3"/>
  <c r="AR84" i="3"/>
  <c r="AW83" i="3"/>
  <c r="AV83" i="3"/>
  <c r="AU83" i="3"/>
  <c r="AT83" i="3"/>
  <c r="AS83" i="3"/>
  <c r="AR83" i="3"/>
  <c r="AW82" i="3"/>
  <c r="AV82" i="3"/>
  <c r="AU82" i="3"/>
  <c r="AT82" i="3"/>
  <c r="AS82" i="3"/>
  <c r="AR82" i="3"/>
  <c r="AW81" i="3"/>
  <c r="AV81" i="3"/>
  <c r="AU81" i="3"/>
  <c r="AT81" i="3"/>
  <c r="AS81" i="3"/>
  <c r="AR81" i="3"/>
  <c r="AW80" i="3"/>
  <c r="AV80" i="3"/>
  <c r="AU80" i="3"/>
  <c r="AT80" i="3"/>
  <c r="AS80" i="3"/>
  <c r="AR80" i="3"/>
  <c r="AW79" i="3"/>
  <c r="AV79" i="3"/>
  <c r="AU79" i="3"/>
  <c r="AT79" i="3"/>
  <c r="AS79" i="3"/>
  <c r="AR79" i="3"/>
  <c r="AW78" i="3"/>
  <c r="AV78" i="3"/>
  <c r="AU78" i="3"/>
  <c r="AT78" i="3"/>
  <c r="AS78" i="3"/>
  <c r="AR78" i="3"/>
  <c r="AW77" i="3"/>
  <c r="AV77" i="3"/>
  <c r="AU77" i="3"/>
  <c r="AT77" i="3"/>
  <c r="AS77" i="3"/>
  <c r="AR77" i="3"/>
  <c r="AW76" i="3"/>
  <c r="AV76" i="3"/>
  <c r="AU76" i="3"/>
  <c r="AT76" i="3"/>
  <c r="AS76" i="3"/>
  <c r="AR76" i="3"/>
  <c r="AW75" i="3"/>
  <c r="AV75" i="3"/>
  <c r="AU75" i="3"/>
  <c r="AT75" i="3"/>
  <c r="AS75" i="3"/>
  <c r="AR75" i="3"/>
  <c r="AW74" i="3"/>
  <c r="AV74" i="3"/>
  <c r="AU74" i="3"/>
  <c r="AT74" i="3"/>
  <c r="AS74" i="3"/>
  <c r="AR74" i="3"/>
  <c r="AW73" i="3"/>
  <c r="AV73" i="3"/>
  <c r="AU73" i="3"/>
  <c r="AT73" i="3"/>
  <c r="AS73" i="3"/>
  <c r="AR73" i="3"/>
  <c r="AW72" i="3"/>
  <c r="AV72" i="3"/>
  <c r="AU72" i="3"/>
  <c r="AT72" i="3"/>
  <c r="AS72" i="3"/>
  <c r="AR72" i="3"/>
  <c r="AW71" i="3"/>
  <c r="AV71" i="3"/>
  <c r="AU71" i="3"/>
  <c r="AT71" i="3"/>
  <c r="AS71" i="3"/>
  <c r="AR71" i="3"/>
  <c r="AW70" i="3"/>
  <c r="AV70" i="3"/>
  <c r="AU70" i="3"/>
  <c r="AT70" i="3"/>
  <c r="AS70" i="3"/>
  <c r="AR70" i="3"/>
  <c r="AW69" i="3"/>
  <c r="AV69" i="3"/>
  <c r="AU69" i="3"/>
  <c r="AT69" i="3"/>
  <c r="AS69" i="3"/>
  <c r="AR69" i="3"/>
  <c r="AW68" i="3"/>
  <c r="AV68" i="3"/>
  <c r="AU68" i="3"/>
  <c r="AT68" i="3"/>
  <c r="AS68" i="3"/>
  <c r="AR68" i="3"/>
  <c r="AW67" i="3"/>
  <c r="AV67" i="3"/>
  <c r="AU67" i="3"/>
  <c r="AT67" i="3"/>
  <c r="AS67" i="3"/>
  <c r="AR67" i="3"/>
  <c r="AW66" i="3"/>
  <c r="AV66" i="3"/>
  <c r="AU66" i="3"/>
  <c r="AT66" i="3"/>
  <c r="AS66" i="3"/>
  <c r="AR66" i="3"/>
  <c r="AW65" i="3"/>
  <c r="AV65" i="3"/>
  <c r="AU65" i="3"/>
  <c r="AT65" i="3"/>
  <c r="AS65" i="3"/>
  <c r="AR65" i="3"/>
  <c r="AW64" i="3"/>
  <c r="AV64" i="3"/>
  <c r="AU64" i="3"/>
  <c r="AT64" i="3"/>
  <c r="AS64" i="3"/>
  <c r="AR64" i="3"/>
  <c r="AW63" i="3"/>
  <c r="AV63" i="3"/>
  <c r="AU63" i="3"/>
  <c r="AT63" i="3"/>
  <c r="AS63" i="3"/>
  <c r="AR63" i="3"/>
  <c r="AW62" i="3"/>
  <c r="AV62" i="3"/>
  <c r="AU62" i="3"/>
  <c r="AT62" i="3"/>
  <c r="AS62" i="3"/>
  <c r="AR62" i="3"/>
  <c r="AW61" i="3"/>
  <c r="AV61" i="3"/>
  <c r="AU61" i="3"/>
  <c r="AT61" i="3"/>
  <c r="AS61" i="3"/>
  <c r="AR61" i="3"/>
  <c r="AW60" i="3"/>
  <c r="AV60" i="3"/>
  <c r="AU60" i="3"/>
  <c r="AT60" i="3"/>
  <c r="AS60" i="3"/>
  <c r="AR60" i="3"/>
  <c r="AW59" i="3"/>
  <c r="AV59" i="3"/>
  <c r="AU59" i="3"/>
  <c r="AT59" i="3"/>
  <c r="AS59" i="3"/>
  <c r="AR59" i="3"/>
  <c r="AW58" i="3"/>
  <c r="AV58" i="3"/>
  <c r="AU58" i="3"/>
  <c r="AT58" i="3"/>
  <c r="AS58" i="3"/>
  <c r="AR58" i="3"/>
  <c r="AW57" i="3"/>
  <c r="AV57" i="3"/>
  <c r="AU57" i="3"/>
  <c r="AT57" i="3"/>
  <c r="AS57" i="3"/>
  <c r="AR57" i="3"/>
  <c r="AW56" i="3"/>
  <c r="AV56" i="3"/>
  <c r="AU56" i="3"/>
  <c r="AT56" i="3"/>
  <c r="AS56" i="3"/>
  <c r="AR56" i="3"/>
  <c r="AW55" i="3"/>
  <c r="AV55" i="3"/>
  <c r="AU55" i="3"/>
  <c r="AT55" i="3"/>
  <c r="AS55" i="3"/>
  <c r="AR55" i="3"/>
  <c r="AW54" i="3"/>
  <c r="AV54" i="3"/>
  <c r="AU54" i="3"/>
  <c r="AT54" i="3"/>
  <c r="AS54" i="3"/>
  <c r="AR54" i="3"/>
  <c r="AW53" i="3"/>
  <c r="AV53" i="3"/>
  <c r="AU53" i="3"/>
  <c r="AT53" i="3"/>
  <c r="AS53" i="3"/>
  <c r="AR53" i="3"/>
  <c r="AW52" i="3"/>
  <c r="AV52" i="3"/>
  <c r="AU52" i="3"/>
  <c r="AT52" i="3"/>
  <c r="AS52" i="3"/>
  <c r="AR52" i="3"/>
  <c r="AW51" i="3"/>
  <c r="AV51" i="3"/>
  <c r="AU51" i="3"/>
  <c r="AT51" i="3"/>
  <c r="AS51" i="3"/>
  <c r="AR51" i="3"/>
  <c r="AW50" i="3"/>
  <c r="AV50" i="3"/>
  <c r="AU50" i="3"/>
  <c r="AT50" i="3"/>
  <c r="AS50" i="3"/>
  <c r="AR50" i="3"/>
  <c r="AW49" i="3"/>
  <c r="AV49" i="3"/>
  <c r="AU49" i="3"/>
  <c r="AT49" i="3"/>
  <c r="AS49" i="3"/>
  <c r="AR49" i="3"/>
  <c r="AW48" i="3"/>
  <c r="AV48" i="3"/>
  <c r="AU48" i="3"/>
  <c r="AT48" i="3"/>
  <c r="AS48" i="3"/>
  <c r="AR48" i="3"/>
  <c r="AW47" i="3"/>
  <c r="AV47" i="3"/>
  <c r="AU47" i="3"/>
  <c r="AT47" i="3"/>
  <c r="AS47" i="3"/>
  <c r="AR47" i="3"/>
  <c r="AW46" i="3"/>
  <c r="AV46" i="3"/>
  <c r="AU46" i="3"/>
  <c r="AT46" i="3"/>
  <c r="AS46" i="3"/>
  <c r="AR46" i="3"/>
  <c r="AW45" i="3"/>
  <c r="AV45" i="3"/>
  <c r="AU45" i="3"/>
  <c r="AT45" i="3"/>
  <c r="AS45" i="3"/>
  <c r="AR45" i="3"/>
  <c r="AW44" i="3"/>
  <c r="AV44" i="3"/>
  <c r="AU44" i="3"/>
  <c r="AT44" i="3"/>
  <c r="AS44" i="3"/>
  <c r="AR44" i="3"/>
  <c r="AW43" i="3"/>
  <c r="AV43" i="3"/>
  <c r="AU43" i="3"/>
  <c r="AT43" i="3"/>
  <c r="AS43" i="3"/>
  <c r="AR43" i="3"/>
  <c r="AW42" i="3"/>
  <c r="AV42" i="3"/>
  <c r="AU42" i="3"/>
  <c r="AT42" i="3"/>
  <c r="AS42" i="3"/>
  <c r="AR42" i="3"/>
  <c r="AW41" i="3"/>
  <c r="AV41" i="3"/>
  <c r="AU41" i="3"/>
  <c r="AT41" i="3"/>
  <c r="AS41" i="3"/>
  <c r="AR41" i="3"/>
  <c r="AW40" i="3"/>
  <c r="AV40" i="3"/>
  <c r="AU40" i="3"/>
  <c r="AT40" i="3"/>
  <c r="AS40" i="3"/>
  <c r="AR40" i="3"/>
  <c r="AW39" i="3"/>
  <c r="AV39" i="3"/>
  <c r="AU39" i="3"/>
  <c r="AT39" i="3"/>
  <c r="AS39" i="3"/>
  <c r="AR39" i="3"/>
  <c r="AW38" i="3"/>
  <c r="AV38" i="3"/>
  <c r="AU38" i="3"/>
  <c r="AT38" i="3"/>
  <c r="AS38" i="3"/>
  <c r="AR38" i="3"/>
  <c r="AW37" i="3"/>
  <c r="AV37" i="3"/>
  <c r="AU37" i="3"/>
  <c r="AT37" i="3"/>
  <c r="AS37" i="3"/>
  <c r="AR37" i="3"/>
  <c r="AW36" i="3"/>
  <c r="AV36" i="3"/>
  <c r="AU36" i="3"/>
  <c r="AT36" i="3"/>
  <c r="AS36" i="3"/>
  <c r="AR36" i="3"/>
  <c r="AW35" i="3"/>
  <c r="AV35" i="3"/>
  <c r="AU35" i="3"/>
  <c r="AT35" i="3"/>
  <c r="AS35" i="3"/>
  <c r="AR35" i="3"/>
  <c r="AW34" i="3"/>
  <c r="AV34" i="3"/>
  <c r="AU34" i="3"/>
  <c r="AT34" i="3"/>
  <c r="AS34" i="3"/>
  <c r="AR34" i="3"/>
  <c r="AW33" i="3"/>
  <c r="AV33" i="3"/>
  <c r="AU33" i="3"/>
  <c r="AT33" i="3"/>
  <c r="AS33" i="3"/>
  <c r="AR33" i="3"/>
  <c r="AW32" i="3"/>
  <c r="AV32" i="3"/>
  <c r="AU32" i="3"/>
  <c r="AT32" i="3"/>
  <c r="AS32" i="3"/>
  <c r="AR32" i="3"/>
  <c r="AW31" i="3"/>
  <c r="AV31" i="3"/>
  <c r="AU31" i="3"/>
  <c r="AT31" i="3"/>
  <c r="AS31" i="3"/>
  <c r="AR31" i="3"/>
  <c r="AW30" i="3"/>
  <c r="AV30" i="3"/>
  <c r="AU30" i="3"/>
  <c r="AT30" i="3"/>
  <c r="AS30" i="3"/>
  <c r="AR30" i="3"/>
  <c r="AW29" i="3"/>
  <c r="AV29" i="3"/>
  <c r="AU29" i="3"/>
  <c r="AT29" i="3"/>
  <c r="AS29" i="3"/>
  <c r="AR29" i="3"/>
  <c r="AW28" i="3"/>
  <c r="AV28" i="3"/>
  <c r="AU28" i="3"/>
  <c r="AT28" i="3"/>
  <c r="AS28" i="3"/>
  <c r="AR28" i="3"/>
  <c r="AW27" i="3"/>
  <c r="AV27" i="3"/>
  <c r="AU27" i="3"/>
  <c r="AT27" i="3"/>
  <c r="AS27" i="3"/>
  <c r="AR27" i="3"/>
  <c r="AW14" i="3"/>
  <c r="AV14" i="3"/>
  <c r="AU14" i="3"/>
  <c r="AT14" i="3"/>
  <c r="AS14" i="3"/>
  <c r="AN14" i="3"/>
  <c r="AM14" i="3"/>
  <c r="AL14" i="3"/>
  <c r="AK14" i="3"/>
  <c r="AJ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G12" i="3"/>
  <c r="AX148" i="3" l="1"/>
  <c r="AX147" i="3"/>
  <c r="AQ148" i="8"/>
  <c r="AQ146" i="8"/>
  <c r="AQ36" i="8"/>
  <c r="AQ140" i="8"/>
  <c r="AQ27" i="8"/>
  <c r="AR150" i="8"/>
  <c r="AS150" i="8"/>
  <c r="AM150" i="8"/>
  <c r="AN150" i="8"/>
  <c r="AO150" i="8"/>
  <c r="AP150" i="8"/>
  <c r="AL150" i="8"/>
  <c r="AQ147" i="8"/>
  <c r="AX74" i="3"/>
  <c r="AX82" i="3"/>
  <c r="AX138" i="3"/>
  <c r="AX75" i="3"/>
  <c r="AX79" i="3"/>
  <c r="AX131" i="3"/>
  <c r="AX135" i="3"/>
  <c r="AQ42" i="8"/>
  <c r="AQ90" i="8"/>
  <c r="AQ98" i="8"/>
  <c r="AX14" i="3"/>
  <c r="AQ51" i="8"/>
  <c r="AQ115" i="8"/>
  <c r="AQ80" i="8"/>
  <c r="AX67" i="3"/>
  <c r="AX71" i="3"/>
  <c r="AQ34" i="8"/>
  <c r="AQ58" i="8"/>
  <c r="AQ66" i="8"/>
  <c r="AQ74" i="8"/>
  <c r="AQ82" i="8"/>
  <c r="AQ106" i="8"/>
  <c r="AQ122" i="8"/>
  <c r="AQ130" i="8"/>
  <c r="AQ70" i="8"/>
  <c r="AQ40" i="8"/>
  <c r="AQ48" i="8"/>
  <c r="AQ56" i="8"/>
  <c r="AQ72" i="8"/>
  <c r="AQ88" i="8"/>
  <c r="AQ103" i="8"/>
  <c r="AQ119" i="8"/>
  <c r="AQ127" i="8"/>
  <c r="AQ44" i="8"/>
  <c r="AQ52" i="8"/>
  <c r="AQ132" i="8"/>
  <c r="AQ99" i="8"/>
  <c r="AQ123" i="8"/>
  <c r="AQ37" i="8"/>
  <c r="AQ45" i="8"/>
  <c r="AQ63" i="8"/>
  <c r="AQ71" i="8"/>
  <c r="AQ57" i="8"/>
  <c r="AQ61" i="8"/>
  <c r="AQ65" i="8"/>
  <c r="AQ69" i="8"/>
  <c r="AQ73" i="8"/>
  <c r="AQ85" i="8"/>
  <c r="AQ89" i="8"/>
  <c r="AQ117" i="8"/>
  <c r="AQ121" i="8"/>
  <c r="AQ14" i="8"/>
  <c r="AQ93" i="8"/>
  <c r="AQ97" i="8"/>
  <c r="AQ114" i="8"/>
  <c r="AQ35" i="8"/>
  <c r="AQ68" i="8"/>
  <c r="AQ76" i="8"/>
  <c r="AQ101" i="8"/>
  <c r="AQ105" i="8"/>
  <c r="AQ134" i="8"/>
  <c r="AQ136" i="8"/>
  <c r="AQ138" i="8"/>
  <c r="AQ142" i="8"/>
  <c r="AQ144" i="8"/>
  <c r="AQ38" i="8"/>
  <c r="AQ59" i="8"/>
  <c r="AQ83" i="8"/>
  <c r="AQ100" i="8"/>
  <c r="AQ125" i="8"/>
  <c r="AQ129" i="8"/>
  <c r="AQ133" i="8"/>
  <c r="AQ137" i="8"/>
  <c r="AQ33" i="8"/>
  <c r="AQ50" i="8"/>
  <c r="AQ91" i="8"/>
  <c r="AQ108" i="8"/>
  <c r="AQ116" i="8"/>
  <c r="AQ79" i="8"/>
  <c r="AQ30" i="8"/>
  <c r="AQ43" i="8"/>
  <c r="AQ60" i="8"/>
  <c r="AQ77" i="8"/>
  <c r="AQ78" i="8"/>
  <c r="AQ81" i="8"/>
  <c r="AQ87" i="8"/>
  <c r="AQ96" i="8"/>
  <c r="AQ107" i="8"/>
  <c r="AQ111" i="8"/>
  <c r="AQ124" i="8"/>
  <c r="AQ141" i="8"/>
  <c r="AQ145" i="8"/>
  <c r="AQ95" i="8"/>
  <c r="AQ104" i="8"/>
  <c r="AQ39" i="8"/>
  <c r="AQ46" i="8"/>
  <c r="AQ94" i="8"/>
  <c r="AQ112" i="8"/>
  <c r="AQ86" i="8"/>
  <c r="AQ29" i="8"/>
  <c r="AQ41" i="8"/>
  <c r="AQ47" i="8"/>
  <c r="AQ54" i="8"/>
  <c r="AQ67" i="8"/>
  <c r="AQ84" i="8"/>
  <c r="AQ102" i="8"/>
  <c r="AQ110" i="8"/>
  <c r="AQ118" i="8"/>
  <c r="AQ120" i="8"/>
  <c r="AQ131" i="8"/>
  <c r="AQ135" i="8"/>
  <c r="AQ53" i="8"/>
  <c r="AQ31" i="8"/>
  <c r="AQ28" i="8"/>
  <c r="AQ32" i="8"/>
  <c r="AQ49" i="8"/>
  <c r="AQ55" i="8"/>
  <c r="AQ62" i="8"/>
  <c r="AQ64" i="8"/>
  <c r="AQ75" i="8"/>
  <c r="AQ92" i="8"/>
  <c r="AQ109" i="8"/>
  <c r="AQ113" i="8"/>
  <c r="AQ126" i="8"/>
  <c r="AQ128" i="8"/>
  <c r="AQ139" i="8"/>
  <c r="AQ143" i="8"/>
  <c r="AX65" i="3"/>
  <c r="AX146" i="3"/>
  <c r="AX113" i="3"/>
  <c r="AX129" i="3"/>
  <c r="AX139" i="3"/>
  <c r="AX143" i="3"/>
  <c r="AX49" i="3"/>
  <c r="AX118" i="3"/>
  <c r="AX126" i="3"/>
  <c r="AX28" i="3"/>
  <c r="AX32" i="3"/>
  <c r="AX84" i="3"/>
  <c r="AX88" i="3"/>
  <c r="AX92" i="3"/>
  <c r="AX96" i="3"/>
  <c r="AX34" i="3"/>
  <c r="AX42" i="3"/>
  <c r="AX50" i="3"/>
  <c r="AX58" i="3"/>
  <c r="AX90" i="3"/>
  <c r="AX98" i="3"/>
  <c r="AX114" i="3"/>
  <c r="AX122" i="3"/>
  <c r="AX38" i="3"/>
  <c r="AX29" i="3"/>
  <c r="AX37" i="3"/>
  <c r="AX66" i="3"/>
  <c r="AX106" i="3"/>
  <c r="AX93" i="3"/>
  <c r="AX101" i="3"/>
  <c r="AX130" i="3"/>
  <c r="AX36" i="3"/>
  <c r="AX40" i="3"/>
  <c r="AX45" i="3"/>
  <c r="AX54" i="3"/>
  <c r="AX81" i="3"/>
  <c r="AX83" i="3"/>
  <c r="AX87" i="3"/>
  <c r="AX100" i="3"/>
  <c r="AX104" i="3"/>
  <c r="AX109" i="3"/>
  <c r="AX134" i="3"/>
  <c r="AX145" i="3"/>
  <c r="AX137" i="3"/>
  <c r="AX27" i="3"/>
  <c r="AX31" i="3"/>
  <c r="AX44" i="3"/>
  <c r="AX48" i="3"/>
  <c r="AX53" i="3"/>
  <c r="AX62" i="3"/>
  <c r="AX89" i="3"/>
  <c r="AX91" i="3"/>
  <c r="AX95" i="3"/>
  <c r="AX108" i="3"/>
  <c r="AX112" i="3"/>
  <c r="AX117" i="3"/>
  <c r="AX142" i="3"/>
  <c r="AX35" i="3"/>
  <c r="AX39" i="3"/>
  <c r="AX52" i="3"/>
  <c r="AX56" i="3"/>
  <c r="AX61" i="3"/>
  <c r="AX70" i="3"/>
  <c r="AX97" i="3"/>
  <c r="AX99" i="3"/>
  <c r="AX103" i="3"/>
  <c r="AX116" i="3"/>
  <c r="AX120" i="3"/>
  <c r="AX125" i="3"/>
  <c r="AX133" i="3"/>
  <c r="AX33" i="3"/>
  <c r="AX73" i="3"/>
  <c r="AX41" i="3"/>
  <c r="AX43" i="3"/>
  <c r="AX47" i="3"/>
  <c r="AX60" i="3"/>
  <c r="AX64" i="3"/>
  <c r="AX69" i="3"/>
  <c r="AX78" i="3"/>
  <c r="AX94" i="3"/>
  <c r="AX105" i="3"/>
  <c r="AX107" i="3"/>
  <c r="AX111" i="3"/>
  <c r="AX124" i="3"/>
  <c r="AX128" i="3"/>
  <c r="AX141" i="3"/>
  <c r="AX51" i="3"/>
  <c r="AX55" i="3"/>
  <c r="AX68" i="3"/>
  <c r="AX72" i="3"/>
  <c r="AX77" i="3"/>
  <c r="AX86" i="3"/>
  <c r="AX102" i="3"/>
  <c r="AX115" i="3"/>
  <c r="AX119" i="3"/>
  <c r="AX132" i="3"/>
  <c r="AX136" i="3"/>
  <c r="AX46" i="3"/>
  <c r="AX30" i="3"/>
  <c r="AX57" i="3"/>
  <c r="AX59" i="3"/>
  <c r="AX63" i="3"/>
  <c r="AX76" i="3"/>
  <c r="AX80" i="3"/>
  <c r="AX85" i="3"/>
  <c r="AX110" i="3"/>
  <c r="AX121" i="3"/>
  <c r="AX123" i="3"/>
  <c r="AX127" i="3"/>
  <c r="AX140" i="3"/>
  <c r="AX144" i="3"/>
  <c r="AQ150" i="8" l="1"/>
</calcChain>
</file>

<file path=xl/sharedStrings.xml><?xml version="1.0" encoding="utf-8"?>
<sst xmlns="http://schemas.openxmlformats.org/spreadsheetml/2006/main" count="844" uniqueCount="170">
  <si>
    <t>データコード</t>
  </si>
  <si>
    <t>系列名称</t>
  </si>
  <si>
    <t>投入(内訳大分類)/鉱業</t>
  </si>
  <si>
    <t>投入(内訳大分類)/飲食料品</t>
  </si>
  <si>
    <t>投入(内訳大分類)/繊維製品</t>
  </si>
  <si>
    <t>投入(内訳大分類)/窯業・土石製品</t>
  </si>
  <si>
    <t>投入(内訳大分類)/鉄鋼</t>
  </si>
  <si>
    <t>投入(内訳大分類)/非鉄金属</t>
  </si>
  <si>
    <t>投入(内訳大分類)/金属製品</t>
  </si>
  <si>
    <t>投入(内訳大分類)/はん用機械</t>
  </si>
  <si>
    <t>投入(内訳大分類)/電子部品</t>
  </si>
  <si>
    <t>投入(内訳大分類)/情報・通信機器</t>
  </si>
  <si>
    <t>投入(内訳大分類)/その他の製造工業製品</t>
  </si>
  <si>
    <t>投入(内訳大分類)/電力・ガス・熱供給</t>
  </si>
  <si>
    <t>投入(内訳大分類)/水道</t>
  </si>
  <si>
    <t>投入(内訳大分類)/廃棄物処理</t>
  </si>
  <si>
    <t>投入(内訳大分類)/金融・保険</t>
  </si>
  <si>
    <t>投入(内訳大分類)/不動産</t>
  </si>
  <si>
    <t>投入(内訳大分類)/運輸・郵便</t>
  </si>
  <si>
    <t>投入(内訳大分類)/情報通信</t>
  </si>
  <si>
    <t>投入(内訳大分類)/教育・研究</t>
  </si>
  <si>
    <t>投入(内訳大分類)/対個人サービス</t>
  </si>
  <si>
    <t>投入(内訳大分類)/事務用品</t>
  </si>
  <si>
    <t>系列名称（英字）</t>
  </si>
  <si>
    <t>Input (Aggregated major commodity group)/ Mining</t>
  </si>
  <si>
    <t>Input (Aggregated major commodity group)/ Beverages and Foods</t>
  </si>
  <si>
    <t>Input (Aggregated major commodity group)/ Textile products</t>
  </si>
  <si>
    <t>Input (Aggregated major commodity group)/ Pulp, paper and wooden products</t>
  </si>
  <si>
    <t>Input (Aggregated major commodity group)/ Chemical products</t>
  </si>
  <si>
    <t>Input (Aggregated major commodity group)/ Petroleum and coal products</t>
  </si>
  <si>
    <t>Input (Aggregated major commodity group)/ Plastic and rubber products</t>
  </si>
  <si>
    <t>Input (Aggregated major commodity group)/ Ceramic, stone and clay products</t>
  </si>
  <si>
    <t>Input (Aggregated major commodity group)/ Iron and steel</t>
  </si>
  <si>
    <t>Input (Aggregated major commodity group)/ Non-ferrous metals</t>
  </si>
  <si>
    <t>Input (Aggregated major commodity group)/ Metal products</t>
  </si>
  <si>
    <t>Input (Aggregated major commodity group)/ General-purpose machinery</t>
  </si>
  <si>
    <t>Input (Aggregated major commodity group)/ Electronic components</t>
  </si>
  <si>
    <t>Input (Aggregated major commodity group)/ Information and communication electronics equipment</t>
  </si>
  <si>
    <t>Input (Aggregated major commodity group)/ Miscellaneous manufacturing products</t>
  </si>
  <si>
    <t>Input (Aggregated major commodity group)/ Electricity, gas and heat supply</t>
  </si>
  <si>
    <t>Input (Aggregated major commodity group)/ Water supply</t>
  </si>
  <si>
    <t>Input (Aggregated major commodity group)/ Waste management service</t>
  </si>
  <si>
    <t>Input (Aggregated major commodity group)/ Finance and insurance</t>
  </si>
  <si>
    <t>Input (Aggregated major commodity group)/ Real estate</t>
  </si>
  <si>
    <t>Input (Aggregated major commodity group)/ Transport and postal services</t>
  </si>
  <si>
    <t>Input (Aggregated major commodity group)/ Information and communications</t>
  </si>
  <si>
    <t>Input (Aggregated major commodity group)/ Education and research</t>
  </si>
  <si>
    <t>Input (Aggregated major commodity group)/ Business services</t>
  </si>
  <si>
    <t>Input (Aggregated major commodity group)/ Personal services</t>
  </si>
  <si>
    <t>Input (Aggregated major commodity group)/ Office supplies</t>
  </si>
  <si>
    <t>単位</t>
  </si>
  <si>
    <t>2011年=100</t>
  </si>
  <si>
    <t>単位（英字）</t>
  </si>
  <si>
    <t>CY2011 average=100</t>
  </si>
  <si>
    <t>統計種別・カテゴリ</t>
  </si>
  <si>
    <t>統計種別・カテゴリ(英字)</t>
  </si>
  <si>
    <t>変換方法</t>
  </si>
  <si>
    <t>AVERAGED</t>
  </si>
  <si>
    <t>収録開始期</t>
  </si>
  <si>
    <t>収録終了期</t>
  </si>
  <si>
    <t>期種</t>
  </si>
  <si>
    <t>月次</t>
  </si>
  <si>
    <t>備考（英字）</t>
  </si>
  <si>
    <t>Weights:0</t>
  </si>
  <si>
    <t>投入比率</t>
    <rPh sb="0" eb="4">
      <t>トウニュウヒリツ</t>
    </rPh>
    <phoneticPr fontId="3"/>
  </si>
  <si>
    <t>前年比寄与度</t>
    <rPh sb="0" eb="3">
      <t>ゼンネンヒ</t>
    </rPh>
    <rPh sb="3" eb="6">
      <t>キヨド</t>
    </rPh>
    <phoneticPr fontId="3"/>
  </si>
  <si>
    <t>その他</t>
    <rPh sb="2" eb="3">
      <t>タ</t>
    </rPh>
    <phoneticPr fontId="3"/>
  </si>
  <si>
    <t>ウエイト（百分比）</t>
    <rPh sb="5" eb="8">
      <t>ヒャクブンヒ</t>
    </rPh>
    <phoneticPr fontId="3"/>
  </si>
  <si>
    <t>最大値</t>
    <rPh sb="0" eb="3">
      <t>サイダイチ</t>
    </rPh>
    <phoneticPr fontId="3"/>
  </si>
  <si>
    <t>投入(内訳大分類)/農林水産業</t>
  </si>
  <si>
    <t>投入(内訳大分類)/電気機械</t>
  </si>
  <si>
    <t>Input (Aggregated major commodity group)/ Agriculture, forestry and fishery</t>
  </si>
  <si>
    <t>Input (Aggregated major commodity group)/ Electrical machinery</t>
  </si>
  <si>
    <t>Weights:0.082</t>
  </si>
  <si>
    <t>Weights:0.006</t>
  </si>
  <si>
    <t>Weights:0.001</t>
  </si>
  <si>
    <t>Weights:0.003</t>
  </si>
  <si>
    <t>ウエイト</t>
    <phoneticPr fontId="3"/>
  </si>
  <si>
    <t>PR03'PRIO11_6B0410001</t>
  </si>
  <si>
    <t>PR03'PRIO11_6B0430001</t>
  </si>
  <si>
    <t>PR03'PRIO11_6B0430002</t>
  </si>
  <si>
    <t>PR03'PRIO11_6B0430003</t>
  </si>
  <si>
    <t>PR03'PRIO11_6B0430004</t>
  </si>
  <si>
    <t>PR03'PRIO11_6B0430005</t>
  </si>
  <si>
    <t>PR03'PRIO11_6B0430006</t>
  </si>
  <si>
    <t>PR03'PRIO11_6B0430007</t>
  </si>
  <si>
    <t>PR03'PRIO11_6B0430008</t>
  </si>
  <si>
    <t>PR03'PRIO11_6B0430009</t>
  </si>
  <si>
    <t>PR03'PRIO11_6B0430010</t>
  </si>
  <si>
    <t>PR03'PRIO11_6B0430011</t>
  </si>
  <si>
    <t>PR03'PRIO11_6B0430012</t>
  </si>
  <si>
    <t>PR03'PRIO11_6B0430013</t>
  </si>
  <si>
    <t>PR03'PRIO11_6B0430014</t>
  </si>
  <si>
    <t>PR03'PRIO11_6B0430015</t>
  </si>
  <si>
    <t>PR03'PRIO11_6B0430016</t>
  </si>
  <si>
    <t>PR03'PRIO11_6B0430017</t>
  </si>
  <si>
    <t>PR03'PRIO11_6B0430018</t>
  </si>
  <si>
    <t>PR03'PRIO11_6B0430019</t>
  </si>
  <si>
    <t>PR03'PRIO11_6B0430020</t>
  </si>
  <si>
    <t>PR03'PRIO11_6B0430021</t>
  </si>
  <si>
    <t>PR03'PRIO11_6B0430022</t>
  </si>
  <si>
    <t>PR03'PRIO11_6B0430023</t>
  </si>
  <si>
    <t>PR03'PRIO11_6B0430024</t>
  </si>
  <si>
    <t>PR03'PRIO11_6B0430025</t>
  </si>
  <si>
    <t>PR03'PRIO11_6B0430026</t>
  </si>
  <si>
    <t>PR03'PRIO11_6B0430027</t>
  </si>
  <si>
    <t>PR03'PRIO11_6B0430028</t>
  </si>
  <si>
    <t>PR03'PRIO11_6B0430029</t>
  </si>
  <si>
    <t>投入(大部門)/化学製品</t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</si>
  <si>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パルプ・紙・木製品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</si>
  <si>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化学製品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</si>
  <si>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石油・石炭製品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</si>
  <si>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プラスチック・ゴム</t>
    </r>
  </si>
  <si>
    <t>投入(内訳大分類)/業務用機械</t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</si>
  <si>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対事業所サービス</t>
    </r>
  </si>
  <si>
    <t>Input (Major sector)/ Chemical products</t>
  </si>
  <si>
    <t>Input (Aggregated major commodity group)/ Business oriented machinery</t>
  </si>
  <si>
    <t>製造業部門別投入・産出物価指数 2011年基準/投入物価指数/大部門/化学製品</t>
  </si>
  <si>
    <t>Input-Output Price Index of the Manufacturing Industry by Sector (2011 base)/ Input Price Index/ Major sector/ Chemical products</t>
  </si>
  <si>
    <t>Weights:98.234</t>
  </si>
  <si>
    <t>Weights:0.018</t>
  </si>
  <si>
    <t>Weights:0.89</t>
  </si>
  <si>
    <t>Weights:0.953</t>
  </si>
  <si>
    <t>Weights:0.159</t>
  </si>
  <si>
    <t>Weights:2.699</t>
  </si>
  <si>
    <t>Weights:58.585</t>
  </si>
  <si>
    <t>Weights:14.114</t>
  </si>
  <si>
    <t>Weights:3.51</t>
  </si>
  <si>
    <t>Weights:1.055</t>
  </si>
  <si>
    <t>Weights:0.88</t>
  </si>
  <si>
    <t>Weights:1.51</t>
  </si>
  <si>
    <t>Weights:0.008</t>
  </si>
  <si>
    <t>Weights:0.483</t>
  </si>
  <si>
    <t>Weights:2.249</t>
  </si>
  <si>
    <t>Weights:0.407</t>
  </si>
  <si>
    <t>Weights:0.252</t>
  </si>
  <si>
    <t>Weights:0.429</t>
  </si>
  <si>
    <t>Weights:0.329</t>
  </si>
  <si>
    <t>Weights:0.924</t>
  </si>
  <si>
    <t>Weights:1.954</t>
  </si>
  <si>
    <t>Weights:0.07</t>
  </si>
  <si>
    <t>Weights:6.659</t>
  </si>
  <si>
    <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パルプ・紙・木製品</t>
    </r>
  </si>
  <si>
    <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プラスチック・ゴム</t>
    </r>
  </si>
  <si>
    <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対事業所サービス</t>
    </r>
  </si>
  <si>
    <r>
      <rPr>
        <sz val="11"/>
        <color rgb="FFFF0000"/>
        <rFont val="Times New Roman"/>
        <family val="2"/>
        <charset val="128"/>
      </rP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化学製品</t>
    </r>
  </si>
  <si>
    <r>
      <rPr>
        <sz val="11"/>
        <color rgb="FFFF0000"/>
        <rFont val="Times New Roman"/>
        <family val="2"/>
        <charset val="128"/>
      </rP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石油・石炭製品</t>
    </r>
  </si>
  <si>
    <t>製造業部門別投入・産出物価指数 2011年基準/産出物価指数/製造業総合部門</t>
  </si>
  <si>
    <t>Input-Output Price Index of the Manufacturing Industry by Sector (2011 base)/ Output Price Index/ Manufacturing industry sector</t>
  </si>
  <si>
    <t>PR03'PRIO11_8A0410001</t>
  </si>
  <si>
    <t>産出(大部門/内訳大分類)/化学製品</t>
  </si>
  <si>
    <t>Output (Major sector/Aggregated major commodity group)/ Chemical products</t>
  </si>
  <si>
    <t>Weights:101.113</t>
  </si>
  <si>
    <t>投入(内訳大分類)石油・石炭製品</t>
  </si>
  <si>
    <t>投入(内訳大分類)パルプ・紙・木製品</t>
  </si>
  <si>
    <t>投入(内訳大分類)化学製品</t>
  </si>
  <si>
    <t>投入(内訳大分類)プラスチック・ゴム</t>
  </si>
  <si>
    <t>投入(内訳大分類)対事業所サービス</t>
  </si>
  <si>
    <t>投入(大部門)化学製品</t>
  </si>
  <si>
    <t>産出(大部門)化学製品</t>
  </si>
  <si>
    <t>産出推計値（大部門）化学製品</t>
  </si>
  <si>
    <t>投入価格</t>
    <rPh sb="0" eb="4">
      <t>トウニュウカカク</t>
    </rPh>
    <phoneticPr fontId="3"/>
  </si>
  <si>
    <t>投入（電力・ガス・熱供給）</t>
    <phoneticPr fontId="3"/>
  </si>
  <si>
    <t>産出価格</t>
    <rPh sb="0" eb="4">
      <t>サンシュツカカク</t>
    </rPh>
    <phoneticPr fontId="3"/>
  </si>
  <si>
    <t>投入（石油・石炭製品）</t>
    <phoneticPr fontId="3"/>
  </si>
  <si>
    <t>投入（その他）</t>
    <rPh sb="0" eb="2">
      <t>トウニュウ</t>
    </rPh>
    <rPh sb="5" eb="6">
      <t>タ</t>
    </rPh>
    <phoneticPr fontId="3"/>
  </si>
  <si>
    <t>推計産出価格</t>
    <rPh sb="0" eb="6">
      <t>スイケイサンシュツカカク</t>
    </rPh>
    <phoneticPr fontId="3"/>
  </si>
  <si>
    <t>投入（化学製品）</t>
    <rPh sb="3" eb="7">
      <t>カガクセイヒン</t>
    </rPh>
    <phoneticPr fontId="3"/>
  </si>
  <si>
    <t>投入（鉱業）</t>
    <rPh sb="3" eb="5">
      <t>コウギョウ</t>
    </rPh>
    <phoneticPr fontId="3"/>
  </si>
  <si>
    <t>投入（飲食料品）</t>
    <rPh sb="3" eb="7">
      <t>インショクリョウヒン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</si>
</sst>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>
    <font>
      <sz val="11"/>
      <color theme="1"/>
      <name val="Yu Gothic"/>
      <family val="2"/>
      <scheme val="minor"/>
    </font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Times New Roman"/>
      <family val="2"/>
      <charset val="128"/>
    </font>
    <font>
      <sz val="11"/>
      <color rgb="FFFF0000"/>
      <name val="Times New Roman"/>
      <family val="1"/>
    </font>
    <font>
      <sz val="11"/>
      <color rgb="FFFF0000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176" fontId="0" fillId="0" borderId="0" xfId="0" applyNumberFormat="1"/>
    <xf numFmtId="0" fontId="5" fillId="0" borderId="0" xfId="0" applyFont="1"/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'化学製品（直近寄与度）'!$AL$26</c:f>
              <c:strCache>
                <c:ptCount val="1"/>
                <c:pt idx="0">
                  <c:v>投入（鉱業）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'化学製品（直近寄与度）'!$A$27:$B$149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'化学製品（直近寄与度）'!$AL$27:$AL$149</c:f>
              <c:numCache>
                <c:formatCode>0.00_ </c:formatCode>
                <c:ptCount val="123"/>
                <c:pt idx="0">
                  <c:v>-2.6728381301267642E-2</c:v>
                </c:pt>
                <c:pt idx="1">
                  <c:v>-2.7234467713854803E-2</c:v>
                </c:pt>
                <c:pt idx="2">
                  <c:v>2.0775672047318727E-2</c:v>
                </c:pt>
                <c:pt idx="3">
                  <c:v>-2.7188769349184762E-2</c:v>
                </c:pt>
                <c:pt idx="4">
                  <c:v>-4.5035085695249451E-2</c:v>
                </c:pt>
                <c:pt idx="5">
                  <c:v>-7.0033264954198857E-2</c:v>
                </c:pt>
                <c:pt idx="6">
                  <c:v>-9.4501431159443219E-2</c:v>
                </c:pt>
                <c:pt idx="7">
                  <c:v>-7.6247521325620349E-2</c:v>
                </c:pt>
                <c:pt idx="8">
                  <c:v>-4.2012094886009675E-2</c:v>
                </c:pt>
                <c:pt idx="9">
                  <c:v>-2.3495849566413481E-2</c:v>
                </c:pt>
                <c:pt idx="10">
                  <c:v>-1.508428652288696E-2</c:v>
                </c:pt>
                <c:pt idx="11">
                  <c:v>1.0359666894064238E-2</c:v>
                </c:pt>
                <c:pt idx="12">
                  <c:v>5.7930815006430762E-2</c:v>
                </c:pt>
                <c:pt idx="13">
                  <c:v>8.4235533404216092E-2</c:v>
                </c:pt>
                <c:pt idx="14">
                  <c:v>2.4725145087587996E-2</c:v>
                </c:pt>
                <c:pt idx="15">
                  <c:v>6.4197601905133628E-2</c:v>
                </c:pt>
                <c:pt idx="16">
                  <c:v>0.11243691802357844</c:v>
                </c:pt>
                <c:pt idx="17">
                  <c:v>0.11433085382229827</c:v>
                </c:pt>
                <c:pt idx="18">
                  <c:v>0.12002563563123046</c:v>
                </c:pt>
                <c:pt idx="19">
                  <c:v>0.13124756166880086</c:v>
                </c:pt>
                <c:pt idx="20">
                  <c:v>0.11971458235741293</c:v>
                </c:pt>
                <c:pt idx="21">
                  <c:v>0.12157187952012083</c:v>
                </c:pt>
                <c:pt idx="22">
                  <c:v>0.1246349150333516</c:v>
                </c:pt>
                <c:pt idx="23">
                  <c:v>0.12570400257237566</c:v>
                </c:pt>
                <c:pt idx="24">
                  <c:v>9.0153690529429537E-2</c:v>
                </c:pt>
                <c:pt idx="25">
                  <c:v>3.8534969912703804E-2</c:v>
                </c:pt>
                <c:pt idx="26">
                  <c:v>3.5242882666524478E-2</c:v>
                </c:pt>
                <c:pt idx="27">
                  <c:v>2.4486485385970216E-2</c:v>
                </c:pt>
                <c:pt idx="28">
                  <c:v>8.2664229861405367E-4</c:v>
                </c:pt>
                <c:pt idx="29">
                  <c:v>2.9005648413889418E-2</c:v>
                </c:pt>
                <c:pt idx="30">
                  <c:v>3.3333960765995575E-2</c:v>
                </c:pt>
                <c:pt idx="31">
                  <c:v>4.1920678002610026E-2</c:v>
                </c:pt>
                <c:pt idx="32">
                  <c:v>5.2448176914487325E-2</c:v>
                </c:pt>
                <c:pt idx="33">
                  <c:v>5.2743659601329443E-2</c:v>
                </c:pt>
                <c:pt idx="34">
                  <c:v>8.5964647299211203E-2</c:v>
                </c:pt>
                <c:pt idx="35">
                  <c:v>6.7868227996673913E-2</c:v>
                </c:pt>
                <c:pt idx="36">
                  <c:v>0.25004299951480063</c:v>
                </c:pt>
                <c:pt idx="37">
                  <c:v>0.2390262811883429</c:v>
                </c:pt>
                <c:pt idx="38">
                  <c:v>0.25152875581862466</c:v>
                </c:pt>
                <c:pt idx="39">
                  <c:v>0.23759890039217813</c:v>
                </c:pt>
                <c:pt idx="40">
                  <c:v>0.2386818488898636</c:v>
                </c:pt>
                <c:pt idx="41">
                  <c:v>0.24385947809111838</c:v>
                </c:pt>
                <c:pt idx="42">
                  <c:v>0.21269152820243159</c:v>
                </c:pt>
                <c:pt idx="43">
                  <c:v>0.17662093069013954</c:v>
                </c:pt>
                <c:pt idx="44">
                  <c:v>0.12234597861427887</c:v>
                </c:pt>
                <c:pt idx="45">
                  <c:v>0.1286246614773239</c:v>
                </c:pt>
                <c:pt idx="46">
                  <c:v>8.5442646967017935E-2</c:v>
                </c:pt>
                <c:pt idx="47">
                  <c:v>5.8574304672233027E-2</c:v>
                </c:pt>
                <c:pt idx="48">
                  <c:v>-0.11452246676303526</c:v>
                </c:pt>
                <c:pt idx="49">
                  <c:v>-0.11113772814708323</c:v>
                </c:pt>
                <c:pt idx="50">
                  <c:v>-0.11851178881229803</c:v>
                </c:pt>
                <c:pt idx="51">
                  <c:v>-0.11789072079787419</c:v>
                </c:pt>
                <c:pt idx="52">
                  <c:v>-0.12354544899285014</c:v>
                </c:pt>
                <c:pt idx="53">
                  <c:v>-0.14133859896761716</c:v>
                </c:pt>
                <c:pt idx="54">
                  <c:v>-0.12818864567570587</c:v>
                </c:pt>
                <c:pt idx="55">
                  <c:v>-0.10880210991364304</c:v>
                </c:pt>
                <c:pt idx="56">
                  <c:v>-8.7359249572963843E-2</c:v>
                </c:pt>
                <c:pt idx="57">
                  <c:v>-8.4475520678871874E-2</c:v>
                </c:pt>
                <c:pt idx="58">
                  <c:v>-4.150155092979288E-2</c:v>
                </c:pt>
                <c:pt idx="59">
                  <c:v>2.7865929346967827E-2</c:v>
                </c:pt>
                <c:pt idx="60">
                  <c:v>5.6078775614653853E-2</c:v>
                </c:pt>
                <c:pt idx="61">
                  <c:v>8.8155351720709041E-2</c:v>
                </c:pt>
                <c:pt idx="62">
                  <c:v>0.11250492915412504</c:v>
                </c:pt>
                <c:pt idx="63">
                  <c:v>9.9585119491206436E-2</c:v>
                </c:pt>
                <c:pt idx="64">
                  <c:v>9.6125308962969364E-2</c:v>
                </c:pt>
                <c:pt idx="65">
                  <c:v>0.107269160425933</c:v>
                </c:pt>
                <c:pt idx="66">
                  <c:v>0.1220961318515892</c:v>
                </c:pt>
                <c:pt idx="67">
                  <c:v>0.12131844948310759</c:v>
                </c:pt>
                <c:pt idx="68">
                  <c:v>0.14970050962300588</c:v>
                </c:pt>
                <c:pt idx="69">
                  <c:v>0.15992801337777685</c:v>
                </c:pt>
                <c:pt idx="70">
                  <c:v>0.1208982858601039</c:v>
                </c:pt>
                <c:pt idx="71">
                  <c:v>6.238714333227318E-2</c:v>
                </c:pt>
                <c:pt idx="72">
                  <c:v>4.5265705762709517E-2</c:v>
                </c:pt>
                <c:pt idx="73">
                  <c:v>4.6582710275992749E-2</c:v>
                </c:pt>
                <c:pt idx="74">
                  <c:v>2.7173371126932827E-2</c:v>
                </c:pt>
                <c:pt idx="75">
                  <c:v>4.7222633767433533E-2</c:v>
                </c:pt>
                <c:pt idx="76">
                  <c:v>6.5691839947859945E-2</c:v>
                </c:pt>
                <c:pt idx="77">
                  <c:v>7.659253273433364E-2</c:v>
                </c:pt>
                <c:pt idx="78">
                  <c:v>8.0868377606010788E-2</c:v>
                </c:pt>
                <c:pt idx="79">
                  <c:v>6.1040118376987383E-2</c:v>
                </c:pt>
                <c:pt idx="80">
                  <c:v>3.9478580205002396E-2</c:v>
                </c:pt>
                <c:pt idx="81">
                  <c:v>3.6952656751442409E-2</c:v>
                </c:pt>
                <c:pt idx="82">
                  <c:v>4.097487253029191E-2</c:v>
                </c:pt>
                <c:pt idx="83">
                  <c:v>3.6317822276113562E-2</c:v>
                </c:pt>
                <c:pt idx="84">
                  <c:v>3.135400003279256E-2</c:v>
                </c:pt>
                <c:pt idx="85">
                  <c:v>1.7336639901193805E-2</c:v>
                </c:pt>
                <c:pt idx="86">
                  <c:v>3.7321021049923256E-2</c:v>
                </c:pt>
                <c:pt idx="87">
                  <c:v>3.3341824403826305E-2</c:v>
                </c:pt>
                <c:pt idx="88">
                  <c:v>1.5950703508466609E-2</c:v>
                </c:pt>
                <c:pt idx="89">
                  <c:v>-1.2088482602764785E-2</c:v>
                </c:pt>
                <c:pt idx="90">
                  <c:v>-3.0829165281086146E-2</c:v>
                </c:pt>
                <c:pt idx="91">
                  <c:v>-2.8914892317475533E-2</c:v>
                </c:pt>
                <c:pt idx="92">
                  <c:v>-4.3600847297311555E-2</c:v>
                </c:pt>
                <c:pt idx="93">
                  <c:v>-5.3890830328115182E-2</c:v>
                </c:pt>
                <c:pt idx="94">
                  <c:v>-7.653708447221888E-2</c:v>
                </c:pt>
                <c:pt idx="95">
                  <c:v>-7.2953885227711984E-2</c:v>
                </c:pt>
                <c:pt idx="96">
                  <c:v>-5.9979091380965528E-2</c:v>
                </c:pt>
                <c:pt idx="97">
                  <c:v>-5.5443669274491902E-2</c:v>
                </c:pt>
                <c:pt idx="98">
                  <c:v>-9.1465207348958591E-2</c:v>
                </c:pt>
                <c:pt idx="99">
                  <c:v>-9.8948801013613669E-2</c:v>
                </c:pt>
                <c:pt idx="100">
                  <c:v>-0.10094532418285462</c:v>
                </c:pt>
                <c:pt idx="101">
                  <c:v>-7.7380779440361605E-2</c:v>
                </c:pt>
                <c:pt idx="102">
                  <c:v>-6.4481664966793126E-2</c:v>
                </c:pt>
                <c:pt idx="103">
                  <c:v>-4.7789008841190327E-2</c:v>
                </c:pt>
                <c:pt idx="104">
                  <c:v>-4.6478808319986721E-2</c:v>
                </c:pt>
                <c:pt idx="105">
                  <c:v>-5.0558033442014511E-2</c:v>
                </c:pt>
                <c:pt idx="106">
                  <c:v>-4.8256561972201101E-2</c:v>
                </c:pt>
                <c:pt idx="107">
                  <c:v>-4.5435626700464228E-2</c:v>
                </c:pt>
                <c:pt idx="108">
                  <c:v>-2.4340297413516655E-2</c:v>
                </c:pt>
                <c:pt idx="109">
                  <c:v>-8.7244440523347195E-3</c:v>
                </c:pt>
                <c:pt idx="110">
                  <c:v>5.7742030788767558E-2</c:v>
                </c:pt>
                <c:pt idx="111">
                  <c:v>0.10274942066940487</c:v>
                </c:pt>
                <c:pt idx="112">
                  <c:v>0.13688784431502699</c:v>
                </c:pt>
                <c:pt idx="113">
                  <c:v>0.16850894184290688</c:v>
                </c:pt>
                <c:pt idx="114">
                  <c:v>0.16128482247260628</c:v>
                </c:pt>
                <c:pt idx="115">
                  <c:v>0.1996983668948622</c:v>
                </c:pt>
                <c:pt idx="116">
                  <c:v>0.23999058482519153</c:v>
                </c:pt>
                <c:pt idx="117">
                  <c:v>0.28415128746556195</c:v>
                </c:pt>
                <c:pt idx="118">
                  <c:v>0.38408080682668921</c:v>
                </c:pt>
                <c:pt idx="119">
                  <c:v>0.39981085673546435</c:v>
                </c:pt>
                <c:pt idx="120">
                  <c:v>0.37171010599331433</c:v>
                </c:pt>
                <c:pt idx="121">
                  <c:v>0.39031860624218351</c:v>
                </c:pt>
                <c:pt idx="122">
                  <c:v>0.35477459175835568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A-4958-99B0-D422EEF374CD}"/>
            </c:ext>
          </c:extLst>
        </c:ser>
        <c:ser>
          <c:idx val="1"/>
          <c:order val="1"/>
          <c:tx>
            <c:strRef>
              <c:f>'化学製品（直近寄与度）'!$AM$26</c:f>
              <c:strCache>
                <c:ptCount val="1"/>
                <c:pt idx="0">
                  <c:v>投入（飲食料品）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'化学製品（直近寄与度）'!$A$27:$B$149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'化学製品（直近寄与度）'!$AM$27:$AM$149</c:f>
              <c:numCache>
                <c:formatCode>0.00_ </c:formatCode>
                <c:ptCount val="123"/>
                <c:pt idx="0">
                  <c:v>6.0444395057208812E-2</c:v>
                </c:pt>
                <c:pt idx="1">
                  <c:v>4.3780340296821332E-2</c:v>
                </c:pt>
                <c:pt idx="2">
                  <c:v>3.2305119921342718E-2</c:v>
                </c:pt>
                <c:pt idx="3">
                  <c:v>3.3886865193000902E-2</c:v>
                </c:pt>
                <c:pt idx="4">
                  <c:v>2.5350197042586106E-2</c:v>
                </c:pt>
                <c:pt idx="5">
                  <c:v>1.3460709186674576E-2</c:v>
                </c:pt>
                <c:pt idx="6">
                  <c:v>1.4322822942935945E-2</c:v>
                </c:pt>
                <c:pt idx="7">
                  <c:v>1.7272389448098731E-2</c:v>
                </c:pt>
                <c:pt idx="8">
                  <c:v>1.9210545359766292E-2</c:v>
                </c:pt>
                <c:pt idx="9">
                  <c:v>1.2425342885405512E-2</c:v>
                </c:pt>
                <c:pt idx="10">
                  <c:v>1.9229584552392449E-2</c:v>
                </c:pt>
                <c:pt idx="11">
                  <c:v>3.0920559065121898E-2</c:v>
                </c:pt>
                <c:pt idx="12">
                  <c:v>2.7501313469577474E-2</c:v>
                </c:pt>
                <c:pt idx="13">
                  <c:v>4.0937879537519616E-2</c:v>
                </c:pt>
                <c:pt idx="14">
                  <c:v>4.2632777666083026E-2</c:v>
                </c:pt>
                <c:pt idx="15">
                  <c:v>4.771143642630496E-2</c:v>
                </c:pt>
                <c:pt idx="16">
                  <c:v>8.3615733181980081E-2</c:v>
                </c:pt>
                <c:pt idx="17">
                  <c:v>8.0607298100485753E-2</c:v>
                </c:pt>
                <c:pt idx="18">
                  <c:v>7.5277015764748656E-2</c:v>
                </c:pt>
                <c:pt idx="19">
                  <c:v>7.1652160438079024E-2</c:v>
                </c:pt>
                <c:pt idx="20">
                  <c:v>7.5350100246073776E-2</c:v>
                </c:pt>
                <c:pt idx="21">
                  <c:v>7.077815228610411E-2</c:v>
                </c:pt>
                <c:pt idx="22">
                  <c:v>7.353774360750194E-2</c:v>
                </c:pt>
                <c:pt idx="23">
                  <c:v>6.9295181476299997E-2</c:v>
                </c:pt>
                <c:pt idx="24">
                  <c:v>4.5186781837206987E-2</c:v>
                </c:pt>
                <c:pt idx="25">
                  <c:v>3.1058857234198444E-2</c:v>
                </c:pt>
                <c:pt idx="26">
                  <c:v>2.8132936165307973E-2</c:v>
                </c:pt>
                <c:pt idx="27">
                  <c:v>6.241661566799059E-3</c:v>
                </c:pt>
                <c:pt idx="28">
                  <c:v>-1.5746064681720167E-2</c:v>
                </c:pt>
                <c:pt idx="29">
                  <c:v>-2.7142697437467674E-2</c:v>
                </c:pt>
                <c:pt idx="30">
                  <c:v>-3.6674677505008392E-2</c:v>
                </c:pt>
                <c:pt idx="31">
                  <c:v>-3.1606128021769452E-2</c:v>
                </c:pt>
                <c:pt idx="32">
                  <c:v>-2.8841778236081726E-2</c:v>
                </c:pt>
                <c:pt idx="33">
                  <c:v>-2.2868038129984652E-2</c:v>
                </c:pt>
                <c:pt idx="34">
                  <c:v>-1.7527236507103913E-2</c:v>
                </c:pt>
                <c:pt idx="35">
                  <c:v>-2.0975838717150273E-2</c:v>
                </c:pt>
                <c:pt idx="36">
                  <c:v>-2.114730333881629E-2</c:v>
                </c:pt>
                <c:pt idx="37">
                  <c:v>-1.9473463407573215E-2</c:v>
                </c:pt>
                <c:pt idx="38">
                  <c:v>-2.2048466833368131E-2</c:v>
                </c:pt>
                <c:pt idx="39">
                  <c:v>-1.5061418439597664E-2</c:v>
                </c:pt>
                <c:pt idx="40">
                  <c:v>-1.1559782794396472E-2</c:v>
                </c:pt>
                <c:pt idx="41">
                  <c:v>1.3511595273930404E-2</c:v>
                </c:pt>
                <c:pt idx="42">
                  <c:v>1.9057795466821355E-2</c:v>
                </c:pt>
                <c:pt idx="43">
                  <c:v>-9.0751406984881326E-4</c:v>
                </c:pt>
                <c:pt idx="44">
                  <c:v>-6.3054111278342722E-3</c:v>
                </c:pt>
                <c:pt idx="45">
                  <c:v>7.2061841460961335E-3</c:v>
                </c:pt>
                <c:pt idx="46">
                  <c:v>6.2474036657564911E-3</c:v>
                </c:pt>
                <c:pt idx="47">
                  <c:v>-1.7866160969947063E-3</c:v>
                </c:pt>
                <c:pt idx="48">
                  <c:v>0</c:v>
                </c:pt>
                <c:pt idx="49">
                  <c:v>7.226313152090897E-3</c:v>
                </c:pt>
                <c:pt idx="50">
                  <c:v>8.1220398753616245E-3</c:v>
                </c:pt>
                <c:pt idx="51">
                  <c:v>6.2995619523909339E-3</c:v>
                </c:pt>
                <c:pt idx="52">
                  <c:v>7.1994993741609087E-3</c:v>
                </c:pt>
                <c:pt idx="53">
                  <c:v>-1.421439620026676E-2</c:v>
                </c:pt>
                <c:pt idx="54">
                  <c:v>-1.691056722265671E-2</c:v>
                </c:pt>
                <c:pt idx="55">
                  <c:v>1.0900365625485468E-2</c:v>
                </c:pt>
                <c:pt idx="56">
                  <c:v>1.087999111029774E-2</c:v>
                </c:pt>
                <c:pt idx="57">
                  <c:v>-4.4706568694387223E-3</c:v>
                </c:pt>
                <c:pt idx="58">
                  <c:v>-6.2074294192663807E-3</c:v>
                </c:pt>
                <c:pt idx="59">
                  <c:v>1.7004168148243206E-2</c:v>
                </c:pt>
                <c:pt idx="60">
                  <c:v>9.0077301826199945E-4</c:v>
                </c:pt>
                <c:pt idx="61">
                  <c:v>-9.8627152932997987E-3</c:v>
                </c:pt>
                <c:pt idx="62">
                  <c:v>-4.4747810916430141E-3</c:v>
                </c:pt>
                <c:pt idx="63">
                  <c:v>-7.1530509911018735E-3</c:v>
                </c:pt>
                <c:pt idx="64">
                  <c:v>8.9330804849749096E-4</c:v>
                </c:pt>
                <c:pt idx="65">
                  <c:v>9.9177118469799107E-3</c:v>
                </c:pt>
                <c:pt idx="66">
                  <c:v>1.630474858265905E-2</c:v>
                </c:pt>
                <c:pt idx="67">
                  <c:v>-1.7965417419782E-3</c:v>
                </c:pt>
                <c:pt idx="68">
                  <c:v>1.793220962418095E-3</c:v>
                </c:pt>
                <c:pt idx="69">
                  <c:v>2.6948126129671623E-3</c:v>
                </c:pt>
                <c:pt idx="70">
                  <c:v>-7.1398899037218022E-3</c:v>
                </c:pt>
                <c:pt idx="71">
                  <c:v>-2.2868038129984652E-2</c:v>
                </c:pt>
                <c:pt idx="72">
                  <c:v>-8.9993742177011359E-4</c:v>
                </c:pt>
                <c:pt idx="73">
                  <c:v>7.2465549256263972E-3</c:v>
                </c:pt>
                <c:pt idx="74">
                  <c:v>-8.9910337411330181E-4</c:v>
                </c:pt>
                <c:pt idx="75">
                  <c:v>7.2061841460961335E-3</c:v>
                </c:pt>
                <c:pt idx="76">
                  <c:v>8.9248623796503565E-4</c:v>
                </c:pt>
                <c:pt idx="77">
                  <c:v>-2.6774587138956585E-3</c:v>
                </c:pt>
                <c:pt idx="78">
                  <c:v>-5.3450828686954334E-3</c:v>
                </c:pt>
                <c:pt idx="79">
                  <c:v>0</c:v>
                </c:pt>
                <c:pt idx="80">
                  <c:v>-1.0739474619943179E-2</c:v>
                </c:pt>
                <c:pt idx="81">
                  <c:v>-1.0749391032334632E-2</c:v>
                </c:pt>
                <c:pt idx="82">
                  <c:v>-1.0789240489359069E-2</c:v>
                </c:pt>
                <c:pt idx="83">
                  <c:v>-1.3511595273930404E-2</c:v>
                </c:pt>
                <c:pt idx="84">
                  <c:v>-1.801546036524054E-2</c:v>
                </c:pt>
                <c:pt idx="85">
                  <c:v>-1.6183860734038602E-2</c:v>
                </c:pt>
                <c:pt idx="86">
                  <c:v>-8.0994367959310223E-3</c:v>
                </c:pt>
                <c:pt idx="87">
                  <c:v>8.9413137388771695E-4</c:v>
                </c:pt>
                <c:pt idx="88">
                  <c:v>-1.0699991257369914E-2</c:v>
                </c:pt>
                <c:pt idx="89">
                  <c:v>-8.9495621832860282E-3</c:v>
                </c:pt>
                <c:pt idx="90">
                  <c:v>-8.9578258602788594E-3</c:v>
                </c:pt>
                <c:pt idx="91">
                  <c:v>-1.4398998748321956E-2</c:v>
                </c:pt>
                <c:pt idx="92">
                  <c:v>0</c:v>
                </c:pt>
                <c:pt idx="93">
                  <c:v>-9.0581936570326518E-4</c:v>
                </c:pt>
                <c:pt idx="94">
                  <c:v>1.3638226907238021E-2</c:v>
                </c:pt>
                <c:pt idx="95">
                  <c:v>2.7404874030175275E-2</c:v>
                </c:pt>
                <c:pt idx="96">
                  <c:v>4.9562116552585279E-2</c:v>
                </c:pt>
                <c:pt idx="97">
                  <c:v>3.7488627867480147E-2</c:v>
                </c:pt>
                <c:pt idx="98">
                  <c:v>1.0890168838183691E-2</c:v>
                </c:pt>
                <c:pt idx="99">
                  <c:v>-1.4292928775958754E-2</c:v>
                </c:pt>
                <c:pt idx="100">
                  <c:v>-1.0819322014886912E-2</c:v>
                </c:pt>
                <c:pt idx="101">
                  <c:v>-1.0839469728136276E-2</c:v>
                </c:pt>
                <c:pt idx="102">
                  <c:v>-5.4247858751250806E-3</c:v>
                </c:pt>
                <c:pt idx="103">
                  <c:v>6.3944706070408197E-3</c:v>
                </c:pt>
                <c:pt idx="104">
                  <c:v>-8.1447694645652002E-3</c:v>
                </c:pt>
                <c:pt idx="105">
                  <c:v>9.0666592585812653E-3</c:v>
                </c:pt>
                <c:pt idx="106">
                  <c:v>7.1728838496723799E-3</c:v>
                </c:pt>
                <c:pt idx="107">
                  <c:v>5.3303985750999148E-3</c:v>
                </c:pt>
                <c:pt idx="108">
                  <c:v>-1.7464132145241958E-3</c:v>
                </c:pt>
                <c:pt idx="109">
                  <c:v>2.2888789525747012E-2</c:v>
                </c:pt>
                <c:pt idx="110">
                  <c:v>7.0000312832673176E-2</c:v>
                </c:pt>
                <c:pt idx="111">
                  <c:v>0.11695990443569905</c:v>
                </c:pt>
                <c:pt idx="112">
                  <c:v>0.16503194535803026</c:v>
                </c:pt>
                <c:pt idx="113">
                  <c:v>0.18269916020116764</c:v>
                </c:pt>
                <c:pt idx="114">
                  <c:v>0.21548398513436132</c:v>
                </c:pt>
                <c:pt idx="115">
                  <c:v>0.25319642548777171</c:v>
                </c:pt>
                <c:pt idx="116">
                  <c:v>0.26375193250527723</c:v>
                </c:pt>
                <c:pt idx="117">
                  <c:v>0.25870201084485367</c:v>
                </c:pt>
                <c:pt idx="118">
                  <c:v>0.26522889643956327</c:v>
                </c:pt>
                <c:pt idx="119">
                  <c:v>0.23944072725053042</c:v>
                </c:pt>
                <c:pt idx="120">
                  <c:v>0.27380656918768859</c:v>
                </c:pt>
                <c:pt idx="121">
                  <c:v>0.27607495173270624</c:v>
                </c:pt>
                <c:pt idx="122">
                  <c:v>0.25111282329634177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A-4958-99B0-D422EEF374CD}"/>
            </c:ext>
          </c:extLst>
        </c:ser>
        <c:ser>
          <c:idx val="2"/>
          <c:order val="2"/>
          <c:tx>
            <c:strRef>
              <c:f>'化学製品（直近寄与度）'!$AN$26</c:f>
              <c:strCache>
                <c:ptCount val="1"/>
                <c:pt idx="0">
                  <c:v>投入（化学製品）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'化学製品（直近寄与度）'!$A$27:$B$149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'化学製品（直近寄与度）'!$AN$27:$AN$149</c:f>
              <c:numCache>
                <c:formatCode>0.00_ </c:formatCode>
                <c:ptCount val="123"/>
                <c:pt idx="0">
                  <c:v>-0.48535675119248956</c:v>
                </c:pt>
                <c:pt idx="1">
                  <c:v>-0.48095331292562465</c:v>
                </c:pt>
                <c:pt idx="2">
                  <c:v>0.11963532758832295</c:v>
                </c:pt>
                <c:pt idx="3">
                  <c:v>-5.7845015327617717E-2</c:v>
                </c:pt>
                <c:pt idx="4">
                  <c:v>-0.63567860351798045</c:v>
                </c:pt>
                <c:pt idx="5">
                  <c:v>-0.87275430443088653</c:v>
                </c:pt>
                <c:pt idx="6">
                  <c:v>-2.6006751985353764</c:v>
                </c:pt>
                <c:pt idx="7">
                  <c:v>-2.136294118308427</c:v>
                </c:pt>
                <c:pt idx="8">
                  <c:v>-1.6070176563622598</c:v>
                </c:pt>
                <c:pt idx="9">
                  <c:v>1.2171063429138202</c:v>
                </c:pt>
                <c:pt idx="10">
                  <c:v>2.1364763337739952</c:v>
                </c:pt>
                <c:pt idx="11">
                  <c:v>3.6387326136130662</c:v>
                </c:pt>
                <c:pt idx="12">
                  <c:v>5.9332373824301223</c:v>
                </c:pt>
                <c:pt idx="13">
                  <c:v>6.5456572832316233</c:v>
                </c:pt>
                <c:pt idx="14">
                  <c:v>5.6713013275914133</c:v>
                </c:pt>
                <c:pt idx="15">
                  <c:v>4.3425881652507545</c:v>
                </c:pt>
                <c:pt idx="16">
                  <c:v>5.549098948348492</c:v>
                </c:pt>
                <c:pt idx="17">
                  <c:v>5.5504869460010386</c:v>
                </c:pt>
                <c:pt idx="18">
                  <c:v>8.5285731510707041</c:v>
                </c:pt>
                <c:pt idx="19">
                  <c:v>8.185636776851748</c:v>
                </c:pt>
                <c:pt idx="20">
                  <c:v>8.4411006059315241</c:v>
                </c:pt>
                <c:pt idx="21">
                  <c:v>7.2162235071360197</c:v>
                </c:pt>
                <c:pt idx="22">
                  <c:v>6.6592073327211461</c:v>
                </c:pt>
                <c:pt idx="23">
                  <c:v>6.8589755114305069</c:v>
                </c:pt>
                <c:pt idx="24">
                  <c:v>5.0069393397853785</c:v>
                </c:pt>
                <c:pt idx="25">
                  <c:v>3.5498935001652985</c:v>
                </c:pt>
                <c:pt idx="26">
                  <c:v>3.2708342304996472</c:v>
                </c:pt>
                <c:pt idx="27">
                  <c:v>2.2128204913247513</c:v>
                </c:pt>
                <c:pt idx="28">
                  <c:v>1.496299195768606</c:v>
                </c:pt>
                <c:pt idx="29">
                  <c:v>2.376885213154158</c:v>
                </c:pt>
                <c:pt idx="30">
                  <c:v>3.1900765524604271</c:v>
                </c:pt>
                <c:pt idx="31">
                  <c:v>3.192971358769364</c:v>
                </c:pt>
                <c:pt idx="32">
                  <c:v>2.8934980982479428</c:v>
                </c:pt>
                <c:pt idx="33">
                  <c:v>1.0108171322504578</c:v>
                </c:pt>
                <c:pt idx="34">
                  <c:v>0.95421137284442925</c:v>
                </c:pt>
                <c:pt idx="35">
                  <c:v>-0.93836345668705989</c:v>
                </c:pt>
                <c:pt idx="36">
                  <c:v>-6.2101751352289352</c:v>
                </c:pt>
                <c:pt idx="37">
                  <c:v>-6.1854669804090259</c:v>
                </c:pt>
                <c:pt idx="38">
                  <c:v>-5.7881105805121598</c:v>
                </c:pt>
                <c:pt idx="39">
                  <c:v>-4.7877097677622045</c:v>
                </c:pt>
                <c:pt idx="40">
                  <c:v>-4.4311607676888558</c:v>
                </c:pt>
                <c:pt idx="41">
                  <c:v>-4.0520735562862429</c:v>
                </c:pt>
                <c:pt idx="42">
                  <c:v>-5.28634742916182</c:v>
                </c:pt>
                <c:pt idx="43">
                  <c:v>-5.9586842834816043</c:v>
                </c:pt>
                <c:pt idx="44">
                  <c:v>-7.1034372764233176</c:v>
                </c:pt>
                <c:pt idx="45">
                  <c:v>-7.4809334603483499</c:v>
                </c:pt>
                <c:pt idx="46">
                  <c:v>-7.5134753767278122</c:v>
                </c:pt>
                <c:pt idx="47">
                  <c:v>-7.2031941999801719</c:v>
                </c:pt>
                <c:pt idx="48">
                  <c:v>-5.0414625846727921</c:v>
                </c:pt>
                <c:pt idx="49">
                  <c:v>-5.23343990651178</c:v>
                </c:pt>
                <c:pt idx="50">
                  <c:v>-5.208327430952707</c:v>
                </c:pt>
                <c:pt idx="51">
                  <c:v>-6.8465118663529658</c:v>
                </c:pt>
                <c:pt idx="52">
                  <c:v>-7.2083956399957199</c:v>
                </c:pt>
                <c:pt idx="53">
                  <c:v>-8.4162334871208699</c:v>
                </c:pt>
                <c:pt idx="54">
                  <c:v>-8.2220762768701174</c:v>
                </c:pt>
                <c:pt idx="55">
                  <c:v>-7.8185979712731646</c:v>
                </c:pt>
                <c:pt idx="56">
                  <c:v>-6.7296035536207484</c:v>
                </c:pt>
                <c:pt idx="57">
                  <c:v>-4.1274188017970062</c:v>
                </c:pt>
                <c:pt idx="58">
                  <c:v>-3.5818745226893109</c:v>
                </c:pt>
                <c:pt idx="59">
                  <c:v>-0.72288740367002846</c:v>
                </c:pt>
                <c:pt idx="60">
                  <c:v>5.0689350210125452</c:v>
                </c:pt>
                <c:pt idx="61">
                  <c:v>6.304250613401388</c:v>
                </c:pt>
                <c:pt idx="62">
                  <c:v>5.2677283989834711</c:v>
                </c:pt>
                <c:pt idx="63">
                  <c:v>4.5383847449058701</c:v>
                </c:pt>
                <c:pt idx="64">
                  <c:v>4.7403089145064587</c:v>
                </c:pt>
                <c:pt idx="65">
                  <c:v>5.0617850300507197</c:v>
                </c:pt>
                <c:pt idx="66">
                  <c:v>5.0950497728549937</c:v>
                </c:pt>
                <c:pt idx="67">
                  <c:v>5.1231062143354666</c:v>
                </c:pt>
                <c:pt idx="68">
                  <c:v>5.5583858752588267</c:v>
                </c:pt>
                <c:pt idx="69">
                  <c:v>6.3622660231410917</c:v>
                </c:pt>
                <c:pt idx="70">
                  <c:v>5.8431473842976294</c:v>
                </c:pt>
                <c:pt idx="71">
                  <c:v>3.7197657044676866</c:v>
                </c:pt>
                <c:pt idx="72">
                  <c:v>1.2688981021867447</c:v>
                </c:pt>
                <c:pt idx="73">
                  <c:v>0.45612398319524844</c:v>
                </c:pt>
                <c:pt idx="74">
                  <c:v>0.69145751655393983</c:v>
                </c:pt>
                <c:pt idx="75">
                  <c:v>3.5046358937886839</c:v>
                </c:pt>
                <c:pt idx="76">
                  <c:v>4.9253447727666639</c:v>
                </c:pt>
                <c:pt idx="77">
                  <c:v>5.8023133880334683</c:v>
                </c:pt>
                <c:pt idx="78">
                  <c:v>8.0640971216671353</c:v>
                </c:pt>
                <c:pt idx="79">
                  <c:v>9.0122651213121543</c:v>
                </c:pt>
                <c:pt idx="80">
                  <c:v>8.7333789139472859</c:v>
                </c:pt>
                <c:pt idx="81">
                  <c:v>6.2715937358324512</c:v>
                </c:pt>
                <c:pt idx="82">
                  <c:v>5.1482063641582565</c:v>
                </c:pt>
                <c:pt idx="83">
                  <c:v>3.6161764009383472</c:v>
                </c:pt>
                <c:pt idx="84">
                  <c:v>-1.0730359898226918</c:v>
                </c:pt>
                <c:pt idx="85">
                  <c:v>-0.50924468427419023</c:v>
                </c:pt>
                <c:pt idx="86">
                  <c:v>0.34176625101877578</c:v>
                </c:pt>
                <c:pt idx="87">
                  <c:v>0</c:v>
                </c:pt>
                <c:pt idx="88">
                  <c:v>-1.6444359596354008</c:v>
                </c:pt>
                <c:pt idx="89">
                  <c:v>-2.2895839613497557</c:v>
                </c:pt>
                <c:pt idx="90">
                  <c:v>-5.1421390647727749</c:v>
                </c:pt>
                <c:pt idx="91">
                  <c:v>-6.147727457202568</c:v>
                </c:pt>
                <c:pt idx="92">
                  <c:v>-6.3134063929448985</c:v>
                </c:pt>
                <c:pt idx="93">
                  <c:v>-6.147727457202568</c:v>
                </c:pt>
                <c:pt idx="94">
                  <c:v>-5.6975790677653082</c:v>
                </c:pt>
                <c:pt idx="95">
                  <c:v>-4.6000434829728238</c:v>
                </c:pt>
                <c:pt idx="96">
                  <c:v>-0.57510328642985975</c:v>
                </c:pt>
                <c:pt idx="97">
                  <c:v>-1.3696813964274204</c:v>
                </c:pt>
                <c:pt idx="98">
                  <c:v>-3.2282792172443413</c:v>
                </c:pt>
                <c:pt idx="99">
                  <c:v>-9.3132107180253918</c:v>
                </c:pt>
                <c:pt idx="100">
                  <c:v>-9.5263304590447255</c:v>
                </c:pt>
                <c:pt idx="101">
                  <c:v>-9.2405212555633653</c:v>
                </c:pt>
                <c:pt idx="102">
                  <c:v>-7.3677556147399637</c:v>
                </c:pt>
                <c:pt idx="103">
                  <c:v>-6.9128770871588374</c:v>
                </c:pt>
                <c:pt idx="104">
                  <c:v>-6.9441752304603392</c:v>
                </c:pt>
                <c:pt idx="105">
                  <c:v>-6.3270400458741776</c:v>
                </c:pt>
                <c:pt idx="106">
                  <c:v>-5.0041934039842486</c:v>
                </c:pt>
                <c:pt idx="107">
                  <c:v>-4.6326633760269331</c:v>
                </c:pt>
                <c:pt idx="108">
                  <c:v>-3.1938671802850376</c:v>
                </c:pt>
                <c:pt idx="109">
                  <c:v>-1.4602891969338208</c:v>
                </c:pt>
                <c:pt idx="110">
                  <c:v>1.9759648157546696</c:v>
                </c:pt>
                <c:pt idx="111">
                  <c:v>12.034020240025244</c:v>
                </c:pt>
                <c:pt idx="112">
                  <c:v>13.416920315585379</c:v>
                </c:pt>
                <c:pt idx="113">
                  <c:v>14.356104737676354</c:v>
                </c:pt>
                <c:pt idx="114">
                  <c:v>15.356342848217849</c:v>
                </c:pt>
                <c:pt idx="115">
                  <c:v>16.30111095275905</c:v>
                </c:pt>
                <c:pt idx="116">
                  <c:v>15.850687256552037</c:v>
                </c:pt>
                <c:pt idx="117">
                  <c:v>18.219145717771443</c:v>
                </c:pt>
                <c:pt idx="118">
                  <c:v>17.54443054866179</c:v>
                </c:pt>
                <c:pt idx="119">
                  <c:v>17.039488800793432</c:v>
                </c:pt>
                <c:pt idx="120">
                  <c:v>16.872950587205438</c:v>
                </c:pt>
                <c:pt idx="121">
                  <c:v>16.586128908001253</c:v>
                </c:pt>
                <c:pt idx="122">
                  <c:v>16.286042017084881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A-4958-99B0-D422EEF374CD}"/>
            </c:ext>
          </c:extLst>
        </c:ser>
        <c:ser>
          <c:idx val="3"/>
          <c:order val="3"/>
          <c:tx>
            <c:strRef>
              <c:f>'化学製品（直近寄与度）'!$AO$26</c:f>
              <c:strCache>
                <c:ptCount val="1"/>
                <c:pt idx="0">
                  <c:v>投入（石油・石炭製品）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'化学製品（直近寄与度）'!$A$27:$B$149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'化学製品（直近寄与度）'!$AO$27:$AO$149</c:f>
              <c:numCache>
                <c:formatCode>0.00_ </c:formatCode>
                <c:ptCount val="123"/>
                <c:pt idx="0">
                  <c:v>0.21151238548904211</c:v>
                </c:pt>
                <c:pt idx="1">
                  <c:v>0.33927914401597187</c:v>
                </c:pt>
                <c:pt idx="2">
                  <c:v>1.3182766417825422</c:v>
                </c:pt>
                <c:pt idx="3">
                  <c:v>0.95695040073743565</c:v>
                </c:pt>
                <c:pt idx="4">
                  <c:v>0.37043881878467488</c:v>
                </c:pt>
                <c:pt idx="5">
                  <c:v>-0.18694077936809922</c:v>
                </c:pt>
                <c:pt idx="6">
                  <c:v>-1.3591099905410644</c:v>
                </c:pt>
                <c:pt idx="7">
                  <c:v>-1.4725140508747665</c:v>
                </c:pt>
                <c:pt idx="8">
                  <c:v>-0.89888952524180366</c:v>
                </c:pt>
                <c:pt idx="9">
                  <c:v>1.0337577255627362</c:v>
                </c:pt>
                <c:pt idx="10">
                  <c:v>1.3502939203052395</c:v>
                </c:pt>
                <c:pt idx="11">
                  <c:v>1.8820354684169724</c:v>
                </c:pt>
                <c:pt idx="12">
                  <c:v>2.5757699628285251</c:v>
                </c:pt>
                <c:pt idx="13">
                  <c:v>2.6372069769174789</c:v>
                </c:pt>
                <c:pt idx="14">
                  <c:v>2.0893588900857893</c:v>
                </c:pt>
                <c:pt idx="15">
                  <c:v>1.2131068441768695</c:v>
                </c:pt>
                <c:pt idx="16">
                  <c:v>1.1478710435628909</c:v>
                </c:pt>
                <c:pt idx="17">
                  <c:v>1.2852492915662734</c:v>
                </c:pt>
                <c:pt idx="18">
                  <c:v>3.4770529425995722</c:v>
                </c:pt>
                <c:pt idx="19">
                  <c:v>4.0618317265615893</c:v>
                </c:pt>
                <c:pt idx="20">
                  <c:v>4.0365754816715507</c:v>
                </c:pt>
                <c:pt idx="21">
                  <c:v>2.8511846049482896</c:v>
                </c:pt>
                <c:pt idx="22">
                  <c:v>2.9123785511594202</c:v>
                </c:pt>
                <c:pt idx="23">
                  <c:v>2.9493089006468156</c:v>
                </c:pt>
                <c:pt idx="24">
                  <c:v>2.5882122215048886</c:v>
                </c:pt>
                <c:pt idx="25">
                  <c:v>1.777702704334823</c:v>
                </c:pt>
                <c:pt idx="26">
                  <c:v>1.1844793228128458</c:v>
                </c:pt>
                <c:pt idx="27">
                  <c:v>0.67585448724391395</c:v>
                </c:pt>
                <c:pt idx="28">
                  <c:v>0.90768728022835232</c:v>
                </c:pt>
                <c:pt idx="29">
                  <c:v>1.6143521556988536</c:v>
                </c:pt>
                <c:pt idx="30">
                  <c:v>1.6895962089644723</c:v>
                </c:pt>
                <c:pt idx="31">
                  <c:v>1.9868949608601276</c:v>
                </c:pt>
                <c:pt idx="32">
                  <c:v>1.6299530378757783</c:v>
                </c:pt>
                <c:pt idx="33">
                  <c:v>2.332424380798679E-2</c:v>
                </c:pt>
                <c:pt idx="34">
                  <c:v>-0.2075595628755664</c:v>
                </c:pt>
                <c:pt idx="35">
                  <c:v>-1.4816725879023556</c:v>
                </c:pt>
                <c:pt idx="36">
                  <c:v>-4.6002425166489367</c:v>
                </c:pt>
                <c:pt idx="37">
                  <c:v>-5.7210887255354912</c:v>
                </c:pt>
                <c:pt idx="38">
                  <c:v>-5.5260516098922361</c:v>
                </c:pt>
                <c:pt idx="39">
                  <c:v>-4.7632767091309676</c:v>
                </c:pt>
                <c:pt idx="40">
                  <c:v>-4.482193854653798</c:v>
                </c:pt>
                <c:pt idx="41">
                  <c:v>-4.1529115128887097</c:v>
                </c:pt>
                <c:pt idx="42">
                  <c:v>-4.3588748105678379</c:v>
                </c:pt>
                <c:pt idx="43">
                  <c:v>-4.9310674654102922</c:v>
                </c:pt>
                <c:pt idx="44">
                  <c:v>-5.8229986850804067</c:v>
                </c:pt>
                <c:pt idx="45">
                  <c:v>-6.031188256242193</c:v>
                </c:pt>
                <c:pt idx="46">
                  <c:v>-5.733053543161815</c:v>
                </c:pt>
                <c:pt idx="47">
                  <c:v>-5.0562409503752646</c:v>
                </c:pt>
                <c:pt idx="48">
                  <c:v>-3.7925782461757649</c:v>
                </c:pt>
                <c:pt idx="49">
                  <c:v>-3.528917168422411</c:v>
                </c:pt>
                <c:pt idx="50">
                  <c:v>-4.6588445008150883</c:v>
                </c:pt>
                <c:pt idx="51">
                  <c:v>-5.4440893148671821</c:v>
                </c:pt>
                <c:pt idx="52">
                  <c:v>-5.0776878769987075</c:v>
                </c:pt>
                <c:pt idx="53">
                  <c:v>-5.291722864030139</c:v>
                </c:pt>
                <c:pt idx="54">
                  <c:v>-5.14830607536818</c:v>
                </c:pt>
                <c:pt idx="55">
                  <c:v>-5.0494695866575983</c:v>
                </c:pt>
                <c:pt idx="56">
                  <c:v>-4.4488923113142578</c:v>
                </c:pt>
                <c:pt idx="57">
                  <c:v>-2.8695335035725336</c:v>
                </c:pt>
                <c:pt idx="58">
                  <c:v>-2.3167484662610534</c:v>
                </c:pt>
                <c:pt idx="59">
                  <c:v>-1.506294713019015</c:v>
                </c:pt>
                <c:pt idx="60">
                  <c:v>1.2400722957912933</c:v>
                </c:pt>
                <c:pt idx="61">
                  <c:v>3.8902668974623409</c:v>
                </c:pt>
                <c:pt idx="62">
                  <c:v>6.2891730226868789</c:v>
                </c:pt>
                <c:pt idx="63">
                  <c:v>5.3610948454178393</c:v>
                </c:pt>
                <c:pt idx="64">
                  <c:v>3.8886310449927088</c:v>
                </c:pt>
                <c:pt idx="65">
                  <c:v>3.132066621800516</c:v>
                </c:pt>
                <c:pt idx="66">
                  <c:v>1.9749462798240285</c:v>
                </c:pt>
                <c:pt idx="67">
                  <c:v>2.1769294220787585</c:v>
                </c:pt>
                <c:pt idx="68">
                  <c:v>3.5126997181998831</c:v>
                </c:pt>
                <c:pt idx="69">
                  <c:v>5.1402888448037736</c:v>
                </c:pt>
                <c:pt idx="70">
                  <c:v>4.5029732342966788</c:v>
                </c:pt>
                <c:pt idx="71">
                  <c:v>3.9263177504519629</c:v>
                </c:pt>
                <c:pt idx="72">
                  <c:v>3.1884560795706998</c:v>
                </c:pt>
                <c:pt idx="73">
                  <c:v>2.1974181695806796</c:v>
                </c:pt>
                <c:pt idx="74">
                  <c:v>1.2628963806556264</c:v>
                </c:pt>
                <c:pt idx="75">
                  <c:v>2.3035226004279088</c:v>
                </c:pt>
                <c:pt idx="76">
                  <c:v>3.2789434863675928</c:v>
                </c:pt>
                <c:pt idx="77">
                  <c:v>4.6940040663573237</c:v>
                </c:pt>
                <c:pt idx="78">
                  <c:v>7.0319424111377939</c:v>
                </c:pt>
                <c:pt idx="79">
                  <c:v>7.406277838768883</c:v>
                </c:pt>
                <c:pt idx="80">
                  <c:v>6.7063574633492768</c:v>
                </c:pt>
                <c:pt idx="81">
                  <c:v>4.52454354177552</c:v>
                </c:pt>
                <c:pt idx="82">
                  <c:v>3.9409652194532825</c:v>
                </c:pt>
                <c:pt idx="83">
                  <c:v>1.6943082766179025</c:v>
                </c:pt>
                <c:pt idx="84">
                  <c:v>-2.0778449663204674</c:v>
                </c:pt>
                <c:pt idx="85">
                  <c:v>-2.1339831953846895</c:v>
                </c:pt>
                <c:pt idx="86">
                  <c:v>-1.3290995324026544</c:v>
                </c:pt>
                <c:pt idx="87">
                  <c:v>-0.37012898370706859</c:v>
                </c:pt>
                <c:pt idx="88">
                  <c:v>-0.5824757102318836</c:v>
                </c:pt>
                <c:pt idx="89">
                  <c:v>-1.4767692524936862</c:v>
                </c:pt>
                <c:pt idx="90">
                  <c:v>-3.2786411681409318</c:v>
                </c:pt>
                <c:pt idx="91">
                  <c:v>-3.6249543859783389</c:v>
                </c:pt>
                <c:pt idx="92">
                  <c:v>-3.7908825343993882</c:v>
                </c:pt>
                <c:pt idx="93">
                  <c:v>-4.1291435489751951</c:v>
                </c:pt>
                <c:pt idx="94">
                  <c:v>-3.8693029322546608</c:v>
                </c:pt>
                <c:pt idx="95">
                  <c:v>-2.5158690662758323</c:v>
                </c:pt>
                <c:pt idx="96">
                  <c:v>1.2616490045127493</c:v>
                </c:pt>
                <c:pt idx="97">
                  <c:v>1.7027008555646654</c:v>
                </c:pt>
                <c:pt idx="98">
                  <c:v>0.14831209482033342</c:v>
                </c:pt>
                <c:pt idx="99">
                  <c:v>-5.059791005307579</c:v>
                </c:pt>
                <c:pt idx="100">
                  <c:v>-7.4874107728399029</c:v>
                </c:pt>
                <c:pt idx="101">
                  <c:v>-7.441046105730786</c:v>
                </c:pt>
                <c:pt idx="102">
                  <c:v>-4.8332982280476635</c:v>
                </c:pt>
                <c:pt idx="103">
                  <c:v>-3.4349091290996827</c:v>
                </c:pt>
                <c:pt idx="104">
                  <c:v>-3.1251295971675099</c:v>
                </c:pt>
                <c:pt idx="105">
                  <c:v>-2.9366150804832012</c:v>
                </c:pt>
                <c:pt idx="106">
                  <c:v>-3.4543297513883835</c:v>
                </c:pt>
                <c:pt idx="107">
                  <c:v>-3.895089063136318</c:v>
                </c:pt>
                <c:pt idx="108">
                  <c:v>-3.2024467763351399</c:v>
                </c:pt>
                <c:pt idx="109">
                  <c:v>-2.15516012785797</c:v>
                </c:pt>
                <c:pt idx="110">
                  <c:v>1.8349596661202554E-2</c:v>
                </c:pt>
                <c:pt idx="111">
                  <c:v>8.2901026563244162</c:v>
                </c:pt>
                <c:pt idx="112">
                  <c:v>15.494615298325295</c:v>
                </c:pt>
                <c:pt idx="113">
                  <c:v>16.999447873203149</c:v>
                </c:pt>
                <c:pt idx="114">
                  <c:v>12.433068988434769</c:v>
                </c:pt>
                <c:pt idx="115">
                  <c:v>10.885428772663843</c:v>
                </c:pt>
                <c:pt idx="116">
                  <c:v>10.725563806472657</c:v>
                </c:pt>
                <c:pt idx="117">
                  <c:v>11.642819081531576</c:v>
                </c:pt>
                <c:pt idx="118">
                  <c:v>13.568138544079753</c:v>
                </c:pt>
                <c:pt idx="119">
                  <c:v>14.59459314654697</c:v>
                </c:pt>
                <c:pt idx="120">
                  <c:v>11.271431779805003</c:v>
                </c:pt>
                <c:pt idx="121">
                  <c:v>8.874188761768119</c:v>
                </c:pt>
                <c:pt idx="122">
                  <c:v>8.5033528854260112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A-4958-99B0-D422EEF374CD}"/>
            </c:ext>
          </c:extLst>
        </c:ser>
        <c:ser>
          <c:idx val="4"/>
          <c:order val="4"/>
          <c:tx>
            <c:strRef>
              <c:f>'化学製品（直近寄与度）'!$AP$26</c:f>
              <c:strCache>
                <c:ptCount val="1"/>
                <c:pt idx="0">
                  <c:v>投入（電力・ガス・熱供給）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'化学製品（直近寄与度）'!$A$27:$B$149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'化学製品（直近寄与度）'!$AP$27:$AP$149</c:f>
              <c:numCache>
                <c:formatCode>0.00_ </c:formatCode>
                <c:ptCount val="123"/>
                <c:pt idx="0">
                  <c:v>0.24573067708354437</c:v>
                </c:pt>
                <c:pt idx="1">
                  <c:v>0.24869222416761763</c:v>
                </c:pt>
                <c:pt idx="2">
                  <c:v>0.2505966310851987</c:v>
                </c:pt>
                <c:pt idx="3">
                  <c:v>0.26213027100613595</c:v>
                </c:pt>
                <c:pt idx="4">
                  <c:v>0.23536210220151468</c:v>
                </c:pt>
                <c:pt idx="5">
                  <c:v>0.25150837297975848</c:v>
                </c:pt>
                <c:pt idx="6">
                  <c:v>0.23289800760509283</c:v>
                </c:pt>
                <c:pt idx="7">
                  <c:v>0.24235946320527149</c:v>
                </c:pt>
                <c:pt idx="8">
                  <c:v>0.20735279337488496</c:v>
                </c:pt>
                <c:pt idx="9">
                  <c:v>0.1414320529901697</c:v>
                </c:pt>
                <c:pt idx="10">
                  <c:v>0.13855348274739421</c:v>
                </c:pt>
                <c:pt idx="11">
                  <c:v>0.12511753345480972</c:v>
                </c:pt>
                <c:pt idx="12">
                  <c:v>0.10985755075711932</c:v>
                </c:pt>
                <c:pt idx="13">
                  <c:v>0.1033652966528178</c:v>
                </c:pt>
                <c:pt idx="14">
                  <c:v>0.1074541537654595</c:v>
                </c:pt>
                <c:pt idx="15">
                  <c:v>0.15967758763015952</c:v>
                </c:pt>
                <c:pt idx="16">
                  <c:v>0.22635620768995166</c:v>
                </c:pt>
                <c:pt idx="17">
                  <c:v>0.23508499603459665</c:v>
                </c:pt>
                <c:pt idx="18">
                  <c:v>0.2293419914150801</c:v>
                </c:pt>
                <c:pt idx="19">
                  <c:v>0.19763467276548266</c:v>
                </c:pt>
                <c:pt idx="20">
                  <c:v>0.23521555045668191</c:v>
                </c:pt>
                <c:pt idx="21">
                  <c:v>0.28305696787077972</c:v>
                </c:pt>
                <c:pt idx="22">
                  <c:v>0.25714627569249732</c:v>
                </c:pt>
                <c:pt idx="23">
                  <c:v>0.25600005182430835</c:v>
                </c:pt>
                <c:pt idx="24">
                  <c:v>0.26626170552916895</c:v>
                </c:pt>
                <c:pt idx="25">
                  <c:v>0.29038743324762339</c:v>
                </c:pt>
                <c:pt idx="26">
                  <c:v>0.30581608255776904</c:v>
                </c:pt>
                <c:pt idx="27">
                  <c:v>0.28037969932263701</c:v>
                </c:pt>
                <c:pt idx="28">
                  <c:v>0.26484424447307553</c:v>
                </c:pt>
                <c:pt idx="29">
                  <c:v>0.21703501965516403</c:v>
                </c:pt>
                <c:pt idx="30">
                  <c:v>0.15770429780421039</c:v>
                </c:pt>
                <c:pt idx="31">
                  <c:v>0.13329498070464141</c:v>
                </c:pt>
                <c:pt idx="32">
                  <c:v>9.2430458543846655E-2</c:v>
                </c:pt>
                <c:pt idx="33">
                  <c:v>8.150079267172225E-2</c:v>
                </c:pt>
                <c:pt idx="34">
                  <c:v>9.5082246943564513E-2</c:v>
                </c:pt>
                <c:pt idx="35">
                  <c:v>0.11044681120925863</c:v>
                </c:pt>
                <c:pt idx="36">
                  <c:v>0.12959045421386972</c:v>
                </c:pt>
                <c:pt idx="37">
                  <c:v>0.13258533964295557</c:v>
                </c:pt>
                <c:pt idx="38">
                  <c:v>0.12010737550895409</c:v>
                </c:pt>
                <c:pt idx="39">
                  <c:v>5.9302382108858361E-2</c:v>
                </c:pt>
                <c:pt idx="40">
                  <c:v>2.4617541481487867E-2</c:v>
                </c:pt>
                <c:pt idx="41">
                  <c:v>-7.1928494765450421E-2</c:v>
                </c:pt>
                <c:pt idx="42">
                  <c:v>-0.14075763162637372</c:v>
                </c:pt>
                <c:pt idx="43">
                  <c:v>-0.18383538040153422</c:v>
                </c:pt>
                <c:pt idx="44">
                  <c:v>-0.22040048145776817</c:v>
                </c:pt>
                <c:pt idx="45">
                  <c:v>-0.20926833504692877</c:v>
                </c:pt>
                <c:pt idx="46">
                  <c:v>-0.19869185356794281</c:v>
                </c:pt>
                <c:pt idx="47">
                  <c:v>-0.20715603549320644</c:v>
                </c:pt>
                <c:pt idx="48">
                  <c:v>-0.22929863754146707</c:v>
                </c:pt>
                <c:pt idx="49">
                  <c:v>-0.26477617861738972</c:v>
                </c:pt>
                <c:pt idx="50">
                  <c:v>-0.3072473064503175</c:v>
                </c:pt>
                <c:pt idx="51">
                  <c:v>-0.35208546512123301</c:v>
                </c:pt>
                <c:pt idx="52">
                  <c:v>-0.3479378963189006</c:v>
                </c:pt>
                <c:pt idx="53">
                  <c:v>-0.31878158146281071</c:v>
                </c:pt>
                <c:pt idx="54">
                  <c:v>-0.26201069208986827</c:v>
                </c:pt>
                <c:pt idx="55">
                  <c:v>-0.24800630714818195</c:v>
                </c:pt>
                <c:pt idx="56">
                  <c:v>-0.21930143476654868</c:v>
                </c:pt>
                <c:pt idx="57">
                  <c:v>-0.23228968204458056</c:v>
                </c:pt>
                <c:pt idx="58">
                  <c:v>-0.23325542086954218</c:v>
                </c:pt>
                <c:pt idx="59">
                  <c:v>-0.21402059862593623</c:v>
                </c:pt>
                <c:pt idx="60">
                  <c:v>-0.18963365862530068</c:v>
                </c:pt>
                <c:pt idx="61">
                  <c:v>-0.13772516450454017</c:v>
                </c:pt>
                <c:pt idx="62">
                  <c:v>-7.0974399931127363E-2</c:v>
                </c:pt>
                <c:pt idx="63">
                  <c:v>1.8630092423151536E-2</c:v>
                </c:pt>
                <c:pt idx="64">
                  <c:v>6.7698239074092045E-2</c:v>
                </c:pt>
                <c:pt idx="65">
                  <c:v>0.15150648691180346</c:v>
                </c:pt>
                <c:pt idx="66">
                  <c:v>0.17956324374732285</c:v>
                </c:pt>
                <c:pt idx="67">
                  <c:v>0.21794224167427786</c:v>
                </c:pt>
                <c:pt idx="68">
                  <c:v>0.24671497736789672</c:v>
                </c:pt>
                <c:pt idx="69">
                  <c:v>0.25632867833499423</c:v>
                </c:pt>
                <c:pt idx="70">
                  <c:v>0.23352636347214967</c:v>
                </c:pt>
                <c:pt idx="71">
                  <c:v>0.205767245968727</c:v>
                </c:pt>
                <c:pt idx="72">
                  <c:v>0.1981445765904136</c:v>
                </c:pt>
                <c:pt idx="73">
                  <c:v>0.17202591834883837</c:v>
                </c:pt>
                <c:pt idx="74">
                  <c:v>0.15904641973597422</c:v>
                </c:pt>
                <c:pt idx="75">
                  <c:v>0.13962451329948763</c:v>
                </c:pt>
                <c:pt idx="76">
                  <c:v>0.11158238123201772</c:v>
                </c:pt>
                <c:pt idx="77">
                  <c:v>0.10262968155558184</c:v>
                </c:pt>
                <c:pt idx="78">
                  <c:v>8.7036233436202148E-2</c:v>
                </c:pt>
                <c:pt idx="79">
                  <c:v>0.10613257949965928</c:v>
                </c:pt>
                <c:pt idx="80">
                  <c:v>0.11701957475866322</c:v>
                </c:pt>
                <c:pt idx="81">
                  <c:v>0.15564980831711792</c:v>
                </c:pt>
                <c:pt idx="82">
                  <c:v>0.19012578749716585</c:v>
                </c:pt>
                <c:pt idx="83">
                  <c:v>0.22059625061926944</c:v>
                </c:pt>
                <c:pt idx="84">
                  <c:v>0.24182738151425173</c:v>
                </c:pt>
                <c:pt idx="85">
                  <c:v>0.25877092999910761</c:v>
                </c:pt>
                <c:pt idx="86">
                  <c:v>0.24068380940746956</c:v>
                </c:pt>
                <c:pt idx="87">
                  <c:v>0.18965703555560426</c:v>
                </c:pt>
                <c:pt idx="88">
                  <c:v>0.12729618337854837</c:v>
                </c:pt>
                <c:pt idx="89">
                  <c:v>8.5003639521474175E-2</c:v>
                </c:pt>
                <c:pt idx="90">
                  <c:v>8.0203009348923784E-2</c:v>
                </c:pt>
                <c:pt idx="91">
                  <c:v>4.5281474639603705E-2</c:v>
                </c:pt>
                <c:pt idx="92">
                  <c:v>8.9781621873661101E-3</c:v>
                </c:pt>
                <c:pt idx="93">
                  <c:v>-3.5051729087662353E-2</c:v>
                </c:pt>
                <c:pt idx="94">
                  <c:v>-6.2173056041904803E-2</c:v>
                </c:pt>
                <c:pt idx="95">
                  <c:v>-9.4260040066884571E-2</c:v>
                </c:pt>
                <c:pt idx="96">
                  <c:v>-0.12191177159665531</c:v>
                </c:pt>
                <c:pt idx="97">
                  <c:v>-0.15262875718522453</c:v>
                </c:pt>
                <c:pt idx="98">
                  <c:v>-0.1558159006067257</c:v>
                </c:pt>
                <c:pt idx="99">
                  <c:v>-0.13582887056296308</c:v>
                </c:pt>
                <c:pt idx="100">
                  <c:v>-0.12239098453532134</c:v>
                </c:pt>
                <c:pt idx="101">
                  <c:v>-9.6531314210225441E-2</c:v>
                </c:pt>
                <c:pt idx="102">
                  <c:v>-0.10390496162224913</c:v>
                </c:pt>
                <c:pt idx="103">
                  <c:v>-0.12255295863980396</c:v>
                </c:pt>
                <c:pt idx="104">
                  <c:v>-0.15024393285420529</c:v>
                </c:pt>
                <c:pt idx="105">
                  <c:v>-0.2042127806856319</c:v>
                </c:pt>
                <c:pt idx="106">
                  <c:v>-0.23307839767201755</c:v>
                </c:pt>
                <c:pt idx="107">
                  <c:v>-0.2552214973576214</c:v>
                </c:pt>
                <c:pt idx="108">
                  <c:v>-0.26321832814821594</c:v>
                </c:pt>
                <c:pt idx="109">
                  <c:v>-0.24529621690482512</c:v>
                </c:pt>
                <c:pt idx="110">
                  <c:v>-0.21659350604708183</c:v>
                </c:pt>
                <c:pt idx="111">
                  <c:v>-0.17099487319506473</c:v>
                </c:pt>
                <c:pt idx="112">
                  <c:v>-9.6977574125163418E-2</c:v>
                </c:pt>
                <c:pt idx="113">
                  <c:v>-6.275019502216489E-2</c:v>
                </c:pt>
                <c:pt idx="114">
                  <c:v>-1.6603450620471333E-2</c:v>
                </c:pt>
                <c:pt idx="115">
                  <c:v>3.0025329282339506E-2</c:v>
                </c:pt>
                <c:pt idx="116">
                  <c:v>0.12251137700486232</c:v>
                </c:pt>
                <c:pt idx="117">
                  <c:v>0.25300993441755532</c:v>
                </c:pt>
                <c:pt idx="118">
                  <c:v>0.34529814811099663</c:v>
                </c:pt>
                <c:pt idx="119">
                  <c:v>0.451077553763024</c:v>
                </c:pt>
                <c:pt idx="120">
                  <c:v>0.53919317958892332</c:v>
                </c:pt>
                <c:pt idx="121">
                  <c:v>0.6495595945324667</c:v>
                </c:pt>
                <c:pt idx="122">
                  <c:v>0.69249527778814035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A-4958-99B0-D422EEF37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7282656"/>
        <c:axId val="1967261024"/>
      </c:barChart>
      <c:lineChart>
        <c:grouping val="standard"/>
        <c:varyColors val="0"/>
        <c:ser>
          <c:idx val="6"/>
          <c:order val="5"/>
          <c:tx>
            <c:strRef>
              <c:f>'化学製品（直近寄与度）'!$AR$26</c:f>
              <c:strCache>
                <c:ptCount val="1"/>
                <c:pt idx="0">
                  <c:v>投入価格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'化学製品（直近寄与度）'!$AR$27:$AR$149</c:f>
              <c:numCache>
                <c:formatCode>0.00_ </c:formatCode>
                <c:ptCount val="123"/>
                <c:pt idx="0">
                  <c:v>0</c:v>
                </c:pt>
                <c:pt idx="1">
                  <c:v>0.1011122345803841</c:v>
                </c:pt>
                <c:pt idx="2">
                  <c:v>1.7102615694164882</c:v>
                </c:pt>
                <c:pt idx="3">
                  <c:v>1.1673151750972721</c:v>
                </c:pt>
                <c:pt idx="4">
                  <c:v>0</c:v>
                </c:pt>
                <c:pt idx="5">
                  <c:v>-0.97465886939571078</c:v>
                </c:pt>
                <c:pt idx="6">
                  <c:v>-4.0473840078973211</c:v>
                </c:pt>
                <c:pt idx="7">
                  <c:v>-3.6852589641434292</c:v>
                </c:pt>
                <c:pt idx="8">
                  <c:v>-2.5948103792415367</c:v>
                </c:pt>
                <c:pt idx="9">
                  <c:v>2.1363173957273744</c:v>
                </c:pt>
                <c:pt idx="10">
                  <c:v>3.3673469387755119</c:v>
                </c:pt>
                <c:pt idx="11">
                  <c:v>5.5555555555555429</c:v>
                </c:pt>
                <c:pt idx="12">
                  <c:v>8.682328907048003</c:v>
                </c:pt>
                <c:pt idx="13">
                  <c:v>9.3939393939394051</c:v>
                </c:pt>
                <c:pt idx="14">
                  <c:v>8.0118694362017777</c:v>
                </c:pt>
                <c:pt idx="15">
                  <c:v>5.7692307692307736</c:v>
                </c:pt>
                <c:pt idx="16">
                  <c:v>7.0873786407766914</c:v>
                </c:pt>
                <c:pt idx="17">
                  <c:v>7.2834645669291405</c:v>
                </c:pt>
                <c:pt idx="18">
                  <c:v>12.345679012345684</c:v>
                </c:pt>
                <c:pt idx="19">
                  <c:v>12.616339193381592</c:v>
                </c:pt>
                <c:pt idx="20">
                  <c:v>12.909836065573785</c:v>
                </c:pt>
                <c:pt idx="21">
                  <c:v>10.657370517928271</c:v>
                </c:pt>
                <c:pt idx="22">
                  <c:v>10.266535044422525</c:v>
                </c:pt>
                <c:pt idx="23">
                  <c:v>10.526315789473699</c:v>
                </c:pt>
                <c:pt idx="24">
                  <c:v>8.2706766917293209</c:v>
                </c:pt>
                <c:pt idx="25">
                  <c:v>6.0018467220683362</c:v>
                </c:pt>
                <c:pt idx="26">
                  <c:v>5.0366300366300436</c:v>
                </c:pt>
                <c:pt idx="27">
                  <c:v>3.454545454545439</c:v>
                </c:pt>
                <c:pt idx="28">
                  <c:v>2.9918404351767975</c:v>
                </c:pt>
                <c:pt idx="29">
                  <c:v>4.5871559633027488</c:v>
                </c:pt>
                <c:pt idx="30">
                  <c:v>5.4029304029304086</c:v>
                </c:pt>
                <c:pt idx="31">
                  <c:v>5.6932966023875053</c:v>
                </c:pt>
                <c:pt idx="32">
                  <c:v>4.9909255898366638</c:v>
                </c:pt>
                <c:pt idx="33">
                  <c:v>1.4401440144014401</c:v>
                </c:pt>
                <c:pt idx="34">
                  <c:v>1.1638316920322183</c:v>
                </c:pt>
                <c:pt idx="35">
                  <c:v>-2.2927689594356337</c:v>
                </c:pt>
                <c:pt idx="36">
                  <c:v>-11.1111111111111</c:v>
                </c:pt>
                <c:pt idx="37">
                  <c:v>-12.456445993031366</c:v>
                </c:pt>
                <c:pt idx="38">
                  <c:v>-11.682650392327815</c:v>
                </c:pt>
                <c:pt idx="39">
                  <c:v>-9.8418277680140704</c:v>
                </c:pt>
                <c:pt idx="40">
                  <c:v>-9.2429577464788792</c:v>
                </c:pt>
                <c:pt idx="41">
                  <c:v>-8.6842105263157947</c:v>
                </c:pt>
                <c:pt idx="42">
                  <c:v>-10.251954821894003</c:v>
                </c:pt>
                <c:pt idx="43">
                  <c:v>-11.81581233709818</c:v>
                </c:pt>
                <c:pt idx="44">
                  <c:v>-14.174589455488345</c:v>
                </c:pt>
                <c:pt idx="45">
                  <c:v>-14.463176574977808</c:v>
                </c:pt>
                <c:pt idx="46">
                  <c:v>-14.159292035398224</c:v>
                </c:pt>
                <c:pt idx="47">
                  <c:v>-12.906137184115522</c:v>
                </c:pt>
                <c:pt idx="48">
                  <c:v>-9.27734375</c:v>
                </c:pt>
                <c:pt idx="49">
                  <c:v>-9.0547263681591943</c:v>
                </c:pt>
                <c:pt idx="50">
                  <c:v>-9.9703849950641654</c:v>
                </c:pt>
                <c:pt idx="51">
                  <c:v>-12.573099415204666</c:v>
                </c:pt>
                <c:pt idx="52">
                  <c:v>-12.706110572259931</c:v>
                </c:pt>
                <c:pt idx="53">
                  <c:v>-14.21709894332372</c:v>
                </c:pt>
                <c:pt idx="54">
                  <c:v>-13.74636979670862</c:v>
                </c:pt>
                <c:pt idx="55">
                  <c:v>-13.004926108374377</c:v>
                </c:pt>
                <c:pt idx="56">
                  <c:v>-11.077542799597182</c:v>
                </c:pt>
                <c:pt idx="57">
                  <c:v>-7.0539419087136963</c:v>
                </c:pt>
                <c:pt idx="58">
                  <c:v>-5.9793814432989763</c:v>
                </c:pt>
                <c:pt idx="59">
                  <c:v>-2.1761658031088018</c:v>
                </c:pt>
                <c:pt idx="60">
                  <c:v>5.9203444564047487</c:v>
                </c:pt>
                <c:pt idx="61">
                  <c:v>9.0809628008752696</c:v>
                </c:pt>
                <c:pt idx="62">
                  <c:v>9.4298245614035068</c:v>
                </c:pt>
                <c:pt idx="63">
                  <c:v>8.1382385730211837</c:v>
                </c:pt>
                <c:pt idx="64">
                  <c:v>7.6666666666666714</c:v>
                </c:pt>
                <c:pt idx="65">
                  <c:v>7.8387458006719015</c:v>
                </c:pt>
                <c:pt idx="66">
                  <c:v>6.9584736251403001</c:v>
                </c:pt>
                <c:pt idx="67">
                  <c:v>7.2480181200453018</c:v>
                </c:pt>
                <c:pt idx="68">
                  <c:v>8.7202718006795124</c:v>
                </c:pt>
                <c:pt idx="69">
                  <c:v>10.714285714285722</c:v>
                </c:pt>
                <c:pt idx="70">
                  <c:v>9.7587719298245474</c:v>
                </c:pt>
                <c:pt idx="71">
                  <c:v>7.0974576271186436</c:v>
                </c:pt>
                <c:pt idx="72">
                  <c:v>4.1666666666666572</c:v>
                </c:pt>
                <c:pt idx="73">
                  <c:v>2.7081243731193609</c:v>
                </c:pt>
                <c:pt idx="74">
                  <c:v>2.1042084168336714</c:v>
                </c:pt>
                <c:pt idx="75">
                  <c:v>5.8762886597938149</c:v>
                </c:pt>
                <c:pt idx="76">
                  <c:v>8.0495356037151709</c:v>
                </c:pt>
                <c:pt idx="77">
                  <c:v>9.8650051921080006</c:v>
                </c:pt>
                <c:pt idx="78">
                  <c:v>13.85099685204618</c:v>
                </c:pt>
                <c:pt idx="79">
                  <c:v>14.889123548046456</c:v>
                </c:pt>
                <c:pt idx="80">
                  <c:v>14.270833333333343</c:v>
                </c:pt>
                <c:pt idx="81">
                  <c:v>10.68548387096773</c:v>
                </c:pt>
                <c:pt idx="82">
                  <c:v>9.0909090909091077</c:v>
                </c:pt>
                <c:pt idx="83">
                  <c:v>5.7368941641938704</c:v>
                </c:pt>
                <c:pt idx="84">
                  <c:v>-2.3414634146341484</c:v>
                </c:pt>
                <c:pt idx="85">
                  <c:v>-1.85546875</c:v>
                </c:pt>
                <c:pt idx="86">
                  <c:v>-9.8135426889115251E-2</c:v>
                </c:pt>
                <c:pt idx="87">
                  <c:v>0.29211295034079399</c:v>
                </c:pt>
                <c:pt idx="88">
                  <c:v>-1.9102196752626526</c:v>
                </c:pt>
                <c:pt idx="89">
                  <c:v>-3.4971644612476354</c:v>
                </c:pt>
                <c:pt idx="90">
                  <c:v>-8.2027649769585338</c:v>
                </c:pt>
                <c:pt idx="91">
                  <c:v>-9.4669117647058698</c:v>
                </c:pt>
                <c:pt idx="92">
                  <c:v>-9.936189608021877</c:v>
                </c:pt>
                <c:pt idx="93">
                  <c:v>-10.382513661202182</c:v>
                </c:pt>
                <c:pt idx="94">
                  <c:v>-9.7069597069597222</c:v>
                </c:pt>
                <c:pt idx="95">
                  <c:v>-7.2029934518241419</c:v>
                </c:pt>
                <c:pt idx="96">
                  <c:v>0.2997002997003051</c:v>
                </c:pt>
                <c:pt idx="97">
                  <c:v>-0.39800995024876329</c:v>
                </c:pt>
                <c:pt idx="98">
                  <c:v>-3.9292730844793624</c:v>
                </c:pt>
                <c:pt idx="99">
                  <c:v>-14.563106796116514</c:v>
                </c:pt>
                <c:pt idx="100">
                  <c:v>-16.747809152872449</c:v>
                </c:pt>
                <c:pt idx="101">
                  <c:v>-16.258570029382952</c:v>
                </c:pt>
                <c:pt idx="102">
                  <c:v>-11.847389558232933</c:v>
                </c:pt>
                <c:pt idx="103">
                  <c:v>-10.253807106598984</c:v>
                </c:pt>
                <c:pt idx="104">
                  <c:v>-10.020242914979747</c:v>
                </c:pt>
                <c:pt idx="105">
                  <c:v>-9.1463414634146289</c:v>
                </c:pt>
                <c:pt idx="106">
                  <c:v>-8.3164300202839598</c:v>
                </c:pt>
                <c:pt idx="107">
                  <c:v>-8.2661290322580641</c:v>
                </c:pt>
                <c:pt idx="108">
                  <c:v>-6.3745019920318811</c:v>
                </c:pt>
                <c:pt idx="109">
                  <c:v>-3.4965034965034931</c:v>
                </c:pt>
                <c:pt idx="110">
                  <c:v>2.3517382413087944</c:v>
                </c:pt>
                <c:pt idx="111">
                  <c:v>18.181818181818187</c:v>
                </c:pt>
                <c:pt idx="112">
                  <c:v>22.456140350877192</c:v>
                </c:pt>
                <c:pt idx="113">
                  <c:v>24.327485380116954</c:v>
                </c:pt>
                <c:pt idx="114">
                  <c:v>24.259681093394065</c:v>
                </c:pt>
                <c:pt idx="115">
                  <c:v>24.886877828054295</c:v>
                </c:pt>
                <c:pt idx="116">
                  <c:v>24.521934758155226</c:v>
                </c:pt>
                <c:pt idx="117">
                  <c:v>27.852348993288587</c:v>
                </c:pt>
                <c:pt idx="118">
                  <c:v>28.871681415929203</c:v>
                </c:pt>
                <c:pt idx="119">
                  <c:v>29.010989010989022</c:v>
                </c:pt>
                <c:pt idx="120">
                  <c:v>27.446808510638306</c:v>
                </c:pt>
                <c:pt idx="121">
                  <c:v>26.08695652173914</c:v>
                </c:pt>
                <c:pt idx="122">
                  <c:v>25.774225774225783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EA-4958-99B0-D422EEF374CD}"/>
            </c:ext>
          </c:extLst>
        </c:ser>
        <c:ser>
          <c:idx val="7"/>
          <c:order val="6"/>
          <c:tx>
            <c:strRef>
              <c:f>'化学製品（直近寄与度）'!$AS$26</c:f>
              <c:strCache>
                <c:ptCount val="1"/>
                <c:pt idx="0">
                  <c:v>産出価格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'化学製品（直近寄与度）'!$AS$27:$AS$149</c:f>
              <c:numCache>
                <c:formatCode>0.00_ </c:formatCode>
                <c:ptCount val="123"/>
                <c:pt idx="0">
                  <c:v>0</c:v>
                </c:pt>
                <c:pt idx="1">
                  <c:v>-0.10060362173038584</c:v>
                </c:pt>
                <c:pt idx="2">
                  <c:v>0.60060060060058618</c:v>
                </c:pt>
                <c:pt idx="3">
                  <c:v>-0.98425196850394059</c:v>
                </c:pt>
                <c:pt idx="4">
                  <c:v>-1.9665683382497576</c:v>
                </c:pt>
                <c:pt idx="5">
                  <c:v>-2.8571428571428612</c:v>
                </c:pt>
                <c:pt idx="6">
                  <c:v>-4.0755467196818955</c:v>
                </c:pt>
                <c:pt idx="7">
                  <c:v>-3.5892323030907107</c:v>
                </c:pt>
                <c:pt idx="8">
                  <c:v>-3.2901296111664919</c:v>
                </c:pt>
                <c:pt idx="9">
                  <c:v>-1.0070493454179257</c:v>
                </c:pt>
                <c:pt idx="10">
                  <c:v>-0.10141987829614152</c:v>
                </c:pt>
                <c:pt idx="11">
                  <c:v>1.223241590214073</c:v>
                </c:pt>
                <c:pt idx="12">
                  <c:v>3.0425963488843735</c:v>
                </c:pt>
                <c:pt idx="13">
                  <c:v>3.5246727089627257</c:v>
                </c:pt>
                <c:pt idx="14">
                  <c:v>2.6865671641790954</c:v>
                </c:pt>
                <c:pt idx="15">
                  <c:v>2.8827037773359905</c:v>
                </c:pt>
                <c:pt idx="16">
                  <c:v>4.3129388164493463</c:v>
                </c:pt>
                <c:pt idx="17">
                  <c:v>4.665314401622723</c:v>
                </c:pt>
                <c:pt idx="18">
                  <c:v>7.2538860103626916</c:v>
                </c:pt>
                <c:pt idx="19">
                  <c:v>6.9286452947259676</c:v>
                </c:pt>
                <c:pt idx="20">
                  <c:v>7.010309278350519</c:v>
                </c:pt>
                <c:pt idx="21">
                  <c:v>5.9003051881993969</c:v>
                </c:pt>
                <c:pt idx="22">
                  <c:v>5.685279187817244</c:v>
                </c:pt>
                <c:pt idx="23">
                  <c:v>5.7401812688821821</c:v>
                </c:pt>
                <c:pt idx="24">
                  <c:v>4.3307086614173329</c:v>
                </c:pt>
                <c:pt idx="25">
                  <c:v>2.7237354085603016</c:v>
                </c:pt>
                <c:pt idx="26">
                  <c:v>2.0348837209302388</c:v>
                </c:pt>
                <c:pt idx="27">
                  <c:v>0.38647342995170675</c:v>
                </c:pt>
                <c:pt idx="28">
                  <c:v>-0.38461538461540101</c:v>
                </c:pt>
                <c:pt idx="29">
                  <c:v>0.87209302325581461</c:v>
                </c:pt>
                <c:pt idx="30">
                  <c:v>1.2560386473429901</c:v>
                </c:pt>
                <c:pt idx="31">
                  <c:v>1.547388781431323</c:v>
                </c:pt>
                <c:pt idx="32">
                  <c:v>1.4450867052023142</c:v>
                </c:pt>
                <c:pt idx="33">
                  <c:v>0.19212295869357376</c:v>
                </c:pt>
                <c:pt idx="34">
                  <c:v>0.28818443804034644</c:v>
                </c:pt>
                <c:pt idx="35">
                  <c:v>-1.7142857142857082</c:v>
                </c:pt>
                <c:pt idx="36">
                  <c:v>-6.6037735849056531</c:v>
                </c:pt>
                <c:pt idx="37">
                  <c:v>-6.9128787878787818</c:v>
                </c:pt>
                <c:pt idx="38">
                  <c:v>-6.2678062678062645</c:v>
                </c:pt>
                <c:pt idx="39">
                  <c:v>-4.4273339749759373</c:v>
                </c:pt>
                <c:pt idx="40">
                  <c:v>-3.9575289575289503</c:v>
                </c:pt>
                <c:pt idx="41">
                  <c:v>-4.1306436119116228</c:v>
                </c:pt>
                <c:pt idx="42">
                  <c:v>-5.5343511450381584</c:v>
                </c:pt>
                <c:pt idx="43">
                  <c:v>-6.5714285714285694</c:v>
                </c:pt>
                <c:pt idx="44">
                  <c:v>-8.0721747388414116</c:v>
                </c:pt>
                <c:pt idx="45">
                  <c:v>-8.5330776605944294</c:v>
                </c:pt>
                <c:pt idx="46">
                  <c:v>-8.524904214559399</c:v>
                </c:pt>
                <c:pt idx="47">
                  <c:v>-7.8488372093023315</c:v>
                </c:pt>
                <c:pt idx="48">
                  <c:v>-5.5555555555555571</c:v>
                </c:pt>
                <c:pt idx="49">
                  <c:v>-5.798575788402843</c:v>
                </c:pt>
                <c:pt idx="50">
                  <c:v>-6.0790273556230972</c:v>
                </c:pt>
                <c:pt idx="51">
                  <c:v>-8.8620342396777403</c:v>
                </c:pt>
                <c:pt idx="52">
                  <c:v>-9.045226130653262</c:v>
                </c:pt>
                <c:pt idx="53">
                  <c:v>-9.9198396793587165</c:v>
                </c:pt>
                <c:pt idx="54">
                  <c:v>-9.5959595959595845</c:v>
                </c:pt>
                <c:pt idx="55">
                  <c:v>-9.0723751274209974</c:v>
                </c:pt>
                <c:pt idx="56">
                  <c:v>-7.6446280991735449</c:v>
                </c:pt>
                <c:pt idx="57">
                  <c:v>-5.3459119496855436</c:v>
                </c:pt>
                <c:pt idx="58">
                  <c:v>-4.2931937172774752</c:v>
                </c:pt>
                <c:pt idx="59">
                  <c:v>-1.7875920084121901</c:v>
                </c:pt>
                <c:pt idx="60">
                  <c:v>2.2459893048128379</c:v>
                </c:pt>
                <c:pt idx="61">
                  <c:v>3.8876889848812084</c:v>
                </c:pt>
                <c:pt idx="62">
                  <c:v>3.4519956850054001</c:v>
                </c:pt>
                <c:pt idx="63">
                  <c:v>4.3093922651933809</c:v>
                </c:pt>
                <c:pt idx="64">
                  <c:v>4.4198895027624445</c:v>
                </c:pt>
                <c:pt idx="65">
                  <c:v>4.4493882091212384</c:v>
                </c:pt>
                <c:pt idx="66">
                  <c:v>4.3575418994413582</c:v>
                </c:pt>
                <c:pt idx="67">
                  <c:v>4.2600896860986524</c:v>
                </c:pt>
                <c:pt idx="68">
                  <c:v>5.1454138702460739</c:v>
                </c:pt>
                <c:pt idx="69">
                  <c:v>6.0908084163898053</c:v>
                </c:pt>
                <c:pt idx="70">
                  <c:v>5.2516411378555716</c:v>
                </c:pt>
                <c:pt idx="71">
                  <c:v>3.4261241970021246</c:v>
                </c:pt>
                <c:pt idx="72">
                  <c:v>1.7782426778242666</c:v>
                </c:pt>
                <c:pt idx="73">
                  <c:v>1.4553014553014378</c:v>
                </c:pt>
                <c:pt idx="74">
                  <c:v>1.6684045881126224</c:v>
                </c:pt>
                <c:pt idx="75">
                  <c:v>2.3305084745762485</c:v>
                </c:pt>
                <c:pt idx="76">
                  <c:v>3.2804232804232782</c:v>
                </c:pt>
                <c:pt idx="77">
                  <c:v>4.2598509052183147</c:v>
                </c:pt>
                <c:pt idx="78">
                  <c:v>5.7815845824411127</c:v>
                </c:pt>
                <c:pt idx="79">
                  <c:v>6.5591397849462254</c:v>
                </c:pt>
                <c:pt idx="80">
                  <c:v>5.8510638297872362</c:v>
                </c:pt>
                <c:pt idx="81">
                  <c:v>3.6534446764091797</c:v>
                </c:pt>
                <c:pt idx="82">
                  <c:v>2.1829521829521639</c:v>
                </c:pt>
                <c:pt idx="83">
                  <c:v>0.31055900621119292</c:v>
                </c:pt>
                <c:pt idx="84">
                  <c:v>-3.0832476875642385</c:v>
                </c:pt>
                <c:pt idx="85">
                  <c:v>-3.5860655737704974</c:v>
                </c:pt>
                <c:pt idx="86">
                  <c:v>-3.1794871794871682</c:v>
                </c:pt>
                <c:pt idx="87">
                  <c:v>-1.5527950310558936</c:v>
                </c:pt>
                <c:pt idx="88">
                  <c:v>-3.0737704918032733</c:v>
                </c:pt>
                <c:pt idx="89">
                  <c:v>-4.0858018386108199</c:v>
                </c:pt>
                <c:pt idx="90">
                  <c:v>-5.8704453441295499</c:v>
                </c:pt>
                <c:pt idx="91">
                  <c:v>-6.3572149344096829</c:v>
                </c:pt>
                <c:pt idx="92">
                  <c:v>-6.8341708542713491</c:v>
                </c:pt>
                <c:pt idx="93">
                  <c:v>-7.0493454179254798</c:v>
                </c:pt>
                <c:pt idx="94">
                  <c:v>-6.4089521871820949</c:v>
                </c:pt>
                <c:pt idx="95">
                  <c:v>-4.9535603715170424</c:v>
                </c:pt>
                <c:pt idx="96">
                  <c:v>-1.8027571580063579</c:v>
                </c:pt>
                <c:pt idx="97">
                  <c:v>-1.5940488841657725</c:v>
                </c:pt>
                <c:pt idx="98">
                  <c:v>-3.2838983050847474</c:v>
                </c:pt>
                <c:pt idx="99">
                  <c:v>-8.3070452155625532</c:v>
                </c:pt>
                <c:pt idx="100">
                  <c:v>-8.9852008456659576</c:v>
                </c:pt>
                <c:pt idx="101">
                  <c:v>-7.9872204472843435</c:v>
                </c:pt>
                <c:pt idx="102">
                  <c:v>-6.4516129032258078</c:v>
                </c:pt>
                <c:pt idx="103">
                  <c:v>-6.4655172413793167</c:v>
                </c:pt>
                <c:pt idx="104">
                  <c:v>-5.8252427184466171</c:v>
                </c:pt>
                <c:pt idx="105">
                  <c:v>-4.5503791982665263</c:v>
                </c:pt>
                <c:pt idx="106">
                  <c:v>-2.8260869565217348</c:v>
                </c:pt>
                <c:pt idx="107">
                  <c:v>-2.3887079261672</c:v>
                </c:pt>
                <c:pt idx="108">
                  <c:v>-1.4038876889848666</c:v>
                </c:pt>
                <c:pt idx="109">
                  <c:v>-0.10799136069114468</c:v>
                </c:pt>
                <c:pt idx="110">
                  <c:v>3.6144578313252964</c:v>
                </c:pt>
                <c:pt idx="111">
                  <c:v>11.238532110091739</c:v>
                </c:pt>
                <c:pt idx="112">
                  <c:v>13.124274099883863</c:v>
                </c:pt>
                <c:pt idx="113">
                  <c:v>12.847222222222214</c:v>
                </c:pt>
                <c:pt idx="114">
                  <c:v>14.137931034482747</c:v>
                </c:pt>
                <c:pt idx="115">
                  <c:v>15.092165898617523</c:v>
                </c:pt>
                <c:pt idx="116">
                  <c:v>14.318442153493692</c:v>
                </c:pt>
                <c:pt idx="117">
                  <c:v>16.231555051078345</c:v>
                </c:pt>
                <c:pt idx="118">
                  <c:v>15.883668903803127</c:v>
                </c:pt>
                <c:pt idx="119">
                  <c:v>14.794215795328142</c:v>
                </c:pt>
                <c:pt idx="120">
                  <c:v>13.910186199342832</c:v>
                </c:pt>
                <c:pt idx="121">
                  <c:v>13.945945945945965</c:v>
                </c:pt>
                <c:pt idx="122">
                  <c:v>13.742071881606762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EA-4958-99B0-D422EEF374CD}"/>
            </c:ext>
          </c:extLst>
        </c:ser>
        <c:ser>
          <c:idx val="8"/>
          <c:order val="7"/>
          <c:tx>
            <c:strRef>
              <c:f>'化学製品（直近寄与度）'!$AT$26</c:f>
              <c:strCache>
                <c:ptCount val="1"/>
                <c:pt idx="0">
                  <c:v>推計産出価格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'化学製品（直近寄与度）'!$AT$27:$AT$149</c:f>
              <c:numCache>
                <c:formatCode>0.00</c:formatCode>
                <c:ptCount val="123"/>
                <c:pt idx="0">
                  <c:v>0</c:v>
                </c:pt>
                <c:pt idx="1">
                  <c:v>6.7019012609421225E-2</c:v>
                </c:pt>
                <c:pt idx="2">
                  <c:v>1.1355181491025377</c:v>
                </c:pt>
                <c:pt idx="3">
                  <c:v>0.7837431318860979</c:v>
                </c:pt>
                <c:pt idx="4">
                  <c:v>0</c:v>
                </c:pt>
                <c:pt idx="5">
                  <c:v>-0.65397352199893533</c:v>
                </c:pt>
                <c:pt idx="6">
                  <c:v>-2.7042823176080049</c:v>
                </c:pt>
                <c:pt idx="7">
                  <c:v>-2.4550234791230992</c:v>
                </c:pt>
                <c:pt idx="8">
                  <c:v>-1.7274440208053932</c:v>
                </c:pt>
                <c:pt idx="9">
                  <c:v>1.4130814642661989</c:v>
                </c:pt>
                <c:pt idx="10">
                  <c:v>2.2250482645035845</c:v>
                </c:pt>
                <c:pt idx="11">
                  <c:v>3.6607342763352193</c:v>
                </c:pt>
                <c:pt idx="12">
                  <c:v>5.7350518228441274</c:v>
                </c:pt>
                <c:pt idx="13">
                  <c:v>6.2285938305916915</c:v>
                </c:pt>
                <c:pt idx="14">
                  <c:v>5.3496636034147826</c:v>
                </c:pt>
                <c:pt idx="15">
                  <c:v>3.8882418311278997</c:v>
                </c:pt>
                <c:pt idx="16">
                  <c:v>4.7615509974881149</c:v>
                </c:pt>
                <c:pt idx="17">
                  <c:v>4.8712608187340294</c:v>
                </c:pt>
                <c:pt idx="18">
                  <c:v>8.1349650585226954</c:v>
                </c:pt>
                <c:pt idx="19">
                  <c:v>8.2986767450618402</c:v>
                </c:pt>
                <c:pt idx="20">
                  <c:v>8.5186137696610587</c:v>
                </c:pt>
                <c:pt idx="21">
                  <c:v>7.0996624936803414</c:v>
                </c:pt>
                <c:pt idx="22">
                  <c:v>6.8596429519812716</c:v>
                </c:pt>
                <c:pt idx="23">
                  <c:v>7.0629140375883139</c:v>
                </c:pt>
                <c:pt idx="24">
                  <c:v>5.615418268806053</c:v>
                </c:pt>
                <c:pt idx="25">
                  <c:v>4.0980663602076675</c:v>
                </c:pt>
                <c:pt idx="26">
                  <c:v>3.4480296449950458</c:v>
                </c:pt>
                <c:pt idx="27">
                  <c:v>2.3703867890239962</c:v>
                </c:pt>
                <c:pt idx="28">
                  <c:v>2.0546488070038151</c:v>
                </c:pt>
                <c:pt idx="29">
                  <c:v>3.1385075562118061</c:v>
                </c:pt>
                <c:pt idx="30">
                  <c:v>3.6987954373583136</c:v>
                </c:pt>
                <c:pt idx="31">
                  <c:v>3.8941937610114934</c:v>
                </c:pt>
                <c:pt idx="32">
                  <c:v>3.426548118644007</c:v>
                </c:pt>
                <c:pt idx="33">
                  <c:v>0.99125594799944849</c:v>
                </c:pt>
                <c:pt idx="34">
                  <c:v>0.80241272131422647</c:v>
                </c:pt>
                <c:pt idx="35">
                  <c:v>-1.5881607300546818</c:v>
                </c:pt>
                <c:pt idx="36">
                  <c:v>-7.7336067518806288</c:v>
                </c:pt>
                <c:pt idx="37">
                  <c:v>-8.6608198477577218</c:v>
                </c:pt>
                <c:pt idx="38">
                  <c:v>-8.1206515706470839</c:v>
                </c:pt>
                <c:pt idx="39">
                  <c:v>-6.8246329693449042</c:v>
                </c:pt>
                <c:pt idx="40">
                  <c:v>-6.4059001797546102</c:v>
                </c:pt>
                <c:pt idx="41">
                  <c:v>-6.0251453201536407</c:v>
                </c:pt>
                <c:pt idx="42">
                  <c:v>-7.1337288379452133</c:v>
                </c:pt>
                <c:pt idx="43">
                  <c:v>-8.2219247623775402</c:v>
                </c:pt>
                <c:pt idx="44">
                  <c:v>-9.8788402657767165</c:v>
                </c:pt>
                <c:pt idx="45">
                  <c:v>-9.9993013013364731</c:v>
                </c:pt>
                <c:pt idx="46">
                  <c:v>-9.7972346207794345</c:v>
                </c:pt>
                <c:pt idx="47">
                  <c:v>-8.8758467274866035</c:v>
                </c:pt>
                <c:pt idx="48">
                  <c:v>-6.2208850471982799</c:v>
                </c:pt>
                <c:pt idx="49">
                  <c:v>-6.0340270221640964</c:v>
                </c:pt>
                <c:pt idx="50">
                  <c:v>-6.6617686360587385</c:v>
                </c:pt>
                <c:pt idx="51">
                  <c:v>-8.4362584337860653</c:v>
                </c:pt>
                <c:pt idx="52">
                  <c:v>-8.5391313093000889</c:v>
                </c:pt>
                <c:pt idx="53">
                  <c:v>-9.5847851896627105</c:v>
                </c:pt>
                <c:pt idx="54">
                  <c:v>-9.2441062075248084</c:v>
                </c:pt>
                <c:pt idx="55">
                  <c:v>-8.6949997863604835</c:v>
                </c:pt>
                <c:pt idx="56">
                  <c:v>-7.3523814133306473</c:v>
                </c:pt>
                <c:pt idx="57">
                  <c:v>-4.634950305686047</c:v>
                </c:pt>
                <c:pt idx="58">
                  <c:v>-3.9372379938704967</c:v>
                </c:pt>
                <c:pt idx="59">
                  <c:v>-1.4304067320324521</c:v>
                </c:pt>
                <c:pt idx="60">
                  <c:v>3.8404766659804181</c:v>
                </c:pt>
                <c:pt idx="61">
                  <c:v>5.8569745342027772</c:v>
                </c:pt>
                <c:pt idx="62">
                  <c:v>6.0772493474066493</c:v>
                </c:pt>
                <c:pt idx="63">
                  <c:v>5.2138615448996291</c:v>
                </c:pt>
                <c:pt idx="64">
                  <c:v>4.9176335723402076</c:v>
                </c:pt>
                <c:pt idx="65">
                  <c:v>5.0139175756775245</c:v>
                </c:pt>
                <c:pt idx="66">
                  <c:v>4.4472693504458221</c:v>
                </c:pt>
                <c:pt idx="67">
                  <c:v>4.6172251928268508</c:v>
                </c:pt>
                <c:pt idx="68">
                  <c:v>5.5550990601198151</c:v>
                </c:pt>
                <c:pt idx="69">
                  <c:v>6.8614857078780602</c:v>
                </c:pt>
                <c:pt idx="70">
                  <c:v>6.2892464176650549</c:v>
                </c:pt>
                <c:pt idx="71">
                  <c:v>4.6299050954179819</c:v>
                </c:pt>
                <c:pt idx="72">
                  <c:v>2.7570181486899372</c:v>
                </c:pt>
                <c:pt idx="73">
                  <c:v>1.7998633353689684</c:v>
                </c:pt>
                <c:pt idx="74">
                  <c:v>1.3989611353406559</c:v>
                </c:pt>
                <c:pt idx="75">
                  <c:v>3.8693545801830709</c:v>
                </c:pt>
                <c:pt idx="76">
                  <c:v>5.2985030723788071</c:v>
                </c:pt>
                <c:pt idx="77">
                  <c:v>6.4797148618230551</c:v>
                </c:pt>
                <c:pt idx="78">
                  <c:v>9.0652249372188436</c:v>
                </c:pt>
                <c:pt idx="79">
                  <c:v>9.7233741711246608</c:v>
                </c:pt>
                <c:pt idx="80">
                  <c:v>9.3635909268254096</c:v>
                </c:pt>
                <c:pt idx="81">
                  <c:v>7.0897608733977506</c:v>
                </c:pt>
                <c:pt idx="82">
                  <c:v>6.0500737511754039</c:v>
                </c:pt>
                <c:pt idx="83">
                  <c:v>3.8306233209636673</c:v>
                </c:pt>
                <c:pt idx="84">
                  <c:v>-1.5705635597800978</c:v>
                </c:pt>
                <c:pt idx="85">
                  <c:v>-1.2441770094396674</c:v>
                </c:pt>
                <c:pt idx="86">
                  <c:v>-6.5698105952066044E-2</c:v>
                </c:pt>
                <c:pt idx="87">
                  <c:v>0.19606383604227062</c:v>
                </c:pt>
                <c:pt idx="88">
                  <c:v>-1.2902277731767384</c:v>
                </c:pt>
                <c:pt idx="89">
                  <c:v>-2.3701025337482235</c:v>
                </c:pt>
                <c:pt idx="90">
                  <c:v>-5.6041320608761112</c:v>
                </c:pt>
                <c:pt idx="91">
                  <c:v>-6.4734523574517766</c:v>
                </c:pt>
                <c:pt idx="92">
                  <c:v>-6.8120150873870386</c:v>
                </c:pt>
                <c:pt idx="93">
                  <c:v>-7.1200431334829517</c:v>
                </c:pt>
                <c:pt idx="94">
                  <c:v>-6.6452934976268239</c:v>
                </c:pt>
                <c:pt idx="95">
                  <c:v>-4.8978639654384608</c:v>
                </c:pt>
                <c:pt idx="96">
                  <c:v>0.19945298080796192</c:v>
                </c:pt>
                <c:pt idx="97">
                  <c:v>-0.26523195701818736</c:v>
                </c:pt>
                <c:pt idx="98">
                  <c:v>-2.6296518695537969</c:v>
                </c:pt>
                <c:pt idx="99">
                  <c:v>-9.7840088989481444</c:v>
                </c:pt>
                <c:pt idx="100">
                  <c:v>-11.240993266424212</c:v>
                </c:pt>
                <c:pt idx="101">
                  <c:v>-10.891574471769147</c:v>
                </c:pt>
                <c:pt idx="102">
                  <c:v>-7.8713165375521896</c:v>
                </c:pt>
                <c:pt idx="103">
                  <c:v>-6.7871149031227702</c:v>
                </c:pt>
                <c:pt idx="104">
                  <c:v>-6.6393318629913978</c:v>
                </c:pt>
                <c:pt idx="105">
                  <c:v>-6.0519910580998726</c:v>
                </c:pt>
                <c:pt idx="106">
                  <c:v>-5.5066305021445032</c:v>
                </c:pt>
                <c:pt idx="107">
                  <c:v>-5.4845319964020547</c:v>
                </c:pt>
                <c:pt idx="108">
                  <c:v>-4.2465270990237514</c:v>
                </c:pt>
                <c:pt idx="109">
                  <c:v>-2.3269514427597784</c:v>
                </c:pt>
                <c:pt idx="110">
                  <c:v>1.5528853023794937</c:v>
                </c:pt>
                <c:pt idx="111">
                  <c:v>11.56810010232914</c:v>
                </c:pt>
                <c:pt idx="112">
                  <c:v>14.137253185325946</c:v>
                </c:pt>
                <c:pt idx="113">
                  <c:v>15.315357617436433</c:v>
                </c:pt>
                <c:pt idx="114">
                  <c:v>15.422334149382095</c:v>
                </c:pt>
                <c:pt idx="115">
                  <c:v>15.860269344844795</c:v>
                </c:pt>
                <c:pt idx="116">
                  <c:v>15.659638241629153</c:v>
                </c:pt>
                <c:pt idx="117">
                  <c:v>17.822455330335401</c:v>
                </c:pt>
                <c:pt idx="118">
                  <c:v>18.548605110902145</c:v>
                </c:pt>
                <c:pt idx="119">
                  <c:v>18.682145917407638</c:v>
                </c:pt>
                <c:pt idx="120">
                  <c:v>17.878006770201438</c:v>
                </c:pt>
                <c:pt idx="121">
                  <c:v>17.153196951820163</c:v>
                </c:pt>
                <c:pt idx="122">
                  <c:v>17.152956349486331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EA-4958-99B0-D422EEF37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282656"/>
        <c:axId val="1967261024"/>
      </c:lineChart>
      <c:catAx>
        <c:axId val="196728265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967261024"/>
        <c:crosses val="autoZero"/>
        <c:auto val="1"/>
        <c:lblAlgn val="ctr"/>
        <c:lblOffset val="100"/>
        <c:noMultiLvlLbl val="0"/>
      </c:catAx>
      <c:valAx>
        <c:axId val="1967261024"/>
        <c:scaling>
          <c:orientation val="minMax"/>
          <c:max val="35"/>
          <c:min val="-20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96728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786565832556621E-2"/>
          <c:y val="5.7596967045784697E-4"/>
          <c:w val="0.83329650940117206"/>
          <c:h val="0.3383405403640629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700" u="sng">
                <a:effectLst/>
              </a:rPr>
              <a:t>同時期の産出物価と推計産出物価の関係</a:t>
            </a:r>
            <a:endParaRPr lang="ja-JP" altLang="ja-JP" sz="7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7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079188034188033"/>
                  <c:y val="0.537422962962962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'化学製品（直近寄与度）'!$AT$27:$AT$149</c:f>
              <c:numCache>
                <c:formatCode>0.00</c:formatCode>
                <c:ptCount val="123"/>
                <c:pt idx="0">
                  <c:v>0</c:v>
                </c:pt>
                <c:pt idx="1">
                  <c:v>6.7019012609421225E-2</c:v>
                </c:pt>
                <c:pt idx="2">
                  <c:v>1.1355181491025377</c:v>
                </c:pt>
                <c:pt idx="3">
                  <c:v>0.7837431318860979</c:v>
                </c:pt>
                <c:pt idx="4">
                  <c:v>0</c:v>
                </c:pt>
                <c:pt idx="5">
                  <c:v>-0.65397352199893533</c:v>
                </c:pt>
                <c:pt idx="6">
                  <c:v>-2.7042823176080049</c:v>
                </c:pt>
                <c:pt idx="7">
                  <c:v>-2.4550234791230992</c:v>
                </c:pt>
                <c:pt idx="8">
                  <c:v>-1.7274440208053932</c:v>
                </c:pt>
                <c:pt idx="9">
                  <c:v>1.4130814642661989</c:v>
                </c:pt>
                <c:pt idx="10">
                  <c:v>2.2250482645035845</c:v>
                </c:pt>
                <c:pt idx="11">
                  <c:v>3.6607342763352193</c:v>
                </c:pt>
                <c:pt idx="12">
                  <c:v>5.7350518228441274</c:v>
                </c:pt>
                <c:pt idx="13">
                  <c:v>6.2285938305916915</c:v>
                </c:pt>
                <c:pt idx="14">
                  <c:v>5.3496636034147826</c:v>
                </c:pt>
                <c:pt idx="15">
                  <c:v>3.8882418311278997</c:v>
                </c:pt>
                <c:pt idx="16">
                  <c:v>4.7615509974881149</c:v>
                </c:pt>
                <c:pt idx="17">
                  <c:v>4.8712608187340294</c:v>
                </c:pt>
                <c:pt idx="18">
                  <c:v>8.1349650585226954</c:v>
                </c:pt>
                <c:pt idx="19">
                  <c:v>8.2986767450618402</c:v>
                </c:pt>
                <c:pt idx="20">
                  <c:v>8.5186137696610587</c:v>
                </c:pt>
                <c:pt idx="21">
                  <c:v>7.0996624936803414</c:v>
                </c:pt>
                <c:pt idx="22">
                  <c:v>6.8596429519812716</c:v>
                </c:pt>
                <c:pt idx="23">
                  <c:v>7.0629140375883139</c:v>
                </c:pt>
                <c:pt idx="24">
                  <c:v>5.615418268806053</c:v>
                </c:pt>
                <c:pt idx="25">
                  <c:v>4.0980663602076675</c:v>
                </c:pt>
                <c:pt idx="26">
                  <c:v>3.4480296449950458</c:v>
                </c:pt>
                <c:pt idx="27">
                  <c:v>2.3703867890239962</c:v>
                </c:pt>
                <c:pt idx="28">
                  <c:v>2.0546488070038151</c:v>
                </c:pt>
                <c:pt idx="29">
                  <c:v>3.1385075562118061</c:v>
                </c:pt>
                <c:pt idx="30">
                  <c:v>3.6987954373583136</c:v>
                </c:pt>
                <c:pt idx="31">
                  <c:v>3.8941937610114934</c:v>
                </c:pt>
                <c:pt idx="32">
                  <c:v>3.426548118644007</c:v>
                </c:pt>
                <c:pt idx="33">
                  <c:v>0.99125594799944849</c:v>
                </c:pt>
                <c:pt idx="34">
                  <c:v>0.80241272131422647</c:v>
                </c:pt>
                <c:pt idx="35">
                  <c:v>-1.5881607300546818</c:v>
                </c:pt>
                <c:pt idx="36">
                  <c:v>-7.7336067518806288</c:v>
                </c:pt>
                <c:pt idx="37">
                  <c:v>-8.6608198477577218</c:v>
                </c:pt>
                <c:pt idx="38">
                  <c:v>-8.1206515706470839</c:v>
                </c:pt>
                <c:pt idx="39">
                  <c:v>-6.8246329693449042</c:v>
                </c:pt>
                <c:pt idx="40">
                  <c:v>-6.4059001797546102</c:v>
                </c:pt>
                <c:pt idx="41">
                  <c:v>-6.0251453201536407</c:v>
                </c:pt>
                <c:pt idx="42">
                  <c:v>-7.1337288379452133</c:v>
                </c:pt>
                <c:pt idx="43">
                  <c:v>-8.2219247623775402</c:v>
                </c:pt>
                <c:pt idx="44">
                  <c:v>-9.8788402657767165</c:v>
                </c:pt>
                <c:pt idx="45">
                  <c:v>-9.9993013013364731</c:v>
                </c:pt>
                <c:pt idx="46">
                  <c:v>-9.7972346207794345</c:v>
                </c:pt>
                <c:pt idx="47">
                  <c:v>-8.8758467274866035</c:v>
                </c:pt>
                <c:pt idx="48">
                  <c:v>-6.2208850471982799</c:v>
                </c:pt>
                <c:pt idx="49">
                  <c:v>-6.0340270221640964</c:v>
                </c:pt>
                <c:pt idx="50">
                  <c:v>-6.6617686360587385</c:v>
                </c:pt>
                <c:pt idx="51">
                  <c:v>-8.4362584337860653</c:v>
                </c:pt>
                <c:pt idx="52">
                  <c:v>-8.5391313093000889</c:v>
                </c:pt>
                <c:pt idx="53">
                  <c:v>-9.5847851896627105</c:v>
                </c:pt>
                <c:pt idx="54">
                  <c:v>-9.2441062075248084</c:v>
                </c:pt>
                <c:pt idx="55">
                  <c:v>-8.6949997863604835</c:v>
                </c:pt>
                <c:pt idx="56">
                  <c:v>-7.3523814133306473</c:v>
                </c:pt>
                <c:pt idx="57">
                  <c:v>-4.634950305686047</c:v>
                </c:pt>
                <c:pt idx="58">
                  <c:v>-3.9372379938704967</c:v>
                </c:pt>
                <c:pt idx="59">
                  <c:v>-1.4304067320324521</c:v>
                </c:pt>
                <c:pt idx="60">
                  <c:v>3.8404766659804181</c:v>
                </c:pt>
                <c:pt idx="61">
                  <c:v>5.8569745342027772</c:v>
                </c:pt>
                <c:pt idx="62">
                  <c:v>6.0772493474066493</c:v>
                </c:pt>
                <c:pt idx="63">
                  <c:v>5.2138615448996291</c:v>
                </c:pt>
                <c:pt idx="64">
                  <c:v>4.9176335723402076</c:v>
                </c:pt>
                <c:pt idx="65">
                  <c:v>5.0139175756775245</c:v>
                </c:pt>
                <c:pt idx="66">
                  <c:v>4.4472693504458221</c:v>
                </c:pt>
                <c:pt idx="67">
                  <c:v>4.6172251928268508</c:v>
                </c:pt>
                <c:pt idx="68">
                  <c:v>5.5550990601198151</c:v>
                </c:pt>
                <c:pt idx="69">
                  <c:v>6.8614857078780602</c:v>
                </c:pt>
                <c:pt idx="70">
                  <c:v>6.2892464176650549</c:v>
                </c:pt>
                <c:pt idx="71">
                  <c:v>4.6299050954179819</c:v>
                </c:pt>
                <c:pt idx="72">
                  <c:v>2.7570181486899372</c:v>
                </c:pt>
                <c:pt idx="73">
                  <c:v>1.7998633353689684</c:v>
                </c:pt>
                <c:pt idx="74">
                  <c:v>1.3989611353406559</c:v>
                </c:pt>
                <c:pt idx="75">
                  <c:v>3.8693545801830709</c:v>
                </c:pt>
                <c:pt idx="76">
                  <c:v>5.2985030723788071</c:v>
                </c:pt>
                <c:pt idx="77">
                  <c:v>6.4797148618230551</c:v>
                </c:pt>
                <c:pt idx="78">
                  <c:v>9.0652249372188436</c:v>
                </c:pt>
                <c:pt idx="79">
                  <c:v>9.7233741711246608</c:v>
                </c:pt>
                <c:pt idx="80">
                  <c:v>9.3635909268254096</c:v>
                </c:pt>
                <c:pt idx="81">
                  <c:v>7.0897608733977506</c:v>
                </c:pt>
                <c:pt idx="82">
                  <c:v>6.0500737511754039</c:v>
                </c:pt>
                <c:pt idx="83">
                  <c:v>3.8306233209636673</c:v>
                </c:pt>
                <c:pt idx="84">
                  <c:v>-1.5705635597800978</c:v>
                </c:pt>
                <c:pt idx="85">
                  <c:v>-1.2441770094396674</c:v>
                </c:pt>
                <c:pt idx="86">
                  <c:v>-6.5698105952066044E-2</c:v>
                </c:pt>
                <c:pt idx="87">
                  <c:v>0.19606383604227062</c:v>
                </c:pt>
                <c:pt idx="88">
                  <c:v>-1.2902277731767384</c:v>
                </c:pt>
                <c:pt idx="89">
                  <c:v>-2.3701025337482235</c:v>
                </c:pt>
                <c:pt idx="90">
                  <c:v>-5.6041320608761112</c:v>
                </c:pt>
                <c:pt idx="91">
                  <c:v>-6.4734523574517766</c:v>
                </c:pt>
                <c:pt idx="92">
                  <c:v>-6.8120150873870386</c:v>
                </c:pt>
                <c:pt idx="93">
                  <c:v>-7.1200431334829517</c:v>
                </c:pt>
                <c:pt idx="94">
                  <c:v>-6.6452934976268239</c:v>
                </c:pt>
                <c:pt idx="95">
                  <c:v>-4.8978639654384608</c:v>
                </c:pt>
                <c:pt idx="96">
                  <c:v>0.19945298080796192</c:v>
                </c:pt>
                <c:pt idx="97">
                  <c:v>-0.26523195701818736</c:v>
                </c:pt>
                <c:pt idx="98">
                  <c:v>-2.6296518695537969</c:v>
                </c:pt>
                <c:pt idx="99">
                  <c:v>-9.7840088989481444</c:v>
                </c:pt>
                <c:pt idx="100">
                  <c:v>-11.240993266424212</c:v>
                </c:pt>
                <c:pt idx="101">
                  <c:v>-10.891574471769147</c:v>
                </c:pt>
                <c:pt idx="102">
                  <c:v>-7.8713165375521896</c:v>
                </c:pt>
                <c:pt idx="103">
                  <c:v>-6.7871149031227702</c:v>
                </c:pt>
                <c:pt idx="104">
                  <c:v>-6.6393318629913978</c:v>
                </c:pt>
                <c:pt idx="105">
                  <c:v>-6.0519910580998726</c:v>
                </c:pt>
                <c:pt idx="106">
                  <c:v>-5.5066305021445032</c:v>
                </c:pt>
                <c:pt idx="107">
                  <c:v>-5.4845319964020547</c:v>
                </c:pt>
                <c:pt idx="108">
                  <c:v>-4.2465270990237514</c:v>
                </c:pt>
                <c:pt idx="109">
                  <c:v>-2.3269514427597784</c:v>
                </c:pt>
                <c:pt idx="110">
                  <c:v>1.5528853023794937</c:v>
                </c:pt>
                <c:pt idx="111">
                  <c:v>11.56810010232914</c:v>
                </c:pt>
                <c:pt idx="112">
                  <c:v>14.137253185325946</c:v>
                </c:pt>
                <c:pt idx="113">
                  <c:v>15.315357617436433</c:v>
                </c:pt>
                <c:pt idx="114">
                  <c:v>15.422334149382095</c:v>
                </c:pt>
                <c:pt idx="115">
                  <c:v>15.860269344844795</c:v>
                </c:pt>
                <c:pt idx="116">
                  <c:v>15.659638241629153</c:v>
                </c:pt>
                <c:pt idx="117">
                  <c:v>17.822455330335401</c:v>
                </c:pt>
                <c:pt idx="118">
                  <c:v>18.548605110902145</c:v>
                </c:pt>
                <c:pt idx="119">
                  <c:v>18.682145917407638</c:v>
                </c:pt>
                <c:pt idx="120">
                  <c:v>17.878006770201438</c:v>
                </c:pt>
                <c:pt idx="121">
                  <c:v>17.153196951820163</c:v>
                </c:pt>
                <c:pt idx="122">
                  <c:v>17.152956349486331</c:v>
                </c:pt>
              </c:numCache>
            </c:numRef>
          </c:xVal>
          <c:yVal>
            <c:numRef>
              <c:f>'化学製品（直近寄与度）'!$AS$27:$AS$149</c:f>
              <c:numCache>
                <c:formatCode>0.00_ </c:formatCode>
                <c:ptCount val="123"/>
                <c:pt idx="0">
                  <c:v>0</c:v>
                </c:pt>
                <c:pt idx="1">
                  <c:v>-0.10060362173038584</c:v>
                </c:pt>
                <c:pt idx="2">
                  <c:v>0.60060060060058618</c:v>
                </c:pt>
                <c:pt idx="3">
                  <c:v>-0.98425196850394059</c:v>
                </c:pt>
                <c:pt idx="4">
                  <c:v>-1.9665683382497576</c:v>
                </c:pt>
                <c:pt idx="5">
                  <c:v>-2.8571428571428612</c:v>
                </c:pt>
                <c:pt idx="6">
                  <c:v>-4.0755467196818955</c:v>
                </c:pt>
                <c:pt idx="7">
                  <c:v>-3.5892323030907107</c:v>
                </c:pt>
                <c:pt idx="8">
                  <c:v>-3.2901296111664919</c:v>
                </c:pt>
                <c:pt idx="9">
                  <c:v>-1.0070493454179257</c:v>
                </c:pt>
                <c:pt idx="10">
                  <c:v>-0.10141987829614152</c:v>
                </c:pt>
                <c:pt idx="11">
                  <c:v>1.223241590214073</c:v>
                </c:pt>
                <c:pt idx="12">
                  <c:v>3.0425963488843735</c:v>
                </c:pt>
                <c:pt idx="13">
                  <c:v>3.5246727089627257</c:v>
                </c:pt>
                <c:pt idx="14">
                  <c:v>2.6865671641790954</c:v>
                </c:pt>
                <c:pt idx="15">
                  <c:v>2.8827037773359905</c:v>
                </c:pt>
                <c:pt idx="16">
                  <c:v>4.3129388164493463</c:v>
                </c:pt>
                <c:pt idx="17">
                  <c:v>4.665314401622723</c:v>
                </c:pt>
                <c:pt idx="18">
                  <c:v>7.2538860103626916</c:v>
                </c:pt>
                <c:pt idx="19">
                  <c:v>6.9286452947259676</c:v>
                </c:pt>
                <c:pt idx="20">
                  <c:v>7.010309278350519</c:v>
                </c:pt>
                <c:pt idx="21">
                  <c:v>5.9003051881993969</c:v>
                </c:pt>
                <c:pt idx="22">
                  <c:v>5.685279187817244</c:v>
                </c:pt>
                <c:pt idx="23">
                  <c:v>5.7401812688821821</c:v>
                </c:pt>
                <c:pt idx="24">
                  <c:v>4.3307086614173329</c:v>
                </c:pt>
                <c:pt idx="25">
                  <c:v>2.7237354085603016</c:v>
                </c:pt>
                <c:pt idx="26">
                  <c:v>2.0348837209302388</c:v>
                </c:pt>
                <c:pt idx="27">
                  <c:v>0.38647342995170675</c:v>
                </c:pt>
                <c:pt idx="28">
                  <c:v>-0.38461538461540101</c:v>
                </c:pt>
                <c:pt idx="29">
                  <c:v>0.87209302325581461</c:v>
                </c:pt>
                <c:pt idx="30">
                  <c:v>1.2560386473429901</c:v>
                </c:pt>
                <c:pt idx="31">
                  <c:v>1.547388781431323</c:v>
                </c:pt>
                <c:pt idx="32">
                  <c:v>1.4450867052023142</c:v>
                </c:pt>
                <c:pt idx="33">
                  <c:v>0.19212295869357376</c:v>
                </c:pt>
                <c:pt idx="34">
                  <c:v>0.28818443804034644</c:v>
                </c:pt>
                <c:pt idx="35">
                  <c:v>-1.7142857142857082</c:v>
                </c:pt>
                <c:pt idx="36">
                  <c:v>-6.6037735849056531</c:v>
                </c:pt>
                <c:pt idx="37">
                  <c:v>-6.9128787878787818</c:v>
                </c:pt>
                <c:pt idx="38">
                  <c:v>-6.2678062678062645</c:v>
                </c:pt>
                <c:pt idx="39">
                  <c:v>-4.4273339749759373</c:v>
                </c:pt>
                <c:pt idx="40">
                  <c:v>-3.9575289575289503</c:v>
                </c:pt>
                <c:pt idx="41">
                  <c:v>-4.1306436119116228</c:v>
                </c:pt>
                <c:pt idx="42">
                  <c:v>-5.5343511450381584</c:v>
                </c:pt>
                <c:pt idx="43">
                  <c:v>-6.5714285714285694</c:v>
                </c:pt>
                <c:pt idx="44">
                  <c:v>-8.0721747388414116</c:v>
                </c:pt>
                <c:pt idx="45">
                  <c:v>-8.5330776605944294</c:v>
                </c:pt>
                <c:pt idx="46">
                  <c:v>-8.524904214559399</c:v>
                </c:pt>
                <c:pt idx="47">
                  <c:v>-7.8488372093023315</c:v>
                </c:pt>
                <c:pt idx="48">
                  <c:v>-5.5555555555555571</c:v>
                </c:pt>
                <c:pt idx="49">
                  <c:v>-5.798575788402843</c:v>
                </c:pt>
                <c:pt idx="50">
                  <c:v>-6.0790273556230972</c:v>
                </c:pt>
                <c:pt idx="51">
                  <c:v>-8.8620342396777403</c:v>
                </c:pt>
                <c:pt idx="52">
                  <c:v>-9.045226130653262</c:v>
                </c:pt>
                <c:pt idx="53">
                  <c:v>-9.9198396793587165</c:v>
                </c:pt>
                <c:pt idx="54">
                  <c:v>-9.5959595959595845</c:v>
                </c:pt>
                <c:pt idx="55">
                  <c:v>-9.0723751274209974</c:v>
                </c:pt>
                <c:pt idx="56">
                  <c:v>-7.6446280991735449</c:v>
                </c:pt>
                <c:pt idx="57">
                  <c:v>-5.3459119496855436</c:v>
                </c:pt>
                <c:pt idx="58">
                  <c:v>-4.2931937172774752</c:v>
                </c:pt>
                <c:pt idx="59">
                  <c:v>-1.7875920084121901</c:v>
                </c:pt>
                <c:pt idx="60">
                  <c:v>2.2459893048128379</c:v>
                </c:pt>
                <c:pt idx="61">
                  <c:v>3.8876889848812084</c:v>
                </c:pt>
                <c:pt idx="62">
                  <c:v>3.4519956850054001</c:v>
                </c:pt>
                <c:pt idx="63">
                  <c:v>4.3093922651933809</c:v>
                </c:pt>
                <c:pt idx="64">
                  <c:v>4.4198895027624445</c:v>
                </c:pt>
                <c:pt idx="65">
                  <c:v>4.4493882091212384</c:v>
                </c:pt>
                <c:pt idx="66">
                  <c:v>4.3575418994413582</c:v>
                </c:pt>
                <c:pt idx="67">
                  <c:v>4.2600896860986524</c:v>
                </c:pt>
                <c:pt idx="68">
                  <c:v>5.1454138702460739</c:v>
                </c:pt>
                <c:pt idx="69">
                  <c:v>6.0908084163898053</c:v>
                </c:pt>
                <c:pt idx="70">
                  <c:v>5.2516411378555716</c:v>
                </c:pt>
                <c:pt idx="71">
                  <c:v>3.4261241970021246</c:v>
                </c:pt>
                <c:pt idx="72">
                  <c:v>1.7782426778242666</c:v>
                </c:pt>
                <c:pt idx="73">
                  <c:v>1.4553014553014378</c:v>
                </c:pt>
                <c:pt idx="74">
                  <c:v>1.6684045881126224</c:v>
                </c:pt>
                <c:pt idx="75">
                  <c:v>2.3305084745762485</c:v>
                </c:pt>
                <c:pt idx="76">
                  <c:v>3.2804232804232782</c:v>
                </c:pt>
                <c:pt idx="77">
                  <c:v>4.2598509052183147</c:v>
                </c:pt>
                <c:pt idx="78">
                  <c:v>5.7815845824411127</c:v>
                </c:pt>
                <c:pt idx="79">
                  <c:v>6.5591397849462254</c:v>
                </c:pt>
                <c:pt idx="80">
                  <c:v>5.8510638297872362</c:v>
                </c:pt>
                <c:pt idx="81">
                  <c:v>3.6534446764091797</c:v>
                </c:pt>
                <c:pt idx="82">
                  <c:v>2.1829521829521639</c:v>
                </c:pt>
                <c:pt idx="83">
                  <c:v>0.31055900621119292</c:v>
                </c:pt>
                <c:pt idx="84">
                  <c:v>-3.0832476875642385</c:v>
                </c:pt>
                <c:pt idx="85">
                  <c:v>-3.5860655737704974</c:v>
                </c:pt>
                <c:pt idx="86">
                  <c:v>-3.1794871794871682</c:v>
                </c:pt>
                <c:pt idx="87">
                  <c:v>-1.5527950310558936</c:v>
                </c:pt>
                <c:pt idx="88">
                  <c:v>-3.0737704918032733</c:v>
                </c:pt>
                <c:pt idx="89">
                  <c:v>-4.0858018386108199</c:v>
                </c:pt>
                <c:pt idx="90">
                  <c:v>-5.8704453441295499</c:v>
                </c:pt>
                <c:pt idx="91">
                  <c:v>-6.3572149344096829</c:v>
                </c:pt>
                <c:pt idx="92">
                  <c:v>-6.8341708542713491</c:v>
                </c:pt>
                <c:pt idx="93">
                  <c:v>-7.0493454179254798</c:v>
                </c:pt>
                <c:pt idx="94">
                  <c:v>-6.4089521871820949</c:v>
                </c:pt>
                <c:pt idx="95">
                  <c:v>-4.9535603715170424</c:v>
                </c:pt>
                <c:pt idx="96">
                  <c:v>-1.8027571580063579</c:v>
                </c:pt>
                <c:pt idx="97">
                  <c:v>-1.5940488841657725</c:v>
                </c:pt>
                <c:pt idx="98">
                  <c:v>-3.2838983050847474</c:v>
                </c:pt>
                <c:pt idx="99">
                  <c:v>-8.3070452155625532</c:v>
                </c:pt>
                <c:pt idx="100">
                  <c:v>-8.9852008456659576</c:v>
                </c:pt>
                <c:pt idx="101">
                  <c:v>-7.9872204472843435</c:v>
                </c:pt>
                <c:pt idx="102">
                  <c:v>-6.4516129032258078</c:v>
                </c:pt>
                <c:pt idx="103">
                  <c:v>-6.4655172413793167</c:v>
                </c:pt>
                <c:pt idx="104">
                  <c:v>-5.8252427184466171</c:v>
                </c:pt>
                <c:pt idx="105">
                  <c:v>-4.5503791982665263</c:v>
                </c:pt>
                <c:pt idx="106">
                  <c:v>-2.8260869565217348</c:v>
                </c:pt>
                <c:pt idx="107">
                  <c:v>-2.3887079261672</c:v>
                </c:pt>
                <c:pt idx="108">
                  <c:v>-1.4038876889848666</c:v>
                </c:pt>
                <c:pt idx="109">
                  <c:v>-0.10799136069114468</c:v>
                </c:pt>
                <c:pt idx="110">
                  <c:v>3.6144578313252964</c:v>
                </c:pt>
                <c:pt idx="111">
                  <c:v>11.238532110091739</c:v>
                </c:pt>
                <c:pt idx="112">
                  <c:v>13.124274099883863</c:v>
                </c:pt>
                <c:pt idx="113">
                  <c:v>12.847222222222214</c:v>
                </c:pt>
                <c:pt idx="114">
                  <c:v>14.137931034482747</c:v>
                </c:pt>
                <c:pt idx="115">
                  <c:v>15.092165898617523</c:v>
                </c:pt>
                <c:pt idx="116">
                  <c:v>14.318442153493692</c:v>
                </c:pt>
                <c:pt idx="117">
                  <c:v>16.231555051078345</c:v>
                </c:pt>
                <c:pt idx="118">
                  <c:v>15.883668903803127</c:v>
                </c:pt>
                <c:pt idx="119">
                  <c:v>14.794215795328142</c:v>
                </c:pt>
                <c:pt idx="120">
                  <c:v>13.910186199342832</c:v>
                </c:pt>
                <c:pt idx="121">
                  <c:v>13.945945945945965</c:v>
                </c:pt>
                <c:pt idx="122">
                  <c:v>13.742071881606762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33-45CC-A8CF-BF4658B4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179072"/>
        <c:axId val="1967160768"/>
      </c:scatterChart>
      <c:valAx>
        <c:axId val="1967179072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ja-JP" altLang="ja-JP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推計産出物価(%)→</a:t>
                </a:r>
              </a:p>
            </c:rich>
          </c:tx>
          <c:layout>
            <c:manualLayout>
              <c:xMode val="edge"/>
              <c:yMode val="edge"/>
              <c:x val="0.49759145299145296"/>
              <c:y val="0.88367740740740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ja-JP" altLang="ja-JP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7160768"/>
        <c:crosses val="autoZero"/>
        <c:crossBetween val="midCat"/>
      </c:valAx>
      <c:valAx>
        <c:axId val="1967160768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50">
                    <a:effectLst/>
                  </a:rPr>
                  <a:t>←（実績）産出物価</a:t>
                </a:r>
                <a:r>
                  <a:rPr lang="en-US" altLang="ja-JP" sz="1050">
                    <a:effectLst/>
                  </a:rPr>
                  <a:t>(%)</a:t>
                </a:r>
                <a:endParaRPr lang="ja-JP" altLang="ja-JP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2.1709401709401711E-2"/>
              <c:y val="0.12276296296296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7179072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21</xdr:row>
      <xdr:rowOff>162622</xdr:rowOff>
    </xdr:from>
    <xdr:to>
      <xdr:col>53</xdr:col>
      <xdr:colOff>326647</xdr:colOff>
      <xdr:row>33</xdr:row>
      <xdr:rowOff>38740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AB3AF9AB-69BA-4CDD-B9DC-7CD6957FF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</xdr:colOff>
      <xdr:row>21</xdr:row>
      <xdr:rowOff>190501</xdr:rowOff>
    </xdr:from>
    <xdr:to>
      <xdr:col>57</xdr:col>
      <xdr:colOff>289324</xdr:colOff>
      <xdr:row>33</xdr:row>
      <xdr:rowOff>66619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EE8CC29-5871-4DFF-B6F2-980AF7A8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0792-E84F-49D0-93F9-0CB0EE0A8B4A}">
  <dimension ref="A1:AZ150"/>
  <sheetViews>
    <sheetView zoomScale="75" zoomScaleNormal="75" workbookViewId="0">
      <pane xSplit="1" ySplit="14" topLeftCell="AG15" activePane="bottomRight" state="frozen"/>
      <selection pane="topRight" activeCell="B1" sqref="B1"/>
      <selection pane="bottomLeft" activeCell="A15" sqref="A15"/>
      <selection pane="bottomRight" activeCell="AZ31" sqref="AZ31"/>
    </sheetView>
  </sheetViews>
  <sheetFormatPr defaultRowHeight="18.75"/>
  <sheetData>
    <row r="1" spans="1:50">
      <c r="A1" t="s">
        <v>0</v>
      </c>
      <c r="B1" s="5" t="s">
        <v>78</v>
      </c>
      <c r="C1" s="5" t="s">
        <v>79</v>
      </c>
      <c r="D1" s="5" t="s">
        <v>80</v>
      </c>
      <c r="E1" s="5" t="s">
        <v>81</v>
      </c>
      <c r="F1" s="5" t="s">
        <v>82</v>
      </c>
      <c r="G1" s="5" t="s">
        <v>83</v>
      </c>
      <c r="H1" s="5" t="s">
        <v>84</v>
      </c>
      <c r="I1" s="5" t="s">
        <v>85</v>
      </c>
      <c r="J1" s="5" t="s">
        <v>86</v>
      </c>
      <c r="K1" s="5" t="s">
        <v>87</v>
      </c>
      <c r="L1" s="5" t="s">
        <v>88</v>
      </c>
      <c r="M1" s="5" t="s">
        <v>89</v>
      </c>
      <c r="N1" s="5" t="s">
        <v>90</v>
      </c>
      <c r="O1" s="5" t="s">
        <v>91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97</v>
      </c>
      <c r="V1" s="5" t="s">
        <v>98</v>
      </c>
      <c r="W1" s="5" t="s">
        <v>99</v>
      </c>
      <c r="X1" s="5" t="s">
        <v>100</v>
      </c>
      <c r="Y1" s="5" t="s">
        <v>101</v>
      </c>
      <c r="Z1" s="5" t="s">
        <v>102</v>
      </c>
      <c r="AA1" s="5" t="s">
        <v>103</v>
      </c>
      <c r="AB1" s="5" t="s">
        <v>104</v>
      </c>
      <c r="AC1" s="5" t="s">
        <v>105</v>
      </c>
      <c r="AD1" s="5" t="s">
        <v>106</v>
      </c>
      <c r="AE1" s="5" t="s">
        <v>107</v>
      </c>
      <c r="AF1" s="5" t="s">
        <v>149</v>
      </c>
      <c r="AI1" s="5" t="s">
        <v>78</v>
      </c>
      <c r="AJ1" s="5" t="s">
        <v>83</v>
      </c>
      <c r="AK1" s="5" t="s">
        <v>84</v>
      </c>
      <c r="AL1" s="5" t="s">
        <v>85</v>
      </c>
      <c r="AM1" s="5" t="s">
        <v>86</v>
      </c>
      <c r="AN1" s="5" t="s">
        <v>105</v>
      </c>
      <c r="AP1" s="6"/>
      <c r="AQ1" s="6" t="s">
        <v>65</v>
      </c>
      <c r="AR1" s="5" t="s">
        <v>78</v>
      </c>
      <c r="AS1" s="5" t="s">
        <v>83</v>
      </c>
      <c r="AT1" s="5" t="s">
        <v>84</v>
      </c>
      <c r="AU1" s="5" t="s">
        <v>85</v>
      </c>
      <c r="AV1" s="5" t="s">
        <v>86</v>
      </c>
      <c r="AW1" s="5" t="s">
        <v>105</v>
      </c>
    </row>
    <row r="2" spans="1:50">
      <c r="A2" t="s">
        <v>1</v>
      </c>
      <c r="B2" s="5" t="s">
        <v>108</v>
      </c>
      <c r="C2" s="5" t="s">
        <v>69</v>
      </c>
      <c r="D2" s="5" t="s">
        <v>2</v>
      </c>
      <c r="E2" s="5" t="s">
        <v>3</v>
      </c>
      <c r="F2" s="5" t="s">
        <v>4</v>
      </c>
      <c r="G2" s="8" t="s">
        <v>109</v>
      </c>
      <c r="H2" s="8" t="s">
        <v>110</v>
      </c>
      <c r="I2" s="8" t="s">
        <v>111</v>
      </c>
      <c r="J2" s="8" t="s">
        <v>112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113</v>
      </c>
      <c r="Q2" s="5" t="s">
        <v>10</v>
      </c>
      <c r="R2" s="5" t="s">
        <v>70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20</v>
      </c>
      <c r="AC2" s="8" t="s">
        <v>114</v>
      </c>
      <c r="AD2" s="5" t="s">
        <v>21</v>
      </c>
      <c r="AE2" s="5" t="s">
        <v>22</v>
      </c>
      <c r="AF2" s="5" t="s">
        <v>150</v>
      </c>
      <c r="AI2" s="5" t="s">
        <v>108</v>
      </c>
      <c r="AJ2" s="8" t="s">
        <v>109</v>
      </c>
      <c r="AK2" s="8" t="s">
        <v>110</v>
      </c>
      <c r="AL2" s="8" t="s">
        <v>111</v>
      </c>
      <c r="AM2" s="8" t="s">
        <v>112</v>
      </c>
      <c r="AN2" s="8" t="s">
        <v>114</v>
      </c>
      <c r="AR2" s="5" t="s">
        <v>108</v>
      </c>
      <c r="AS2" s="8" t="s">
        <v>109</v>
      </c>
      <c r="AT2" s="8" t="s">
        <v>110</v>
      </c>
      <c r="AU2" s="8" t="s">
        <v>111</v>
      </c>
      <c r="AV2" s="8" t="s">
        <v>112</v>
      </c>
      <c r="AW2" s="8" t="s">
        <v>114</v>
      </c>
      <c r="AX2" s="3" t="s">
        <v>66</v>
      </c>
    </row>
    <row r="3" spans="1:50">
      <c r="A3" t="s">
        <v>23</v>
      </c>
      <c r="B3" s="5" t="s">
        <v>115</v>
      </c>
      <c r="C3" s="5" t="s">
        <v>71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30</v>
      </c>
      <c r="K3" s="5" t="s">
        <v>31</v>
      </c>
      <c r="L3" s="5" t="s">
        <v>32</v>
      </c>
      <c r="M3" s="5" t="s">
        <v>33</v>
      </c>
      <c r="N3" s="5" t="s">
        <v>34</v>
      </c>
      <c r="O3" s="5" t="s">
        <v>35</v>
      </c>
      <c r="P3" s="5" t="s">
        <v>116</v>
      </c>
      <c r="Q3" s="5" t="s">
        <v>36</v>
      </c>
      <c r="R3" s="5" t="s">
        <v>72</v>
      </c>
      <c r="S3" s="5" t="s">
        <v>37</v>
      </c>
      <c r="T3" s="5" t="s">
        <v>38</v>
      </c>
      <c r="U3" s="5" t="s">
        <v>39</v>
      </c>
      <c r="V3" s="5" t="s">
        <v>40</v>
      </c>
      <c r="W3" s="5" t="s">
        <v>41</v>
      </c>
      <c r="X3" s="5" t="s">
        <v>42</v>
      </c>
      <c r="Y3" s="5" t="s">
        <v>43</v>
      </c>
      <c r="Z3" s="5" t="s">
        <v>44</v>
      </c>
      <c r="AA3" s="5" t="s">
        <v>45</v>
      </c>
      <c r="AB3" s="5" t="s">
        <v>46</v>
      </c>
      <c r="AC3" s="5" t="s">
        <v>47</v>
      </c>
      <c r="AD3" s="5" t="s">
        <v>48</v>
      </c>
      <c r="AE3" s="5" t="s">
        <v>49</v>
      </c>
      <c r="AF3" s="5" t="s">
        <v>151</v>
      </c>
      <c r="AI3" s="5" t="s">
        <v>115</v>
      </c>
      <c r="AJ3" s="5" t="s">
        <v>27</v>
      </c>
      <c r="AK3" s="5" t="s">
        <v>28</v>
      </c>
      <c r="AL3" s="5" t="s">
        <v>29</v>
      </c>
      <c r="AM3" s="5" t="s">
        <v>30</v>
      </c>
      <c r="AN3" s="5" t="s">
        <v>47</v>
      </c>
      <c r="AR3" s="5" t="s">
        <v>115</v>
      </c>
      <c r="AS3" s="5" t="s">
        <v>27</v>
      </c>
      <c r="AT3" s="5" t="s">
        <v>28</v>
      </c>
      <c r="AU3" s="5" t="s">
        <v>29</v>
      </c>
      <c r="AV3" s="5" t="s">
        <v>30</v>
      </c>
      <c r="AW3" s="5" t="s">
        <v>47</v>
      </c>
    </row>
    <row r="4" spans="1:50">
      <c r="A4" t="s">
        <v>50</v>
      </c>
      <c r="B4" s="5" t="s">
        <v>51</v>
      </c>
      <c r="C4" s="5" t="s">
        <v>51</v>
      </c>
      <c r="D4" s="5" t="s">
        <v>51</v>
      </c>
      <c r="E4" s="5" t="s">
        <v>51</v>
      </c>
      <c r="F4" s="5" t="s">
        <v>51</v>
      </c>
      <c r="G4" s="5" t="s">
        <v>51</v>
      </c>
      <c r="H4" s="5" t="s">
        <v>51</v>
      </c>
      <c r="I4" s="5" t="s">
        <v>51</v>
      </c>
      <c r="J4" s="5" t="s">
        <v>51</v>
      </c>
      <c r="K4" s="5" t="s">
        <v>51</v>
      </c>
      <c r="L4" s="5" t="s">
        <v>51</v>
      </c>
      <c r="M4" s="5" t="s">
        <v>51</v>
      </c>
      <c r="N4" s="5" t="s">
        <v>51</v>
      </c>
      <c r="O4" s="5" t="s">
        <v>51</v>
      </c>
      <c r="P4" s="5" t="s">
        <v>51</v>
      </c>
      <c r="Q4" s="5" t="s">
        <v>51</v>
      </c>
      <c r="R4" s="5" t="s">
        <v>51</v>
      </c>
      <c r="S4" s="5" t="s">
        <v>51</v>
      </c>
      <c r="T4" s="5" t="s">
        <v>51</v>
      </c>
      <c r="U4" s="5" t="s">
        <v>51</v>
      </c>
      <c r="V4" s="5" t="s">
        <v>51</v>
      </c>
      <c r="W4" s="5" t="s">
        <v>51</v>
      </c>
      <c r="X4" s="5" t="s">
        <v>51</v>
      </c>
      <c r="Y4" s="5" t="s">
        <v>51</v>
      </c>
      <c r="Z4" s="5" t="s">
        <v>51</v>
      </c>
      <c r="AA4" s="5" t="s">
        <v>51</v>
      </c>
      <c r="AB4" s="5" t="s">
        <v>51</v>
      </c>
      <c r="AC4" s="5" t="s">
        <v>51</v>
      </c>
      <c r="AD4" s="5" t="s">
        <v>51</v>
      </c>
      <c r="AE4" s="5" t="s">
        <v>51</v>
      </c>
      <c r="AF4" s="5" t="s">
        <v>51</v>
      </c>
      <c r="AI4" s="5" t="s">
        <v>51</v>
      </c>
      <c r="AJ4" s="5" t="s">
        <v>51</v>
      </c>
      <c r="AK4" s="5" t="s">
        <v>51</v>
      </c>
      <c r="AL4" s="5" t="s">
        <v>51</v>
      </c>
      <c r="AM4" s="5" t="s">
        <v>51</v>
      </c>
      <c r="AN4" s="5" t="s">
        <v>51</v>
      </c>
      <c r="AR4" s="5" t="s">
        <v>51</v>
      </c>
      <c r="AS4" s="5" t="s">
        <v>51</v>
      </c>
      <c r="AT4" s="5" t="s">
        <v>51</v>
      </c>
      <c r="AU4" s="5" t="s">
        <v>51</v>
      </c>
      <c r="AV4" s="5" t="s">
        <v>51</v>
      </c>
      <c r="AW4" s="5" t="s">
        <v>51</v>
      </c>
    </row>
    <row r="5" spans="1:50">
      <c r="A5" t="s">
        <v>52</v>
      </c>
      <c r="B5" s="5" t="s">
        <v>53</v>
      </c>
      <c r="C5" s="5" t="s">
        <v>53</v>
      </c>
      <c r="D5" s="5" t="s">
        <v>53</v>
      </c>
      <c r="E5" s="5" t="s">
        <v>53</v>
      </c>
      <c r="F5" s="5" t="s">
        <v>53</v>
      </c>
      <c r="G5" s="5" t="s">
        <v>53</v>
      </c>
      <c r="H5" s="5" t="s">
        <v>53</v>
      </c>
      <c r="I5" s="5" t="s">
        <v>53</v>
      </c>
      <c r="J5" s="5" t="s">
        <v>53</v>
      </c>
      <c r="K5" s="5" t="s">
        <v>53</v>
      </c>
      <c r="L5" s="5" t="s">
        <v>53</v>
      </c>
      <c r="M5" s="5" t="s">
        <v>53</v>
      </c>
      <c r="N5" s="5" t="s">
        <v>53</v>
      </c>
      <c r="O5" s="5" t="s">
        <v>53</v>
      </c>
      <c r="P5" s="5" t="s">
        <v>53</v>
      </c>
      <c r="Q5" s="5" t="s">
        <v>53</v>
      </c>
      <c r="R5" s="5" t="s">
        <v>53</v>
      </c>
      <c r="S5" s="5" t="s">
        <v>53</v>
      </c>
      <c r="T5" s="5" t="s">
        <v>53</v>
      </c>
      <c r="U5" s="5" t="s">
        <v>53</v>
      </c>
      <c r="V5" s="5" t="s">
        <v>53</v>
      </c>
      <c r="W5" s="5" t="s">
        <v>53</v>
      </c>
      <c r="X5" s="5" t="s">
        <v>53</v>
      </c>
      <c r="Y5" s="5" t="s">
        <v>53</v>
      </c>
      <c r="Z5" s="5" t="s">
        <v>53</v>
      </c>
      <c r="AA5" s="5" t="s">
        <v>53</v>
      </c>
      <c r="AB5" s="5" t="s">
        <v>53</v>
      </c>
      <c r="AC5" s="5" t="s">
        <v>53</v>
      </c>
      <c r="AD5" s="5" t="s">
        <v>53</v>
      </c>
      <c r="AE5" s="5" t="s">
        <v>53</v>
      </c>
      <c r="AF5" s="5" t="s">
        <v>53</v>
      </c>
      <c r="AI5" s="5" t="s">
        <v>53</v>
      </c>
      <c r="AJ5" s="5" t="s">
        <v>53</v>
      </c>
      <c r="AK5" s="5" t="s">
        <v>53</v>
      </c>
      <c r="AL5" s="5" t="s">
        <v>53</v>
      </c>
      <c r="AM5" s="5" t="s">
        <v>53</v>
      </c>
      <c r="AN5" s="5" t="s">
        <v>53</v>
      </c>
      <c r="AR5" s="5" t="s">
        <v>53</v>
      </c>
      <c r="AS5" s="5" t="s">
        <v>53</v>
      </c>
      <c r="AT5" s="5" t="s">
        <v>53</v>
      </c>
      <c r="AU5" s="5" t="s">
        <v>53</v>
      </c>
      <c r="AV5" s="5" t="s">
        <v>53</v>
      </c>
      <c r="AW5" s="5" t="s">
        <v>53</v>
      </c>
    </row>
    <row r="6" spans="1:50">
      <c r="A6" t="s">
        <v>54</v>
      </c>
      <c r="B6" s="5" t="s">
        <v>117</v>
      </c>
      <c r="C6" s="5" t="s">
        <v>117</v>
      </c>
      <c r="D6" s="5" t="s">
        <v>117</v>
      </c>
      <c r="E6" s="5" t="s">
        <v>117</v>
      </c>
      <c r="F6" s="5" t="s">
        <v>117</v>
      </c>
      <c r="G6" s="5" t="s">
        <v>117</v>
      </c>
      <c r="H6" s="5" t="s">
        <v>117</v>
      </c>
      <c r="I6" s="5" t="s">
        <v>117</v>
      </c>
      <c r="J6" s="5" t="s">
        <v>117</v>
      </c>
      <c r="K6" s="5" t="s">
        <v>117</v>
      </c>
      <c r="L6" s="5" t="s">
        <v>117</v>
      </c>
      <c r="M6" s="5" t="s">
        <v>117</v>
      </c>
      <c r="N6" s="5" t="s">
        <v>117</v>
      </c>
      <c r="O6" s="5" t="s">
        <v>117</v>
      </c>
      <c r="P6" s="5" t="s">
        <v>117</v>
      </c>
      <c r="Q6" s="5" t="s">
        <v>117</v>
      </c>
      <c r="R6" s="5" t="s">
        <v>117</v>
      </c>
      <c r="S6" s="5" t="s">
        <v>117</v>
      </c>
      <c r="T6" s="5" t="s">
        <v>117</v>
      </c>
      <c r="U6" s="5" t="s">
        <v>117</v>
      </c>
      <c r="V6" s="5" t="s">
        <v>117</v>
      </c>
      <c r="W6" s="5" t="s">
        <v>117</v>
      </c>
      <c r="X6" s="5" t="s">
        <v>117</v>
      </c>
      <c r="Y6" s="5" t="s">
        <v>117</v>
      </c>
      <c r="Z6" s="5" t="s">
        <v>117</v>
      </c>
      <c r="AA6" s="5" t="s">
        <v>117</v>
      </c>
      <c r="AB6" s="5" t="s">
        <v>117</v>
      </c>
      <c r="AC6" s="5" t="s">
        <v>117</v>
      </c>
      <c r="AD6" s="5" t="s">
        <v>117</v>
      </c>
      <c r="AE6" s="5" t="s">
        <v>117</v>
      </c>
      <c r="AF6" s="5" t="s">
        <v>147</v>
      </c>
      <c r="AI6" s="5" t="s">
        <v>117</v>
      </c>
      <c r="AJ6" s="5" t="s">
        <v>117</v>
      </c>
      <c r="AK6" s="5" t="s">
        <v>117</v>
      </c>
      <c r="AL6" s="5" t="s">
        <v>117</v>
      </c>
      <c r="AM6" s="5" t="s">
        <v>117</v>
      </c>
      <c r="AN6" s="5" t="s">
        <v>117</v>
      </c>
      <c r="AR6" s="5" t="s">
        <v>117</v>
      </c>
      <c r="AS6" s="5" t="s">
        <v>117</v>
      </c>
      <c r="AT6" s="5" t="s">
        <v>117</v>
      </c>
      <c r="AU6" s="5" t="s">
        <v>117</v>
      </c>
      <c r="AV6" s="5" t="s">
        <v>117</v>
      </c>
      <c r="AW6" s="5" t="s">
        <v>117</v>
      </c>
    </row>
    <row r="7" spans="1:50">
      <c r="A7" t="s">
        <v>55</v>
      </c>
      <c r="B7" s="5" t="s">
        <v>118</v>
      </c>
      <c r="C7" s="5" t="s">
        <v>118</v>
      </c>
      <c r="D7" s="5" t="s">
        <v>118</v>
      </c>
      <c r="E7" s="5" t="s">
        <v>118</v>
      </c>
      <c r="F7" s="5" t="s">
        <v>118</v>
      </c>
      <c r="G7" s="5" t="s">
        <v>118</v>
      </c>
      <c r="H7" s="5" t="s">
        <v>118</v>
      </c>
      <c r="I7" s="5" t="s">
        <v>118</v>
      </c>
      <c r="J7" s="5" t="s">
        <v>118</v>
      </c>
      <c r="K7" s="5" t="s">
        <v>118</v>
      </c>
      <c r="L7" s="5" t="s">
        <v>118</v>
      </c>
      <c r="M7" s="5" t="s">
        <v>118</v>
      </c>
      <c r="N7" s="5" t="s">
        <v>118</v>
      </c>
      <c r="O7" s="5" t="s">
        <v>118</v>
      </c>
      <c r="P7" s="5" t="s">
        <v>118</v>
      </c>
      <c r="Q7" s="5" t="s">
        <v>118</v>
      </c>
      <c r="R7" s="5" t="s">
        <v>118</v>
      </c>
      <c r="S7" s="5" t="s">
        <v>118</v>
      </c>
      <c r="T7" s="5" t="s">
        <v>118</v>
      </c>
      <c r="U7" s="5" t="s">
        <v>118</v>
      </c>
      <c r="V7" s="5" t="s">
        <v>118</v>
      </c>
      <c r="W7" s="5" t="s">
        <v>118</v>
      </c>
      <c r="X7" s="5" t="s">
        <v>118</v>
      </c>
      <c r="Y7" s="5" t="s">
        <v>118</v>
      </c>
      <c r="Z7" s="5" t="s">
        <v>118</v>
      </c>
      <c r="AA7" s="5" t="s">
        <v>118</v>
      </c>
      <c r="AB7" s="5" t="s">
        <v>118</v>
      </c>
      <c r="AC7" s="5" t="s">
        <v>118</v>
      </c>
      <c r="AD7" s="5" t="s">
        <v>118</v>
      </c>
      <c r="AE7" s="5" t="s">
        <v>118</v>
      </c>
      <c r="AF7" s="5" t="s">
        <v>148</v>
      </c>
      <c r="AI7" s="5" t="s">
        <v>118</v>
      </c>
      <c r="AJ7" s="5" t="s">
        <v>118</v>
      </c>
      <c r="AK7" s="5" t="s">
        <v>118</v>
      </c>
      <c r="AL7" s="5" t="s">
        <v>118</v>
      </c>
      <c r="AM7" s="5" t="s">
        <v>118</v>
      </c>
      <c r="AN7" s="5" t="s">
        <v>118</v>
      </c>
      <c r="AR7" s="5" t="s">
        <v>118</v>
      </c>
      <c r="AS7" s="5" t="s">
        <v>118</v>
      </c>
      <c r="AT7" s="5" t="s">
        <v>118</v>
      </c>
      <c r="AU7" s="5" t="s">
        <v>118</v>
      </c>
      <c r="AV7" s="5" t="s">
        <v>118</v>
      </c>
      <c r="AW7" s="5" t="s">
        <v>118</v>
      </c>
    </row>
    <row r="8" spans="1:50">
      <c r="A8" s="5" t="s">
        <v>56</v>
      </c>
      <c r="B8" s="5" t="s">
        <v>57</v>
      </c>
      <c r="C8" s="5" t="s">
        <v>57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57</v>
      </c>
      <c r="R8" s="5" t="s">
        <v>57</v>
      </c>
      <c r="S8" s="5" t="s">
        <v>57</v>
      </c>
      <c r="T8" s="5" t="s">
        <v>57</v>
      </c>
      <c r="U8" s="5" t="s">
        <v>57</v>
      </c>
      <c r="V8" s="5" t="s">
        <v>57</v>
      </c>
      <c r="W8" s="5" t="s">
        <v>57</v>
      </c>
      <c r="X8" s="5" t="s">
        <v>57</v>
      </c>
      <c r="Y8" s="5" t="s">
        <v>57</v>
      </c>
      <c r="Z8" s="5" t="s">
        <v>57</v>
      </c>
      <c r="AA8" s="5" t="s">
        <v>57</v>
      </c>
      <c r="AB8" s="5" t="s">
        <v>57</v>
      </c>
      <c r="AC8" s="5" t="s">
        <v>57</v>
      </c>
      <c r="AD8" s="5" t="s">
        <v>57</v>
      </c>
      <c r="AE8" s="5" t="s">
        <v>57</v>
      </c>
      <c r="AF8" s="5" t="s">
        <v>57</v>
      </c>
      <c r="AI8" s="5" t="s">
        <v>57</v>
      </c>
      <c r="AJ8" s="5" t="s">
        <v>57</v>
      </c>
      <c r="AK8" s="5" t="s">
        <v>57</v>
      </c>
      <c r="AL8" s="5" t="s">
        <v>57</v>
      </c>
      <c r="AM8" s="5" t="s">
        <v>57</v>
      </c>
      <c r="AN8" s="5" t="s">
        <v>57</v>
      </c>
      <c r="AR8" s="5" t="s">
        <v>57</v>
      </c>
      <c r="AS8" s="5" t="s">
        <v>57</v>
      </c>
      <c r="AT8" s="5" t="s">
        <v>57</v>
      </c>
      <c r="AU8" s="5" t="s">
        <v>57</v>
      </c>
      <c r="AV8" s="5" t="s">
        <v>57</v>
      </c>
      <c r="AW8" s="5" t="s">
        <v>57</v>
      </c>
    </row>
    <row r="9" spans="1:50">
      <c r="A9" s="5" t="s">
        <v>58</v>
      </c>
      <c r="B9" s="4">
        <v>29221</v>
      </c>
      <c r="C9" s="4">
        <v>40544</v>
      </c>
      <c r="D9" s="4">
        <v>40544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29221</v>
      </c>
      <c r="AI9" s="4">
        <v>29221</v>
      </c>
      <c r="AJ9" s="4">
        <v>40544</v>
      </c>
      <c r="AK9" s="4">
        <v>40544</v>
      </c>
      <c r="AL9" s="4">
        <v>40544</v>
      </c>
      <c r="AM9" s="4">
        <v>40544</v>
      </c>
      <c r="AN9" s="4">
        <v>40544</v>
      </c>
      <c r="AR9" s="4">
        <v>29221</v>
      </c>
      <c r="AS9" s="4">
        <v>40544</v>
      </c>
      <c r="AT9" s="4">
        <v>40544</v>
      </c>
      <c r="AU9" s="4">
        <v>40544</v>
      </c>
      <c r="AV9" s="4">
        <v>40544</v>
      </c>
      <c r="AW9" s="4">
        <v>40544</v>
      </c>
    </row>
    <row r="10" spans="1:50">
      <c r="A10" s="5" t="s">
        <v>59</v>
      </c>
      <c r="B10" s="4">
        <v>44562</v>
      </c>
      <c r="C10" s="4">
        <v>44562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I10" s="4">
        <v>44562</v>
      </c>
      <c r="AJ10" s="4">
        <v>44562</v>
      </c>
      <c r="AK10" s="4">
        <v>44562</v>
      </c>
      <c r="AL10" s="4">
        <v>44562</v>
      </c>
      <c r="AM10" s="4">
        <v>44562</v>
      </c>
      <c r="AN10" s="4">
        <v>44562</v>
      </c>
      <c r="AR10" s="4">
        <v>44562</v>
      </c>
      <c r="AS10" s="4">
        <v>44562</v>
      </c>
      <c r="AT10" s="4">
        <v>44562</v>
      </c>
      <c r="AU10" s="4">
        <v>44562</v>
      </c>
      <c r="AV10" s="4">
        <v>44562</v>
      </c>
      <c r="AW10" s="4">
        <v>44562</v>
      </c>
    </row>
    <row r="11" spans="1:50">
      <c r="A11" t="s">
        <v>60</v>
      </c>
      <c r="B11" s="5" t="s">
        <v>61</v>
      </c>
      <c r="C11" s="5" t="s">
        <v>61</v>
      </c>
      <c r="D11" s="5" t="s">
        <v>61</v>
      </c>
      <c r="E11" s="5" t="s">
        <v>61</v>
      </c>
      <c r="F11" s="5" t="s">
        <v>61</v>
      </c>
      <c r="G11" s="5" t="s">
        <v>61</v>
      </c>
      <c r="H11" s="5" t="s">
        <v>61</v>
      </c>
      <c r="I11" s="5" t="s">
        <v>61</v>
      </c>
      <c r="J11" s="5" t="s">
        <v>61</v>
      </c>
      <c r="K11" s="5" t="s">
        <v>61</v>
      </c>
      <c r="L11" s="5" t="s">
        <v>61</v>
      </c>
      <c r="M11" s="5" t="s">
        <v>61</v>
      </c>
      <c r="N11" s="5" t="s">
        <v>61</v>
      </c>
      <c r="O11" s="5" t="s">
        <v>61</v>
      </c>
      <c r="P11" s="5" t="s">
        <v>61</v>
      </c>
      <c r="Q11" s="5" t="s">
        <v>61</v>
      </c>
      <c r="R11" s="5" t="s">
        <v>61</v>
      </c>
      <c r="S11" s="5" t="s">
        <v>61</v>
      </c>
      <c r="T11" s="5" t="s">
        <v>61</v>
      </c>
      <c r="U11" s="5" t="s">
        <v>61</v>
      </c>
      <c r="V11" s="5" t="s">
        <v>61</v>
      </c>
      <c r="W11" s="5" t="s">
        <v>61</v>
      </c>
      <c r="X11" s="5" t="s">
        <v>61</v>
      </c>
      <c r="Y11" s="5" t="s">
        <v>61</v>
      </c>
      <c r="Z11" s="5" t="s">
        <v>61</v>
      </c>
      <c r="AA11" s="5" t="s">
        <v>61</v>
      </c>
      <c r="AB11" s="5" t="s">
        <v>61</v>
      </c>
      <c r="AC11" s="5" t="s">
        <v>61</v>
      </c>
      <c r="AD11" s="5" t="s">
        <v>61</v>
      </c>
      <c r="AE11" s="5" t="s">
        <v>61</v>
      </c>
      <c r="AF11" s="5" t="s">
        <v>61</v>
      </c>
      <c r="AI11" s="5" t="s">
        <v>61</v>
      </c>
      <c r="AJ11" s="5" t="s">
        <v>61</v>
      </c>
      <c r="AK11" s="5" t="s">
        <v>61</v>
      </c>
      <c r="AL11" s="5" t="s">
        <v>61</v>
      </c>
      <c r="AM11" s="5" t="s">
        <v>61</v>
      </c>
      <c r="AN11" s="5" t="s">
        <v>61</v>
      </c>
      <c r="AR11" s="5" t="s">
        <v>61</v>
      </c>
      <c r="AS11" s="5" t="s">
        <v>61</v>
      </c>
      <c r="AT11" s="5" t="s">
        <v>61</v>
      </c>
      <c r="AU11" s="5" t="s">
        <v>61</v>
      </c>
      <c r="AV11" s="5" t="s">
        <v>61</v>
      </c>
      <c r="AW11" s="5" t="s">
        <v>61</v>
      </c>
    </row>
    <row r="12" spans="1:50">
      <c r="A12" t="s">
        <v>77</v>
      </c>
      <c r="B12" s="5">
        <v>98.233999999999995</v>
      </c>
      <c r="C12" s="5">
        <v>1.7999999999999999E-2</v>
      </c>
      <c r="D12" s="5">
        <v>0.89</v>
      </c>
      <c r="E12" s="5">
        <v>0.95299999999999996</v>
      </c>
      <c r="F12" s="5">
        <v>0.159</v>
      </c>
      <c r="G12" s="5">
        <v>2.6989999999999998</v>
      </c>
      <c r="H12" s="5">
        <v>58.585000000000001</v>
      </c>
      <c r="I12" s="5">
        <v>14.114000000000001</v>
      </c>
      <c r="J12" s="5">
        <v>3.51</v>
      </c>
      <c r="K12" s="5">
        <v>1.0549999999999999</v>
      </c>
      <c r="L12" s="5">
        <v>3.0000000000000001E-3</v>
      </c>
      <c r="M12" s="5">
        <v>0.88</v>
      </c>
      <c r="N12" s="5">
        <v>1.51</v>
      </c>
      <c r="O12" s="5">
        <v>3.0000000000000001E-3</v>
      </c>
      <c r="P12" s="5">
        <v>0</v>
      </c>
      <c r="Q12" s="5">
        <v>1E-3</v>
      </c>
      <c r="R12" s="5">
        <v>1E-3</v>
      </c>
      <c r="S12" s="5">
        <v>8.0000000000000002E-3</v>
      </c>
      <c r="T12" s="5">
        <v>0.48299999999999998</v>
      </c>
      <c r="U12" s="5">
        <v>2.2490000000000001</v>
      </c>
      <c r="V12" s="5">
        <v>0.40699999999999997</v>
      </c>
      <c r="W12" s="5">
        <v>0.252</v>
      </c>
      <c r="X12" s="5">
        <v>0.42899999999999999</v>
      </c>
      <c r="Y12" s="5">
        <v>0.32900000000000001</v>
      </c>
      <c r="Z12" s="5">
        <v>0.92400000000000004</v>
      </c>
      <c r="AA12" s="5">
        <v>1.954</v>
      </c>
      <c r="AB12" s="5">
        <v>7.0000000000000007E-2</v>
      </c>
      <c r="AC12" s="5">
        <v>6.6589999999999998</v>
      </c>
      <c r="AD12" s="5">
        <v>6.0000000000000001E-3</v>
      </c>
      <c r="AE12" s="5">
        <v>8.2000000000000003E-2</v>
      </c>
      <c r="AF12" s="5">
        <v>101.113</v>
      </c>
      <c r="AG12">
        <f>B12-SUM(C12:AE12)</f>
        <v>9.9999999999056399E-4</v>
      </c>
      <c r="AI12" s="5">
        <v>98.233999999999995</v>
      </c>
      <c r="AJ12" s="5">
        <v>2.6989999999999998</v>
      </c>
      <c r="AK12" s="5">
        <v>58.585000000000001</v>
      </c>
      <c r="AL12" s="5">
        <v>14.114000000000001</v>
      </c>
      <c r="AM12" s="5">
        <v>3.51</v>
      </c>
      <c r="AN12" s="5">
        <v>6.6589999999999998</v>
      </c>
      <c r="AR12" s="5">
        <v>98.233999999999995</v>
      </c>
      <c r="AS12" s="5">
        <v>2.6989999999999998</v>
      </c>
      <c r="AT12" s="5">
        <v>58.585000000000001</v>
      </c>
      <c r="AU12" s="5">
        <v>14.114000000000001</v>
      </c>
      <c r="AV12" s="5">
        <v>3.51</v>
      </c>
      <c r="AW12" s="5">
        <v>6.6589999999999998</v>
      </c>
    </row>
    <row r="13" spans="1:50">
      <c r="A13" t="s">
        <v>62</v>
      </c>
      <c r="B13" s="5" t="s">
        <v>119</v>
      </c>
      <c r="C13" s="5" t="s">
        <v>120</v>
      </c>
      <c r="D13" s="5" t="s">
        <v>121</v>
      </c>
      <c r="E13" s="5" t="s">
        <v>122</v>
      </c>
      <c r="F13" s="5" t="s">
        <v>123</v>
      </c>
      <c r="G13" s="5" t="s">
        <v>124</v>
      </c>
      <c r="H13" s="5" t="s">
        <v>125</v>
      </c>
      <c r="I13" s="5" t="s">
        <v>126</v>
      </c>
      <c r="J13" s="5" t="s">
        <v>127</v>
      </c>
      <c r="K13" s="5" t="s">
        <v>128</v>
      </c>
      <c r="L13" s="5" t="s">
        <v>76</v>
      </c>
      <c r="M13" s="5" t="s">
        <v>129</v>
      </c>
      <c r="N13" s="5" t="s">
        <v>130</v>
      </c>
      <c r="O13" s="5" t="s">
        <v>76</v>
      </c>
      <c r="P13" s="5" t="s">
        <v>63</v>
      </c>
      <c r="Q13" s="5" t="s">
        <v>75</v>
      </c>
      <c r="R13" s="5" t="s">
        <v>75</v>
      </c>
      <c r="S13" s="5" t="s">
        <v>131</v>
      </c>
      <c r="T13" s="5" t="s">
        <v>132</v>
      </c>
      <c r="U13" s="5" t="s">
        <v>133</v>
      </c>
      <c r="V13" s="5" t="s">
        <v>134</v>
      </c>
      <c r="W13" s="5" t="s">
        <v>135</v>
      </c>
      <c r="X13" s="5" t="s">
        <v>136</v>
      </c>
      <c r="Y13" s="5" t="s">
        <v>137</v>
      </c>
      <c r="Z13" s="5" t="s">
        <v>138</v>
      </c>
      <c r="AA13" s="5" t="s">
        <v>139</v>
      </c>
      <c r="AB13" s="5" t="s">
        <v>140</v>
      </c>
      <c r="AC13" s="5" t="s">
        <v>141</v>
      </c>
      <c r="AD13" s="5" t="s">
        <v>74</v>
      </c>
      <c r="AE13" s="5" t="s">
        <v>73</v>
      </c>
      <c r="AF13" s="5" t="s">
        <v>152</v>
      </c>
      <c r="AI13" s="5" t="s">
        <v>119</v>
      </c>
      <c r="AJ13" s="5" t="s">
        <v>124</v>
      </c>
      <c r="AK13" s="5" t="s">
        <v>125</v>
      </c>
      <c r="AL13" s="5" t="s">
        <v>126</v>
      </c>
      <c r="AM13" s="5" t="s">
        <v>127</v>
      </c>
      <c r="AN13" s="5" t="s">
        <v>141</v>
      </c>
      <c r="AR13" s="5" t="s">
        <v>119</v>
      </c>
      <c r="AS13" s="5" t="s">
        <v>124</v>
      </c>
      <c r="AT13" s="5" t="s">
        <v>125</v>
      </c>
      <c r="AU13" s="5" t="s">
        <v>126</v>
      </c>
      <c r="AV13" s="5" t="s">
        <v>127</v>
      </c>
      <c r="AW13" s="5" t="s">
        <v>141</v>
      </c>
    </row>
    <row r="14" spans="1:50">
      <c r="A14" s="1" t="s">
        <v>64</v>
      </c>
      <c r="B14" s="2"/>
      <c r="C14" s="2">
        <f t="shared" ref="C14:AB14" si="0">C12/$B$12*100</f>
        <v>1.8323594682085633E-2</v>
      </c>
      <c r="D14" s="2">
        <f t="shared" si="0"/>
        <v>0.90599995928090071</v>
      </c>
      <c r="E14" s="2">
        <f t="shared" si="0"/>
        <v>0.97013254066820043</v>
      </c>
      <c r="F14" s="2">
        <f t="shared" si="0"/>
        <v>0.16185841969175643</v>
      </c>
      <c r="G14" s="2">
        <f t="shared" si="0"/>
        <v>2.7475212248305065</v>
      </c>
      <c r="H14" s="2">
        <f t="shared" si="0"/>
        <v>59.638210802777046</v>
      </c>
      <c r="I14" s="2">
        <f t="shared" si="0"/>
        <v>14.367734185719813</v>
      </c>
      <c r="J14" s="2">
        <f t="shared" si="0"/>
        <v>3.5731009630066985</v>
      </c>
      <c r="K14" s="2">
        <f t="shared" si="0"/>
        <v>1.0739662438666857</v>
      </c>
      <c r="L14" s="2">
        <f t="shared" si="0"/>
        <v>3.0539324470142725E-3</v>
      </c>
      <c r="M14" s="2">
        <f t="shared" si="0"/>
        <v>0.89582018445751987</v>
      </c>
      <c r="N14" s="2">
        <f t="shared" si="0"/>
        <v>1.5371459983305171</v>
      </c>
      <c r="O14" s="2">
        <f t="shared" si="0"/>
        <v>3.0539324470142725E-3</v>
      </c>
      <c r="P14" s="2">
        <f t="shared" si="0"/>
        <v>0</v>
      </c>
      <c r="Q14" s="2">
        <f t="shared" si="0"/>
        <v>1.0179774823380909E-3</v>
      </c>
      <c r="R14" s="2">
        <f t="shared" si="0"/>
        <v>1.0179774823380909E-3</v>
      </c>
      <c r="S14" s="2">
        <f t="shared" si="0"/>
        <v>8.1438198587047272E-3</v>
      </c>
      <c r="T14" s="2">
        <f t="shared" si="0"/>
        <v>0.49168312396929781</v>
      </c>
      <c r="U14" s="2">
        <f t="shared" si="0"/>
        <v>2.289431357778366</v>
      </c>
      <c r="V14" s="2">
        <f t="shared" si="0"/>
        <v>0.41431683531160285</v>
      </c>
      <c r="W14" s="2">
        <f t="shared" si="0"/>
        <v>0.25653032554919886</v>
      </c>
      <c r="X14" s="2">
        <f t="shared" si="0"/>
        <v>0.43671233992304087</v>
      </c>
      <c r="Y14" s="2">
        <f t="shared" si="0"/>
        <v>0.33491459168923188</v>
      </c>
      <c r="Z14" s="2">
        <f t="shared" si="0"/>
        <v>0.94061119368039592</v>
      </c>
      <c r="AA14" s="2">
        <f t="shared" si="0"/>
        <v>1.9891280004886294</v>
      </c>
      <c r="AB14" s="2">
        <f t="shared" si="0"/>
        <v>7.1258423763666354E-2</v>
      </c>
      <c r="AC14" s="2">
        <f>AC12/$B$12*100</f>
        <v>6.7787120548893469</v>
      </c>
      <c r="AD14" s="2">
        <f t="shared" ref="AD14:AE14" si="1">AD12/$B$12*100</f>
        <v>6.1078648940285449E-3</v>
      </c>
      <c r="AE14" s="2">
        <f t="shared" si="1"/>
        <v>8.347415355172344E-2</v>
      </c>
      <c r="AF14" s="2"/>
      <c r="AG14" s="2"/>
      <c r="AJ14" s="2">
        <f>AJ12/$B$12*100</f>
        <v>2.7475212248305065</v>
      </c>
      <c r="AK14" s="2">
        <f t="shared" ref="AK14:AN14" si="2">AK12/$B$12*100</f>
        <v>59.638210802777046</v>
      </c>
      <c r="AL14" s="2">
        <f t="shared" si="2"/>
        <v>14.367734185719813</v>
      </c>
      <c r="AM14" s="2">
        <f t="shared" si="2"/>
        <v>3.5731009630066985</v>
      </c>
      <c r="AN14" s="2">
        <f t="shared" si="2"/>
        <v>6.7787120548893469</v>
      </c>
      <c r="AQ14" t="s">
        <v>67</v>
      </c>
      <c r="AR14">
        <v>100</v>
      </c>
      <c r="AS14" s="2">
        <f>AS12/$AR$12*100</f>
        <v>2.7475212248305065</v>
      </c>
      <c r="AT14" s="2">
        <f t="shared" ref="AT14:AW14" si="3">AT12/$AR$12*100</f>
        <v>59.638210802777046</v>
      </c>
      <c r="AU14" s="2">
        <f t="shared" si="3"/>
        <v>14.367734185719813</v>
      </c>
      <c r="AV14" s="2">
        <f t="shared" si="3"/>
        <v>3.5731009630066985</v>
      </c>
      <c r="AW14" s="2">
        <f t="shared" si="3"/>
        <v>6.7787120548893469</v>
      </c>
      <c r="AX14" s="2">
        <f>AR14-SUM(AS14:AW14)</f>
        <v>12.89472076877658</v>
      </c>
    </row>
    <row r="15" spans="1:50">
      <c r="A15" s="4">
        <v>40544</v>
      </c>
      <c r="B15" s="5">
        <v>97.9</v>
      </c>
      <c r="C15" s="5">
        <v>105.2</v>
      </c>
      <c r="D15" s="5">
        <v>98.3</v>
      </c>
      <c r="E15" s="5">
        <v>96.3</v>
      </c>
      <c r="F15" s="5">
        <v>99.2</v>
      </c>
      <c r="G15" s="5">
        <v>100.2</v>
      </c>
      <c r="H15" s="5">
        <v>98.3</v>
      </c>
      <c r="I15" s="5">
        <v>95.1</v>
      </c>
      <c r="J15" s="5">
        <v>99</v>
      </c>
      <c r="K15" s="5">
        <v>100.1</v>
      </c>
      <c r="L15" s="5">
        <v>107.5</v>
      </c>
      <c r="M15" s="5">
        <v>98.8</v>
      </c>
      <c r="N15" s="5">
        <v>98.9</v>
      </c>
      <c r="O15" s="5">
        <v>101.8</v>
      </c>
      <c r="P15" s="5">
        <v>100.6</v>
      </c>
      <c r="Q15" s="5">
        <v>103.7</v>
      </c>
      <c r="R15" s="5">
        <v>102</v>
      </c>
      <c r="S15" s="5">
        <v>111</v>
      </c>
      <c r="T15" s="5">
        <v>99.5</v>
      </c>
      <c r="U15" s="5">
        <v>94.1</v>
      </c>
      <c r="V15" s="5">
        <v>100</v>
      </c>
      <c r="W15" s="5">
        <v>99.7</v>
      </c>
      <c r="X15" s="5">
        <v>99.6</v>
      </c>
      <c r="Y15" s="5">
        <v>101.9</v>
      </c>
      <c r="Z15" s="5">
        <v>99.5</v>
      </c>
      <c r="AA15" s="5">
        <v>100.4</v>
      </c>
      <c r="AB15" s="5">
        <v>99.4</v>
      </c>
      <c r="AC15" s="5">
        <v>98</v>
      </c>
      <c r="AD15" s="5">
        <v>100.1</v>
      </c>
      <c r="AE15" s="5">
        <v>99.8</v>
      </c>
      <c r="AF15" s="5">
        <v>98.6</v>
      </c>
      <c r="AH15" s="4">
        <v>40544</v>
      </c>
      <c r="AI15" s="5">
        <v>97.9</v>
      </c>
      <c r="AJ15" s="5">
        <v>100.2</v>
      </c>
      <c r="AK15" s="5">
        <v>98.3</v>
      </c>
      <c r="AL15" s="5">
        <v>95.1</v>
      </c>
      <c r="AM15" s="5">
        <v>99</v>
      </c>
      <c r="AN15" s="5">
        <v>98</v>
      </c>
      <c r="AQ15" s="4">
        <v>40544</v>
      </c>
    </row>
    <row r="16" spans="1:50">
      <c r="A16" s="4">
        <v>40575</v>
      </c>
      <c r="B16" s="5">
        <v>98.9</v>
      </c>
      <c r="C16" s="5">
        <v>117.5</v>
      </c>
      <c r="D16" s="5">
        <v>99.8</v>
      </c>
      <c r="E16" s="5">
        <v>97.5</v>
      </c>
      <c r="F16" s="5">
        <v>100.5</v>
      </c>
      <c r="G16" s="5">
        <v>100.2</v>
      </c>
      <c r="H16" s="5">
        <v>99.2</v>
      </c>
      <c r="I16" s="5">
        <v>97.4</v>
      </c>
      <c r="J16" s="5">
        <v>98.6</v>
      </c>
      <c r="K16" s="5">
        <v>99.8</v>
      </c>
      <c r="L16" s="5">
        <v>112.2</v>
      </c>
      <c r="M16" s="5">
        <v>101.3</v>
      </c>
      <c r="N16" s="5">
        <v>98.9</v>
      </c>
      <c r="O16" s="5">
        <v>100.4</v>
      </c>
      <c r="P16" s="5">
        <v>100.4</v>
      </c>
      <c r="Q16" s="5">
        <v>102.6</v>
      </c>
      <c r="R16" s="5">
        <v>100.9</v>
      </c>
      <c r="S16" s="5">
        <v>107.6</v>
      </c>
      <c r="T16" s="5">
        <v>99</v>
      </c>
      <c r="U16" s="5">
        <v>93.9</v>
      </c>
      <c r="V16" s="5">
        <v>100</v>
      </c>
      <c r="W16" s="5">
        <v>99.7</v>
      </c>
      <c r="X16" s="5">
        <v>99.6</v>
      </c>
      <c r="Y16" s="5">
        <v>101.3</v>
      </c>
      <c r="Z16" s="5">
        <v>98.6</v>
      </c>
      <c r="AA16" s="5">
        <v>100.4</v>
      </c>
      <c r="AB16" s="5">
        <v>99.4</v>
      </c>
      <c r="AC16" s="5">
        <v>99.5</v>
      </c>
      <c r="AD16" s="5">
        <v>100.1</v>
      </c>
      <c r="AE16" s="5">
        <v>99.8</v>
      </c>
      <c r="AF16" s="5">
        <v>99.4</v>
      </c>
      <c r="AH16" s="4">
        <v>40575</v>
      </c>
      <c r="AI16" s="5">
        <v>98.9</v>
      </c>
      <c r="AJ16" s="5">
        <v>100.2</v>
      </c>
      <c r="AK16" s="5">
        <v>99.2</v>
      </c>
      <c r="AL16" s="5">
        <v>97.4</v>
      </c>
      <c r="AM16" s="5">
        <v>98.6</v>
      </c>
      <c r="AN16" s="5">
        <v>99.5</v>
      </c>
      <c r="AQ16" s="4">
        <v>40575</v>
      </c>
    </row>
    <row r="17" spans="1:52">
      <c r="A17" s="4">
        <v>40603</v>
      </c>
      <c r="B17" s="5">
        <v>99.4</v>
      </c>
      <c r="C17" s="5">
        <v>112.3</v>
      </c>
      <c r="D17" s="5">
        <v>100.3</v>
      </c>
      <c r="E17" s="5">
        <v>99.1</v>
      </c>
      <c r="F17" s="5">
        <v>100.4</v>
      </c>
      <c r="G17" s="5">
        <v>100.3</v>
      </c>
      <c r="H17" s="5">
        <v>99.7</v>
      </c>
      <c r="I17" s="5">
        <v>97</v>
      </c>
      <c r="J17" s="5">
        <v>98.5</v>
      </c>
      <c r="K17" s="5">
        <v>100.1</v>
      </c>
      <c r="L17" s="5">
        <v>109.5</v>
      </c>
      <c r="M17" s="5">
        <v>104.4</v>
      </c>
      <c r="N17" s="5">
        <v>99.3</v>
      </c>
      <c r="O17" s="5">
        <v>99.7</v>
      </c>
      <c r="P17" s="5">
        <v>100</v>
      </c>
      <c r="Q17" s="5">
        <v>97.6</v>
      </c>
      <c r="R17" s="5">
        <v>99.5</v>
      </c>
      <c r="S17" s="5">
        <v>107.4</v>
      </c>
      <c r="T17" s="5">
        <v>99.3</v>
      </c>
      <c r="U17" s="5">
        <v>94.1</v>
      </c>
      <c r="V17" s="5">
        <v>100</v>
      </c>
      <c r="W17" s="5">
        <v>99.7</v>
      </c>
      <c r="X17" s="5">
        <v>99.7</v>
      </c>
      <c r="Y17" s="5">
        <v>100.7</v>
      </c>
      <c r="Z17" s="5">
        <v>100.8</v>
      </c>
      <c r="AA17" s="5">
        <v>100.4</v>
      </c>
      <c r="AB17" s="5">
        <v>99.4</v>
      </c>
      <c r="AC17" s="5">
        <v>102.5</v>
      </c>
      <c r="AD17" s="5">
        <v>100.1</v>
      </c>
      <c r="AE17" s="5">
        <v>99.4</v>
      </c>
      <c r="AF17" s="5">
        <v>99.9</v>
      </c>
      <c r="AH17" s="4">
        <v>40603</v>
      </c>
      <c r="AI17" s="5">
        <v>99.4</v>
      </c>
      <c r="AJ17" s="5">
        <v>100.3</v>
      </c>
      <c r="AK17" s="5">
        <v>99.7</v>
      </c>
      <c r="AL17" s="5">
        <v>97</v>
      </c>
      <c r="AM17" s="5">
        <v>98.5</v>
      </c>
      <c r="AN17" s="5">
        <v>102.5</v>
      </c>
      <c r="AQ17" s="4">
        <v>40603</v>
      </c>
    </row>
    <row r="18" spans="1:52">
      <c r="A18" s="4">
        <v>40634</v>
      </c>
      <c r="B18" s="5">
        <v>102.8</v>
      </c>
      <c r="C18" s="5">
        <v>116.9</v>
      </c>
      <c r="D18" s="5">
        <v>103.3</v>
      </c>
      <c r="E18" s="5">
        <v>100.2</v>
      </c>
      <c r="F18" s="5">
        <v>100.7</v>
      </c>
      <c r="G18" s="5">
        <v>100.2</v>
      </c>
      <c r="H18" s="5">
        <v>103.1</v>
      </c>
      <c r="I18" s="5">
        <v>106.6</v>
      </c>
      <c r="J18" s="5">
        <v>99.8</v>
      </c>
      <c r="K18" s="5">
        <v>100.8</v>
      </c>
      <c r="L18" s="5">
        <v>110.9</v>
      </c>
      <c r="M18" s="5">
        <v>107.7</v>
      </c>
      <c r="N18" s="5">
        <v>99.5</v>
      </c>
      <c r="O18" s="5">
        <v>100.4</v>
      </c>
      <c r="P18" s="5">
        <v>100.1</v>
      </c>
      <c r="Q18" s="5">
        <v>99</v>
      </c>
      <c r="R18" s="5">
        <v>101.4</v>
      </c>
      <c r="S18" s="5">
        <v>107.2</v>
      </c>
      <c r="T18" s="5">
        <v>100.5</v>
      </c>
      <c r="U18" s="5">
        <v>95.2</v>
      </c>
      <c r="V18" s="5">
        <v>100</v>
      </c>
      <c r="W18" s="5">
        <v>100.1</v>
      </c>
      <c r="X18" s="5">
        <v>100.3</v>
      </c>
      <c r="Y18" s="5">
        <v>100.5</v>
      </c>
      <c r="Z18" s="5">
        <v>99.5</v>
      </c>
      <c r="AA18" s="5">
        <v>99.8</v>
      </c>
      <c r="AB18" s="5">
        <v>100.2</v>
      </c>
      <c r="AC18" s="5">
        <v>99.8</v>
      </c>
      <c r="AD18" s="5">
        <v>100</v>
      </c>
      <c r="AE18" s="5">
        <v>99.5</v>
      </c>
      <c r="AF18" s="5">
        <v>101.6</v>
      </c>
      <c r="AH18" s="4">
        <v>40634</v>
      </c>
      <c r="AI18" s="5">
        <v>102.8</v>
      </c>
      <c r="AJ18" s="5">
        <v>100.2</v>
      </c>
      <c r="AK18" s="5">
        <v>103.1</v>
      </c>
      <c r="AL18" s="5">
        <v>106.6</v>
      </c>
      <c r="AM18" s="5">
        <v>99.8</v>
      </c>
      <c r="AN18" s="5">
        <v>99.8</v>
      </c>
      <c r="AQ18" s="4">
        <v>40634</v>
      </c>
    </row>
    <row r="19" spans="1:52">
      <c r="A19" s="4">
        <v>40664</v>
      </c>
      <c r="B19" s="5">
        <v>103</v>
      </c>
      <c r="C19" s="5">
        <v>111.4</v>
      </c>
      <c r="D19" s="5">
        <v>102.6</v>
      </c>
      <c r="E19" s="5">
        <v>99.5</v>
      </c>
      <c r="F19" s="5">
        <v>100.5</v>
      </c>
      <c r="G19" s="5">
        <v>100.3</v>
      </c>
      <c r="H19" s="5">
        <v>103.2</v>
      </c>
      <c r="I19" s="5">
        <v>108.6</v>
      </c>
      <c r="J19" s="5">
        <v>100</v>
      </c>
      <c r="K19" s="5">
        <v>100.4</v>
      </c>
      <c r="L19" s="5">
        <v>105.1</v>
      </c>
      <c r="M19" s="5">
        <v>105.9</v>
      </c>
      <c r="N19" s="5">
        <v>99.8</v>
      </c>
      <c r="O19" s="5">
        <v>101.4</v>
      </c>
      <c r="P19" s="5">
        <v>100.1</v>
      </c>
      <c r="Q19" s="5">
        <v>100.4</v>
      </c>
      <c r="R19" s="5">
        <v>100.3</v>
      </c>
      <c r="S19" s="5">
        <v>105.3</v>
      </c>
      <c r="T19" s="5">
        <v>100.5</v>
      </c>
      <c r="U19" s="5">
        <v>96.3</v>
      </c>
      <c r="V19" s="5">
        <v>100</v>
      </c>
      <c r="W19" s="5">
        <v>100</v>
      </c>
      <c r="X19" s="5">
        <v>100.3</v>
      </c>
      <c r="Y19" s="5">
        <v>100.3</v>
      </c>
      <c r="Z19" s="5">
        <v>99.7</v>
      </c>
      <c r="AA19" s="5">
        <v>99.8</v>
      </c>
      <c r="AB19" s="5">
        <v>100.2</v>
      </c>
      <c r="AC19" s="5">
        <v>98.4</v>
      </c>
      <c r="AD19" s="5">
        <v>100</v>
      </c>
      <c r="AE19" s="5">
        <v>99.5</v>
      </c>
      <c r="AF19" s="5">
        <v>101.7</v>
      </c>
      <c r="AH19" s="4">
        <v>40664</v>
      </c>
      <c r="AI19" s="5">
        <v>103</v>
      </c>
      <c r="AJ19" s="5">
        <v>100.3</v>
      </c>
      <c r="AK19" s="5">
        <v>103.2</v>
      </c>
      <c r="AL19" s="5">
        <v>108.6</v>
      </c>
      <c r="AM19" s="5">
        <v>100</v>
      </c>
      <c r="AN19" s="5">
        <v>98.4</v>
      </c>
      <c r="AQ19" s="4">
        <v>40664</v>
      </c>
    </row>
    <row r="20" spans="1:52">
      <c r="A20" s="4">
        <v>40695</v>
      </c>
      <c r="B20" s="5">
        <v>102.6</v>
      </c>
      <c r="C20" s="5">
        <v>104.9</v>
      </c>
      <c r="D20" s="5">
        <v>102.2</v>
      </c>
      <c r="E20" s="5">
        <v>100.9</v>
      </c>
      <c r="F20" s="5">
        <v>99.7</v>
      </c>
      <c r="G20" s="5">
        <v>100.2</v>
      </c>
      <c r="H20" s="5">
        <v>102.5</v>
      </c>
      <c r="I20" s="5">
        <v>107.6</v>
      </c>
      <c r="J20" s="5">
        <v>100.5</v>
      </c>
      <c r="K20" s="5">
        <v>100.1</v>
      </c>
      <c r="L20" s="5">
        <v>102.2</v>
      </c>
      <c r="M20" s="5">
        <v>102.2</v>
      </c>
      <c r="N20" s="5">
        <v>100.1</v>
      </c>
      <c r="O20" s="5">
        <v>101.2</v>
      </c>
      <c r="P20" s="5">
        <v>100.3</v>
      </c>
      <c r="Q20" s="5">
        <v>99.4</v>
      </c>
      <c r="R20" s="5">
        <v>99.5</v>
      </c>
      <c r="S20" s="5">
        <v>102.6</v>
      </c>
      <c r="T20" s="5">
        <v>100.4</v>
      </c>
      <c r="U20" s="5">
        <v>97.4</v>
      </c>
      <c r="V20" s="5">
        <v>100</v>
      </c>
      <c r="W20" s="5">
        <v>100</v>
      </c>
      <c r="X20" s="5">
        <v>100.2</v>
      </c>
      <c r="Y20" s="5">
        <v>99.9</v>
      </c>
      <c r="Z20" s="5">
        <v>99.4</v>
      </c>
      <c r="AA20" s="5">
        <v>99.8</v>
      </c>
      <c r="AB20" s="5">
        <v>100.2</v>
      </c>
      <c r="AC20" s="5">
        <v>100.8</v>
      </c>
      <c r="AD20" s="5">
        <v>100</v>
      </c>
      <c r="AE20" s="5">
        <v>99.6</v>
      </c>
      <c r="AF20" s="5">
        <v>101.5</v>
      </c>
      <c r="AH20" s="4">
        <v>40695</v>
      </c>
      <c r="AI20" s="5">
        <v>102.6</v>
      </c>
      <c r="AJ20" s="5">
        <v>100.2</v>
      </c>
      <c r="AK20" s="5">
        <v>102.5</v>
      </c>
      <c r="AL20" s="5">
        <v>107.6</v>
      </c>
      <c r="AM20" s="5">
        <v>100.5</v>
      </c>
      <c r="AN20" s="5">
        <v>100.8</v>
      </c>
      <c r="AQ20" s="4">
        <v>40695</v>
      </c>
    </row>
    <row r="21" spans="1:52">
      <c r="A21" s="4">
        <v>40725</v>
      </c>
      <c r="B21" s="5">
        <v>101.3</v>
      </c>
      <c r="C21" s="5">
        <v>99.3</v>
      </c>
      <c r="D21" s="5">
        <v>104.5</v>
      </c>
      <c r="E21" s="5">
        <v>101.6</v>
      </c>
      <c r="F21" s="5">
        <v>98.7</v>
      </c>
      <c r="G21" s="5">
        <v>100</v>
      </c>
      <c r="H21" s="5">
        <v>100.9</v>
      </c>
      <c r="I21" s="5">
        <v>103.6</v>
      </c>
      <c r="J21" s="5">
        <v>100.6</v>
      </c>
      <c r="K21" s="5">
        <v>100</v>
      </c>
      <c r="L21" s="5">
        <v>102.3</v>
      </c>
      <c r="M21" s="5">
        <v>101.2</v>
      </c>
      <c r="N21" s="5">
        <v>100.2</v>
      </c>
      <c r="O21" s="5">
        <v>100.1</v>
      </c>
      <c r="P21" s="5">
        <v>100</v>
      </c>
      <c r="Q21" s="5">
        <v>99.8</v>
      </c>
      <c r="R21" s="5">
        <v>99.9</v>
      </c>
      <c r="S21" s="5">
        <v>101.5</v>
      </c>
      <c r="T21" s="5">
        <v>100.9</v>
      </c>
      <c r="U21" s="5">
        <v>104.2</v>
      </c>
      <c r="V21" s="5">
        <v>100</v>
      </c>
      <c r="W21" s="5">
        <v>100</v>
      </c>
      <c r="X21" s="5">
        <v>100.2</v>
      </c>
      <c r="Y21" s="5">
        <v>99.7</v>
      </c>
      <c r="Z21" s="5">
        <v>100.9</v>
      </c>
      <c r="AA21" s="5">
        <v>99.9</v>
      </c>
      <c r="AB21" s="5">
        <v>100.2</v>
      </c>
      <c r="AC21" s="5">
        <v>100.6</v>
      </c>
      <c r="AD21" s="5">
        <v>100</v>
      </c>
      <c r="AE21" s="5">
        <v>99.4</v>
      </c>
      <c r="AF21" s="5">
        <v>100.6</v>
      </c>
      <c r="AH21" s="4">
        <v>40725</v>
      </c>
      <c r="AI21" s="5">
        <v>101.3</v>
      </c>
      <c r="AJ21" s="5">
        <v>100</v>
      </c>
      <c r="AK21" s="5">
        <v>100.9</v>
      </c>
      <c r="AL21" s="5">
        <v>103.6</v>
      </c>
      <c r="AM21" s="5">
        <v>100.6</v>
      </c>
      <c r="AN21" s="5">
        <v>100.6</v>
      </c>
      <c r="AQ21" s="4">
        <v>40725</v>
      </c>
    </row>
    <row r="22" spans="1:52">
      <c r="A22" s="4">
        <v>40756</v>
      </c>
      <c r="B22" s="5">
        <v>100.4</v>
      </c>
      <c r="C22" s="5">
        <v>94.6</v>
      </c>
      <c r="D22" s="5">
        <v>101</v>
      </c>
      <c r="E22" s="5">
        <v>101.1</v>
      </c>
      <c r="F22" s="5">
        <v>99</v>
      </c>
      <c r="G22" s="5">
        <v>99.9</v>
      </c>
      <c r="H22" s="5">
        <v>100.5</v>
      </c>
      <c r="I22" s="5">
        <v>100.5</v>
      </c>
      <c r="J22" s="5">
        <v>100.6</v>
      </c>
      <c r="K22" s="5">
        <v>99.5</v>
      </c>
      <c r="L22" s="5">
        <v>97.9</v>
      </c>
      <c r="M22" s="5">
        <v>101.9</v>
      </c>
      <c r="N22" s="5">
        <v>100.2</v>
      </c>
      <c r="O22" s="5">
        <v>99.6</v>
      </c>
      <c r="P22" s="5">
        <v>100.1</v>
      </c>
      <c r="Q22" s="5">
        <v>98.7</v>
      </c>
      <c r="R22" s="5">
        <v>100</v>
      </c>
      <c r="S22" s="5">
        <v>95.8</v>
      </c>
      <c r="T22" s="5">
        <v>101</v>
      </c>
      <c r="U22" s="5">
        <v>105.8</v>
      </c>
      <c r="V22" s="5">
        <v>100</v>
      </c>
      <c r="W22" s="5">
        <v>100</v>
      </c>
      <c r="X22" s="5">
        <v>100.1</v>
      </c>
      <c r="Y22" s="5">
        <v>99.5</v>
      </c>
      <c r="Z22" s="5">
        <v>102.7</v>
      </c>
      <c r="AA22" s="5">
        <v>99.8</v>
      </c>
      <c r="AB22" s="5">
        <v>100.2</v>
      </c>
      <c r="AC22" s="5">
        <v>97</v>
      </c>
      <c r="AD22" s="5">
        <v>100</v>
      </c>
      <c r="AE22" s="5">
        <v>99.5</v>
      </c>
      <c r="AF22" s="5">
        <v>100.3</v>
      </c>
      <c r="AH22" s="4">
        <v>40756</v>
      </c>
      <c r="AI22" s="5">
        <v>100.4</v>
      </c>
      <c r="AJ22" s="5">
        <v>99.9</v>
      </c>
      <c r="AK22" s="5">
        <v>100.5</v>
      </c>
      <c r="AL22" s="5">
        <v>100.5</v>
      </c>
      <c r="AM22" s="5">
        <v>100.6</v>
      </c>
      <c r="AN22" s="5">
        <v>97</v>
      </c>
      <c r="AQ22" s="4">
        <v>40756</v>
      </c>
    </row>
    <row r="23" spans="1:52">
      <c r="A23" s="4">
        <v>40787</v>
      </c>
      <c r="B23" s="5">
        <v>100.2</v>
      </c>
      <c r="C23" s="5">
        <v>95.6</v>
      </c>
      <c r="D23" s="5">
        <v>99.2</v>
      </c>
      <c r="E23" s="5">
        <v>101</v>
      </c>
      <c r="F23" s="5">
        <v>99.8</v>
      </c>
      <c r="G23" s="5">
        <v>99.7</v>
      </c>
      <c r="H23" s="5">
        <v>100.2</v>
      </c>
      <c r="I23" s="5">
        <v>99.1</v>
      </c>
      <c r="J23" s="5">
        <v>101.1</v>
      </c>
      <c r="K23" s="5">
        <v>99.4</v>
      </c>
      <c r="L23" s="5">
        <v>98.2</v>
      </c>
      <c r="M23" s="5">
        <v>99.8</v>
      </c>
      <c r="N23" s="5">
        <v>100.1</v>
      </c>
      <c r="O23" s="5">
        <v>99.3</v>
      </c>
      <c r="P23" s="5">
        <v>99.4</v>
      </c>
      <c r="Q23" s="5">
        <v>97.2</v>
      </c>
      <c r="R23" s="5">
        <v>98.7</v>
      </c>
      <c r="S23" s="5">
        <v>94.7</v>
      </c>
      <c r="T23" s="5">
        <v>100.2</v>
      </c>
      <c r="U23" s="5">
        <v>107.1</v>
      </c>
      <c r="V23" s="5">
        <v>100</v>
      </c>
      <c r="W23" s="5">
        <v>100.3</v>
      </c>
      <c r="X23" s="5">
        <v>100</v>
      </c>
      <c r="Y23" s="5">
        <v>99.2</v>
      </c>
      <c r="Z23" s="5">
        <v>99.6</v>
      </c>
      <c r="AA23" s="5">
        <v>99.8</v>
      </c>
      <c r="AB23" s="5">
        <v>100.2</v>
      </c>
      <c r="AC23" s="5">
        <v>100.1</v>
      </c>
      <c r="AD23" s="5">
        <v>100</v>
      </c>
      <c r="AE23" s="5">
        <v>100.4</v>
      </c>
      <c r="AF23" s="5">
        <v>100.3</v>
      </c>
      <c r="AH23" s="4">
        <v>40787</v>
      </c>
      <c r="AI23" s="5">
        <v>100.2</v>
      </c>
      <c r="AJ23" s="5">
        <v>99.7</v>
      </c>
      <c r="AK23" s="5">
        <v>100.2</v>
      </c>
      <c r="AL23" s="5">
        <v>99.1</v>
      </c>
      <c r="AM23" s="5">
        <v>101.1</v>
      </c>
      <c r="AN23" s="5">
        <v>100.1</v>
      </c>
      <c r="AQ23" s="4">
        <v>40787</v>
      </c>
    </row>
    <row r="24" spans="1:52">
      <c r="A24" s="4">
        <v>40817</v>
      </c>
      <c r="B24" s="5">
        <v>98.3</v>
      </c>
      <c r="C24" s="5">
        <v>87.9</v>
      </c>
      <c r="D24" s="5">
        <v>96.4</v>
      </c>
      <c r="E24" s="5">
        <v>101.5</v>
      </c>
      <c r="F24" s="5">
        <v>100.6</v>
      </c>
      <c r="G24" s="5">
        <v>99.5</v>
      </c>
      <c r="H24" s="5">
        <v>98</v>
      </c>
      <c r="I24" s="5">
        <v>95.9</v>
      </c>
      <c r="J24" s="5">
        <v>100.5</v>
      </c>
      <c r="K24" s="5">
        <v>100.1</v>
      </c>
      <c r="L24" s="5">
        <v>88</v>
      </c>
      <c r="M24" s="5">
        <v>94</v>
      </c>
      <c r="N24" s="5">
        <v>101</v>
      </c>
      <c r="O24" s="5">
        <v>98.3</v>
      </c>
      <c r="P24" s="5">
        <v>99.5</v>
      </c>
      <c r="Q24" s="5">
        <v>99.6</v>
      </c>
      <c r="R24" s="5">
        <v>99.3</v>
      </c>
      <c r="S24" s="5">
        <v>92.8</v>
      </c>
      <c r="T24" s="5">
        <v>99.9</v>
      </c>
      <c r="U24" s="5">
        <v>103.6</v>
      </c>
      <c r="V24" s="5">
        <v>100</v>
      </c>
      <c r="W24" s="5">
        <v>100.3</v>
      </c>
      <c r="X24" s="5">
        <v>100</v>
      </c>
      <c r="Y24" s="5">
        <v>99.1</v>
      </c>
      <c r="Z24" s="5">
        <v>99.7</v>
      </c>
      <c r="AA24" s="5">
        <v>100</v>
      </c>
      <c r="AB24" s="5">
        <v>100.2</v>
      </c>
      <c r="AC24" s="5">
        <v>101.3</v>
      </c>
      <c r="AD24" s="5">
        <v>100</v>
      </c>
      <c r="AE24" s="5">
        <v>100.4</v>
      </c>
      <c r="AF24" s="5">
        <v>99.3</v>
      </c>
      <c r="AH24" s="4">
        <v>40817</v>
      </c>
      <c r="AI24" s="5">
        <v>98.3</v>
      </c>
      <c r="AJ24" s="5">
        <v>99.5</v>
      </c>
      <c r="AK24" s="5">
        <v>98</v>
      </c>
      <c r="AL24" s="5">
        <v>95.9</v>
      </c>
      <c r="AM24" s="5">
        <v>100.5</v>
      </c>
      <c r="AN24" s="5">
        <v>101.3</v>
      </c>
      <c r="AQ24" s="4">
        <v>40817</v>
      </c>
    </row>
    <row r="25" spans="1:52">
      <c r="A25" s="4">
        <v>40848</v>
      </c>
      <c r="B25" s="5">
        <v>98</v>
      </c>
      <c r="C25" s="5">
        <v>77.8</v>
      </c>
      <c r="D25" s="5">
        <v>96.1</v>
      </c>
      <c r="E25" s="5">
        <v>100.9</v>
      </c>
      <c r="F25" s="5">
        <v>100.7</v>
      </c>
      <c r="G25" s="5">
        <v>99.6</v>
      </c>
      <c r="H25" s="5">
        <v>97.7</v>
      </c>
      <c r="I25" s="5">
        <v>94.7</v>
      </c>
      <c r="J25" s="5">
        <v>100.5</v>
      </c>
      <c r="K25" s="5">
        <v>100</v>
      </c>
      <c r="L25" s="5">
        <v>78.599999999999994</v>
      </c>
      <c r="M25" s="5">
        <v>92</v>
      </c>
      <c r="N25" s="5">
        <v>101</v>
      </c>
      <c r="O25" s="5">
        <v>98.7</v>
      </c>
      <c r="P25" s="5">
        <v>99.9</v>
      </c>
      <c r="Q25" s="5">
        <v>99.7</v>
      </c>
      <c r="R25" s="5">
        <v>99.1</v>
      </c>
      <c r="S25" s="5">
        <v>88.1</v>
      </c>
      <c r="T25" s="5">
        <v>99.5</v>
      </c>
      <c r="U25" s="5">
        <v>104.1</v>
      </c>
      <c r="V25" s="5">
        <v>100</v>
      </c>
      <c r="W25" s="5">
        <v>100.3</v>
      </c>
      <c r="X25" s="5">
        <v>100</v>
      </c>
      <c r="Y25" s="5">
        <v>99</v>
      </c>
      <c r="Z25" s="5">
        <v>99.1</v>
      </c>
      <c r="AA25" s="5">
        <v>100</v>
      </c>
      <c r="AB25" s="5">
        <v>100.2</v>
      </c>
      <c r="AC25" s="5">
        <v>101.9</v>
      </c>
      <c r="AD25" s="5">
        <v>100</v>
      </c>
      <c r="AE25" s="5">
        <v>101.6</v>
      </c>
      <c r="AF25" s="5">
        <v>98.6</v>
      </c>
      <c r="AH25" s="4">
        <v>40848</v>
      </c>
      <c r="AI25" s="5">
        <v>98</v>
      </c>
      <c r="AJ25" s="5">
        <v>99.6</v>
      </c>
      <c r="AK25" s="5">
        <v>97.7</v>
      </c>
      <c r="AL25" s="5">
        <v>94.7</v>
      </c>
      <c r="AM25" s="5">
        <v>100.5</v>
      </c>
      <c r="AN25" s="5">
        <v>101.9</v>
      </c>
      <c r="AQ25" s="4">
        <v>40848</v>
      </c>
    </row>
    <row r="26" spans="1:52">
      <c r="A26" s="4">
        <v>40878</v>
      </c>
      <c r="B26" s="5">
        <v>97.2</v>
      </c>
      <c r="C26" s="5">
        <v>76.599999999999994</v>
      </c>
      <c r="D26" s="5">
        <v>96.2</v>
      </c>
      <c r="E26" s="5">
        <v>100.4</v>
      </c>
      <c r="F26" s="5">
        <v>100.3</v>
      </c>
      <c r="G26" s="5">
        <v>99.8</v>
      </c>
      <c r="H26" s="5">
        <v>96.7</v>
      </c>
      <c r="I26" s="5">
        <v>93.9</v>
      </c>
      <c r="J26" s="5">
        <v>100.2</v>
      </c>
      <c r="K26" s="5">
        <v>99.9</v>
      </c>
      <c r="L26" s="5">
        <v>87.7</v>
      </c>
      <c r="M26" s="5">
        <v>90.8</v>
      </c>
      <c r="N26" s="5">
        <v>101</v>
      </c>
      <c r="O26" s="5">
        <v>98.9</v>
      </c>
      <c r="P26" s="5">
        <v>99.8</v>
      </c>
      <c r="Q26" s="5">
        <v>102.4</v>
      </c>
      <c r="R26" s="5">
        <v>99.5</v>
      </c>
      <c r="S26" s="5">
        <v>85.9</v>
      </c>
      <c r="T26" s="5">
        <v>99.5</v>
      </c>
      <c r="U26" s="5">
        <v>104.3</v>
      </c>
      <c r="V26" s="5">
        <v>100</v>
      </c>
      <c r="W26" s="5">
        <v>100.3</v>
      </c>
      <c r="X26" s="5">
        <v>100</v>
      </c>
      <c r="Y26" s="5">
        <v>99</v>
      </c>
      <c r="Z26" s="5">
        <v>100.4</v>
      </c>
      <c r="AA26" s="5">
        <v>100</v>
      </c>
      <c r="AB26" s="5">
        <v>100.2</v>
      </c>
      <c r="AC26" s="5">
        <v>100.3</v>
      </c>
      <c r="AD26" s="5">
        <v>100</v>
      </c>
      <c r="AE26" s="5">
        <v>101.1</v>
      </c>
      <c r="AF26" s="5">
        <v>98.1</v>
      </c>
      <c r="AH26" s="4">
        <v>40878</v>
      </c>
      <c r="AI26" s="5">
        <v>97.2</v>
      </c>
      <c r="AJ26" s="5">
        <v>99.8</v>
      </c>
      <c r="AK26" s="5">
        <v>96.7</v>
      </c>
      <c r="AL26" s="5">
        <v>93.9</v>
      </c>
      <c r="AM26" s="5">
        <v>100.2</v>
      </c>
      <c r="AN26" s="5">
        <v>100.3</v>
      </c>
      <c r="AQ26" s="4"/>
      <c r="AR26" s="5" t="s">
        <v>158</v>
      </c>
      <c r="AS26" s="8" t="s">
        <v>154</v>
      </c>
      <c r="AT26" s="8" t="s">
        <v>155</v>
      </c>
      <c r="AU26" s="8" t="s">
        <v>153</v>
      </c>
      <c r="AV26" s="8" t="s">
        <v>156</v>
      </c>
      <c r="AW26" s="8" t="s">
        <v>157</v>
      </c>
      <c r="AX26" s="3" t="s">
        <v>66</v>
      </c>
      <c r="AY26" s="5" t="s">
        <v>159</v>
      </c>
      <c r="AZ26" t="s">
        <v>160</v>
      </c>
    </row>
    <row r="27" spans="1:52">
      <c r="A27" s="4">
        <v>40909</v>
      </c>
      <c r="B27" s="5">
        <v>97.9</v>
      </c>
      <c r="C27" s="5">
        <v>73.3</v>
      </c>
      <c r="D27" s="5">
        <v>95.4</v>
      </c>
      <c r="E27" s="5">
        <v>102.3</v>
      </c>
      <c r="F27" s="5">
        <v>99</v>
      </c>
      <c r="G27" s="5">
        <v>100.2</v>
      </c>
      <c r="H27" s="5">
        <v>97.5</v>
      </c>
      <c r="I27" s="5">
        <v>96.5</v>
      </c>
      <c r="J27" s="5">
        <v>99.7</v>
      </c>
      <c r="K27" s="5">
        <v>100.4</v>
      </c>
      <c r="L27" s="5">
        <v>87.1</v>
      </c>
      <c r="M27" s="5">
        <v>88.6</v>
      </c>
      <c r="N27" s="5">
        <v>101</v>
      </c>
      <c r="O27" s="5">
        <v>98.3</v>
      </c>
      <c r="P27" s="5">
        <v>101.3</v>
      </c>
      <c r="Q27" s="5">
        <v>97.6</v>
      </c>
      <c r="R27" s="5">
        <v>99.3</v>
      </c>
      <c r="S27" s="5">
        <v>85.8</v>
      </c>
      <c r="T27" s="5">
        <v>100</v>
      </c>
      <c r="U27" s="5">
        <v>104.2</v>
      </c>
      <c r="V27" s="5">
        <v>100</v>
      </c>
      <c r="W27" s="5">
        <v>100.1</v>
      </c>
      <c r="X27" s="5">
        <v>100</v>
      </c>
      <c r="Y27" s="5">
        <v>99</v>
      </c>
      <c r="Z27" s="5">
        <v>99.6</v>
      </c>
      <c r="AA27" s="5">
        <v>99.7</v>
      </c>
      <c r="AB27" s="5">
        <v>100.2</v>
      </c>
      <c r="AC27" s="5">
        <v>98.1</v>
      </c>
      <c r="AD27" s="5">
        <v>100</v>
      </c>
      <c r="AE27" s="5">
        <v>101.9</v>
      </c>
      <c r="AF27" s="5">
        <v>98.6</v>
      </c>
      <c r="AH27" s="4">
        <v>40909</v>
      </c>
      <c r="AI27" s="5">
        <v>97.9</v>
      </c>
      <c r="AJ27" s="5">
        <v>100.2</v>
      </c>
      <c r="AK27" s="5">
        <v>97.5</v>
      </c>
      <c r="AL27" s="5">
        <v>96.5</v>
      </c>
      <c r="AM27" s="5">
        <v>99.7</v>
      </c>
      <c r="AN27" s="5">
        <v>98.1</v>
      </c>
      <c r="AQ27" s="4">
        <v>40909</v>
      </c>
      <c r="AR27" s="2">
        <f>AI27/AI15*100-100</f>
        <v>0</v>
      </c>
      <c r="AS27" s="2">
        <f>(AJ27/AJ15*100-100)*AS$12/$AR$12</f>
        <v>0</v>
      </c>
      <c r="AT27" s="2">
        <f>(AK27/AK15*100-100)*AT$12/$AR$12</f>
        <v>-0.48535675119248956</v>
      </c>
      <c r="AU27" s="2">
        <f>(AL27/AL15*100-100)*AU$12/$AR$12</f>
        <v>0.21151238548904211</v>
      </c>
      <c r="AV27" s="2">
        <f>(AM27/AM15*100-100)*AV$12/$AR$12</f>
        <v>2.526435024348141E-2</v>
      </c>
      <c r="AW27" s="2">
        <f>(AN27/AN15*100-100)*AW$12/$AR$12</f>
        <v>6.9170531172334177E-3</v>
      </c>
      <c r="AX27" s="2">
        <f t="shared" ref="AX27:AX53" si="4">AR27-SUM(AS27:AW27)</f>
        <v>0.2416629623427326</v>
      </c>
      <c r="AY27" s="2">
        <f>AF27/AF15*100-100</f>
        <v>0</v>
      </c>
      <c r="AZ27" s="14">
        <v>0</v>
      </c>
    </row>
    <row r="28" spans="1:52">
      <c r="A28" s="4">
        <v>40940</v>
      </c>
      <c r="B28" s="5">
        <v>99</v>
      </c>
      <c r="C28" s="5">
        <v>80.599999999999994</v>
      </c>
      <c r="D28" s="5">
        <v>96.8</v>
      </c>
      <c r="E28" s="5">
        <v>101.9</v>
      </c>
      <c r="F28" s="5">
        <v>100.2</v>
      </c>
      <c r="G28" s="5">
        <v>100.8</v>
      </c>
      <c r="H28" s="5">
        <v>98.4</v>
      </c>
      <c r="I28" s="5">
        <v>99.7</v>
      </c>
      <c r="J28" s="5">
        <v>100</v>
      </c>
      <c r="K28" s="5">
        <v>100.6</v>
      </c>
      <c r="L28" s="5">
        <v>87.5</v>
      </c>
      <c r="M28" s="5">
        <v>92.3</v>
      </c>
      <c r="N28" s="5">
        <v>100.8</v>
      </c>
      <c r="O28" s="5">
        <v>97.5</v>
      </c>
      <c r="P28" s="5">
        <v>101.2</v>
      </c>
      <c r="Q28" s="5">
        <v>99.2</v>
      </c>
      <c r="R28" s="5">
        <v>98.2</v>
      </c>
      <c r="S28" s="5">
        <v>85.8</v>
      </c>
      <c r="T28" s="5">
        <v>99.9</v>
      </c>
      <c r="U28" s="5">
        <v>104.1</v>
      </c>
      <c r="V28" s="5">
        <v>100</v>
      </c>
      <c r="W28" s="5">
        <v>100.1</v>
      </c>
      <c r="X28" s="5">
        <v>100.1</v>
      </c>
      <c r="Y28" s="5">
        <v>98.4</v>
      </c>
      <c r="Z28" s="5">
        <v>98.6</v>
      </c>
      <c r="AA28" s="5">
        <v>99.7</v>
      </c>
      <c r="AB28" s="5">
        <v>100.2</v>
      </c>
      <c r="AC28" s="5">
        <v>99</v>
      </c>
      <c r="AD28" s="5">
        <v>100</v>
      </c>
      <c r="AE28" s="5">
        <v>102.1</v>
      </c>
      <c r="AF28" s="5">
        <v>99.3</v>
      </c>
      <c r="AH28" s="4">
        <v>40940</v>
      </c>
      <c r="AI28" s="5">
        <v>99</v>
      </c>
      <c r="AJ28" s="5">
        <v>100.8</v>
      </c>
      <c r="AK28" s="5">
        <v>98.4</v>
      </c>
      <c r="AL28" s="5">
        <v>99.7</v>
      </c>
      <c r="AM28" s="5">
        <v>100</v>
      </c>
      <c r="AN28" s="5">
        <v>99</v>
      </c>
      <c r="AQ28" s="4">
        <v>40940</v>
      </c>
      <c r="AR28" s="2">
        <f t="shared" ref="AR28:AR91" si="5">AI28/AI16*100-100</f>
        <v>0.1011122345803841</v>
      </c>
      <c r="AS28" s="2">
        <f t="shared" ref="AS28:AW78" si="6">(AJ28/AJ16*100-100)*AS$12/$AR$12</f>
        <v>1.6452222903176512E-2</v>
      </c>
      <c r="AT28" s="2">
        <f t="shared" si="6"/>
        <v>-0.48095331292562465</v>
      </c>
      <c r="AU28" s="2">
        <f t="shared" si="6"/>
        <v>0.33927914401597187</v>
      </c>
      <c r="AV28" s="2">
        <f t="shared" si="6"/>
        <v>5.07336850731177E-2</v>
      </c>
      <c r="AW28" s="2">
        <f t="shared" si="6"/>
        <v>-3.4063879672811145E-2</v>
      </c>
      <c r="AX28" s="2">
        <f t="shared" si="4"/>
        <v>0.20966437518655384</v>
      </c>
      <c r="AY28" s="2">
        <f t="shared" ref="AY28:AY91" si="7">AF28/AF16*100-100</f>
        <v>-0.10060362173038584</v>
      </c>
      <c r="AZ28" s="14">
        <v>6.7019012609421225E-2</v>
      </c>
    </row>
    <row r="29" spans="1:52">
      <c r="A29" s="4">
        <v>40969</v>
      </c>
      <c r="B29" s="5">
        <v>101.1</v>
      </c>
      <c r="C29" s="5">
        <v>84.3</v>
      </c>
      <c r="D29" s="5">
        <v>102.6</v>
      </c>
      <c r="E29" s="5">
        <v>102.4</v>
      </c>
      <c r="F29" s="5">
        <v>100.2</v>
      </c>
      <c r="G29" s="5">
        <v>101.3</v>
      </c>
      <c r="H29" s="5">
        <v>99.9</v>
      </c>
      <c r="I29" s="5">
        <v>105.9</v>
      </c>
      <c r="J29" s="5">
        <v>100.1</v>
      </c>
      <c r="K29" s="5">
        <v>101.5</v>
      </c>
      <c r="L29" s="5">
        <v>92.5</v>
      </c>
      <c r="M29" s="5">
        <v>96.4</v>
      </c>
      <c r="N29" s="5">
        <v>100.8</v>
      </c>
      <c r="O29" s="5">
        <v>98.1</v>
      </c>
      <c r="P29" s="5">
        <v>101.1</v>
      </c>
      <c r="Q29" s="5">
        <v>103</v>
      </c>
      <c r="R29" s="5">
        <v>100.4</v>
      </c>
      <c r="S29" s="5">
        <v>82.7</v>
      </c>
      <c r="T29" s="5">
        <v>99</v>
      </c>
      <c r="U29" s="5">
        <v>104.4</v>
      </c>
      <c r="V29" s="5">
        <v>100</v>
      </c>
      <c r="W29" s="5">
        <v>100.2</v>
      </c>
      <c r="X29" s="5">
        <v>100.4</v>
      </c>
      <c r="Y29" s="5">
        <v>98.3</v>
      </c>
      <c r="Z29" s="5">
        <v>101.1</v>
      </c>
      <c r="AA29" s="5">
        <v>99.7</v>
      </c>
      <c r="AB29" s="5">
        <v>100.2</v>
      </c>
      <c r="AC29" s="5">
        <v>102.7</v>
      </c>
      <c r="AD29" s="5">
        <v>100</v>
      </c>
      <c r="AE29" s="5">
        <v>102</v>
      </c>
      <c r="AF29" s="5">
        <v>100.5</v>
      </c>
      <c r="AH29" s="4">
        <v>40969</v>
      </c>
      <c r="AI29" s="5">
        <v>101.1</v>
      </c>
      <c r="AJ29" s="5">
        <v>101.3</v>
      </c>
      <c r="AK29" s="5">
        <v>99.9</v>
      </c>
      <c r="AL29" s="5">
        <v>105.9</v>
      </c>
      <c r="AM29" s="5">
        <v>100.1</v>
      </c>
      <c r="AN29" s="5">
        <v>102.7</v>
      </c>
      <c r="AQ29" s="4">
        <v>40969</v>
      </c>
      <c r="AR29" s="2">
        <f t="shared" si="5"/>
        <v>1.7102615694164882</v>
      </c>
      <c r="AS29" s="2">
        <f t="shared" si="6"/>
        <v>2.739303314885836E-2</v>
      </c>
      <c r="AT29" s="2">
        <f t="shared" si="6"/>
        <v>0.11963532758832295</v>
      </c>
      <c r="AU29" s="2">
        <f t="shared" si="6"/>
        <v>1.3182766417825422</v>
      </c>
      <c r="AV29" s="2">
        <f t="shared" si="6"/>
        <v>5.8040218688433592E-2</v>
      </c>
      <c r="AW29" s="2">
        <f t="shared" si="6"/>
        <v>1.3226755229051913E-2</v>
      </c>
      <c r="AX29" s="2">
        <f t="shared" si="4"/>
        <v>0.17368959297927899</v>
      </c>
      <c r="AY29" s="2">
        <f t="shared" si="7"/>
        <v>0.60060060060058618</v>
      </c>
      <c r="AZ29" s="14">
        <v>1.1355181491025377</v>
      </c>
    </row>
    <row r="30" spans="1:52">
      <c r="A30" s="4">
        <v>41000</v>
      </c>
      <c r="B30" s="5">
        <v>104</v>
      </c>
      <c r="C30" s="5">
        <v>82.8</v>
      </c>
      <c r="D30" s="5">
        <v>100.2</v>
      </c>
      <c r="E30" s="5">
        <v>103.7</v>
      </c>
      <c r="F30" s="5">
        <v>100.5</v>
      </c>
      <c r="G30" s="5">
        <v>101.9</v>
      </c>
      <c r="H30" s="5">
        <v>103</v>
      </c>
      <c r="I30" s="5">
        <v>113.7</v>
      </c>
      <c r="J30" s="5">
        <v>98.7</v>
      </c>
      <c r="K30" s="5">
        <v>101.8</v>
      </c>
      <c r="L30" s="5">
        <v>89.5</v>
      </c>
      <c r="M30" s="5">
        <v>94.1</v>
      </c>
      <c r="N30" s="5">
        <v>100.7</v>
      </c>
      <c r="O30" s="5">
        <v>98.3</v>
      </c>
      <c r="P30" s="5">
        <v>101.6</v>
      </c>
      <c r="Q30" s="5">
        <v>99.5</v>
      </c>
      <c r="R30" s="5">
        <v>101.4</v>
      </c>
      <c r="S30" s="5">
        <v>82.7</v>
      </c>
      <c r="T30" s="5">
        <v>98.8</v>
      </c>
      <c r="U30" s="5">
        <v>106.1</v>
      </c>
      <c r="V30" s="5">
        <v>102</v>
      </c>
      <c r="W30" s="5">
        <v>104.3</v>
      </c>
      <c r="X30" s="5">
        <v>100.2</v>
      </c>
      <c r="Y30" s="5">
        <v>98.1</v>
      </c>
      <c r="Z30" s="5">
        <v>99.1</v>
      </c>
      <c r="AA30" s="5">
        <v>99.1</v>
      </c>
      <c r="AB30" s="5">
        <v>100.2</v>
      </c>
      <c r="AC30" s="5">
        <v>102.2</v>
      </c>
      <c r="AD30" s="5">
        <v>99.7</v>
      </c>
      <c r="AE30" s="5">
        <v>101.6</v>
      </c>
      <c r="AF30" s="5">
        <v>100.6</v>
      </c>
      <c r="AH30" s="4">
        <v>41000</v>
      </c>
      <c r="AI30" s="5">
        <v>104</v>
      </c>
      <c r="AJ30" s="5">
        <v>101.9</v>
      </c>
      <c r="AK30" s="5">
        <v>103</v>
      </c>
      <c r="AL30" s="5">
        <v>113.7</v>
      </c>
      <c r="AM30" s="5">
        <v>98.7</v>
      </c>
      <c r="AN30" s="5">
        <v>102.2</v>
      </c>
      <c r="AQ30" s="4">
        <v>41000</v>
      </c>
      <c r="AR30" s="2">
        <f t="shared" si="5"/>
        <v>1.1673151750972721</v>
      </c>
      <c r="AS30" s="2">
        <f t="shared" si="6"/>
        <v>4.6614631559000835E-2</v>
      </c>
      <c r="AT30" s="2">
        <f t="shared" si="6"/>
        <v>-5.7845015327617717E-2</v>
      </c>
      <c r="AU30" s="2">
        <f t="shared" si="6"/>
        <v>0.95695040073743565</v>
      </c>
      <c r="AV30" s="2">
        <f t="shared" si="6"/>
        <v>-3.9382876345764921E-2</v>
      </c>
      <c r="AW30" s="2">
        <f t="shared" si="6"/>
        <v>0.16301511955645726</v>
      </c>
      <c r="AX30" s="2">
        <f t="shared" si="4"/>
        <v>9.796291491776099E-2</v>
      </c>
      <c r="AY30" s="2">
        <f t="shared" si="7"/>
        <v>-0.98425196850394059</v>
      </c>
      <c r="AZ30" s="14">
        <v>0.7837431318860979</v>
      </c>
    </row>
    <row r="31" spans="1:52">
      <c r="A31" s="4">
        <v>41030</v>
      </c>
      <c r="B31" s="5">
        <v>103</v>
      </c>
      <c r="C31" s="5">
        <v>77.2</v>
      </c>
      <c r="D31" s="5">
        <v>97.5</v>
      </c>
      <c r="E31" s="5">
        <v>102.1</v>
      </c>
      <c r="F31" s="5">
        <v>100.4</v>
      </c>
      <c r="G31" s="5">
        <v>102.3</v>
      </c>
      <c r="H31" s="5">
        <v>102.1</v>
      </c>
      <c r="I31" s="5">
        <v>111.4</v>
      </c>
      <c r="J31" s="5">
        <v>98.3</v>
      </c>
      <c r="K31" s="5">
        <v>101.6</v>
      </c>
      <c r="L31" s="5">
        <v>85.7</v>
      </c>
      <c r="M31" s="5">
        <v>90.2</v>
      </c>
      <c r="N31" s="5">
        <v>100.7</v>
      </c>
      <c r="O31" s="5">
        <v>98.2</v>
      </c>
      <c r="P31" s="5">
        <v>101.2</v>
      </c>
      <c r="Q31" s="5">
        <v>98.7</v>
      </c>
      <c r="R31" s="5">
        <v>103.3</v>
      </c>
      <c r="S31" s="5">
        <v>80.099999999999994</v>
      </c>
      <c r="T31" s="5">
        <v>98.9</v>
      </c>
      <c r="U31" s="5">
        <v>106.2</v>
      </c>
      <c r="V31" s="5">
        <v>102</v>
      </c>
      <c r="W31" s="5">
        <v>104.3</v>
      </c>
      <c r="X31" s="5">
        <v>100</v>
      </c>
      <c r="Y31" s="5">
        <v>97.9</v>
      </c>
      <c r="Z31" s="5">
        <v>99.7</v>
      </c>
      <c r="AA31" s="5">
        <v>99.1</v>
      </c>
      <c r="AB31" s="5">
        <v>100.2</v>
      </c>
      <c r="AC31" s="5">
        <v>100.4</v>
      </c>
      <c r="AD31" s="5">
        <v>99.7</v>
      </c>
      <c r="AE31" s="5">
        <v>101.3</v>
      </c>
      <c r="AF31" s="5">
        <v>99.7</v>
      </c>
      <c r="AH31" s="4">
        <v>41030</v>
      </c>
      <c r="AI31" s="5">
        <v>103</v>
      </c>
      <c r="AJ31" s="5">
        <v>102.3</v>
      </c>
      <c r="AK31" s="5">
        <v>102.1</v>
      </c>
      <c r="AL31" s="5">
        <v>111.4</v>
      </c>
      <c r="AM31" s="5">
        <v>98.3</v>
      </c>
      <c r="AN31" s="5">
        <v>100.4</v>
      </c>
      <c r="AQ31" s="4">
        <v>41030</v>
      </c>
      <c r="AR31" s="2">
        <f t="shared" si="5"/>
        <v>0</v>
      </c>
      <c r="AS31" s="2">
        <f t="shared" si="6"/>
        <v>5.4786066297717116E-2</v>
      </c>
      <c r="AT31" s="2">
        <f t="shared" si="6"/>
        <v>-0.63567860351798045</v>
      </c>
      <c r="AU31" s="2">
        <f t="shared" si="6"/>
        <v>0.37043881878467488</v>
      </c>
      <c r="AV31" s="2">
        <f t="shared" si="6"/>
        <v>-6.0742716371113968E-2</v>
      </c>
      <c r="AW31" s="2">
        <f t="shared" si="6"/>
        <v>0.1377787003026289</v>
      </c>
      <c r="AX31" s="2">
        <f t="shared" si="4"/>
        <v>0.13341773450407352</v>
      </c>
      <c r="AY31" s="2">
        <f t="shared" si="7"/>
        <v>-1.9665683382497576</v>
      </c>
      <c r="AZ31" s="14">
        <v>0</v>
      </c>
    </row>
    <row r="32" spans="1:52">
      <c r="A32" s="4">
        <v>41061</v>
      </c>
      <c r="B32" s="5">
        <v>101.6</v>
      </c>
      <c r="C32" s="5">
        <v>70.400000000000006</v>
      </c>
      <c r="D32" s="5">
        <v>94.3</v>
      </c>
      <c r="E32" s="5">
        <v>102.3</v>
      </c>
      <c r="F32" s="5">
        <v>100.2</v>
      </c>
      <c r="G32" s="5">
        <v>102.2</v>
      </c>
      <c r="H32" s="5">
        <v>101</v>
      </c>
      <c r="I32" s="5">
        <v>106.2</v>
      </c>
      <c r="J32" s="5">
        <v>97.8</v>
      </c>
      <c r="K32" s="5">
        <v>101.4</v>
      </c>
      <c r="L32" s="5">
        <v>75</v>
      </c>
      <c r="M32" s="5">
        <v>87.5</v>
      </c>
      <c r="N32" s="5">
        <v>100.3</v>
      </c>
      <c r="O32" s="5">
        <v>97.9</v>
      </c>
      <c r="P32" s="5">
        <v>101.1</v>
      </c>
      <c r="Q32" s="5">
        <v>100.8</v>
      </c>
      <c r="R32" s="5">
        <v>101.5</v>
      </c>
      <c r="S32" s="5">
        <v>79</v>
      </c>
      <c r="T32" s="5">
        <v>99.2</v>
      </c>
      <c r="U32" s="5">
        <v>108.1</v>
      </c>
      <c r="V32" s="5">
        <v>102</v>
      </c>
      <c r="W32" s="5">
        <v>104.3</v>
      </c>
      <c r="X32" s="5">
        <v>99.8</v>
      </c>
      <c r="Y32" s="5">
        <v>97.7</v>
      </c>
      <c r="Z32" s="5">
        <v>99.1</v>
      </c>
      <c r="AA32" s="5">
        <v>99.1</v>
      </c>
      <c r="AB32" s="5">
        <v>100.2</v>
      </c>
      <c r="AC32" s="5">
        <v>101.2</v>
      </c>
      <c r="AD32" s="5">
        <v>99.7</v>
      </c>
      <c r="AE32" s="5">
        <v>100.5</v>
      </c>
      <c r="AF32" s="5">
        <v>98.6</v>
      </c>
      <c r="AH32" s="4">
        <v>41061</v>
      </c>
      <c r="AI32" s="5">
        <v>101.6</v>
      </c>
      <c r="AJ32" s="5">
        <v>102.2</v>
      </c>
      <c r="AK32" s="5">
        <v>101</v>
      </c>
      <c r="AL32" s="5">
        <v>106.2</v>
      </c>
      <c r="AM32" s="5">
        <v>97.8</v>
      </c>
      <c r="AN32" s="5">
        <v>101.2</v>
      </c>
      <c r="AQ32" s="4">
        <v>41061</v>
      </c>
      <c r="AR32" s="2">
        <f t="shared" si="5"/>
        <v>-0.97465886939571078</v>
      </c>
      <c r="AS32" s="2">
        <f t="shared" si="6"/>
        <v>5.4840743010589284E-2</v>
      </c>
      <c r="AT32" s="2">
        <f t="shared" si="6"/>
        <v>-0.87275430443088653</v>
      </c>
      <c r="AU32" s="2">
        <f t="shared" si="6"/>
        <v>-0.18694077936809922</v>
      </c>
      <c r="AV32" s="2">
        <f t="shared" si="6"/>
        <v>-9.5993757215105502E-2</v>
      </c>
      <c r="AW32" s="2">
        <f t="shared" si="6"/>
        <v>2.6899651011465325E-2</v>
      </c>
      <c r="AX32" s="2">
        <f t="shared" si="4"/>
        <v>9.928957759632584E-2</v>
      </c>
      <c r="AY32" s="2">
        <f t="shared" si="7"/>
        <v>-2.8571428571428612</v>
      </c>
      <c r="AZ32" s="14">
        <v>-0.65397352199893533</v>
      </c>
    </row>
    <row r="33" spans="1:52">
      <c r="A33" s="4">
        <v>41091</v>
      </c>
      <c r="B33" s="5">
        <v>97.2</v>
      </c>
      <c r="C33" s="5">
        <v>67.900000000000006</v>
      </c>
      <c r="D33" s="5">
        <v>93.6</v>
      </c>
      <c r="E33" s="5">
        <v>103.1</v>
      </c>
      <c r="F33" s="5">
        <v>98.9</v>
      </c>
      <c r="G33" s="5">
        <v>102.1</v>
      </c>
      <c r="H33" s="5">
        <v>96.5</v>
      </c>
      <c r="I33" s="5">
        <v>93.8</v>
      </c>
      <c r="J33" s="5">
        <v>97</v>
      </c>
      <c r="K33" s="5">
        <v>101.4</v>
      </c>
      <c r="L33" s="5">
        <v>74.5</v>
      </c>
      <c r="M33" s="5">
        <v>86.2</v>
      </c>
      <c r="N33" s="5">
        <v>100.1</v>
      </c>
      <c r="O33" s="5">
        <v>98.7</v>
      </c>
      <c r="P33" s="5">
        <v>100.6</v>
      </c>
      <c r="Q33" s="5">
        <v>98.2</v>
      </c>
      <c r="R33" s="5">
        <v>102.8</v>
      </c>
      <c r="S33" s="5">
        <v>78.2</v>
      </c>
      <c r="T33" s="5">
        <v>98.7</v>
      </c>
      <c r="U33" s="5">
        <v>114.8</v>
      </c>
      <c r="V33" s="5">
        <v>102</v>
      </c>
      <c r="W33" s="5">
        <v>104.3</v>
      </c>
      <c r="X33" s="5">
        <v>99.8</v>
      </c>
      <c r="Y33" s="5">
        <v>97.8</v>
      </c>
      <c r="Z33" s="5">
        <v>100.7</v>
      </c>
      <c r="AA33" s="5">
        <v>99.1</v>
      </c>
      <c r="AB33" s="5">
        <v>100.2</v>
      </c>
      <c r="AC33" s="5">
        <v>100.5</v>
      </c>
      <c r="AD33" s="5">
        <v>99.7</v>
      </c>
      <c r="AE33" s="5">
        <v>99.3</v>
      </c>
      <c r="AF33" s="5">
        <v>96.5</v>
      </c>
      <c r="AH33" s="4">
        <v>41091</v>
      </c>
      <c r="AI33" s="5">
        <v>97.2</v>
      </c>
      <c r="AJ33" s="5">
        <v>102.1</v>
      </c>
      <c r="AK33" s="5">
        <v>96.5</v>
      </c>
      <c r="AL33" s="5">
        <v>93.8</v>
      </c>
      <c r="AM33" s="5">
        <v>97</v>
      </c>
      <c r="AN33" s="5">
        <v>100.5</v>
      </c>
      <c r="AQ33" s="4">
        <v>41091</v>
      </c>
      <c r="AR33" s="2">
        <f t="shared" si="5"/>
        <v>-4.0473840078973211</v>
      </c>
      <c r="AS33" s="2">
        <f t="shared" si="6"/>
        <v>5.7697945721440484E-2</v>
      </c>
      <c r="AT33" s="2">
        <f t="shared" si="6"/>
        <v>-2.6006751985353764</v>
      </c>
      <c r="AU33" s="2">
        <f t="shared" si="6"/>
        <v>-1.3591099905410644</v>
      </c>
      <c r="AV33" s="2">
        <f t="shared" si="6"/>
        <v>-0.12786444798035843</v>
      </c>
      <c r="AW33" s="2">
        <f t="shared" si="6"/>
        <v>-6.7382823607246454E-3</v>
      </c>
      <c r="AX33" s="2">
        <f t="shared" si="4"/>
        <v>-1.0694034201237379E-2</v>
      </c>
      <c r="AY33" s="2">
        <f t="shared" si="7"/>
        <v>-4.0755467196818955</v>
      </c>
      <c r="AZ33" s="14">
        <v>-2.7042823176080049</v>
      </c>
    </row>
    <row r="34" spans="1:52">
      <c r="A34" s="4">
        <v>41122</v>
      </c>
      <c r="B34" s="5">
        <v>96.7</v>
      </c>
      <c r="C34" s="5">
        <v>63.8</v>
      </c>
      <c r="D34" s="5">
        <v>92.5</v>
      </c>
      <c r="E34" s="5">
        <v>102.9</v>
      </c>
      <c r="F34" s="5">
        <v>99.2</v>
      </c>
      <c r="G34" s="5">
        <v>102.1</v>
      </c>
      <c r="H34" s="5">
        <v>96.9</v>
      </c>
      <c r="I34" s="5">
        <v>90.2</v>
      </c>
      <c r="J34" s="5">
        <v>97</v>
      </c>
      <c r="K34" s="5">
        <v>101.4</v>
      </c>
      <c r="L34" s="5">
        <v>76.8</v>
      </c>
      <c r="M34" s="5">
        <v>85.9</v>
      </c>
      <c r="N34" s="5">
        <v>99.9</v>
      </c>
      <c r="O34" s="5">
        <v>98.1</v>
      </c>
      <c r="P34" s="5">
        <v>100.6</v>
      </c>
      <c r="Q34" s="5">
        <v>95.1</v>
      </c>
      <c r="R34" s="5">
        <v>103.3</v>
      </c>
      <c r="S34" s="5">
        <v>77.7</v>
      </c>
      <c r="T34" s="5">
        <v>98.6</v>
      </c>
      <c r="U34" s="5">
        <v>117</v>
      </c>
      <c r="V34" s="5">
        <v>102</v>
      </c>
      <c r="W34" s="5">
        <v>104.3</v>
      </c>
      <c r="X34" s="5">
        <v>99.8</v>
      </c>
      <c r="Y34" s="5">
        <v>97.7</v>
      </c>
      <c r="Z34" s="5">
        <v>102.4</v>
      </c>
      <c r="AA34" s="5">
        <v>99.1</v>
      </c>
      <c r="AB34" s="5">
        <v>100.2</v>
      </c>
      <c r="AC34" s="5">
        <v>96.9</v>
      </c>
      <c r="AD34" s="5">
        <v>99.7</v>
      </c>
      <c r="AE34" s="5">
        <v>98.9</v>
      </c>
      <c r="AF34" s="5">
        <v>96.7</v>
      </c>
      <c r="AH34" s="4">
        <v>41122</v>
      </c>
      <c r="AI34" s="5">
        <v>96.7</v>
      </c>
      <c r="AJ34" s="5">
        <v>102.1</v>
      </c>
      <c r="AK34" s="5">
        <v>96.9</v>
      </c>
      <c r="AL34" s="5">
        <v>90.2</v>
      </c>
      <c r="AM34" s="5">
        <v>97</v>
      </c>
      <c r="AN34" s="5">
        <v>96.9</v>
      </c>
      <c r="AQ34" s="4">
        <v>41122</v>
      </c>
      <c r="AR34" s="2">
        <f t="shared" si="5"/>
        <v>-3.6852589641434292</v>
      </c>
      <c r="AS34" s="2">
        <f t="shared" si="6"/>
        <v>6.0505972919190319E-2</v>
      </c>
      <c r="AT34" s="2">
        <f t="shared" si="6"/>
        <v>-2.136294118308427</v>
      </c>
      <c r="AU34" s="2">
        <f t="shared" si="6"/>
        <v>-1.4725140508747665</v>
      </c>
      <c r="AV34" s="2">
        <f t="shared" si="6"/>
        <v>-0.12786444798035843</v>
      </c>
      <c r="AW34" s="2">
        <f t="shared" si="6"/>
        <v>-6.9883629431853498E-3</v>
      </c>
      <c r="AX34" s="2">
        <f t="shared" si="4"/>
        <v>-2.1039569558820581E-3</v>
      </c>
      <c r="AY34" s="2">
        <f t="shared" si="7"/>
        <v>-3.5892323030907107</v>
      </c>
      <c r="AZ34" s="14">
        <v>-2.4550234791230992</v>
      </c>
    </row>
    <row r="35" spans="1:52">
      <c r="A35" s="4">
        <v>41153</v>
      </c>
      <c r="B35" s="5">
        <v>97.6</v>
      </c>
      <c r="C35" s="5">
        <v>67.2</v>
      </c>
      <c r="D35" s="5">
        <v>94.6</v>
      </c>
      <c r="E35" s="5">
        <v>103</v>
      </c>
      <c r="F35" s="5">
        <v>99.8</v>
      </c>
      <c r="G35" s="5">
        <v>102</v>
      </c>
      <c r="H35" s="5">
        <v>97.5</v>
      </c>
      <c r="I35" s="5">
        <v>92.9</v>
      </c>
      <c r="J35" s="5">
        <v>96.9</v>
      </c>
      <c r="K35" s="5">
        <v>100.8</v>
      </c>
      <c r="L35" s="5">
        <v>72.7</v>
      </c>
      <c r="M35" s="5">
        <v>88</v>
      </c>
      <c r="N35" s="5">
        <v>99.8</v>
      </c>
      <c r="O35" s="5">
        <v>98.7</v>
      </c>
      <c r="P35" s="5">
        <v>100.9</v>
      </c>
      <c r="Q35" s="5">
        <v>96.4</v>
      </c>
      <c r="R35" s="5">
        <v>102.7</v>
      </c>
      <c r="S35" s="5">
        <v>77.400000000000006</v>
      </c>
      <c r="T35" s="5">
        <v>98.9</v>
      </c>
      <c r="U35" s="5">
        <v>116.8</v>
      </c>
      <c r="V35" s="5">
        <v>102</v>
      </c>
      <c r="W35" s="5">
        <v>104.3</v>
      </c>
      <c r="X35" s="5">
        <v>99.7</v>
      </c>
      <c r="Y35" s="5">
        <v>97.1</v>
      </c>
      <c r="Z35" s="5">
        <v>98.7</v>
      </c>
      <c r="AA35" s="5">
        <v>99.1</v>
      </c>
      <c r="AB35" s="5">
        <v>100.2</v>
      </c>
      <c r="AC35" s="5">
        <v>99.7</v>
      </c>
      <c r="AD35" s="5">
        <v>99.7</v>
      </c>
      <c r="AE35" s="5">
        <v>98</v>
      </c>
      <c r="AF35" s="5">
        <v>97</v>
      </c>
      <c r="AH35" s="4">
        <v>41153</v>
      </c>
      <c r="AI35" s="5">
        <v>97.6</v>
      </c>
      <c r="AJ35" s="5">
        <v>102</v>
      </c>
      <c r="AK35" s="5">
        <v>97.5</v>
      </c>
      <c r="AL35" s="5">
        <v>92.9</v>
      </c>
      <c r="AM35" s="5">
        <v>96.9</v>
      </c>
      <c r="AN35" s="5">
        <v>99.7</v>
      </c>
      <c r="AQ35" s="4">
        <v>41153</v>
      </c>
      <c r="AR35" s="2">
        <f t="shared" si="5"/>
        <v>-2.5948103792415367</v>
      </c>
      <c r="AS35" s="2">
        <f t="shared" si="6"/>
        <v>6.3383137583853333E-2</v>
      </c>
      <c r="AT35" s="2">
        <f t="shared" si="6"/>
        <v>-1.6070176563622598</v>
      </c>
      <c r="AU35" s="2">
        <f t="shared" si="6"/>
        <v>-0.89888952524180366</v>
      </c>
      <c r="AV35" s="2">
        <f t="shared" si="6"/>
        <v>-0.14843742873024837</v>
      </c>
      <c r="AW35" s="2">
        <f t="shared" si="6"/>
        <v>-2.7087760459097492E-2</v>
      </c>
      <c r="AX35" s="2">
        <f t="shared" si="4"/>
        <v>2.3238853968019502E-2</v>
      </c>
      <c r="AY35" s="2">
        <f t="shared" si="7"/>
        <v>-3.2901296111664919</v>
      </c>
      <c r="AZ35" s="14">
        <v>-1.7274440208053932</v>
      </c>
    </row>
    <row r="36" spans="1:52">
      <c r="A36" s="4">
        <v>41183</v>
      </c>
      <c r="B36" s="5">
        <v>100.4</v>
      </c>
      <c r="C36" s="5">
        <v>65.599999999999994</v>
      </c>
      <c r="D36" s="5">
        <v>93.9</v>
      </c>
      <c r="E36" s="5">
        <v>102.8</v>
      </c>
      <c r="F36" s="5">
        <v>101</v>
      </c>
      <c r="G36" s="5">
        <v>101.7</v>
      </c>
      <c r="H36" s="5">
        <v>100</v>
      </c>
      <c r="I36" s="5">
        <v>102.8</v>
      </c>
      <c r="J36" s="5">
        <v>96.7</v>
      </c>
      <c r="K36" s="5">
        <v>101.2</v>
      </c>
      <c r="L36" s="5">
        <v>65.5</v>
      </c>
      <c r="M36" s="5">
        <v>90.5</v>
      </c>
      <c r="N36" s="5">
        <v>99.8</v>
      </c>
      <c r="O36" s="5">
        <v>97.5</v>
      </c>
      <c r="P36" s="5">
        <v>101.3</v>
      </c>
      <c r="Q36" s="5">
        <v>98.2</v>
      </c>
      <c r="R36" s="5">
        <v>101.2</v>
      </c>
      <c r="S36" s="5">
        <v>77.3</v>
      </c>
      <c r="T36" s="5">
        <v>98.7</v>
      </c>
      <c r="U36" s="5">
        <v>110</v>
      </c>
      <c r="V36" s="5">
        <v>102</v>
      </c>
      <c r="W36" s="5">
        <v>104.3</v>
      </c>
      <c r="X36" s="5">
        <v>99.8</v>
      </c>
      <c r="Y36" s="5">
        <v>96.9</v>
      </c>
      <c r="Z36" s="5">
        <v>99</v>
      </c>
      <c r="AA36" s="5">
        <v>99.2</v>
      </c>
      <c r="AB36" s="5">
        <v>100.2</v>
      </c>
      <c r="AC36" s="5">
        <v>99.4</v>
      </c>
      <c r="AD36" s="5">
        <v>99.7</v>
      </c>
      <c r="AE36" s="5">
        <v>96.2</v>
      </c>
      <c r="AF36" s="5">
        <v>98.3</v>
      </c>
      <c r="AH36" s="4">
        <v>41183</v>
      </c>
      <c r="AI36" s="5">
        <v>100.4</v>
      </c>
      <c r="AJ36" s="5">
        <v>101.7</v>
      </c>
      <c r="AK36" s="5">
        <v>100</v>
      </c>
      <c r="AL36" s="5">
        <v>102.8</v>
      </c>
      <c r="AM36" s="5">
        <v>96.7</v>
      </c>
      <c r="AN36" s="5">
        <v>99.4</v>
      </c>
      <c r="AQ36" s="4">
        <v>41183</v>
      </c>
      <c r="AR36" s="2">
        <f t="shared" si="5"/>
        <v>2.1363173957273744</v>
      </c>
      <c r="AS36" s="2">
        <f t="shared" si="6"/>
        <v>6.0749213011327491E-2</v>
      </c>
      <c r="AT36" s="2">
        <f t="shared" si="6"/>
        <v>1.2171063429138202</v>
      </c>
      <c r="AU36" s="2">
        <f t="shared" si="6"/>
        <v>1.0337577255627362</v>
      </c>
      <c r="AV36" s="2">
        <f t="shared" si="6"/>
        <v>-0.13510232496940736</v>
      </c>
      <c r="AW36" s="2">
        <f t="shared" si="6"/>
        <v>-0.12714267427729264</v>
      </c>
      <c r="AX36" s="2">
        <f t="shared" si="4"/>
        <v>8.6949113486190388E-2</v>
      </c>
      <c r="AY36" s="2">
        <f t="shared" si="7"/>
        <v>-1.0070493454179257</v>
      </c>
      <c r="AZ36" s="14">
        <v>1.4130814642661989</v>
      </c>
    </row>
    <row r="37" spans="1:52">
      <c r="A37" s="4">
        <v>41214</v>
      </c>
      <c r="B37" s="5">
        <v>101.3</v>
      </c>
      <c r="C37" s="5">
        <v>66.599999999999994</v>
      </c>
      <c r="D37" s="5">
        <v>94.5</v>
      </c>
      <c r="E37" s="5">
        <v>102.9</v>
      </c>
      <c r="F37" s="5">
        <v>101</v>
      </c>
      <c r="G37" s="5">
        <v>101.6</v>
      </c>
      <c r="H37" s="5">
        <v>101.2</v>
      </c>
      <c r="I37" s="5">
        <v>103.6</v>
      </c>
      <c r="J37" s="5">
        <v>96.6</v>
      </c>
      <c r="K37" s="5">
        <v>101.4</v>
      </c>
      <c r="L37" s="5">
        <v>70</v>
      </c>
      <c r="M37" s="5">
        <v>91.6</v>
      </c>
      <c r="N37" s="5">
        <v>99.3</v>
      </c>
      <c r="O37" s="5">
        <v>99.4</v>
      </c>
      <c r="P37" s="5">
        <v>99.9</v>
      </c>
      <c r="Q37" s="5">
        <v>96.4</v>
      </c>
      <c r="R37" s="5">
        <v>102.5</v>
      </c>
      <c r="S37" s="5">
        <v>77.3</v>
      </c>
      <c r="T37" s="5">
        <v>98.5</v>
      </c>
      <c r="U37" s="5">
        <v>110.4</v>
      </c>
      <c r="V37" s="5">
        <v>102</v>
      </c>
      <c r="W37" s="5">
        <v>104.3</v>
      </c>
      <c r="X37" s="5">
        <v>99.9</v>
      </c>
      <c r="Y37" s="5">
        <v>96.9</v>
      </c>
      <c r="Z37" s="5">
        <v>98.8</v>
      </c>
      <c r="AA37" s="5">
        <v>99.1</v>
      </c>
      <c r="AB37" s="5">
        <v>100.2</v>
      </c>
      <c r="AC37" s="5">
        <v>101.3</v>
      </c>
      <c r="AD37" s="5">
        <v>99.7</v>
      </c>
      <c r="AE37" s="5">
        <v>95.3</v>
      </c>
      <c r="AF37" s="5">
        <v>98.5</v>
      </c>
      <c r="AH37" s="4">
        <v>41214</v>
      </c>
      <c r="AI37" s="5">
        <v>101.3</v>
      </c>
      <c r="AJ37" s="5">
        <v>101.6</v>
      </c>
      <c r="AK37" s="5">
        <v>101.2</v>
      </c>
      <c r="AL37" s="5">
        <v>103.6</v>
      </c>
      <c r="AM37" s="5">
        <v>96.6</v>
      </c>
      <c r="AN37" s="5">
        <v>101.3</v>
      </c>
      <c r="AQ37" s="4">
        <v>41214</v>
      </c>
      <c r="AR37" s="2">
        <f t="shared" si="5"/>
        <v>3.3673469387755119</v>
      </c>
      <c r="AS37" s="2">
        <f t="shared" si="6"/>
        <v>5.5171108932339591E-2</v>
      </c>
      <c r="AT37" s="2">
        <f t="shared" si="6"/>
        <v>2.1364763337739952</v>
      </c>
      <c r="AU37" s="2">
        <f t="shared" si="6"/>
        <v>1.3502939203052395</v>
      </c>
      <c r="AV37" s="2">
        <f t="shared" si="6"/>
        <v>-0.13865764931070812</v>
      </c>
      <c r="AW37" s="2">
        <f t="shared" si="6"/>
        <v>-3.9913908075894566E-2</v>
      </c>
      <c r="AX37" s="2">
        <f t="shared" si="4"/>
        <v>3.9771331505402685E-3</v>
      </c>
      <c r="AY37" s="2">
        <f t="shared" si="7"/>
        <v>-0.10141987829614152</v>
      </c>
      <c r="AZ37" s="14">
        <v>2.2250482645035845</v>
      </c>
    </row>
    <row r="38" spans="1:52">
      <c r="A38" s="4">
        <v>41244</v>
      </c>
      <c r="B38" s="5">
        <v>102.6</v>
      </c>
      <c r="C38" s="5">
        <v>72.099999999999994</v>
      </c>
      <c r="D38" s="5">
        <v>97.3</v>
      </c>
      <c r="E38" s="5">
        <v>103.6</v>
      </c>
      <c r="F38" s="5">
        <v>100.8</v>
      </c>
      <c r="G38" s="5">
        <v>101.4</v>
      </c>
      <c r="H38" s="5">
        <v>102.6</v>
      </c>
      <c r="I38" s="5">
        <v>106.2</v>
      </c>
      <c r="J38" s="5">
        <v>97</v>
      </c>
      <c r="K38" s="5">
        <v>101.8</v>
      </c>
      <c r="L38" s="5">
        <v>74.3</v>
      </c>
      <c r="M38" s="5">
        <v>92.4</v>
      </c>
      <c r="N38" s="5">
        <v>99</v>
      </c>
      <c r="O38" s="5">
        <v>99.3</v>
      </c>
      <c r="P38" s="5">
        <v>100.3</v>
      </c>
      <c r="Q38" s="5">
        <v>101.1</v>
      </c>
      <c r="R38" s="5">
        <v>103.1</v>
      </c>
      <c r="S38" s="5">
        <v>77.3</v>
      </c>
      <c r="T38" s="5">
        <v>98.8</v>
      </c>
      <c r="U38" s="5">
        <v>110</v>
      </c>
      <c r="V38" s="5">
        <v>102</v>
      </c>
      <c r="W38" s="5">
        <v>104.3</v>
      </c>
      <c r="X38" s="5">
        <v>100</v>
      </c>
      <c r="Y38" s="5">
        <v>97.1</v>
      </c>
      <c r="Z38" s="5">
        <v>100.4</v>
      </c>
      <c r="AA38" s="5">
        <v>99.2</v>
      </c>
      <c r="AB38" s="5">
        <v>100.2</v>
      </c>
      <c r="AC38" s="5">
        <v>100.9</v>
      </c>
      <c r="AD38" s="5">
        <v>99.7</v>
      </c>
      <c r="AE38" s="5">
        <v>95</v>
      </c>
      <c r="AF38" s="5">
        <v>99.3</v>
      </c>
      <c r="AH38" s="4">
        <v>41244</v>
      </c>
      <c r="AI38" s="5">
        <v>102.6</v>
      </c>
      <c r="AJ38" s="5">
        <v>101.4</v>
      </c>
      <c r="AK38" s="5">
        <v>102.6</v>
      </c>
      <c r="AL38" s="5">
        <v>106.2</v>
      </c>
      <c r="AM38" s="5">
        <v>97</v>
      </c>
      <c r="AN38" s="5">
        <v>100.9</v>
      </c>
      <c r="AQ38" s="4">
        <v>41244</v>
      </c>
      <c r="AR38" s="2">
        <f t="shared" si="5"/>
        <v>5.5555555555555429</v>
      </c>
      <c r="AS38" s="2">
        <f t="shared" si="6"/>
        <v>4.4048436470228713E-2</v>
      </c>
      <c r="AT38" s="2">
        <f t="shared" si="6"/>
        <v>3.6387326136130662</v>
      </c>
      <c r="AU38" s="2">
        <f t="shared" si="6"/>
        <v>1.8820354684169724</v>
      </c>
      <c r="AV38" s="2">
        <f t="shared" si="6"/>
        <v>-0.11411100879861759</v>
      </c>
      <c r="AW38" s="2">
        <f t="shared" si="6"/>
        <v>4.0550620467933049E-2</v>
      </c>
      <c r="AX38" s="2">
        <f t="shared" si="4"/>
        <v>6.429942538596034E-2</v>
      </c>
      <c r="AY38" s="2">
        <f t="shared" si="7"/>
        <v>1.223241590214073</v>
      </c>
      <c r="AZ38" s="14">
        <v>3.6607342763352193</v>
      </c>
    </row>
    <row r="39" spans="1:52">
      <c r="A39" s="4">
        <v>41275</v>
      </c>
      <c r="B39" s="5">
        <v>106.4</v>
      </c>
      <c r="C39" s="5">
        <v>75.2</v>
      </c>
      <c r="D39" s="5">
        <v>101.5</v>
      </c>
      <c r="E39" s="5">
        <v>105.2</v>
      </c>
      <c r="F39" s="5">
        <v>99.7</v>
      </c>
      <c r="G39" s="5">
        <v>101.2</v>
      </c>
      <c r="H39" s="5">
        <v>107.2</v>
      </c>
      <c r="I39" s="5">
        <v>113.8</v>
      </c>
      <c r="J39" s="5">
        <v>97.3</v>
      </c>
      <c r="K39" s="5">
        <v>102.9</v>
      </c>
      <c r="L39" s="5">
        <v>84.3</v>
      </c>
      <c r="M39" s="5">
        <v>98.3</v>
      </c>
      <c r="N39" s="5">
        <v>98.7</v>
      </c>
      <c r="O39" s="5">
        <v>100.1</v>
      </c>
      <c r="P39" s="5">
        <v>100.8</v>
      </c>
      <c r="Q39" s="5">
        <v>101.9</v>
      </c>
      <c r="R39" s="5">
        <v>102.4</v>
      </c>
      <c r="S39" s="5">
        <v>76.7</v>
      </c>
      <c r="T39" s="5">
        <v>98.9</v>
      </c>
      <c r="U39" s="5">
        <v>109.2</v>
      </c>
      <c r="V39" s="5">
        <v>102</v>
      </c>
      <c r="W39" s="5">
        <v>104.7</v>
      </c>
      <c r="X39" s="5">
        <v>100.1</v>
      </c>
      <c r="Y39" s="5">
        <v>96.9</v>
      </c>
      <c r="Z39" s="5">
        <v>99.3</v>
      </c>
      <c r="AA39" s="5">
        <v>98.9</v>
      </c>
      <c r="AB39" s="5">
        <v>100.8</v>
      </c>
      <c r="AC39" s="5">
        <v>98.2</v>
      </c>
      <c r="AD39" s="5">
        <v>99.7</v>
      </c>
      <c r="AE39" s="5">
        <v>94.7</v>
      </c>
      <c r="AF39" s="5">
        <v>101.6</v>
      </c>
      <c r="AH39" s="4">
        <v>41275</v>
      </c>
      <c r="AI39" s="5">
        <v>106.4</v>
      </c>
      <c r="AJ39" s="5">
        <v>101.2</v>
      </c>
      <c r="AK39" s="5">
        <v>107.2</v>
      </c>
      <c r="AL39" s="5">
        <v>113.8</v>
      </c>
      <c r="AM39" s="5">
        <v>97.3</v>
      </c>
      <c r="AN39" s="5">
        <v>98.2</v>
      </c>
      <c r="AQ39" s="4">
        <v>41275</v>
      </c>
      <c r="AR39" s="2">
        <f t="shared" si="5"/>
        <v>8.682328907048003</v>
      </c>
      <c r="AS39" s="2">
        <f t="shared" si="6"/>
        <v>2.7420371505294448E-2</v>
      </c>
      <c r="AT39" s="2">
        <f t="shared" si="6"/>
        <v>5.9332373824301223</v>
      </c>
      <c r="AU39" s="2">
        <f t="shared" si="6"/>
        <v>2.5757699628285251</v>
      </c>
      <c r="AV39" s="2">
        <f t="shared" si="6"/>
        <v>-8.6012460493641446E-2</v>
      </c>
      <c r="AW39" s="2">
        <f t="shared" si="6"/>
        <v>6.9100020946890207E-3</v>
      </c>
      <c r="AX39" s="2">
        <f t="shared" si="4"/>
        <v>0.22500364868301403</v>
      </c>
      <c r="AY39" s="2">
        <f t="shared" si="7"/>
        <v>3.0425963488843735</v>
      </c>
      <c r="AZ39" s="14">
        <v>5.7350518228441274</v>
      </c>
    </row>
    <row r="40" spans="1:52">
      <c r="A40" s="4">
        <v>41306</v>
      </c>
      <c r="B40" s="5">
        <v>108.3</v>
      </c>
      <c r="C40" s="5">
        <v>80.2</v>
      </c>
      <c r="D40" s="5">
        <v>105.8</v>
      </c>
      <c r="E40" s="5">
        <v>106.2</v>
      </c>
      <c r="F40" s="5">
        <v>101.1</v>
      </c>
      <c r="G40" s="5">
        <v>101.2</v>
      </c>
      <c r="H40" s="5">
        <v>109.2</v>
      </c>
      <c r="I40" s="5">
        <v>118</v>
      </c>
      <c r="J40" s="5">
        <v>97.6</v>
      </c>
      <c r="K40" s="5">
        <v>103.6</v>
      </c>
      <c r="L40" s="5">
        <v>90.4</v>
      </c>
      <c r="M40" s="5">
        <v>101.9</v>
      </c>
      <c r="N40" s="5">
        <v>98.8</v>
      </c>
      <c r="O40" s="5">
        <v>100.3</v>
      </c>
      <c r="P40" s="5">
        <v>100.6</v>
      </c>
      <c r="Q40" s="5">
        <v>104.5</v>
      </c>
      <c r="R40" s="5">
        <v>101.5</v>
      </c>
      <c r="S40" s="5">
        <v>76.099999999999994</v>
      </c>
      <c r="T40" s="5">
        <v>99.3</v>
      </c>
      <c r="U40" s="5">
        <v>108.8</v>
      </c>
      <c r="V40" s="5">
        <v>102</v>
      </c>
      <c r="W40" s="5">
        <v>104.7</v>
      </c>
      <c r="X40" s="5">
        <v>100.2</v>
      </c>
      <c r="Y40" s="5">
        <v>96.6</v>
      </c>
      <c r="Z40" s="5">
        <v>98.3</v>
      </c>
      <c r="AA40" s="5">
        <v>98.9</v>
      </c>
      <c r="AB40" s="5">
        <v>100.8</v>
      </c>
      <c r="AC40" s="5">
        <v>99.8</v>
      </c>
      <c r="AD40" s="5">
        <v>99.7</v>
      </c>
      <c r="AE40" s="5">
        <v>94.5</v>
      </c>
      <c r="AF40" s="5">
        <v>102.8</v>
      </c>
      <c r="AH40" s="4">
        <v>41306</v>
      </c>
      <c r="AI40" s="5">
        <v>108.3</v>
      </c>
      <c r="AJ40" s="5">
        <v>101.2</v>
      </c>
      <c r="AK40" s="5">
        <v>109.2</v>
      </c>
      <c r="AL40" s="5">
        <v>118</v>
      </c>
      <c r="AM40" s="5">
        <v>97.6</v>
      </c>
      <c r="AN40" s="5">
        <v>99.8</v>
      </c>
      <c r="AQ40" s="4">
        <v>41306</v>
      </c>
      <c r="AR40" s="2">
        <f t="shared" si="5"/>
        <v>9.3939393939394051</v>
      </c>
      <c r="AS40" s="2">
        <f t="shared" si="6"/>
        <v>1.0902862003295526E-2</v>
      </c>
      <c r="AT40" s="2">
        <f t="shared" si="6"/>
        <v>6.5456572832316233</v>
      </c>
      <c r="AU40" s="2">
        <f t="shared" si="6"/>
        <v>2.6372069769174789</v>
      </c>
      <c r="AV40" s="2">
        <f t="shared" si="6"/>
        <v>-8.5754423112160957E-2</v>
      </c>
      <c r="AW40" s="2">
        <f t="shared" si="6"/>
        <v>5.4777471150621572E-2</v>
      </c>
      <c r="AX40" s="2">
        <f t="shared" si="4"/>
        <v>0.2311492237485453</v>
      </c>
      <c r="AY40" s="2">
        <f t="shared" si="7"/>
        <v>3.5246727089627257</v>
      </c>
      <c r="AZ40" s="14">
        <v>6.2285938305916915</v>
      </c>
    </row>
    <row r="41" spans="1:52">
      <c r="A41" s="4">
        <v>41334</v>
      </c>
      <c r="B41" s="5">
        <v>109.2</v>
      </c>
      <c r="C41" s="5">
        <v>78.900000000000006</v>
      </c>
      <c r="D41" s="5">
        <v>105.4</v>
      </c>
      <c r="E41" s="5">
        <v>106.9</v>
      </c>
      <c r="F41" s="5">
        <v>101.3</v>
      </c>
      <c r="G41" s="5">
        <v>101.1</v>
      </c>
      <c r="H41" s="5">
        <v>109.4</v>
      </c>
      <c r="I41" s="5">
        <v>121.3</v>
      </c>
      <c r="J41" s="5">
        <v>97.9</v>
      </c>
      <c r="K41" s="5">
        <v>103.5</v>
      </c>
      <c r="L41" s="5">
        <v>96.2</v>
      </c>
      <c r="M41" s="5">
        <v>102.4</v>
      </c>
      <c r="N41" s="5">
        <v>98.7</v>
      </c>
      <c r="O41" s="5">
        <v>101</v>
      </c>
      <c r="P41" s="5">
        <v>100.6</v>
      </c>
      <c r="Q41" s="5">
        <v>105.2</v>
      </c>
      <c r="R41" s="5">
        <v>102.5</v>
      </c>
      <c r="S41" s="5">
        <v>76.099999999999994</v>
      </c>
      <c r="T41" s="5">
        <v>98.9</v>
      </c>
      <c r="U41" s="5">
        <v>109.3</v>
      </c>
      <c r="V41" s="5">
        <v>102</v>
      </c>
      <c r="W41" s="5">
        <v>104.7</v>
      </c>
      <c r="X41" s="5">
        <v>100.3</v>
      </c>
      <c r="Y41" s="5">
        <v>96.7</v>
      </c>
      <c r="Z41" s="5">
        <v>100.4</v>
      </c>
      <c r="AA41" s="5">
        <v>98.9</v>
      </c>
      <c r="AB41" s="5">
        <v>100.8</v>
      </c>
      <c r="AC41" s="5">
        <v>103.7</v>
      </c>
      <c r="AD41" s="5">
        <v>99.7</v>
      </c>
      <c r="AE41" s="5">
        <v>94.6</v>
      </c>
      <c r="AF41" s="5">
        <v>103.2</v>
      </c>
      <c r="AH41" s="4">
        <v>41334</v>
      </c>
      <c r="AI41" s="5">
        <v>109.2</v>
      </c>
      <c r="AJ41" s="5">
        <v>101.1</v>
      </c>
      <c r="AK41" s="5">
        <v>109.4</v>
      </c>
      <c r="AL41" s="5">
        <v>121.3</v>
      </c>
      <c r="AM41" s="5">
        <v>97.9</v>
      </c>
      <c r="AN41" s="5">
        <v>103.7</v>
      </c>
      <c r="AQ41" s="4">
        <v>41334</v>
      </c>
      <c r="AR41" s="2">
        <f t="shared" si="5"/>
        <v>8.0118694362017777</v>
      </c>
      <c r="AS41" s="2">
        <f t="shared" si="6"/>
        <v>-5.4245236423110486E-3</v>
      </c>
      <c r="AT41" s="2">
        <f t="shared" si="6"/>
        <v>5.6713013275914133</v>
      </c>
      <c r="AU41" s="2">
        <f t="shared" si="6"/>
        <v>2.0893588900857893</v>
      </c>
      <c r="AV41" s="2">
        <f t="shared" si="6"/>
        <v>-7.8529691494652429E-2</v>
      </c>
      <c r="AW41" s="2">
        <f t="shared" si="6"/>
        <v>6.6004985928815721E-2</v>
      </c>
      <c r="AX41" s="2">
        <f t="shared" si="4"/>
        <v>0.26915844773272379</v>
      </c>
      <c r="AY41" s="2">
        <f t="shared" si="7"/>
        <v>2.6865671641790954</v>
      </c>
      <c r="AZ41" s="14">
        <v>5.3496636034147826</v>
      </c>
    </row>
    <row r="42" spans="1:52">
      <c r="A42" s="4">
        <v>41365</v>
      </c>
      <c r="B42" s="5">
        <v>110</v>
      </c>
      <c r="C42" s="5">
        <v>78</v>
      </c>
      <c r="D42" s="5">
        <v>107.3</v>
      </c>
      <c r="E42" s="5">
        <v>108.8</v>
      </c>
      <c r="F42" s="5">
        <v>102</v>
      </c>
      <c r="G42" s="5">
        <v>100.2</v>
      </c>
      <c r="H42" s="5">
        <v>110.5</v>
      </c>
      <c r="I42" s="5">
        <v>123.3</v>
      </c>
      <c r="J42" s="5">
        <v>97.5</v>
      </c>
      <c r="K42" s="5">
        <v>103.9</v>
      </c>
      <c r="L42" s="5">
        <v>92.8</v>
      </c>
      <c r="M42" s="5">
        <v>101.3</v>
      </c>
      <c r="N42" s="5">
        <v>98.7</v>
      </c>
      <c r="O42" s="5">
        <v>101.6</v>
      </c>
      <c r="P42" s="5">
        <v>100.9</v>
      </c>
      <c r="Q42" s="5">
        <v>101.7</v>
      </c>
      <c r="R42" s="5">
        <v>102.6</v>
      </c>
      <c r="S42" s="5">
        <v>75.3</v>
      </c>
      <c r="T42" s="5">
        <v>99</v>
      </c>
      <c r="U42" s="5">
        <v>113.5</v>
      </c>
      <c r="V42" s="5">
        <v>101.7</v>
      </c>
      <c r="W42" s="5">
        <v>107.4</v>
      </c>
      <c r="X42" s="5">
        <v>101.3</v>
      </c>
      <c r="Y42" s="5">
        <v>96</v>
      </c>
      <c r="Z42" s="5">
        <v>99.1</v>
      </c>
      <c r="AA42" s="5">
        <v>97.9</v>
      </c>
      <c r="AB42" s="5">
        <v>100.8</v>
      </c>
      <c r="AC42" s="5">
        <v>101.4</v>
      </c>
      <c r="AD42" s="5">
        <v>99.7</v>
      </c>
      <c r="AE42" s="5">
        <v>94.2</v>
      </c>
      <c r="AF42" s="5">
        <v>103.5</v>
      </c>
      <c r="AH42" s="4">
        <v>41365</v>
      </c>
      <c r="AI42" s="5">
        <v>110</v>
      </c>
      <c r="AJ42" s="5">
        <v>100.2</v>
      </c>
      <c r="AK42" s="5">
        <v>110.5</v>
      </c>
      <c r="AL42" s="5">
        <v>123.3</v>
      </c>
      <c r="AM42" s="5">
        <v>97.5</v>
      </c>
      <c r="AN42" s="5">
        <v>101.4</v>
      </c>
      <c r="AQ42" s="4">
        <v>41365</v>
      </c>
      <c r="AR42" s="2">
        <f t="shared" si="5"/>
        <v>5.7692307692307736</v>
      </c>
      <c r="AS42" s="2">
        <f t="shared" si="6"/>
        <v>-4.5836958608556015E-2</v>
      </c>
      <c r="AT42" s="2">
        <f t="shared" si="6"/>
        <v>4.3425881652507545</v>
      </c>
      <c r="AU42" s="2">
        <f t="shared" si="6"/>
        <v>1.2131068441768695</v>
      </c>
      <c r="AV42" s="2">
        <f t="shared" si="6"/>
        <v>-4.3441956997042099E-2</v>
      </c>
      <c r="AW42" s="2">
        <f t="shared" si="6"/>
        <v>-5.3062325282891579E-2</v>
      </c>
      <c r="AX42" s="2">
        <f t="shared" si="4"/>
        <v>0.35587700069163919</v>
      </c>
      <c r="AY42" s="2">
        <f t="shared" si="7"/>
        <v>2.8827037773359905</v>
      </c>
      <c r="AZ42" s="14">
        <v>3.8882418311278997</v>
      </c>
    </row>
    <row r="43" spans="1:52">
      <c r="A43" s="4">
        <v>41395</v>
      </c>
      <c r="B43" s="5">
        <v>110.3</v>
      </c>
      <c r="C43" s="5">
        <v>77.5</v>
      </c>
      <c r="D43" s="5">
        <v>109.6</v>
      </c>
      <c r="E43" s="5">
        <v>110.9</v>
      </c>
      <c r="F43" s="5">
        <v>102.3</v>
      </c>
      <c r="G43" s="5">
        <v>100.3</v>
      </c>
      <c r="H43" s="5">
        <v>111.6</v>
      </c>
      <c r="I43" s="5">
        <v>120.3</v>
      </c>
      <c r="J43" s="5">
        <v>97.4</v>
      </c>
      <c r="K43" s="5">
        <v>104.7</v>
      </c>
      <c r="L43" s="5">
        <v>90.9</v>
      </c>
      <c r="M43" s="5">
        <v>99.5</v>
      </c>
      <c r="N43" s="5">
        <v>98.8</v>
      </c>
      <c r="O43" s="5">
        <v>102.4</v>
      </c>
      <c r="P43" s="5">
        <v>100.4</v>
      </c>
      <c r="Q43" s="5">
        <v>101.7</v>
      </c>
      <c r="R43" s="5">
        <v>102.9</v>
      </c>
      <c r="S43" s="5">
        <v>75.3</v>
      </c>
      <c r="T43" s="5">
        <v>99.3</v>
      </c>
      <c r="U43" s="5">
        <v>116.7</v>
      </c>
      <c r="V43" s="5">
        <v>101.7</v>
      </c>
      <c r="W43" s="5">
        <v>107.4</v>
      </c>
      <c r="X43" s="5">
        <v>101.4</v>
      </c>
      <c r="Y43" s="5">
        <v>96.1</v>
      </c>
      <c r="Z43" s="5">
        <v>99.7</v>
      </c>
      <c r="AA43" s="5">
        <v>97.9</v>
      </c>
      <c r="AB43" s="5">
        <v>100.8</v>
      </c>
      <c r="AC43" s="5">
        <v>100.3</v>
      </c>
      <c r="AD43" s="5">
        <v>99.7</v>
      </c>
      <c r="AE43" s="5">
        <v>94.7</v>
      </c>
      <c r="AF43" s="5">
        <v>104</v>
      </c>
      <c r="AH43" s="4">
        <v>41395</v>
      </c>
      <c r="AI43" s="5">
        <v>110.3</v>
      </c>
      <c r="AJ43" s="5">
        <v>100.3</v>
      </c>
      <c r="AK43" s="5">
        <v>111.6</v>
      </c>
      <c r="AL43" s="5">
        <v>120.3</v>
      </c>
      <c r="AM43" s="5">
        <v>97.4</v>
      </c>
      <c r="AN43" s="5">
        <v>100.3</v>
      </c>
      <c r="AQ43" s="4">
        <v>41395</v>
      </c>
      <c r="AR43" s="2">
        <f t="shared" si="5"/>
        <v>7.0873786407766914</v>
      </c>
      <c r="AS43" s="2">
        <f t="shared" si="6"/>
        <v>-5.3714979957585618E-2</v>
      </c>
      <c r="AT43" s="2">
        <f t="shared" si="6"/>
        <v>5.549098948348492</v>
      </c>
      <c r="AU43" s="2">
        <f t="shared" si="6"/>
        <v>1.1478710435628909</v>
      </c>
      <c r="AV43" s="2">
        <f t="shared" si="6"/>
        <v>-3.2714047474119816E-2</v>
      </c>
      <c r="AW43" s="2">
        <f t="shared" si="6"/>
        <v>-6.7517052339541878E-3</v>
      </c>
      <c r="AX43" s="2">
        <f t="shared" si="4"/>
        <v>0.48358938153096798</v>
      </c>
      <c r="AY43" s="2">
        <f t="shared" si="7"/>
        <v>4.3129388164493463</v>
      </c>
      <c r="AZ43" s="14">
        <v>4.7615509974881149</v>
      </c>
    </row>
    <row r="44" spans="1:52">
      <c r="A44" s="4">
        <v>41426</v>
      </c>
      <c r="B44" s="5">
        <v>109</v>
      </c>
      <c r="C44" s="5">
        <v>73</v>
      </c>
      <c r="D44" s="5">
        <v>106.2</v>
      </c>
      <c r="E44" s="5">
        <v>110.8</v>
      </c>
      <c r="F44" s="5">
        <v>102</v>
      </c>
      <c r="G44" s="5">
        <v>100.4</v>
      </c>
      <c r="H44" s="5">
        <v>110.4</v>
      </c>
      <c r="I44" s="5">
        <v>115.7</v>
      </c>
      <c r="J44" s="5">
        <v>97.6</v>
      </c>
      <c r="K44" s="5">
        <v>104.2</v>
      </c>
      <c r="L44" s="5">
        <v>88.1</v>
      </c>
      <c r="M44" s="5">
        <v>95.5</v>
      </c>
      <c r="N44" s="5">
        <v>98.6</v>
      </c>
      <c r="O44" s="5">
        <v>100.9</v>
      </c>
      <c r="P44" s="5">
        <v>100.8</v>
      </c>
      <c r="Q44" s="5">
        <v>100.5</v>
      </c>
      <c r="R44" s="5">
        <v>102.5</v>
      </c>
      <c r="S44" s="5">
        <v>73.900000000000006</v>
      </c>
      <c r="T44" s="5">
        <v>98.5</v>
      </c>
      <c r="U44" s="5">
        <v>119.2</v>
      </c>
      <c r="V44" s="5">
        <v>101.7</v>
      </c>
      <c r="W44" s="5">
        <v>107.4</v>
      </c>
      <c r="X44" s="5">
        <v>101.4</v>
      </c>
      <c r="Y44" s="5">
        <v>96</v>
      </c>
      <c r="Z44" s="5">
        <v>99.1</v>
      </c>
      <c r="AA44" s="5">
        <v>97.9</v>
      </c>
      <c r="AB44" s="5">
        <v>100.8</v>
      </c>
      <c r="AC44" s="5">
        <v>101.7</v>
      </c>
      <c r="AD44" s="5">
        <v>99.7</v>
      </c>
      <c r="AE44" s="5">
        <v>96.5</v>
      </c>
      <c r="AF44" s="5">
        <v>103.2</v>
      </c>
      <c r="AH44" s="4">
        <v>41426</v>
      </c>
      <c r="AI44" s="5">
        <v>109</v>
      </c>
      <c r="AJ44" s="5">
        <v>100.4</v>
      </c>
      <c r="AK44" s="5">
        <v>110.4</v>
      </c>
      <c r="AL44" s="5">
        <v>115.7</v>
      </c>
      <c r="AM44" s="5">
        <v>97.6</v>
      </c>
      <c r="AN44" s="5">
        <v>101.7</v>
      </c>
      <c r="AQ44" s="4">
        <v>41426</v>
      </c>
      <c r="AR44" s="2">
        <f t="shared" si="5"/>
        <v>7.2834645669291405</v>
      </c>
      <c r="AS44" s="2">
        <f t="shared" si="6"/>
        <v>-4.83907847817504E-2</v>
      </c>
      <c r="AT44" s="2">
        <f t="shared" si="6"/>
        <v>5.5504869460010386</v>
      </c>
      <c r="AU44" s="2">
        <f t="shared" si="6"/>
        <v>1.2852492915662734</v>
      </c>
      <c r="AV44" s="2">
        <f t="shared" si="6"/>
        <v>-7.3069549345744691E-3</v>
      </c>
      <c r="AW44" s="2">
        <f t="shared" si="6"/>
        <v>3.3491660350244E-2</v>
      </c>
      <c r="AX44" s="2">
        <f t="shared" si="4"/>
        <v>0.4699344087279087</v>
      </c>
      <c r="AY44" s="2">
        <f t="shared" si="7"/>
        <v>4.665314401622723</v>
      </c>
      <c r="AZ44" s="14">
        <v>4.8712608187340294</v>
      </c>
    </row>
    <row r="45" spans="1:52">
      <c r="A45" s="4">
        <v>41456</v>
      </c>
      <c r="B45" s="5">
        <v>109.2</v>
      </c>
      <c r="C45" s="5">
        <v>69.400000000000006</v>
      </c>
      <c r="D45" s="5">
        <v>106</v>
      </c>
      <c r="E45" s="5">
        <v>111.1</v>
      </c>
      <c r="F45" s="5">
        <v>101.2</v>
      </c>
      <c r="G45" s="5">
        <v>100.8</v>
      </c>
      <c r="H45" s="5">
        <v>110.3</v>
      </c>
      <c r="I45" s="5">
        <v>116.5</v>
      </c>
      <c r="J45" s="5">
        <v>97.9</v>
      </c>
      <c r="K45" s="5">
        <v>104.5</v>
      </c>
      <c r="L45" s="5">
        <v>86.4</v>
      </c>
      <c r="M45" s="5">
        <v>94</v>
      </c>
      <c r="N45" s="5">
        <v>98.5</v>
      </c>
      <c r="O45" s="5">
        <v>102.8</v>
      </c>
      <c r="P45" s="5">
        <v>100.9</v>
      </c>
      <c r="Q45" s="5">
        <v>98.9</v>
      </c>
      <c r="R45" s="5">
        <v>102.7</v>
      </c>
      <c r="S45" s="5">
        <v>73.5</v>
      </c>
      <c r="T45" s="5">
        <v>98.6</v>
      </c>
      <c r="U45" s="5">
        <v>126.3</v>
      </c>
      <c r="V45" s="5">
        <v>101.7</v>
      </c>
      <c r="W45" s="5">
        <v>107.4</v>
      </c>
      <c r="X45" s="5">
        <v>101.4</v>
      </c>
      <c r="Y45" s="5">
        <v>96</v>
      </c>
      <c r="Z45" s="5">
        <v>100.9</v>
      </c>
      <c r="AA45" s="5">
        <v>98.2</v>
      </c>
      <c r="AB45" s="5">
        <v>100.8</v>
      </c>
      <c r="AC45" s="5">
        <v>100.5</v>
      </c>
      <c r="AD45" s="5">
        <v>99.7</v>
      </c>
      <c r="AE45" s="5">
        <v>98.3</v>
      </c>
      <c r="AF45" s="5">
        <v>103.5</v>
      </c>
      <c r="AH45" s="4">
        <v>41456</v>
      </c>
      <c r="AI45" s="5">
        <v>109.2</v>
      </c>
      <c r="AJ45" s="5">
        <v>100.8</v>
      </c>
      <c r="AK45" s="5">
        <v>110.3</v>
      </c>
      <c r="AL45" s="5">
        <v>116.5</v>
      </c>
      <c r="AM45" s="5">
        <v>97.9</v>
      </c>
      <c r="AN45" s="5">
        <v>100.5</v>
      </c>
      <c r="AQ45" s="4">
        <v>41456</v>
      </c>
      <c r="AR45" s="2">
        <f t="shared" si="5"/>
        <v>12.345679012345684</v>
      </c>
      <c r="AS45" s="2">
        <f t="shared" si="6"/>
        <v>-3.4983130188831299E-2</v>
      </c>
      <c r="AT45" s="2">
        <f t="shared" si="6"/>
        <v>8.5285731510707041</v>
      </c>
      <c r="AU45" s="2">
        <f t="shared" si="6"/>
        <v>3.4770529425995722</v>
      </c>
      <c r="AV45" s="2">
        <f t="shared" si="6"/>
        <v>3.3152483161917955E-2</v>
      </c>
      <c r="AW45" s="2">
        <f t="shared" si="6"/>
        <v>0</v>
      </c>
      <c r="AX45" s="2">
        <f t="shared" si="4"/>
        <v>0.34188356570231981</v>
      </c>
      <c r="AY45" s="2">
        <f t="shared" si="7"/>
        <v>7.2538860103626916</v>
      </c>
      <c r="AZ45" s="14">
        <v>8.1349650585226954</v>
      </c>
    </row>
    <row r="46" spans="1:52">
      <c r="A46" s="4">
        <v>41487</v>
      </c>
      <c r="B46" s="5">
        <v>108.9</v>
      </c>
      <c r="C46" s="5">
        <v>68.3</v>
      </c>
      <c r="D46" s="5">
        <v>105.9</v>
      </c>
      <c r="E46" s="5">
        <v>110.5</v>
      </c>
      <c r="F46" s="5">
        <v>101.2</v>
      </c>
      <c r="G46" s="5">
        <v>100.6</v>
      </c>
      <c r="H46" s="5">
        <v>110.2</v>
      </c>
      <c r="I46" s="5">
        <v>115.7</v>
      </c>
      <c r="J46" s="5">
        <v>97.9</v>
      </c>
      <c r="K46" s="5">
        <v>104.6</v>
      </c>
      <c r="L46" s="5">
        <v>89.9</v>
      </c>
      <c r="M46" s="5">
        <v>93.8</v>
      </c>
      <c r="N46" s="5">
        <v>98.8</v>
      </c>
      <c r="O46" s="5">
        <v>102.2</v>
      </c>
      <c r="P46" s="5">
        <v>101.1</v>
      </c>
      <c r="Q46" s="5">
        <v>98</v>
      </c>
      <c r="R46" s="5">
        <v>102.1</v>
      </c>
      <c r="S46" s="5">
        <v>73.5</v>
      </c>
      <c r="T46" s="5">
        <v>98.3</v>
      </c>
      <c r="U46" s="5">
        <v>127.1</v>
      </c>
      <c r="V46" s="5">
        <v>101.7</v>
      </c>
      <c r="W46" s="5">
        <v>107.7</v>
      </c>
      <c r="X46" s="5">
        <v>101.4</v>
      </c>
      <c r="Y46" s="5">
        <v>95.9</v>
      </c>
      <c r="Z46" s="5">
        <v>102.6</v>
      </c>
      <c r="AA46" s="5">
        <v>98.2</v>
      </c>
      <c r="AB46" s="5">
        <v>100.8</v>
      </c>
      <c r="AC46" s="5">
        <v>97.7</v>
      </c>
      <c r="AD46" s="5">
        <v>99.7</v>
      </c>
      <c r="AE46" s="5">
        <v>99.7</v>
      </c>
      <c r="AF46" s="5">
        <v>103.4</v>
      </c>
      <c r="AH46" s="4">
        <v>41487</v>
      </c>
      <c r="AI46" s="5">
        <v>108.9</v>
      </c>
      <c r="AJ46" s="5">
        <v>100.6</v>
      </c>
      <c r="AK46" s="5">
        <v>110.2</v>
      </c>
      <c r="AL46" s="5">
        <v>115.7</v>
      </c>
      <c r="AM46" s="5">
        <v>97.9</v>
      </c>
      <c r="AN46" s="5">
        <v>97.7</v>
      </c>
      <c r="AQ46" s="4">
        <v>41487</v>
      </c>
      <c r="AR46" s="2">
        <f t="shared" si="5"/>
        <v>12.616339193381592</v>
      </c>
      <c r="AS46" s="2">
        <f t="shared" si="6"/>
        <v>-4.0365150217882055E-2</v>
      </c>
      <c r="AT46" s="2">
        <f t="shared" si="6"/>
        <v>8.185636776851748</v>
      </c>
      <c r="AU46" s="2">
        <f t="shared" si="6"/>
        <v>4.0618317265615893</v>
      </c>
      <c r="AV46" s="2">
        <f t="shared" si="6"/>
        <v>3.3152483161917955E-2</v>
      </c>
      <c r="AW46" s="2">
        <f t="shared" si="6"/>
        <v>5.5964599008374381E-2</v>
      </c>
      <c r="AX46" s="2">
        <f t="shared" si="4"/>
        <v>0.32011875801584289</v>
      </c>
      <c r="AY46" s="2">
        <f t="shared" si="7"/>
        <v>6.9286452947259676</v>
      </c>
      <c r="AZ46" s="14">
        <v>8.2986767450618402</v>
      </c>
    </row>
    <row r="47" spans="1:52">
      <c r="A47" s="4">
        <v>41518</v>
      </c>
      <c r="B47" s="5">
        <v>110.2</v>
      </c>
      <c r="C47" s="5">
        <v>71.5</v>
      </c>
      <c r="D47" s="5">
        <v>107.1</v>
      </c>
      <c r="E47" s="5">
        <v>111</v>
      </c>
      <c r="F47" s="5">
        <v>102.2</v>
      </c>
      <c r="G47" s="5">
        <v>100.5</v>
      </c>
      <c r="H47" s="5">
        <v>111.3</v>
      </c>
      <c r="I47" s="5">
        <v>119</v>
      </c>
      <c r="J47" s="5">
        <v>97.3</v>
      </c>
      <c r="K47" s="5">
        <v>104.4</v>
      </c>
      <c r="L47" s="5">
        <v>94.3</v>
      </c>
      <c r="M47" s="5">
        <v>96.7</v>
      </c>
      <c r="N47" s="5">
        <v>98.9</v>
      </c>
      <c r="O47" s="5">
        <v>103.3</v>
      </c>
      <c r="P47" s="5">
        <v>100.8</v>
      </c>
      <c r="Q47" s="5">
        <v>95.6</v>
      </c>
      <c r="R47" s="5">
        <v>102.4</v>
      </c>
      <c r="S47" s="5">
        <v>68.8</v>
      </c>
      <c r="T47" s="5">
        <v>98.2</v>
      </c>
      <c r="U47" s="5">
        <v>128.80000000000001</v>
      </c>
      <c r="V47" s="5">
        <v>101.7</v>
      </c>
      <c r="W47" s="5">
        <v>107.4</v>
      </c>
      <c r="X47" s="5">
        <v>101.5</v>
      </c>
      <c r="Y47" s="5">
        <v>95.7</v>
      </c>
      <c r="Z47" s="5">
        <v>99.2</v>
      </c>
      <c r="AA47" s="5">
        <v>98.1</v>
      </c>
      <c r="AB47" s="5">
        <v>100.8</v>
      </c>
      <c r="AC47" s="5">
        <v>100</v>
      </c>
      <c r="AD47" s="5">
        <v>99.8</v>
      </c>
      <c r="AE47" s="5">
        <v>100.1</v>
      </c>
      <c r="AF47" s="5">
        <v>103.8</v>
      </c>
      <c r="AH47" s="4">
        <v>41518</v>
      </c>
      <c r="AI47" s="5">
        <v>110.2</v>
      </c>
      <c r="AJ47" s="5">
        <v>100.5</v>
      </c>
      <c r="AK47" s="5">
        <v>111.3</v>
      </c>
      <c r="AL47" s="5">
        <v>119</v>
      </c>
      <c r="AM47" s="5">
        <v>97.3</v>
      </c>
      <c r="AN47" s="5">
        <v>100</v>
      </c>
      <c r="AQ47" s="4">
        <v>41518</v>
      </c>
      <c r="AR47" s="2">
        <f t="shared" si="5"/>
        <v>12.909836065573785</v>
      </c>
      <c r="AS47" s="2">
        <f t="shared" si="6"/>
        <v>-4.040472389456623E-2</v>
      </c>
      <c r="AT47" s="2">
        <f t="shared" si="6"/>
        <v>8.4411006059315241</v>
      </c>
      <c r="AU47" s="2">
        <f t="shared" si="6"/>
        <v>4.0365754816715507</v>
      </c>
      <c r="AV47" s="2">
        <f t="shared" si="6"/>
        <v>1.4749642778149427E-2</v>
      </c>
      <c r="AW47" s="2">
        <f t="shared" si="6"/>
        <v>2.0397328149115084E-2</v>
      </c>
      <c r="AX47" s="2">
        <f t="shared" si="4"/>
        <v>0.43741773093801228</v>
      </c>
      <c r="AY47" s="2">
        <f t="shared" si="7"/>
        <v>7.010309278350519</v>
      </c>
      <c r="AZ47" s="14">
        <v>8.5186137696610587</v>
      </c>
    </row>
    <row r="48" spans="1:52">
      <c r="A48" s="4">
        <v>41548</v>
      </c>
      <c r="B48" s="5">
        <v>111.1</v>
      </c>
      <c r="C48" s="5">
        <v>71.400000000000006</v>
      </c>
      <c r="D48" s="5">
        <v>106.5</v>
      </c>
      <c r="E48" s="5">
        <v>110.3</v>
      </c>
      <c r="F48" s="5">
        <v>103.5</v>
      </c>
      <c r="G48" s="5">
        <v>100.3</v>
      </c>
      <c r="H48" s="5">
        <v>112.1</v>
      </c>
      <c r="I48" s="5">
        <v>123.2</v>
      </c>
      <c r="J48" s="5">
        <v>98.5</v>
      </c>
      <c r="K48" s="5">
        <v>104.3</v>
      </c>
      <c r="L48" s="5">
        <v>95.9</v>
      </c>
      <c r="M48" s="5">
        <v>95</v>
      </c>
      <c r="N48" s="5">
        <v>99.1</v>
      </c>
      <c r="O48" s="5">
        <v>103.2</v>
      </c>
      <c r="P48" s="5">
        <v>100.7</v>
      </c>
      <c r="Q48" s="5">
        <v>95.9</v>
      </c>
      <c r="R48" s="5">
        <v>102.2</v>
      </c>
      <c r="S48" s="5">
        <v>67.8</v>
      </c>
      <c r="T48" s="5">
        <v>98.1</v>
      </c>
      <c r="U48" s="5">
        <v>123.6</v>
      </c>
      <c r="V48" s="5">
        <v>101.8</v>
      </c>
      <c r="W48" s="5">
        <v>107.9</v>
      </c>
      <c r="X48" s="5">
        <v>101.8</v>
      </c>
      <c r="Y48" s="5">
        <v>95.9</v>
      </c>
      <c r="Z48" s="5">
        <v>99.5</v>
      </c>
      <c r="AA48" s="5">
        <v>97.6</v>
      </c>
      <c r="AB48" s="5">
        <v>100.8</v>
      </c>
      <c r="AC48" s="5">
        <v>100.1</v>
      </c>
      <c r="AD48" s="5">
        <v>99.8</v>
      </c>
      <c r="AE48" s="5">
        <v>100.3</v>
      </c>
      <c r="AF48" s="5">
        <v>104.1</v>
      </c>
      <c r="AH48" s="4">
        <v>41548</v>
      </c>
      <c r="AI48" s="5">
        <v>111.1</v>
      </c>
      <c r="AJ48" s="5">
        <v>100.3</v>
      </c>
      <c r="AK48" s="5">
        <v>112.1</v>
      </c>
      <c r="AL48" s="5">
        <v>123.2</v>
      </c>
      <c r="AM48" s="5">
        <v>98.5</v>
      </c>
      <c r="AN48" s="5">
        <v>100.1</v>
      </c>
      <c r="AQ48" s="4">
        <v>41548</v>
      </c>
      <c r="AR48" s="2">
        <f t="shared" si="5"/>
        <v>10.657370517928271</v>
      </c>
      <c r="AS48" s="2">
        <f t="shared" si="6"/>
        <v>-3.7822317745946195E-2</v>
      </c>
      <c r="AT48" s="2">
        <f t="shared" si="6"/>
        <v>7.2162235071360197</v>
      </c>
      <c r="AU48" s="2">
        <f t="shared" si="6"/>
        <v>2.8511846049482896</v>
      </c>
      <c r="AV48" s="2">
        <f t="shared" si="6"/>
        <v>6.6510669425150507E-2</v>
      </c>
      <c r="AW48" s="2">
        <f t="shared" si="6"/>
        <v>4.7737408837248668E-2</v>
      </c>
      <c r="AX48" s="2">
        <f t="shared" si="4"/>
        <v>0.51353664532750898</v>
      </c>
      <c r="AY48" s="2">
        <f t="shared" si="7"/>
        <v>5.9003051881993969</v>
      </c>
      <c r="AZ48" s="14">
        <v>7.0996624936803414</v>
      </c>
    </row>
    <row r="49" spans="1:52">
      <c r="A49" s="4">
        <v>41579</v>
      </c>
      <c r="B49" s="5">
        <v>111.7</v>
      </c>
      <c r="C49" s="5">
        <v>73.3</v>
      </c>
      <c r="D49" s="5">
        <v>107.5</v>
      </c>
      <c r="E49" s="5">
        <v>110.7</v>
      </c>
      <c r="F49" s="5">
        <v>103.7</v>
      </c>
      <c r="G49" s="5">
        <v>100.3</v>
      </c>
      <c r="H49" s="5">
        <v>112.5</v>
      </c>
      <c r="I49" s="5">
        <v>124.6</v>
      </c>
      <c r="J49" s="5">
        <v>98.8</v>
      </c>
      <c r="K49" s="5">
        <v>104.9</v>
      </c>
      <c r="L49" s="5">
        <v>102.6</v>
      </c>
      <c r="M49" s="5">
        <v>95.6</v>
      </c>
      <c r="N49" s="5">
        <v>99.1</v>
      </c>
      <c r="O49" s="5">
        <v>104.1</v>
      </c>
      <c r="P49" s="5">
        <v>100.9</v>
      </c>
      <c r="Q49" s="5">
        <v>96.9</v>
      </c>
      <c r="R49" s="5">
        <v>102</v>
      </c>
      <c r="S49" s="5">
        <v>67.8</v>
      </c>
      <c r="T49" s="5">
        <v>97.8</v>
      </c>
      <c r="U49" s="5">
        <v>122.8</v>
      </c>
      <c r="V49" s="5">
        <v>101.8</v>
      </c>
      <c r="W49" s="5">
        <v>108.2</v>
      </c>
      <c r="X49" s="5">
        <v>102</v>
      </c>
      <c r="Y49" s="5">
        <v>96.1</v>
      </c>
      <c r="Z49" s="5">
        <v>99.5</v>
      </c>
      <c r="AA49" s="5">
        <v>97.6</v>
      </c>
      <c r="AB49" s="5">
        <v>100.8</v>
      </c>
      <c r="AC49" s="5">
        <v>102.3</v>
      </c>
      <c r="AD49" s="5">
        <v>99.8</v>
      </c>
      <c r="AE49" s="5">
        <v>100.1</v>
      </c>
      <c r="AF49" s="5">
        <v>104.1</v>
      </c>
      <c r="AH49" s="4">
        <v>41579</v>
      </c>
      <c r="AI49" s="5">
        <v>111.7</v>
      </c>
      <c r="AJ49" s="5">
        <v>100.3</v>
      </c>
      <c r="AK49" s="5">
        <v>112.5</v>
      </c>
      <c r="AL49" s="5">
        <v>124.6</v>
      </c>
      <c r="AM49" s="5">
        <v>98.8</v>
      </c>
      <c r="AN49" s="5">
        <v>102.3</v>
      </c>
      <c r="AQ49" s="4">
        <v>41579</v>
      </c>
      <c r="AR49" s="2">
        <f t="shared" si="5"/>
        <v>10.266535044422525</v>
      </c>
      <c r="AS49" s="2">
        <f t="shared" si="6"/>
        <v>-3.5155291262594882E-2</v>
      </c>
      <c r="AT49" s="2">
        <f t="shared" si="6"/>
        <v>6.6592073327211461</v>
      </c>
      <c r="AU49" s="2">
        <f t="shared" si="6"/>
        <v>2.9123785511594202</v>
      </c>
      <c r="AV49" s="2">
        <f t="shared" si="6"/>
        <v>8.1374970171994992E-2</v>
      </c>
      <c r="AW49" s="2">
        <f t="shared" si="6"/>
        <v>6.691719698804785E-2</v>
      </c>
      <c r="AX49" s="2">
        <f t="shared" si="4"/>
        <v>0.58181228464451173</v>
      </c>
      <c r="AY49" s="2">
        <f t="shared" si="7"/>
        <v>5.685279187817244</v>
      </c>
      <c r="AZ49" s="14">
        <v>6.8596429519812716</v>
      </c>
    </row>
    <row r="50" spans="1:52">
      <c r="A50" s="4">
        <v>41609</v>
      </c>
      <c r="B50" s="5">
        <v>113.4</v>
      </c>
      <c r="C50" s="5">
        <v>76.8</v>
      </c>
      <c r="D50" s="5">
        <v>110.8</v>
      </c>
      <c r="E50" s="5">
        <v>111</v>
      </c>
      <c r="F50" s="5">
        <v>102.9</v>
      </c>
      <c r="G50" s="5">
        <v>100.3</v>
      </c>
      <c r="H50" s="5">
        <v>114.4</v>
      </c>
      <c r="I50" s="5">
        <v>128</v>
      </c>
      <c r="J50" s="5">
        <v>99.2</v>
      </c>
      <c r="K50" s="5">
        <v>105.6</v>
      </c>
      <c r="L50" s="5">
        <v>105.6</v>
      </c>
      <c r="M50" s="5">
        <v>96.4</v>
      </c>
      <c r="N50" s="5">
        <v>99.2</v>
      </c>
      <c r="O50" s="5">
        <v>104.2</v>
      </c>
      <c r="P50" s="5">
        <v>99.6</v>
      </c>
      <c r="Q50" s="5">
        <v>99.2</v>
      </c>
      <c r="R50" s="5">
        <v>102.1</v>
      </c>
      <c r="S50" s="5">
        <v>67.8</v>
      </c>
      <c r="T50" s="5">
        <v>98.3</v>
      </c>
      <c r="U50" s="5">
        <v>122.3</v>
      </c>
      <c r="V50" s="5">
        <v>101.8</v>
      </c>
      <c r="W50" s="5">
        <v>108.2</v>
      </c>
      <c r="X50" s="5">
        <v>102.2</v>
      </c>
      <c r="Y50" s="5">
        <v>96.6</v>
      </c>
      <c r="Z50" s="5">
        <v>100.9</v>
      </c>
      <c r="AA50" s="5">
        <v>97.7</v>
      </c>
      <c r="AB50" s="5">
        <v>100.8</v>
      </c>
      <c r="AC50" s="5">
        <v>101.6</v>
      </c>
      <c r="AD50" s="5">
        <v>99.8</v>
      </c>
      <c r="AE50" s="5">
        <v>100.8</v>
      </c>
      <c r="AF50" s="5">
        <v>105</v>
      </c>
      <c r="AH50" s="4">
        <v>41609</v>
      </c>
      <c r="AI50" s="5">
        <v>113.4</v>
      </c>
      <c r="AJ50" s="5">
        <v>100.3</v>
      </c>
      <c r="AK50" s="5">
        <v>114.4</v>
      </c>
      <c r="AL50" s="5">
        <v>128</v>
      </c>
      <c r="AM50" s="5">
        <v>99.2</v>
      </c>
      <c r="AN50" s="5">
        <v>101.6</v>
      </c>
      <c r="AQ50" s="4">
        <v>41609</v>
      </c>
      <c r="AR50" s="2">
        <f t="shared" si="5"/>
        <v>10.526315789473699</v>
      </c>
      <c r="AS50" s="2">
        <f t="shared" si="6"/>
        <v>-2.9805457074098166E-2</v>
      </c>
      <c r="AT50" s="2">
        <f t="shared" si="6"/>
        <v>6.8589755114305069</v>
      </c>
      <c r="AU50" s="2">
        <f t="shared" si="6"/>
        <v>2.9493089006468156</v>
      </c>
      <c r="AV50" s="2">
        <f t="shared" si="6"/>
        <v>8.1039403284687714E-2</v>
      </c>
      <c r="AW50" s="2">
        <f t="shared" si="6"/>
        <v>4.7027734771282838E-2</v>
      </c>
      <c r="AX50" s="2">
        <f t="shared" si="4"/>
        <v>0.61976969641450452</v>
      </c>
      <c r="AY50" s="2">
        <f t="shared" si="7"/>
        <v>5.7401812688821821</v>
      </c>
      <c r="AZ50" s="14">
        <v>7.0629140375883139</v>
      </c>
    </row>
    <row r="51" spans="1:52">
      <c r="A51" s="4">
        <v>41640</v>
      </c>
      <c r="B51" s="5">
        <v>115.2</v>
      </c>
      <c r="C51" s="5">
        <v>71.599999999999994</v>
      </c>
      <c r="D51" s="5">
        <v>111.6</v>
      </c>
      <c r="E51" s="5">
        <v>110.1</v>
      </c>
      <c r="F51" s="5">
        <v>101.7</v>
      </c>
      <c r="G51" s="5">
        <v>100.4</v>
      </c>
      <c r="H51" s="5">
        <v>116.2</v>
      </c>
      <c r="I51" s="5">
        <v>134.30000000000001</v>
      </c>
      <c r="J51" s="5">
        <v>99.2</v>
      </c>
      <c r="K51" s="5">
        <v>105.8</v>
      </c>
      <c r="L51" s="5">
        <v>101.4</v>
      </c>
      <c r="M51" s="5">
        <v>97.1</v>
      </c>
      <c r="N51" s="5">
        <v>99.1</v>
      </c>
      <c r="O51" s="5">
        <v>104.6</v>
      </c>
      <c r="P51" s="5">
        <v>99.4</v>
      </c>
      <c r="Q51" s="5">
        <v>100.2</v>
      </c>
      <c r="R51" s="5">
        <v>102.1</v>
      </c>
      <c r="S51" s="5">
        <v>67.099999999999994</v>
      </c>
      <c r="T51" s="5">
        <v>98.7</v>
      </c>
      <c r="U51" s="5">
        <v>121.9</v>
      </c>
      <c r="V51" s="5">
        <v>101.8</v>
      </c>
      <c r="W51" s="5">
        <v>108.2</v>
      </c>
      <c r="X51" s="5">
        <v>102.3</v>
      </c>
      <c r="Y51" s="5">
        <v>96.3</v>
      </c>
      <c r="Z51" s="5">
        <v>99.7</v>
      </c>
      <c r="AA51" s="5">
        <v>97.6</v>
      </c>
      <c r="AB51" s="5">
        <v>100.8</v>
      </c>
      <c r="AC51" s="5">
        <v>98.5</v>
      </c>
      <c r="AD51" s="5">
        <v>99.8</v>
      </c>
      <c r="AE51" s="5">
        <v>101.5</v>
      </c>
      <c r="AF51" s="5">
        <v>106</v>
      </c>
      <c r="AH51" s="4">
        <v>41640</v>
      </c>
      <c r="AI51" s="5">
        <v>115.2</v>
      </c>
      <c r="AJ51" s="5">
        <v>100.4</v>
      </c>
      <c r="AK51" s="5">
        <v>116.2</v>
      </c>
      <c r="AL51" s="5">
        <v>134.30000000000001</v>
      </c>
      <c r="AM51" s="5">
        <v>99.2</v>
      </c>
      <c r="AN51" s="5">
        <v>98.5</v>
      </c>
      <c r="AQ51" s="4">
        <v>41640</v>
      </c>
      <c r="AR51" s="2">
        <f t="shared" si="5"/>
        <v>8.2706766917293209</v>
      </c>
      <c r="AS51" s="2">
        <f t="shared" si="6"/>
        <v>-2.1719535374154175E-2</v>
      </c>
      <c r="AT51" s="2">
        <f t="shared" si="6"/>
        <v>5.0069393397853785</v>
      </c>
      <c r="AU51" s="2">
        <f t="shared" si="6"/>
        <v>2.5882122215048886</v>
      </c>
      <c r="AV51" s="2">
        <f t="shared" si="6"/>
        <v>6.9772783450285092E-2</v>
      </c>
      <c r="AW51" s="2">
        <f t="shared" si="6"/>
        <v>2.0708896298032246E-2</v>
      </c>
      <c r="AX51" s="2">
        <f t="shared" si="4"/>
        <v>0.60676298606488999</v>
      </c>
      <c r="AY51" s="2">
        <f t="shared" si="7"/>
        <v>4.3307086614173329</v>
      </c>
      <c r="AZ51" s="14">
        <v>5.615418268806053</v>
      </c>
    </row>
    <row r="52" spans="1:52">
      <c r="A52" s="4">
        <v>41671</v>
      </c>
      <c r="B52" s="5">
        <v>114.8</v>
      </c>
      <c r="C52" s="5">
        <v>67.400000000000006</v>
      </c>
      <c r="D52" s="5">
        <v>110.3</v>
      </c>
      <c r="E52" s="5">
        <v>109.6</v>
      </c>
      <c r="F52" s="5">
        <v>101.8</v>
      </c>
      <c r="G52" s="5">
        <v>100.4</v>
      </c>
      <c r="H52" s="5">
        <v>115.7</v>
      </c>
      <c r="I52" s="5">
        <v>132.6</v>
      </c>
      <c r="J52" s="5">
        <v>99.3</v>
      </c>
      <c r="K52" s="5">
        <v>105.9</v>
      </c>
      <c r="L52" s="5">
        <v>95.9</v>
      </c>
      <c r="M52" s="5">
        <v>97.7</v>
      </c>
      <c r="N52" s="5">
        <v>99</v>
      </c>
      <c r="O52" s="5">
        <v>104.5</v>
      </c>
      <c r="P52" s="5">
        <v>98.5</v>
      </c>
      <c r="Q52" s="5">
        <v>98.5</v>
      </c>
      <c r="R52" s="5">
        <v>101.5</v>
      </c>
      <c r="S52" s="5">
        <v>67.099999999999994</v>
      </c>
      <c r="T52" s="5">
        <v>98.5</v>
      </c>
      <c r="U52" s="5">
        <v>122.6</v>
      </c>
      <c r="V52" s="5">
        <v>101.8</v>
      </c>
      <c r="W52" s="5">
        <v>108.6</v>
      </c>
      <c r="X52" s="5">
        <v>102.3</v>
      </c>
      <c r="Y52" s="5">
        <v>95.8</v>
      </c>
      <c r="Z52" s="5">
        <v>98.9</v>
      </c>
      <c r="AA52" s="5">
        <v>97.6</v>
      </c>
      <c r="AB52" s="5">
        <v>100.8</v>
      </c>
      <c r="AC52" s="5">
        <v>100.3</v>
      </c>
      <c r="AD52" s="5">
        <v>99.8</v>
      </c>
      <c r="AE52" s="5">
        <v>101.5</v>
      </c>
      <c r="AF52" s="5">
        <v>105.6</v>
      </c>
      <c r="AH52" s="4">
        <v>41671</v>
      </c>
      <c r="AI52" s="5">
        <v>114.8</v>
      </c>
      <c r="AJ52" s="5">
        <v>100.4</v>
      </c>
      <c r="AK52" s="5">
        <v>115.7</v>
      </c>
      <c r="AL52" s="5">
        <v>132.6</v>
      </c>
      <c r="AM52" s="5">
        <v>99.3</v>
      </c>
      <c r="AN52" s="5">
        <v>100.3</v>
      </c>
      <c r="AQ52" s="4">
        <v>41671</v>
      </c>
      <c r="AR52" s="2">
        <f t="shared" si="5"/>
        <v>6.0018467220683362</v>
      </c>
      <c r="AS52" s="2">
        <f t="shared" si="6"/>
        <v>-2.1719535374154175E-2</v>
      </c>
      <c r="AT52" s="2">
        <f t="shared" si="6"/>
        <v>3.5498935001652985</v>
      </c>
      <c r="AU52" s="2">
        <f t="shared" si="6"/>
        <v>1.777702704334823</v>
      </c>
      <c r="AV52" s="2">
        <f t="shared" si="6"/>
        <v>6.2236389724502336E-2</v>
      </c>
      <c r="AW52" s="2">
        <f t="shared" si="6"/>
        <v>3.3961483240929478E-2</v>
      </c>
      <c r="AX52" s="2">
        <f t="shared" si="4"/>
        <v>0.59977217997693799</v>
      </c>
      <c r="AY52" s="2">
        <f t="shared" si="7"/>
        <v>2.7237354085603016</v>
      </c>
      <c r="AZ52" s="14">
        <v>4.0980663602076675</v>
      </c>
    </row>
    <row r="53" spans="1:52">
      <c r="A53" s="4">
        <v>41699</v>
      </c>
      <c r="B53" s="5">
        <v>114.7</v>
      </c>
      <c r="C53" s="5">
        <v>65.900000000000006</v>
      </c>
      <c r="D53" s="5">
        <v>109.5</v>
      </c>
      <c r="E53" s="5">
        <v>110</v>
      </c>
      <c r="F53" s="5">
        <v>102.6</v>
      </c>
      <c r="G53" s="5">
        <v>100.4</v>
      </c>
      <c r="H53" s="5">
        <v>115.4</v>
      </c>
      <c r="I53" s="5">
        <v>131.30000000000001</v>
      </c>
      <c r="J53" s="5">
        <v>99.2</v>
      </c>
      <c r="K53" s="5">
        <v>105.2</v>
      </c>
      <c r="L53" s="5">
        <v>85.4</v>
      </c>
      <c r="M53" s="5">
        <v>98.1</v>
      </c>
      <c r="N53" s="5">
        <v>99</v>
      </c>
      <c r="O53" s="5">
        <v>104.5</v>
      </c>
      <c r="P53" s="5">
        <v>98.5</v>
      </c>
      <c r="Q53" s="5">
        <v>98.2</v>
      </c>
      <c r="R53" s="5">
        <v>101.9</v>
      </c>
      <c r="S53" s="5">
        <v>67.099999999999994</v>
      </c>
      <c r="T53" s="5">
        <v>98.4</v>
      </c>
      <c r="U53" s="5">
        <v>123.9</v>
      </c>
      <c r="V53" s="5">
        <v>101.8</v>
      </c>
      <c r="W53" s="5">
        <v>108.5</v>
      </c>
      <c r="X53" s="5">
        <v>102.3</v>
      </c>
      <c r="Y53" s="5">
        <v>96.3</v>
      </c>
      <c r="Z53" s="5">
        <v>101</v>
      </c>
      <c r="AA53" s="5">
        <v>97.6</v>
      </c>
      <c r="AB53" s="5">
        <v>100.8</v>
      </c>
      <c r="AC53" s="5">
        <v>104.3</v>
      </c>
      <c r="AD53" s="5">
        <v>99.8</v>
      </c>
      <c r="AE53" s="5">
        <v>101.6</v>
      </c>
      <c r="AF53" s="5">
        <v>105.3</v>
      </c>
      <c r="AH53" s="4">
        <v>41699</v>
      </c>
      <c r="AI53" s="5">
        <v>114.7</v>
      </c>
      <c r="AJ53" s="5">
        <v>100.4</v>
      </c>
      <c r="AK53" s="5">
        <v>115.4</v>
      </c>
      <c r="AL53" s="5">
        <v>131.30000000000001</v>
      </c>
      <c r="AM53" s="5">
        <v>99.2</v>
      </c>
      <c r="AN53" s="5">
        <v>104.3</v>
      </c>
      <c r="AQ53" s="4">
        <v>41699</v>
      </c>
      <c r="AR53" s="2">
        <f t="shared" si="5"/>
        <v>5.0366300366300436</v>
      </c>
      <c r="AS53" s="2">
        <f t="shared" si="6"/>
        <v>-1.9023391269844828E-2</v>
      </c>
      <c r="AT53" s="2">
        <f t="shared" si="6"/>
        <v>3.2708342304996472</v>
      </c>
      <c r="AU53" s="2">
        <f t="shared" si="6"/>
        <v>1.1844793228128458</v>
      </c>
      <c r="AV53" s="2">
        <f t="shared" si="6"/>
        <v>4.7446693073632758E-2</v>
      </c>
      <c r="AW53" s="2">
        <f t="shared" si="6"/>
        <v>3.9221091928000267E-2</v>
      </c>
      <c r="AX53" s="2">
        <f t="shared" si="4"/>
        <v>0.51367208958576249</v>
      </c>
      <c r="AY53" s="2">
        <f t="shared" si="7"/>
        <v>2.0348837209302388</v>
      </c>
      <c r="AZ53" s="14">
        <v>3.4480296449950458</v>
      </c>
    </row>
    <row r="54" spans="1:52">
      <c r="A54" s="4">
        <v>41730</v>
      </c>
      <c r="B54" s="5">
        <v>113.8</v>
      </c>
      <c r="C54" s="5">
        <v>62.8</v>
      </c>
      <c r="D54" s="5">
        <v>110.2</v>
      </c>
      <c r="E54" s="5">
        <v>109.5</v>
      </c>
      <c r="F54" s="5">
        <v>103</v>
      </c>
      <c r="G54" s="5">
        <v>100.3</v>
      </c>
      <c r="H54" s="5">
        <v>114.6</v>
      </c>
      <c r="I54" s="5">
        <v>129.1</v>
      </c>
      <c r="J54" s="5">
        <v>99.9</v>
      </c>
      <c r="K54" s="5">
        <v>106.3</v>
      </c>
      <c r="L54" s="5">
        <v>89.7</v>
      </c>
      <c r="M54" s="5">
        <v>98.8</v>
      </c>
      <c r="N54" s="5">
        <v>98.9</v>
      </c>
      <c r="O54" s="5">
        <v>105</v>
      </c>
      <c r="P54" s="5">
        <v>98.3</v>
      </c>
      <c r="Q54" s="5">
        <v>96.9</v>
      </c>
      <c r="R54" s="5">
        <v>102.1</v>
      </c>
      <c r="S54" s="5">
        <v>66.599999999999994</v>
      </c>
      <c r="T54" s="5">
        <v>98.8</v>
      </c>
      <c r="U54" s="5">
        <v>127.4</v>
      </c>
      <c r="V54" s="5">
        <v>101.6</v>
      </c>
      <c r="W54" s="5">
        <v>108.4</v>
      </c>
      <c r="X54" s="5">
        <v>103.4</v>
      </c>
      <c r="Y54" s="5">
        <v>95.7</v>
      </c>
      <c r="Z54" s="5">
        <v>99.6</v>
      </c>
      <c r="AA54" s="5">
        <v>96.9</v>
      </c>
      <c r="AB54" s="5">
        <v>101</v>
      </c>
      <c r="AC54" s="5">
        <v>101.2</v>
      </c>
      <c r="AD54" s="5">
        <v>99.8</v>
      </c>
      <c r="AE54" s="5">
        <v>101.8</v>
      </c>
      <c r="AF54" s="5">
        <v>103.9</v>
      </c>
      <c r="AH54" s="4">
        <v>41730</v>
      </c>
      <c r="AI54" s="5">
        <v>113.8</v>
      </c>
      <c r="AJ54" s="5">
        <v>100.3</v>
      </c>
      <c r="AK54" s="5">
        <v>114.6</v>
      </c>
      <c r="AL54" s="5">
        <v>129.1</v>
      </c>
      <c r="AM54" s="5">
        <v>99.9</v>
      </c>
      <c r="AN54" s="5">
        <v>101.2</v>
      </c>
      <c r="AQ54" s="4">
        <v>41730</v>
      </c>
      <c r="AR54" s="2">
        <f t="shared" si="5"/>
        <v>3.454545454545439</v>
      </c>
      <c r="AS54" s="2">
        <f t="shared" si="6"/>
        <v>2.7420371505290932E-3</v>
      </c>
      <c r="AT54" s="2">
        <f t="shared" si="6"/>
        <v>2.2128204913247513</v>
      </c>
      <c r="AU54" s="2">
        <f t="shared" si="6"/>
        <v>0.67585448724391395</v>
      </c>
      <c r="AV54" s="2">
        <f t="shared" si="6"/>
        <v>8.7953254474011228E-2</v>
      </c>
      <c r="AW54" s="2">
        <f t="shared" si="6"/>
        <v>-1.3370240739426966E-2</v>
      </c>
      <c r="AX54" s="2">
        <f t="shared" ref="AX54:AX117" si="8">AR54-SUM(AS54:AW54)</f>
        <v>0.48854542509166077</v>
      </c>
      <c r="AY54" s="2">
        <f t="shared" si="7"/>
        <v>0.38647342995170675</v>
      </c>
      <c r="AZ54" s="14">
        <v>2.3703867890239962</v>
      </c>
    </row>
    <row r="55" spans="1:52">
      <c r="A55" s="4">
        <v>41760</v>
      </c>
      <c r="B55" s="5">
        <v>113.6</v>
      </c>
      <c r="C55" s="5">
        <v>59.8</v>
      </c>
      <c r="D55" s="5">
        <v>109.7</v>
      </c>
      <c r="E55" s="5">
        <v>109.1</v>
      </c>
      <c r="F55" s="5">
        <v>103.3</v>
      </c>
      <c r="G55" s="5">
        <v>100.4</v>
      </c>
      <c r="H55" s="5">
        <v>114.4</v>
      </c>
      <c r="I55" s="5">
        <v>127.9</v>
      </c>
      <c r="J55" s="5">
        <v>100.4</v>
      </c>
      <c r="K55" s="5">
        <v>106.3</v>
      </c>
      <c r="L55" s="5">
        <v>89.9</v>
      </c>
      <c r="M55" s="5">
        <v>99.1</v>
      </c>
      <c r="N55" s="5">
        <v>98.9</v>
      </c>
      <c r="O55" s="5">
        <v>105.6</v>
      </c>
      <c r="P55" s="5">
        <v>98.1</v>
      </c>
      <c r="Q55" s="5">
        <v>95.3</v>
      </c>
      <c r="R55" s="5">
        <v>102.3</v>
      </c>
      <c r="S55" s="5">
        <v>66.599999999999994</v>
      </c>
      <c r="T55" s="5">
        <v>99.5</v>
      </c>
      <c r="U55" s="5">
        <v>130.19999999999999</v>
      </c>
      <c r="V55" s="5">
        <v>101.6</v>
      </c>
      <c r="W55" s="5">
        <v>108.2</v>
      </c>
      <c r="X55" s="5">
        <v>103.4</v>
      </c>
      <c r="Y55" s="5">
        <v>95.9</v>
      </c>
      <c r="Z55" s="5">
        <v>99.8</v>
      </c>
      <c r="AA55" s="5">
        <v>96.9</v>
      </c>
      <c r="AB55" s="5">
        <v>101</v>
      </c>
      <c r="AC55" s="5">
        <v>101.4</v>
      </c>
      <c r="AD55" s="5">
        <v>99.7</v>
      </c>
      <c r="AE55" s="5">
        <v>101.9</v>
      </c>
      <c r="AF55" s="5">
        <v>103.6</v>
      </c>
      <c r="AH55" s="4">
        <v>41760</v>
      </c>
      <c r="AI55" s="5">
        <v>113.6</v>
      </c>
      <c r="AJ55" s="5">
        <v>100.4</v>
      </c>
      <c r="AK55" s="5">
        <v>114.4</v>
      </c>
      <c r="AL55" s="5">
        <v>127.9</v>
      </c>
      <c r="AM55" s="5">
        <v>100.4</v>
      </c>
      <c r="AN55" s="5">
        <v>101.4</v>
      </c>
      <c r="AQ55" s="4">
        <v>41760</v>
      </c>
      <c r="AR55" s="2">
        <f t="shared" si="5"/>
        <v>2.9918404351767975</v>
      </c>
      <c r="AS55" s="2">
        <f t="shared" si="6"/>
        <v>2.7393033148860311E-3</v>
      </c>
      <c r="AT55" s="2">
        <f t="shared" si="6"/>
        <v>1.496299195768606</v>
      </c>
      <c r="AU55" s="2">
        <f t="shared" si="6"/>
        <v>0.90768728022835232</v>
      </c>
      <c r="AV55" s="2">
        <f t="shared" si="6"/>
        <v>0.11005444444579193</v>
      </c>
      <c r="AW55" s="2">
        <f t="shared" si="6"/>
        <v>7.4342804191209311E-2</v>
      </c>
      <c r="AX55" s="2">
        <f t="shared" si="8"/>
        <v>0.40071740722795202</v>
      </c>
      <c r="AY55" s="2">
        <f t="shared" si="7"/>
        <v>-0.38461538461540101</v>
      </c>
      <c r="AZ55" s="14">
        <v>2.0546488070038151</v>
      </c>
    </row>
    <row r="56" spans="1:52">
      <c r="A56" s="4">
        <v>41791</v>
      </c>
      <c r="B56" s="5">
        <v>114</v>
      </c>
      <c r="C56" s="5">
        <v>59.4</v>
      </c>
      <c r="D56" s="5">
        <v>109.6</v>
      </c>
      <c r="E56" s="5">
        <v>107.7</v>
      </c>
      <c r="F56" s="5">
        <v>103</v>
      </c>
      <c r="G56" s="5">
        <v>100.4</v>
      </c>
      <c r="H56" s="5">
        <v>114.8</v>
      </c>
      <c r="I56" s="5">
        <v>128.69999999999999</v>
      </c>
      <c r="J56" s="5">
        <v>100.2</v>
      </c>
      <c r="K56" s="5">
        <v>106.1</v>
      </c>
      <c r="L56" s="5">
        <v>90.9</v>
      </c>
      <c r="M56" s="5">
        <v>100.2</v>
      </c>
      <c r="N56" s="5">
        <v>98.9</v>
      </c>
      <c r="O56" s="5">
        <v>105</v>
      </c>
      <c r="P56" s="5">
        <v>98.7</v>
      </c>
      <c r="Q56" s="5">
        <v>94.9</v>
      </c>
      <c r="R56" s="5">
        <v>101.9</v>
      </c>
      <c r="S56" s="5">
        <v>66.599999999999994</v>
      </c>
      <c r="T56" s="5">
        <v>99.5</v>
      </c>
      <c r="U56" s="5">
        <v>130.5</v>
      </c>
      <c r="V56" s="5">
        <v>101.6</v>
      </c>
      <c r="W56" s="5">
        <v>108.2</v>
      </c>
      <c r="X56" s="5">
        <v>103.5</v>
      </c>
      <c r="Y56" s="5">
        <v>95.9</v>
      </c>
      <c r="Z56" s="5">
        <v>99.4</v>
      </c>
      <c r="AA56" s="5">
        <v>96.9</v>
      </c>
      <c r="AB56" s="5">
        <v>101</v>
      </c>
      <c r="AC56" s="5">
        <v>103</v>
      </c>
      <c r="AD56" s="5">
        <v>99.7</v>
      </c>
      <c r="AE56" s="5">
        <v>101.9</v>
      </c>
      <c r="AF56" s="5">
        <v>104.1</v>
      </c>
      <c r="AH56" s="4">
        <v>41791</v>
      </c>
      <c r="AI56" s="5">
        <v>114</v>
      </c>
      <c r="AJ56" s="5">
        <v>100.4</v>
      </c>
      <c r="AK56" s="5">
        <v>114.8</v>
      </c>
      <c r="AL56" s="5">
        <v>128.69999999999999</v>
      </c>
      <c r="AM56" s="5">
        <v>100.2</v>
      </c>
      <c r="AN56" s="5">
        <v>103</v>
      </c>
      <c r="AQ56" s="4">
        <v>41791</v>
      </c>
      <c r="AR56" s="2">
        <f t="shared" si="5"/>
        <v>4.5871559633027488</v>
      </c>
      <c r="AS56" s="2">
        <f t="shared" si="6"/>
        <v>0</v>
      </c>
      <c r="AT56" s="2">
        <f t="shared" si="6"/>
        <v>2.376885213154158</v>
      </c>
      <c r="AU56" s="2">
        <f t="shared" si="6"/>
        <v>1.6143521556988536</v>
      </c>
      <c r="AV56" s="2">
        <f t="shared" si="6"/>
        <v>9.5185066637473822E-2</v>
      </c>
      <c r="AW56" s="2">
        <f t="shared" si="6"/>
        <v>8.6650203258171604E-2</v>
      </c>
      <c r="AX56" s="2">
        <f t="shared" si="8"/>
        <v>0.4140833245540918</v>
      </c>
      <c r="AY56" s="2">
        <f t="shared" si="7"/>
        <v>0.87209302325581461</v>
      </c>
      <c r="AZ56" s="14">
        <v>3.1385075562118061</v>
      </c>
    </row>
    <row r="57" spans="1:52">
      <c r="A57" s="4">
        <v>41821</v>
      </c>
      <c r="B57" s="5">
        <v>115.1</v>
      </c>
      <c r="C57" s="5">
        <v>57.6</v>
      </c>
      <c r="D57" s="5">
        <v>109.9</v>
      </c>
      <c r="E57" s="5">
        <v>106.9</v>
      </c>
      <c r="F57" s="5">
        <v>102.2</v>
      </c>
      <c r="G57" s="5">
        <v>100.4</v>
      </c>
      <c r="H57" s="5">
        <v>116.2</v>
      </c>
      <c r="I57" s="5">
        <v>130.19999999999999</v>
      </c>
      <c r="J57" s="5">
        <v>100.1</v>
      </c>
      <c r="K57" s="5">
        <v>107</v>
      </c>
      <c r="L57" s="5">
        <v>92</v>
      </c>
      <c r="M57" s="5">
        <v>100.8</v>
      </c>
      <c r="N57" s="5">
        <v>99</v>
      </c>
      <c r="O57" s="5">
        <v>105</v>
      </c>
      <c r="P57" s="5">
        <v>98.3</v>
      </c>
      <c r="Q57" s="5">
        <v>93.9</v>
      </c>
      <c r="R57" s="5">
        <v>101.7</v>
      </c>
      <c r="S57" s="5">
        <v>66.599999999999994</v>
      </c>
      <c r="T57" s="5">
        <v>98.8</v>
      </c>
      <c r="U57" s="5">
        <v>135</v>
      </c>
      <c r="V57" s="5">
        <v>101.8</v>
      </c>
      <c r="W57" s="5">
        <v>108.1</v>
      </c>
      <c r="X57" s="5">
        <v>103.9</v>
      </c>
      <c r="Y57" s="5">
        <v>96.1</v>
      </c>
      <c r="Z57" s="5">
        <v>101.1</v>
      </c>
      <c r="AA57" s="5">
        <v>97</v>
      </c>
      <c r="AB57" s="5">
        <v>101.1</v>
      </c>
      <c r="AC57" s="5">
        <v>101.4</v>
      </c>
      <c r="AD57" s="5">
        <v>100.2</v>
      </c>
      <c r="AE57" s="5">
        <v>101.8</v>
      </c>
      <c r="AF57" s="5">
        <v>104.8</v>
      </c>
      <c r="AH57" s="4">
        <v>41821</v>
      </c>
      <c r="AI57" s="5">
        <v>115.1</v>
      </c>
      <c r="AJ57" s="5">
        <v>100.4</v>
      </c>
      <c r="AK57" s="5">
        <v>116.2</v>
      </c>
      <c r="AL57" s="5">
        <v>130.19999999999999</v>
      </c>
      <c r="AM57" s="5">
        <v>100.1</v>
      </c>
      <c r="AN57" s="5">
        <v>101.4</v>
      </c>
      <c r="AQ57" s="4">
        <v>41821</v>
      </c>
      <c r="AR57" s="2">
        <f t="shared" si="5"/>
        <v>5.4029304029304086</v>
      </c>
      <c r="AS57" s="2">
        <f t="shared" si="6"/>
        <v>-1.0902862003295136E-2</v>
      </c>
      <c r="AT57" s="2">
        <f t="shared" si="6"/>
        <v>3.1900765524604271</v>
      </c>
      <c r="AU57" s="2">
        <f t="shared" si="6"/>
        <v>1.6895962089644723</v>
      </c>
      <c r="AV57" s="2">
        <f t="shared" si="6"/>
        <v>8.0294403663071376E-2</v>
      </c>
      <c r="AW57" s="2">
        <f t="shared" si="6"/>
        <v>6.0704884073636056E-2</v>
      </c>
      <c r="AX57" s="2">
        <f t="shared" si="8"/>
        <v>0.39316121577209717</v>
      </c>
      <c r="AY57" s="2">
        <f t="shared" si="7"/>
        <v>1.2560386473429901</v>
      </c>
      <c r="AZ57" s="14">
        <v>3.6987954373583136</v>
      </c>
    </row>
    <row r="58" spans="1:52">
      <c r="A58" s="4">
        <v>41852</v>
      </c>
      <c r="B58" s="5">
        <v>115.1</v>
      </c>
      <c r="C58" s="5">
        <v>57.5</v>
      </c>
      <c r="D58" s="5">
        <v>110.8</v>
      </c>
      <c r="E58" s="5">
        <v>106.9</v>
      </c>
      <c r="F58" s="5">
        <v>102.1</v>
      </c>
      <c r="G58" s="5">
        <v>100.2</v>
      </c>
      <c r="H58" s="5">
        <v>116.1</v>
      </c>
      <c r="I58" s="5">
        <v>131.69999999999999</v>
      </c>
      <c r="J58" s="5">
        <v>100.1</v>
      </c>
      <c r="K58" s="5">
        <v>107.2</v>
      </c>
      <c r="L58" s="5">
        <v>92</v>
      </c>
      <c r="M58" s="5">
        <v>102.3</v>
      </c>
      <c r="N58" s="5">
        <v>99</v>
      </c>
      <c r="O58" s="5">
        <v>106.5</v>
      </c>
      <c r="P58" s="5">
        <v>98.2</v>
      </c>
      <c r="Q58" s="5">
        <v>97.2</v>
      </c>
      <c r="R58" s="5">
        <v>102.1</v>
      </c>
      <c r="S58" s="5">
        <v>66.2</v>
      </c>
      <c r="T58" s="5">
        <v>99.5</v>
      </c>
      <c r="U58" s="5">
        <v>134.5</v>
      </c>
      <c r="V58" s="5">
        <v>101.8</v>
      </c>
      <c r="W58" s="5">
        <v>108.1</v>
      </c>
      <c r="X58" s="5">
        <v>103.8</v>
      </c>
      <c r="Y58" s="5">
        <v>96.4</v>
      </c>
      <c r="Z58" s="5">
        <v>103.8</v>
      </c>
      <c r="AA58" s="5">
        <v>97</v>
      </c>
      <c r="AB58" s="5">
        <v>101.1</v>
      </c>
      <c r="AC58" s="5">
        <v>98.4</v>
      </c>
      <c r="AD58" s="5">
        <v>100.2</v>
      </c>
      <c r="AE58" s="5">
        <v>101.7</v>
      </c>
      <c r="AF58" s="5">
        <v>105</v>
      </c>
      <c r="AH58" s="4">
        <v>41852</v>
      </c>
      <c r="AI58" s="5">
        <v>115.1</v>
      </c>
      <c r="AJ58" s="5">
        <v>100.2</v>
      </c>
      <c r="AK58" s="5">
        <v>116.1</v>
      </c>
      <c r="AL58" s="5">
        <v>131.69999999999999</v>
      </c>
      <c r="AM58" s="5">
        <v>100.1</v>
      </c>
      <c r="AN58" s="5">
        <v>98.4</v>
      </c>
      <c r="AQ58" s="4">
        <v>41852</v>
      </c>
      <c r="AR58" s="2">
        <f t="shared" si="5"/>
        <v>5.6932966023875053</v>
      </c>
      <c r="AS58" s="2">
        <f t="shared" si="6"/>
        <v>-1.0924537673282154E-2</v>
      </c>
      <c r="AT58" s="2">
        <f t="shared" si="6"/>
        <v>3.192971358769364</v>
      </c>
      <c r="AU58" s="2">
        <f t="shared" si="6"/>
        <v>1.9868949608601276</v>
      </c>
      <c r="AV58" s="2">
        <f t="shared" si="6"/>
        <v>8.0294403663071376E-2</v>
      </c>
      <c r="AW58" s="2">
        <f t="shared" si="6"/>
        <v>4.8568049523261297E-2</v>
      </c>
      <c r="AX58" s="2">
        <f t="shared" si="8"/>
        <v>0.39549236724496328</v>
      </c>
      <c r="AY58" s="2">
        <f t="shared" si="7"/>
        <v>1.547388781431323</v>
      </c>
      <c r="AZ58" s="14">
        <v>3.8941937610114934</v>
      </c>
    </row>
    <row r="59" spans="1:52">
      <c r="A59" s="4">
        <v>41883</v>
      </c>
      <c r="B59" s="5">
        <v>115.7</v>
      </c>
      <c r="C59" s="5">
        <v>58.8</v>
      </c>
      <c r="D59" s="5">
        <v>113.3</v>
      </c>
      <c r="E59" s="5">
        <v>107.7</v>
      </c>
      <c r="F59" s="5">
        <v>103.6</v>
      </c>
      <c r="G59" s="5">
        <v>100.3</v>
      </c>
      <c r="H59" s="5">
        <v>116.7</v>
      </c>
      <c r="I59" s="5">
        <v>132.5</v>
      </c>
      <c r="J59" s="5">
        <v>100.5</v>
      </c>
      <c r="K59" s="5">
        <v>107.7</v>
      </c>
      <c r="L59" s="5">
        <v>93.1</v>
      </c>
      <c r="M59" s="5">
        <v>103.5</v>
      </c>
      <c r="N59" s="5">
        <v>99</v>
      </c>
      <c r="O59" s="5">
        <v>106.3</v>
      </c>
      <c r="P59" s="5">
        <v>98.7</v>
      </c>
      <c r="Q59" s="5">
        <v>96.6</v>
      </c>
      <c r="R59" s="5">
        <v>103.5</v>
      </c>
      <c r="S59" s="5">
        <v>63</v>
      </c>
      <c r="T59" s="5">
        <v>99.2</v>
      </c>
      <c r="U59" s="5">
        <v>134</v>
      </c>
      <c r="V59" s="5">
        <v>101.8</v>
      </c>
      <c r="W59" s="5">
        <v>108.1</v>
      </c>
      <c r="X59" s="5">
        <v>104</v>
      </c>
      <c r="Y59" s="5">
        <v>96.2</v>
      </c>
      <c r="Z59" s="5">
        <v>100.2</v>
      </c>
      <c r="AA59" s="5">
        <v>96.2</v>
      </c>
      <c r="AB59" s="5">
        <v>101.1</v>
      </c>
      <c r="AC59" s="5">
        <v>100.6</v>
      </c>
      <c r="AD59" s="5">
        <v>100</v>
      </c>
      <c r="AE59" s="5">
        <v>101.5</v>
      </c>
      <c r="AF59" s="5">
        <v>105.3</v>
      </c>
      <c r="AH59" s="4">
        <v>41883</v>
      </c>
      <c r="AI59" s="5">
        <v>115.7</v>
      </c>
      <c r="AJ59" s="5">
        <v>100.3</v>
      </c>
      <c r="AK59" s="5">
        <v>116.7</v>
      </c>
      <c r="AL59" s="5">
        <v>132.5</v>
      </c>
      <c r="AM59" s="5">
        <v>100.5</v>
      </c>
      <c r="AN59" s="5">
        <v>100.6</v>
      </c>
      <c r="AQ59" s="4">
        <v>41883</v>
      </c>
      <c r="AR59" s="2">
        <f t="shared" si="5"/>
        <v>4.9909255898366638</v>
      </c>
      <c r="AS59" s="2">
        <f t="shared" si="6"/>
        <v>-5.467703930011056E-3</v>
      </c>
      <c r="AT59" s="2">
        <f t="shared" si="6"/>
        <v>2.8934980982479428</v>
      </c>
      <c r="AU59" s="2">
        <f t="shared" si="6"/>
        <v>1.6299530378757783</v>
      </c>
      <c r="AV59" s="2">
        <f t="shared" si="6"/>
        <v>0.11751205633732248</v>
      </c>
      <c r="AW59" s="2">
        <f t="shared" si="6"/>
        <v>4.0672272329335686E-2</v>
      </c>
      <c r="AX59" s="2">
        <f t="shared" si="8"/>
        <v>0.3147578289762949</v>
      </c>
      <c r="AY59" s="2">
        <f t="shared" si="7"/>
        <v>1.4450867052023142</v>
      </c>
      <c r="AZ59" s="14">
        <v>3.426548118644007</v>
      </c>
    </row>
    <row r="60" spans="1:52">
      <c r="A60" s="4">
        <v>41913</v>
      </c>
      <c r="B60" s="5">
        <v>112.7</v>
      </c>
      <c r="C60" s="5">
        <v>58</v>
      </c>
      <c r="D60" s="5">
        <v>112.7</v>
      </c>
      <c r="E60" s="5">
        <v>107.7</v>
      </c>
      <c r="F60" s="5">
        <v>104.8</v>
      </c>
      <c r="G60" s="5">
        <v>100.4</v>
      </c>
      <c r="H60" s="5">
        <v>114</v>
      </c>
      <c r="I60" s="5">
        <v>123.4</v>
      </c>
      <c r="J60" s="5">
        <v>100.2</v>
      </c>
      <c r="K60" s="5">
        <v>108</v>
      </c>
      <c r="L60" s="5">
        <v>87.2</v>
      </c>
      <c r="M60" s="5">
        <v>102.2</v>
      </c>
      <c r="N60" s="5">
        <v>99.1</v>
      </c>
      <c r="O60" s="5">
        <v>106</v>
      </c>
      <c r="P60" s="5">
        <v>99.2</v>
      </c>
      <c r="Q60" s="5">
        <v>97</v>
      </c>
      <c r="R60" s="5">
        <v>103.8</v>
      </c>
      <c r="S60" s="5">
        <v>63</v>
      </c>
      <c r="T60" s="5">
        <v>99</v>
      </c>
      <c r="U60" s="5">
        <v>128</v>
      </c>
      <c r="V60" s="5">
        <v>101.8</v>
      </c>
      <c r="W60" s="5">
        <v>108.1</v>
      </c>
      <c r="X60" s="5">
        <v>104.3</v>
      </c>
      <c r="Y60" s="5">
        <v>96.2</v>
      </c>
      <c r="Z60" s="5">
        <v>100.6</v>
      </c>
      <c r="AA60" s="5">
        <v>96.3</v>
      </c>
      <c r="AB60" s="5">
        <v>101.8</v>
      </c>
      <c r="AC60" s="5">
        <v>101.1</v>
      </c>
      <c r="AD60" s="5">
        <v>100</v>
      </c>
      <c r="AE60" s="5">
        <v>101.6</v>
      </c>
      <c r="AF60" s="5">
        <v>104.3</v>
      </c>
      <c r="AH60" s="4">
        <v>41913</v>
      </c>
      <c r="AI60" s="5">
        <v>112.7</v>
      </c>
      <c r="AJ60" s="5">
        <v>100.4</v>
      </c>
      <c r="AK60" s="5">
        <v>114</v>
      </c>
      <c r="AL60" s="5">
        <v>123.4</v>
      </c>
      <c r="AM60" s="5">
        <v>100.2</v>
      </c>
      <c r="AN60" s="5">
        <v>101.1</v>
      </c>
      <c r="AQ60" s="4">
        <v>41913</v>
      </c>
      <c r="AR60" s="2">
        <f t="shared" si="5"/>
        <v>1.4401440144014401</v>
      </c>
      <c r="AS60" s="2">
        <f t="shared" si="6"/>
        <v>2.7393033148860311E-3</v>
      </c>
      <c r="AT60" s="2">
        <f t="shared" si="6"/>
        <v>1.0108171322504578</v>
      </c>
      <c r="AU60" s="2">
        <f t="shared" si="6"/>
        <v>2.332424380798679E-2</v>
      </c>
      <c r="AV60" s="2">
        <f t="shared" si="6"/>
        <v>6.1667732356460794E-2</v>
      </c>
      <c r="AW60" s="2">
        <f t="shared" si="6"/>
        <v>6.7719401147746605E-2</v>
      </c>
      <c r="AX60" s="2">
        <f t="shared" si="8"/>
        <v>0.27387620152390224</v>
      </c>
      <c r="AY60" s="2">
        <f t="shared" si="7"/>
        <v>0.19212295869357376</v>
      </c>
      <c r="AZ60" s="14">
        <v>0.99125594799944849</v>
      </c>
    </row>
    <row r="61" spans="1:52">
      <c r="A61" s="4">
        <v>41944</v>
      </c>
      <c r="B61" s="5">
        <v>113</v>
      </c>
      <c r="C61" s="5">
        <v>59.7</v>
      </c>
      <c r="D61" s="5">
        <v>117.7</v>
      </c>
      <c r="E61" s="5">
        <v>108.7</v>
      </c>
      <c r="F61" s="5">
        <v>105.3</v>
      </c>
      <c r="G61" s="5">
        <v>100.5</v>
      </c>
      <c r="H61" s="5">
        <v>114.3</v>
      </c>
      <c r="I61" s="5">
        <v>122.8</v>
      </c>
      <c r="J61" s="5">
        <v>100.8</v>
      </c>
      <c r="K61" s="5">
        <v>109</v>
      </c>
      <c r="L61" s="5">
        <v>82.2</v>
      </c>
      <c r="M61" s="5">
        <v>103.1</v>
      </c>
      <c r="N61" s="5">
        <v>99</v>
      </c>
      <c r="O61" s="5">
        <v>108</v>
      </c>
      <c r="P61" s="5">
        <v>98.7</v>
      </c>
      <c r="Q61" s="5">
        <v>102.2</v>
      </c>
      <c r="R61" s="5">
        <v>103</v>
      </c>
      <c r="S61" s="5">
        <v>66.099999999999994</v>
      </c>
      <c r="T61" s="5">
        <v>99.5</v>
      </c>
      <c r="U61" s="5">
        <v>127.9</v>
      </c>
      <c r="V61" s="5">
        <v>101.8</v>
      </c>
      <c r="W61" s="5">
        <v>108.1</v>
      </c>
      <c r="X61" s="5">
        <v>104.5</v>
      </c>
      <c r="Y61" s="5">
        <v>96.2</v>
      </c>
      <c r="Z61" s="5">
        <v>101</v>
      </c>
      <c r="AA61" s="5">
        <v>96.3</v>
      </c>
      <c r="AB61" s="5">
        <v>101.8</v>
      </c>
      <c r="AC61" s="5">
        <v>102.8</v>
      </c>
      <c r="AD61" s="5">
        <v>100.1</v>
      </c>
      <c r="AE61" s="5">
        <v>101.8</v>
      </c>
      <c r="AF61" s="5">
        <v>104.4</v>
      </c>
      <c r="AH61" s="4">
        <v>41944</v>
      </c>
      <c r="AI61" s="5">
        <v>113</v>
      </c>
      <c r="AJ61" s="5">
        <v>100.5</v>
      </c>
      <c r="AK61" s="5">
        <v>114.3</v>
      </c>
      <c r="AL61" s="5">
        <v>122.8</v>
      </c>
      <c r="AM61" s="5">
        <v>100.8</v>
      </c>
      <c r="AN61" s="5">
        <v>102.8</v>
      </c>
      <c r="AQ61" s="4">
        <v>41944</v>
      </c>
      <c r="AR61" s="2">
        <f t="shared" si="5"/>
        <v>1.1638316920322183</v>
      </c>
      <c r="AS61" s="2">
        <f t="shared" si="6"/>
        <v>5.4786066297716728E-3</v>
      </c>
      <c r="AT61" s="2">
        <f t="shared" si="6"/>
        <v>0.95421137284442925</v>
      </c>
      <c r="AU61" s="2">
        <f t="shared" si="6"/>
        <v>-0.2075595628755664</v>
      </c>
      <c r="AV61" s="2">
        <f t="shared" si="6"/>
        <v>7.232997900823282E-2</v>
      </c>
      <c r="AW61" s="2">
        <f t="shared" si="6"/>
        <v>3.3131534970133387E-2</v>
      </c>
      <c r="AX61" s="2">
        <f t="shared" si="8"/>
        <v>0.30623976145521759</v>
      </c>
      <c r="AY61" s="2">
        <f t="shared" si="7"/>
        <v>0.28818443804034644</v>
      </c>
      <c r="AZ61" s="14">
        <v>0.80241272131422647</v>
      </c>
    </row>
    <row r="62" spans="1:52">
      <c r="A62" s="4">
        <v>41974</v>
      </c>
      <c r="B62" s="5">
        <v>110.8</v>
      </c>
      <c r="C62" s="5">
        <v>61.9</v>
      </c>
      <c r="D62" s="5">
        <v>119.1</v>
      </c>
      <c r="E62" s="5">
        <v>108.6</v>
      </c>
      <c r="F62" s="5">
        <v>105.2</v>
      </c>
      <c r="G62" s="5">
        <v>100.6</v>
      </c>
      <c r="H62" s="5">
        <v>112.6</v>
      </c>
      <c r="I62" s="5">
        <v>114.8</v>
      </c>
      <c r="J62" s="5">
        <v>100.3</v>
      </c>
      <c r="K62" s="5">
        <v>109.7</v>
      </c>
      <c r="L62" s="5">
        <v>78.900000000000006</v>
      </c>
      <c r="M62" s="5">
        <v>105.1</v>
      </c>
      <c r="N62" s="5">
        <v>99.1</v>
      </c>
      <c r="O62" s="5">
        <v>108.5</v>
      </c>
      <c r="P62" s="5">
        <v>99.1</v>
      </c>
      <c r="Q62" s="5">
        <v>105</v>
      </c>
      <c r="R62" s="5">
        <v>102.7</v>
      </c>
      <c r="S62" s="5">
        <v>66.099999999999994</v>
      </c>
      <c r="T62" s="5">
        <v>99.6</v>
      </c>
      <c r="U62" s="5">
        <v>128.19999999999999</v>
      </c>
      <c r="V62" s="5">
        <v>101.8</v>
      </c>
      <c r="W62" s="5">
        <v>108.2</v>
      </c>
      <c r="X62" s="5">
        <v>104.5</v>
      </c>
      <c r="Y62" s="5">
        <v>96.2</v>
      </c>
      <c r="Z62" s="5">
        <v>101.9</v>
      </c>
      <c r="AA62" s="5">
        <v>96.4</v>
      </c>
      <c r="AB62" s="5">
        <v>101.8</v>
      </c>
      <c r="AC62" s="5">
        <v>102.3</v>
      </c>
      <c r="AD62" s="5">
        <v>100.1</v>
      </c>
      <c r="AE62" s="5">
        <v>101.9</v>
      </c>
      <c r="AF62" s="5">
        <v>103.2</v>
      </c>
      <c r="AH62" s="4">
        <v>41974</v>
      </c>
      <c r="AI62" s="5">
        <v>110.8</v>
      </c>
      <c r="AJ62" s="5">
        <v>100.6</v>
      </c>
      <c r="AK62" s="5">
        <v>112.6</v>
      </c>
      <c r="AL62" s="5">
        <v>114.8</v>
      </c>
      <c r="AM62" s="5">
        <v>100.3</v>
      </c>
      <c r="AN62" s="5">
        <v>102.3</v>
      </c>
      <c r="AQ62" s="4">
        <v>41974</v>
      </c>
      <c r="AR62" s="2">
        <f t="shared" si="5"/>
        <v>-2.2927689594356337</v>
      </c>
      <c r="AS62" s="2">
        <f t="shared" si="6"/>
        <v>8.2179099446573131E-3</v>
      </c>
      <c r="AT62" s="2">
        <f t="shared" si="6"/>
        <v>-0.93836345668705989</v>
      </c>
      <c r="AU62" s="2">
        <f t="shared" si="6"/>
        <v>-1.4816725879023556</v>
      </c>
      <c r="AV62" s="2">
        <f t="shared" si="6"/>
        <v>3.9621079226888303E-2</v>
      </c>
      <c r="AW62" s="2">
        <f t="shared" si="6"/>
        <v>4.670372478762342E-2</v>
      </c>
      <c r="AX62" s="2">
        <f t="shared" si="8"/>
        <v>3.2724371194612356E-2</v>
      </c>
      <c r="AY62" s="2">
        <f t="shared" si="7"/>
        <v>-1.7142857142857082</v>
      </c>
      <c r="AZ62" s="14">
        <v>-1.5881607300546818</v>
      </c>
    </row>
    <row r="63" spans="1:52">
      <c r="A63" s="4">
        <v>42005</v>
      </c>
      <c r="B63" s="5">
        <v>102.4</v>
      </c>
      <c r="C63" s="5">
        <v>57</v>
      </c>
      <c r="D63" s="5">
        <v>142.4</v>
      </c>
      <c r="E63" s="5">
        <v>107.7</v>
      </c>
      <c r="F63" s="5">
        <v>103.5</v>
      </c>
      <c r="G63" s="5">
        <v>100.7</v>
      </c>
      <c r="H63" s="5">
        <v>104.1</v>
      </c>
      <c r="I63" s="5">
        <v>91.3</v>
      </c>
      <c r="J63" s="5">
        <v>99.7</v>
      </c>
      <c r="K63" s="5">
        <v>110.2</v>
      </c>
      <c r="L63" s="5">
        <v>74.5</v>
      </c>
      <c r="M63" s="5">
        <v>106.9</v>
      </c>
      <c r="N63" s="5">
        <v>99.1</v>
      </c>
      <c r="O63" s="5">
        <v>108.1</v>
      </c>
      <c r="P63" s="5">
        <v>99.5</v>
      </c>
      <c r="Q63" s="5">
        <v>105.6</v>
      </c>
      <c r="R63" s="5">
        <v>103</v>
      </c>
      <c r="S63" s="5">
        <v>66</v>
      </c>
      <c r="T63" s="5">
        <v>99.6</v>
      </c>
      <c r="U63" s="5">
        <v>128.80000000000001</v>
      </c>
      <c r="V63" s="5">
        <v>101.8</v>
      </c>
      <c r="W63" s="5">
        <v>108.4</v>
      </c>
      <c r="X63" s="5">
        <v>104.5</v>
      </c>
      <c r="Y63" s="5">
        <v>96.4</v>
      </c>
      <c r="Z63" s="5">
        <v>100</v>
      </c>
      <c r="AA63" s="5">
        <v>96.3</v>
      </c>
      <c r="AB63" s="5">
        <v>102.9</v>
      </c>
      <c r="AC63" s="5">
        <v>99.7</v>
      </c>
      <c r="AD63" s="5">
        <v>100.1</v>
      </c>
      <c r="AE63" s="5">
        <v>101.8</v>
      </c>
      <c r="AF63" s="5">
        <v>99</v>
      </c>
      <c r="AH63" s="4">
        <v>42005</v>
      </c>
      <c r="AI63" s="5">
        <v>102.4</v>
      </c>
      <c r="AJ63" s="5">
        <v>100.7</v>
      </c>
      <c r="AK63" s="5">
        <v>104.1</v>
      </c>
      <c r="AL63" s="5">
        <v>91.3</v>
      </c>
      <c r="AM63" s="5">
        <v>99.7</v>
      </c>
      <c r="AN63" s="5">
        <v>99.7</v>
      </c>
      <c r="AQ63" s="4">
        <v>42005</v>
      </c>
      <c r="AR63" s="2">
        <f t="shared" si="5"/>
        <v>-11.1111111111111</v>
      </c>
      <c r="AS63" s="2">
        <f t="shared" si="6"/>
        <v>8.2097247753899778E-3</v>
      </c>
      <c r="AT63" s="2">
        <f t="shared" si="6"/>
        <v>-6.2101751352289352</v>
      </c>
      <c r="AU63" s="2">
        <f t="shared" si="6"/>
        <v>-4.6002425166489367</v>
      </c>
      <c r="AV63" s="2">
        <f t="shared" si="6"/>
        <v>1.800958146676801E-2</v>
      </c>
      <c r="AW63" s="2">
        <f t="shared" si="6"/>
        <v>8.2583294069718052E-2</v>
      </c>
      <c r="AX63" s="2">
        <f t="shared" si="8"/>
        <v>-0.40949605954510204</v>
      </c>
      <c r="AY63" s="2">
        <f t="shared" si="7"/>
        <v>-6.6037735849056531</v>
      </c>
      <c r="AZ63" s="14">
        <v>-7.7336067518806288</v>
      </c>
    </row>
    <row r="64" spans="1:52">
      <c r="A64" s="4">
        <v>42036</v>
      </c>
      <c r="B64" s="5">
        <v>100.5</v>
      </c>
      <c r="C64" s="5">
        <v>57.7</v>
      </c>
      <c r="D64" s="5">
        <v>139.4</v>
      </c>
      <c r="E64" s="5">
        <v>107.4</v>
      </c>
      <c r="F64" s="5">
        <v>104.2</v>
      </c>
      <c r="G64" s="5">
        <v>100.7</v>
      </c>
      <c r="H64" s="5">
        <v>103.7</v>
      </c>
      <c r="I64" s="5">
        <v>79.8</v>
      </c>
      <c r="J64" s="5">
        <v>99.3</v>
      </c>
      <c r="K64" s="5">
        <v>110.3</v>
      </c>
      <c r="L64" s="5">
        <v>71.8</v>
      </c>
      <c r="M64" s="5">
        <v>105.3</v>
      </c>
      <c r="N64" s="5">
        <v>99</v>
      </c>
      <c r="O64" s="5">
        <v>108.5</v>
      </c>
      <c r="P64" s="5">
        <v>99.7</v>
      </c>
      <c r="Q64" s="5">
        <v>104</v>
      </c>
      <c r="R64" s="5">
        <v>102.6</v>
      </c>
      <c r="S64" s="5">
        <v>66</v>
      </c>
      <c r="T64" s="5">
        <v>99.4</v>
      </c>
      <c r="U64" s="5">
        <v>129.69999999999999</v>
      </c>
      <c r="V64" s="5">
        <v>101.8</v>
      </c>
      <c r="W64" s="5">
        <v>108.4</v>
      </c>
      <c r="X64" s="5">
        <v>104.3</v>
      </c>
      <c r="Y64" s="5">
        <v>95.5</v>
      </c>
      <c r="Z64" s="5">
        <v>99.4</v>
      </c>
      <c r="AA64" s="5">
        <v>96.4</v>
      </c>
      <c r="AB64" s="5">
        <v>102.9</v>
      </c>
      <c r="AC64" s="5">
        <v>100.2</v>
      </c>
      <c r="AD64" s="5">
        <v>100.1</v>
      </c>
      <c r="AE64" s="5">
        <v>101.6</v>
      </c>
      <c r="AF64" s="5">
        <v>98.3</v>
      </c>
      <c r="AH64" s="4">
        <v>42036</v>
      </c>
      <c r="AI64" s="5">
        <v>100.5</v>
      </c>
      <c r="AJ64" s="5">
        <v>100.7</v>
      </c>
      <c r="AK64" s="5">
        <v>103.7</v>
      </c>
      <c r="AL64" s="5">
        <v>79.8</v>
      </c>
      <c r="AM64" s="5">
        <v>99.3</v>
      </c>
      <c r="AN64" s="5">
        <v>100.2</v>
      </c>
      <c r="AQ64" s="4">
        <v>42036</v>
      </c>
      <c r="AR64" s="2">
        <f t="shared" si="5"/>
        <v>-12.456445993031366</v>
      </c>
      <c r="AS64" s="2">
        <f t="shared" si="6"/>
        <v>8.2097247753899778E-3</v>
      </c>
      <c r="AT64" s="2">
        <f t="shared" si="6"/>
        <v>-6.1854669804090259</v>
      </c>
      <c r="AU64" s="2">
        <f t="shared" si="6"/>
        <v>-5.7210887255354912</v>
      </c>
      <c r="AV64" s="2">
        <f t="shared" si="6"/>
        <v>0</v>
      </c>
      <c r="AW64" s="2">
        <f t="shared" si="6"/>
        <v>-6.758436744654866E-3</v>
      </c>
      <c r="AX64" s="2">
        <f t="shared" si="8"/>
        <v>-0.55134157511758453</v>
      </c>
      <c r="AY64" s="2">
        <f t="shared" si="7"/>
        <v>-6.9128787878787818</v>
      </c>
      <c r="AZ64" s="14">
        <v>-8.6608198477577218</v>
      </c>
    </row>
    <row r="65" spans="1:52">
      <c r="A65" s="4">
        <v>42064</v>
      </c>
      <c r="B65" s="5">
        <v>101.3</v>
      </c>
      <c r="C65" s="5">
        <v>57.5</v>
      </c>
      <c r="D65" s="5">
        <v>139.9</v>
      </c>
      <c r="E65" s="5">
        <v>107.5</v>
      </c>
      <c r="F65" s="5">
        <v>105.1</v>
      </c>
      <c r="G65" s="5">
        <v>100.8</v>
      </c>
      <c r="H65" s="5">
        <v>104.2</v>
      </c>
      <c r="I65" s="5">
        <v>80.8</v>
      </c>
      <c r="J65" s="5">
        <v>98.9</v>
      </c>
      <c r="K65" s="5">
        <v>110.8</v>
      </c>
      <c r="L65" s="5">
        <v>69.7</v>
      </c>
      <c r="M65" s="5">
        <v>104</v>
      </c>
      <c r="N65" s="5">
        <v>99</v>
      </c>
      <c r="O65" s="5">
        <v>108.3</v>
      </c>
      <c r="P65" s="5">
        <v>99.5</v>
      </c>
      <c r="Q65" s="5">
        <v>105.1</v>
      </c>
      <c r="R65" s="5">
        <v>102.4</v>
      </c>
      <c r="S65" s="5">
        <v>66</v>
      </c>
      <c r="T65" s="5">
        <v>98.9</v>
      </c>
      <c r="U65" s="5">
        <v>130.4</v>
      </c>
      <c r="V65" s="5">
        <v>101.8</v>
      </c>
      <c r="W65" s="5">
        <v>108.4</v>
      </c>
      <c r="X65" s="5">
        <v>104.4</v>
      </c>
      <c r="Y65" s="5">
        <v>96.2</v>
      </c>
      <c r="Z65" s="5">
        <v>101.6</v>
      </c>
      <c r="AA65" s="5">
        <v>96.4</v>
      </c>
      <c r="AB65" s="5">
        <v>102.9</v>
      </c>
      <c r="AC65" s="5">
        <v>104.5</v>
      </c>
      <c r="AD65" s="5">
        <v>100.1</v>
      </c>
      <c r="AE65" s="5">
        <v>102</v>
      </c>
      <c r="AF65" s="5">
        <v>98.7</v>
      </c>
      <c r="AH65" s="4">
        <v>42064</v>
      </c>
      <c r="AI65" s="5">
        <v>101.3</v>
      </c>
      <c r="AJ65" s="5">
        <v>100.8</v>
      </c>
      <c r="AK65" s="5">
        <v>104.2</v>
      </c>
      <c r="AL65" s="5">
        <v>80.8</v>
      </c>
      <c r="AM65" s="5">
        <v>98.9</v>
      </c>
      <c r="AN65" s="5">
        <v>104.5</v>
      </c>
      <c r="AQ65" s="4">
        <v>42064</v>
      </c>
      <c r="AR65" s="2">
        <f t="shared" si="5"/>
        <v>-11.682650392327815</v>
      </c>
      <c r="AS65" s="2">
        <f t="shared" si="6"/>
        <v>1.094629970051984E-2</v>
      </c>
      <c r="AT65" s="2">
        <f t="shared" si="6"/>
        <v>-5.7881105805121598</v>
      </c>
      <c r="AU65" s="2">
        <f t="shared" si="6"/>
        <v>-5.5260516098922361</v>
      </c>
      <c r="AV65" s="2">
        <f t="shared" si="6"/>
        <v>-1.0805748880060908E-2</v>
      </c>
      <c r="AW65" s="2">
        <f t="shared" si="6"/>
        <v>1.2998489079366633E-2</v>
      </c>
      <c r="AX65" s="2">
        <f t="shared" si="8"/>
        <v>-0.38162724182324581</v>
      </c>
      <c r="AY65" s="2">
        <f t="shared" si="7"/>
        <v>-6.2678062678062645</v>
      </c>
      <c r="AZ65" s="14">
        <v>-8.1206515706470839</v>
      </c>
    </row>
    <row r="66" spans="1:52">
      <c r="A66" s="4">
        <v>42095</v>
      </c>
      <c r="B66" s="5">
        <v>102.6</v>
      </c>
      <c r="C66" s="5">
        <v>57.3</v>
      </c>
      <c r="D66" s="5">
        <v>139.1</v>
      </c>
      <c r="E66" s="5">
        <v>107.8</v>
      </c>
      <c r="F66" s="5">
        <v>105.2</v>
      </c>
      <c r="G66" s="5">
        <v>100.9</v>
      </c>
      <c r="H66" s="5">
        <v>105.4</v>
      </c>
      <c r="I66" s="5">
        <v>86.3</v>
      </c>
      <c r="J66" s="5">
        <v>97.6</v>
      </c>
      <c r="K66" s="5">
        <v>110.2</v>
      </c>
      <c r="L66" s="5">
        <v>69.8</v>
      </c>
      <c r="M66" s="5">
        <v>103.4</v>
      </c>
      <c r="N66" s="5">
        <v>98.9</v>
      </c>
      <c r="O66" s="5">
        <v>107.6</v>
      </c>
      <c r="P66" s="5">
        <v>99</v>
      </c>
      <c r="Q66" s="5">
        <v>101</v>
      </c>
      <c r="R66" s="5">
        <v>102.4</v>
      </c>
      <c r="S66" s="5">
        <v>66</v>
      </c>
      <c r="T66" s="5">
        <v>99.2</v>
      </c>
      <c r="U66" s="5">
        <v>130.69999999999999</v>
      </c>
      <c r="V66" s="5">
        <v>101.8</v>
      </c>
      <c r="W66" s="5">
        <v>109.2</v>
      </c>
      <c r="X66" s="5">
        <v>104.4</v>
      </c>
      <c r="Y66" s="5">
        <v>95.8</v>
      </c>
      <c r="Z66" s="5">
        <v>99.8</v>
      </c>
      <c r="AA66" s="5">
        <v>95.7</v>
      </c>
      <c r="AB66" s="5">
        <v>102.9</v>
      </c>
      <c r="AC66" s="5">
        <v>102.4</v>
      </c>
      <c r="AD66" s="5">
        <v>100.1</v>
      </c>
      <c r="AE66" s="5">
        <v>104.8</v>
      </c>
      <c r="AF66" s="5">
        <v>99.3</v>
      </c>
      <c r="AH66" s="4">
        <v>42095</v>
      </c>
      <c r="AI66" s="5">
        <v>102.6</v>
      </c>
      <c r="AJ66" s="5">
        <v>100.9</v>
      </c>
      <c r="AK66" s="5">
        <v>105.4</v>
      </c>
      <c r="AL66" s="5">
        <v>86.3</v>
      </c>
      <c r="AM66" s="5">
        <v>97.6</v>
      </c>
      <c r="AN66" s="5">
        <v>102.4</v>
      </c>
      <c r="AQ66" s="4">
        <v>42095</v>
      </c>
      <c r="AR66" s="2">
        <f t="shared" si="5"/>
        <v>-9.8418277680140704</v>
      </c>
      <c r="AS66" s="2">
        <f t="shared" si="6"/>
        <v>1.6435819889315407E-2</v>
      </c>
      <c r="AT66" s="2">
        <f t="shared" si="6"/>
        <v>-4.7877097677622045</v>
      </c>
      <c r="AU66" s="2">
        <f t="shared" si="6"/>
        <v>-4.7632767091309676</v>
      </c>
      <c r="AV66" s="2">
        <f t="shared" si="6"/>
        <v>-8.2263585734889677E-2</v>
      </c>
      <c r="AW66" s="2">
        <f t="shared" si="6"/>
        <v>8.037998484058502E-2</v>
      </c>
      <c r="AX66" s="2">
        <f t="shared" si="8"/>
        <v>-0.30539351011590909</v>
      </c>
      <c r="AY66" s="2">
        <f t="shared" si="7"/>
        <v>-4.4273339749759373</v>
      </c>
      <c r="AZ66" s="14">
        <v>-6.8246329693449042</v>
      </c>
    </row>
    <row r="67" spans="1:52">
      <c r="A67" s="4">
        <v>42125</v>
      </c>
      <c r="B67" s="5">
        <v>103.1</v>
      </c>
      <c r="C67" s="5">
        <v>58.3</v>
      </c>
      <c r="D67" s="5">
        <v>138.6</v>
      </c>
      <c r="E67" s="5">
        <v>107.8</v>
      </c>
      <c r="F67" s="5">
        <v>105.4</v>
      </c>
      <c r="G67" s="5">
        <v>101</v>
      </c>
      <c r="H67" s="5">
        <v>105.9</v>
      </c>
      <c r="I67" s="5">
        <v>88</v>
      </c>
      <c r="J67" s="5">
        <v>97.3</v>
      </c>
      <c r="K67" s="5">
        <v>110.1</v>
      </c>
      <c r="L67" s="5">
        <v>70.900000000000006</v>
      </c>
      <c r="M67" s="5">
        <v>103.2</v>
      </c>
      <c r="N67" s="5">
        <v>98.9</v>
      </c>
      <c r="O67" s="5">
        <v>107.9</v>
      </c>
      <c r="P67" s="5">
        <v>98.9</v>
      </c>
      <c r="Q67" s="5">
        <v>101.1</v>
      </c>
      <c r="R67" s="5">
        <v>102.6</v>
      </c>
      <c r="S67" s="5">
        <v>66</v>
      </c>
      <c r="T67" s="5">
        <v>99.3</v>
      </c>
      <c r="U67" s="5">
        <v>131.6</v>
      </c>
      <c r="V67" s="5">
        <v>101.8</v>
      </c>
      <c r="W67" s="5">
        <v>109.2</v>
      </c>
      <c r="X67" s="5">
        <v>104.4</v>
      </c>
      <c r="Y67" s="5">
        <v>96.1</v>
      </c>
      <c r="Z67" s="5">
        <v>100.8</v>
      </c>
      <c r="AA67" s="5">
        <v>95.7</v>
      </c>
      <c r="AB67" s="5">
        <v>102.9</v>
      </c>
      <c r="AC67" s="5">
        <v>101.9</v>
      </c>
      <c r="AD67" s="5">
        <v>100.1</v>
      </c>
      <c r="AE67" s="5">
        <v>105</v>
      </c>
      <c r="AF67" s="5">
        <v>99.5</v>
      </c>
      <c r="AH67" s="4">
        <v>42125</v>
      </c>
      <c r="AI67" s="5">
        <v>103.1</v>
      </c>
      <c r="AJ67" s="5">
        <v>101</v>
      </c>
      <c r="AK67" s="5">
        <v>105.9</v>
      </c>
      <c r="AL67" s="5">
        <v>88</v>
      </c>
      <c r="AM67" s="5">
        <v>97.3</v>
      </c>
      <c r="AN67" s="5">
        <v>101.9</v>
      </c>
      <c r="AQ67" s="4">
        <v>42125</v>
      </c>
      <c r="AR67" s="2">
        <f t="shared" si="5"/>
        <v>-9.2429577464788792</v>
      </c>
      <c r="AS67" s="2">
        <f t="shared" si="6"/>
        <v>1.6419449550779956E-2</v>
      </c>
      <c r="AT67" s="2">
        <f t="shared" si="6"/>
        <v>-4.4311607676888558</v>
      </c>
      <c r="AU67" s="2">
        <f t="shared" si="6"/>
        <v>-4.482193854653798</v>
      </c>
      <c r="AV67" s="2">
        <f t="shared" si="6"/>
        <v>-0.11032483053108337</v>
      </c>
      <c r="AW67" s="2">
        <f t="shared" si="6"/>
        <v>3.3425601848565974E-2</v>
      </c>
      <c r="AX67" s="2">
        <f t="shared" si="8"/>
        <v>-0.26912334500448765</v>
      </c>
      <c r="AY67" s="2">
        <f t="shared" si="7"/>
        <v>-3.9575289575289503</v>
      </c>
      <c r="AZ67" s="14">
        <v>-6.4059001797546102</v>
      </c>
    </row>
    <row r="68" spans="1:52">
      <c r="A68" s="4">
        <v>42156</v>
      </c>
      <c r="B68" s="5">
        <v>104.1</v>
      </c>
      <c r="C68" s="5">
        <v>58.5</v>
      </c>
      <c r="D68" s="5">
        <v>139.1</v>
      </c>
      <c r="E68" s="5">
        <v>109.2</v>
      </c>
      <c r="F68" s="5">
        <v>105.2</v>
      </c>
      <c r="G68" s="5">
        <v>101.1</v>
      </c>
      <c r="H68" s="5">
        <v>107</v>
      </c>
      <c r="I68" s="5">
        <v>91.5</v>
      </c>
      <c r="J68" s="5">
        <v>97.2</v>
      </c>
      <c r="K68" s="5">
        <v>110.6</v>
      </c>
      <c r="L68" s="5">
        <v>73.900000000000006</v>
      </c>
      <c r="M68" s="5">
        <v>103.4</v>
      </c>
      <c r="N68" s="5">
        <v>98.9</v>
      </c>
      <c r="O68" s="5">
        <v>108.6</v>
      </c>
      <c r="P68" s="5">
        <v>98.5</v>
      </c>
      <c r="Q68" s="5">
        <v>103.5</v>
      </c>
      <c r="R68" s="5">
        <v>102.5</v>
      </c>
      <c r="S68" s="5">
        <v>66</v>
      </c>
      <c r="T68" s="5">
        <v>99.2</v>
      </c>
      <c r="U68" s="5">
        <v>126.4</v>
      </c>
      <c r="V68" s="5">
        <v>101.8</v>
      </c>
      <c r="W68" s="5">
        <v>109.2</v>
      </c>
      <c r="X68" s="5">
        <v>104.5</v>
      </c>
      <c r="Y68" s="5">
        <v>95.7</v>
      </c>
      <c r="Z68" s="5">
        <v>100.1</v>
      </c>
      <c r="AA68" s="5">
        <v>95.8</v>
      </c>
      <c r="AB68" s="5">
        <v>102.9</v>
      </c>
      <c r="AC68" s="5">
        <v>102.3</v>
      </c>
      <c r="AD68" s="5">
        <v>100.1</v>
      </c>
      <c r="AE68" s="5">
        <v>105.4</v>
      </c>
      <c r="AF68" s="5">
        <v>99.8</v>
      </c>
      <c r="AH68" s="4">
        <v>42156</v>
      </c>
      <c r="AI68" s="5">
        <v>104.1</v>
      </c>
      <c r="AJ68" s="5">
        <v>101.1</v>
      </c>
      <c r="AK68" s="5">
        <v>107</v>
      </c>
      <c r="AL68" s="5">
        <v>91.5</v>
      </c>
      <c r="AM68" s="5">
        <v>97.2</v>
      </c>
      <c r="AN68" s="5">
        <v>102.3</v>
      </c>
      <c r="AQ68" s="4">
        <v>42156</v>
      </c>
      <c r="AR68" s="2">
        <f t="shared" si="5"/>
        <v>-8.6842105263157947</v>
      </c>
      <c r="AS68" s="2">
        <f t="shared" si="6"/>
        <v>1.9156024475909816E-2</v>
      </c>
      <c r="AT68" s="2">
        <f t="shared" si="6"/>
        <v>-4.0520735562862429</v>
      </c>
      <c r="AU68" s="2">
        <f t="shared" si="6"/>
        <v>-4.1529115128887097</v>
      </c>
      <c r="AV68" s="2">
        <f t="shared" si="6"/>
        <v>-0.10697907074870341</v>
      </c>
      <c r="AW68" s="2">
        <f t="shared" si="6"/>
        <v>-4.6068916877889034E-2</v>
      </c>
      <c r="AX68" s="2">
        <f t="shared" si="8"/>
        <v>-0.34533349399015911</v>
      </c>
      <c r="AY68" s="2">
        <f t="shared" si="7"/>
        <v>-4.1306436119116228</v>
      </c>
      <c r="AZ68" s="14">
        <v>-6.0251453201536407</v>
      </c>
    </row>
    <row r="69" spans="1:52">
      <c r="A69" s="4">
        <v>42186</v>
      </c>
      <c r="B69" s="5">
        <v>103.3</v>
      </c>
      <c r="C69" s="5">
        <v>59.5</v>
      </c>
      <c r="D69" s="5">
        <v>135.69999999999999</v>
      </c>
      <c r="E69" s="5">
        <v>109</v>
      </c>
      <c r="F69" s="5">
        <v>104</v>
      </c>
      <c r="G69" s="5">
        <v>101.3</v>
      </c>
      <c r="H69" s="5">
        <v>105.9</v>
      </c>
      <c r="I69" s="5">
        <v>90.7</v>
      </c>
      <c r="J69" s="5">
        <v>97.2</v>
      </c>
      <c r="K69" s="5">
        <v>109.8</v>
      </c>
      <c r="L69" s="5">
        <v>69.099999999999994</v>
      </c>
      <c r="M69" s="5">
        <v>99.1</v>
      </c>
      <c r="N69" s="5">
        <v>98.9</v>
      </c>
      <c r="O69" s="5">
        <v>109.1</v>
      </c>
      <c r="P69" s="5">
        <v>98.7</v>
      </c>
      <c r="Q69" s="5">
        <v>100.7</v>
      </c>
      <c r="R69" s="5">
        <v>102.6</v>
      </c>
      <c r="S69" s="5">
        <v>66</v>
      </c>
      <c r="T69" s="5">
        <v>99.6</v>
      </c>
      <c r="U69" s="5">
        <v>126.7</v>
      </c>
      <c r="V69" s="5">
        <v>101.8</v>
      </c>
      <c r="W69" s="5">
        <v>108.9</v>
      </c>
      <c r="X69" s="5">
        <v>104.4</v>
      </c>
      <c r="Y69" s="5">
        <v>96.2</v>
      </c>
      <c r="Z69" s="5">
        <v>102.8</v>
      </c>
      <c r="AA69" s="5">
        <v>95.6</v>
      </c>
      <c r="AB69" s="5">
        <v>102.9</v>
      </c>
      <c r="AC69" s="5">
        <v>101.4</v>
      </c>
      <c r="AD69" s="5">
        <v>100.1</v>
      </c>
      <c r="AE69" s="5">
        <v>105.5</v>
      </c>
      <c r="AF69" s="5">
        <v>99</v>
      </c>
      <c r="AH69" s="4">
        <v>42186</v>
      </c>
      <c r="AI69" s="5">
        <v>103.3</v>
      </c>
      <c r="AJ69" s="5">
        <v>101.3</v>
      </c>
      <c r="AK69" s="5">
        <v>105.9</v>
      </c>
      <c r="AL69" s="5">
        <v>90.7</v>
      </c>
      <c r="AM69" s="5">
        <v>97.2</v>
      </c>
      <c r="AN69" s="5">
        <v>101.4</v>
      </c>
      <c r="AQ69" s="4">
        <v>42186</v>
      </c>
      <c r="AR69" s="2">
        <f t="shared" si="5"/>
        <v>-10.251954821894003</v>
      </c>
      <c r="AS69" s="2">
        <f t="shared" si="6"/>
        <v>2.4629174326169932E-2</v>
      </c>
      <c r="AT69" s="2">
        <f t="shared" si="6"/>
        <v>-5.28634742916182</v>
      </c>
      <c r="AU69" s="2">
        <f t="shared" si="6"/>
        <v>-4.3588748105678379</v>
      </c>
      <c r="AV69" s="2">
        <f t="shared" si="6"/>
        <v>-0.10351641151567807</v>
      </c>
      <c r="AW69" s="2">
        <f t="shared" si="6"/>
        <v>0</v>
      </c>
      <c r="AX69" s="2">
        <f t="shared" si="8"/>
        <v>-0.52784534497483726</v>
      </c>
      <c r="AY69" s="2">
        <f t="shared" si="7"/>
        <v>-5.5343511450381584</v>
      </c>
      <c r="AZ69" s="14">
        <v>-7.1337288379452133</v>
      </c>
    </row>
    <row r="70" spans="1:52">
      <c r="A70" s="4">
        <v>42217</v>
      </c>
      <c r="B70" s="5">
        <v>101.5</v>
      </c>
      <c r="C70" s="5">
        <v>62.4</v>
      </c>
      <c r="D70" s="5">
        <v>132.4</v>
      </c>
      <c r="E70" s="5">
        <v>106.8</v>
      </c>
      <c r="F70" s="5">
        <v>104.6</v>
      </c>
      <c r="G70" s="5">
        <v>101.3</v>
      </c>
      <c r="H70" s="5">
        <v>104.5</v>
      </c>
      <c r="I70" s="5">
        <v>86.5</v>
      </c>
      <c r="J70" s="5">
        <v>96.6</v>
      </c>
      <c r="K70" s="5">
        <v>109.7</v>
      </c>
      <c r="L70" s="5">
        <v>64.900000000000006</v>
      </c>
      <c r="M70" s="5">
        <v>95.9</v>
      </c>
      <c r="N70" s="5">
        <v>98.8</v>
      </c>
      <c r="O70" s="5">
        <v>108.6</v>
      </c>
      <c r="P70" s="5">
        <v>98.7</v>
      </c>
      <c r="Q70" s="5">
        <v>98.7</v>
      </c>
      <c r="R70" s="5">
        <v>102.8</v>
      </c>
      <c r="S70" s="5">
        <v>66</v>
      </c>
      <c r="T70" s="5">
        <v>99.8</v>
      </c>
      <c r="U70" s="5">
        <v>123.7</v>
      </c>
      <c r="V70" s="5">
        <v>101.8</v>
      </c>
      <c r="W70" s="5">
        <v>108.9</v>
      </c>
      <c r="X70" s="5">
        <v>104.3</v>
      </c>
      <c r="Y70" s="5">
        <v>96.3</v>
      </c>
      <c r="Z70" s="5">
        <v>105.2</v>
      </c>
      <c r="AA70" s="5">
        <v>95.6</v>
      </c>
      <c r="AB70" s="5">
        <v>102.9</v>
      </c>
      <c r="AC70" s="5">
        <v>98.9</v>
      </c>
      <c r="AD70" s="5">
        <v>100.1</v>
      </c>
      <c r="AE70" s="5">
        <v>105.5</v>
      </c>
      <c r="AF70" s="5">
        <v>98.1</v>
      </c>
      <c r="AH70" s="4">
        <v>42217</v>
      </c>
      <c r="AI70" s="5">
        <v>101.5</v>
      </c>
      <c r="AJ70" s="5">
        <v>101.3</v>
      </c>
      <c r="AK70" s="5">
        <v>104.5</v>
      </c>
      <c r="AL70" s="5">
        <v>86.5</v>
      </c>
      <c r="AM70" s="5">
        <v>96.6</v>
      </c>
      <c r="AN70" s="5">
        <v>98.9</v>
      </c>
      <c r="AQ70" s="4">
        <v>42217</v>
      </c>
      <c r="AR70" s="2">
        <f t="shared" si="5"/>
        <v>-11.81581233709818</v>
      </c>
      <c r="AS70" s="2">
        <f t="shared" si="6"/>
        <v>3.0162408655823932E-2</v>
      </c>
      <c r="AT70" s="2">
        <f t="shared" si="6"/>
        <v>-5.9586842834816043</v>
      </c>
      <c r="AU70" s="2">
        <f t="shared" si="6"/>
        <v>-4.9310674654102922</v>
      </c>
      <c r="AV70" s="2">
        <f t="shared" si="6"/>
        <v>-0.1249336001051292</v>
      </c>
      <c r="AW70" s="2">
        <f t="shared" si="6"/>
        <v>3.444467507565771E-2</v>
      </c>
      <c r="AX70" s="2">
        <f t="shared" si="8"/>
        <v>-0.86573407183263562</v>
      </c>
      <c r="AY70" s="2">
        <f t="shared" si="7"/>
        <v>-6.5714285714285694</v>
      </c>
      <c r="AZ70" s="14">
        <v>-8.2219247623775402</v>
      </c>
    </row>
    <row r="71" spans="1:52">
      <c r="A71" s="4">
        <v>42248</v>
      </c>
      <c r="B71" s="5">
        <v>99.3</v>
      </c>
      <c r="C71" s="5">
        <v>61.3</v>
      </c>
      <c r="D71" s="5">
        <v>128.6</v>
      </c>
      <c r="E71" s="5">
        <v>107</v>
      </c>
      <c r="F71" s="5">
        <v>104.9</v>
      </c>
      <c r="G71" s="5">
        <v>101.3</v>
      </c>
      <c r="H71" s="5">
        <v>102.8</v>
      </c>
      <c r="I71" s="5">
        <v>78.8</v>
      </c>
      <c r="J71" s="5">
        <v>96</v>
      </c>
      <c r="K71" s="5">
        <v>109.4</v>
      </c>
      <c r="L71" s="5">
        <v>53.6</v>
      </c>
      <c r="M71" s="5">
        <v>93.3</v>
      </c>
      <c r="N71" s="5">
        <v>98.8</v>
      </c>
      <c r="O71" s="5">
        <v>108.6</v>
      </c>
      <c r="P71" s="5">
        <v>98.2</v>
      </c>
      <c r="Q71" s="5">
        <v>98.4</v>
      </c>
      <c r="R71" s="5">
        <v>101.3</v>
      </c>
      <c r="S71" s="5">
        <v>66</v>
      </c>
      <c r="T71" s="5">
        <v>100</v>
      </c>
      <c r="U71" s="5">
        <v>121.1</v>
      </c>
      <c r="V71" s="5">
        <v>101.8</v>
      </c>
      <c r="W71" s="5">
        <v>109.1</v>
      </c>
      <c r="X71" s="5">
        <v>104.3</v>
      </c>
      <c r="Y71" s="5">
        <v>96</v>
      </c>
      <c r="Z71" s="5">
        <v>101</v>
      </c>
      <c r="AA71" s="5">
        <v>95.5</v>
      </c>
      <c r="AB71" s="5">
        <v>102.9</v>
      </c>
      <c r="AC71" s="5">
        <v>100.5</v>
      </c>
      <c r="AD71" s="5">
        <v>100.1</v>
      </c>
      <c r="AE71" s="5">
        <v>105.3</v>
      </c>
      <c r="AF71" s="5">
        <v>96.8</v>
      </c>
      <c r="AH71" s="4">
        <v>42248</v>
      </c>
      <c r="AI71" s="5">
        <v>99.3</v>
      </c>
      <c r="AJ71" s="5">
        <v>101.3</v>
      </c>
      <c r="AK71" s="5">
        <v>102.8</v>
      </c>
      <c r="AL71" s="5">
        <v>78.8</v>
      </c>
      <c r="AM71" s="5">
        <v>96</v>
      </c>
      <c r="AN71" s="5">
        <v>100.5</v>
      </c>
      <c r="AQ71" s="4">
        <v>42248</v>
      </c>
      <c r="AR71" s="2">
        <f t="shared" si="5"/>
        <v>-14.174589455488345</v>
      </c>
      <c r="AS71" s="2">
        <f t="shared" si="6"/>
        <v>2.739303314885836E-2</v>
      </c>
      <c r="AT71" s="2">
        <f t="shared" si="6"/>
        <v>-7.1034372764233176</v>
      </c>
      <c r="AU71" s="2">
        <f t="shared" si="6"/>
        <v>-5.8229986850804067</v>
      </c>
      <c r="AV71" s="2">
        <f t="shared" si="6"/>
        <v>-0.15998959535850918</v>
      </c>
      <c r="AW71" s="2">
        <f t="shared" si="6"/>
        <v>-6.7382823607246454E-3</v>
      </c>
      <c r="AX71" s="2">
        <f t="shared" si="8"/>
        <v>-1.1088186494142445</v>
      </c>
      <c r="AY71" s="2">
        <f t="shared" si="7"/>
        <v>-8.0721747388414116</v>
      </c>
      <c r="AZ71" s="14">
        <v>-9.8788402657767165</v>
      </c>
    </row>
    <row r="72" spans="1:52">
      <c r="A72" s="4">
        <v>42278</v>
      </c>
      <c r="B72" s="5">
        <v>96.4</v>
      </c>
      <c r="C72" s="5">
        <v>57.6</v>
      </c>
      <c r="D72" s="5">
        <v>128.69999999999999</v>
      </c>
      <c r="E72" s="5">
        <v>108.5</v>
      </c>
      <c r="F72" s="5">
        <v>105.8</v>
      </c>
      <c r="G72" s="5">
        <v>101.4</v>
      </c>
      <c r="H72" s="5">
        <v>99.7</v>
      </c>
      <c r="I72" s="5">
        <v>71.599999999999994</v>
      </c>
      <c r="J72" s="5">
        <v>96.1</v>
      </c>
      <c r="K72" s="5">
        <v>108.9</v>
      </c>
      <c r="L72" s="5">
        <v>47.1</v>
      </c>
      <c r="M72" s="5">
        <v>92.5</v>
      </c>
      <c r="N72" s="5">
        <v>98.2</v>
      </c>
      <c r="O72" s="5">
        <v>107.9</v>
      </c>
      <c r="P72" s="5">
        <v>98.5</v>
      </c>
      <c r="Q72" s="5">
        <v>96.4</v>
      </c>
      <c r="R72" s="5">
        <v>102.8</v>
      </c>
      <c r="S72" s="5">
        <v>66</v>
      </c>
      <c r="T72" s="5">
        <v>100</v>
      </c>
      <c r="U72" s="5">
        <v>116.3</v>
      </c>
      <c r="V72" s="5">
        <v>101.8</v>
      </c>
      <c r="W72" s="5">
        <v>109.2</v>
      </c>
      <c r="X72" s="5">
        <v>104.3</v>
      </c>
      <c r="Y72" s="5">
        <v>96.4</v>
      </c>
      <c r="Z72" s="5">
        <v>100.8</v>
      </c>
      <c r="AA72" s="5">
        <v>95.4</v>
      </c>
      <c r="AB72" s="5">
        <v>103.6</v>
      </c>
      <c r="AC72" s="5">
        <v>101.2</v>
      </c>
      <c r="AD72" s="5">
        <v>100.1</v>
      </c>
      <c r="AE72" s="5">
        <v>105.5</v>
      </c>
      <c r="AF72" s="5">
        <v>95.4</v>
      </c>
      <c r="AH72" s="4">
        <v>42278</v>
      </c>
      <c r="AI72" s="5">
        <v>96.4</v>
      </c>
      <c r="AJ72" s="5">
        <v>101.4</v>
      </c>
      <c r="AK72" s="5">
        <v>99.7</v>
      </c>
      <c r="AL72" s="5">
        <v>71.599999999999994</v>
      </c>
      <c r="AM72" s="5">
        <v>96.1</v>
      </c>
      <c r="AN72" s="5">
        <v>101.2</v>
      </c>
      <c r="AQ72" s="4">
        <v>42278</v>
      </c>
      <c r="AR72" s="2">
        <f t="shared" si="5"/>
        <v>-14.463176574977808</v>
      </c>
      <c r="AS72" s="2">
        <f t="shared" si="6"/>
        <v>2.7365749251299792E-2</v>
      </c>
      <c r="AT72" s="2">
        <f t="shared" si="6"/>
        <v>-7.4809334603483499</v>
      </c>
      <c r="AU72" s="2">
        <f t="shared" si="6"/>
        <v>-6.031188256242193</v>
      </c>
      <c r="AV72" s="2">
        <f t="shared" si="6"/>
        <v>-0.14620473002322856</v>
      </c>
      <c r="AW72" s="2">
        <f t="shared" si="6"/>
        <v>6.704957522146145E-3</v>
      </c>
      <c r="AX72" s="2">
        <f t="shared" si="8"/>
        <v>-0.83892083513748261</v>
      </c>
      <c r="AY72" s="2">
        <f t="shared" si="7"/>
        <v>-8.5330776605944294</v>
      </c>
      <c r="AZ72" s="14">
        <v>-9.9993013013364731</v>
      </c>
    </row>
    <row r="73" spans="1:52">
      <c r="A73" s="4">
        <v>42309</v>
      </c>
      <c r="B73" s="5">
        <v>97</v>
      </c>
      <c r="C73" s="5">
        <v>55.2</v>
      </c>
      <c r="D73" s="5">
        <v>128.80000000000001</v>
      </c>
      <c r="E73" s="5">
        <v>109.4</v>
      </c>
      <c r="F73" s="5">
        <v>106</v>
      </c>
      <c r="G73" s="5">
        <v>101.2</v>
      </c>
      <c r="H73" s="5">
        <v>99.9</v>
      </c>
      <c r="I73" s="5">
        <v>73.8</v>
      </c>
      <c r="J73" s="5">
        <v>96.1</v>
      </c>
      <c r="K73" s="5">
        <v>109.3</v>
      </c>
      <c r="L73" s="5">
        <v>46</v>
      </c>
      <c r="M73" s="5">
        <v>90.7</v>
      </c>
      <c r="N73" s="5">
        <v>98</v>
      </c>
      <c r="O73" s="5">
        <v>109.1</v>
      </c>
      <c r="P73" s="5">
        <v>98.2</v>
      </c>
      <c r="Q73" s="5">
        <v>92.7</v>
      </c>
      <c r="R73" s="5">
        <v>102.7</v>
      </c>
      <c r="S73" s="5">
        <v>66</v>
      </c>
      <c r="T73" s="5">
        <v>99.9</v>
      </c>
      <c r="U73" s="5">
        <v>116.8</v>
      </c>
      <c r="V73" s="5">
        <v>101.8</v>
      </c>
      <c r="W73" s="5">
        <v>109.2</v>
      </c>
      <c r="X73" s="5">
        <v>104.4</v>
      </c>
      <c r="Y73" s="5">
        <v>96.6</v>
      </c>
      <c r="Z73" s="5">
        <v>100.5</v>
      </c>
      <c r="AA73" s="5">
        <v>95.5</v>
      </c>
      <c r="AB73" s="5">
        <v>103.6</v>
      </c>
      <c r="AC73" s="5">
        <v>103.8</v>
      </c>
      <c r="AD73" s="5">
        <v>100.1</v>
      </c>
      <c r="AE73" s="5">
        <v>105.3</v>
      </c>
      <c r="AF73" s="5">
        <v>95.5</v>
      </c>
      <c r="AH73" s="4">
        <v>42309</v>
      </c>
      <c r="AI73" s="5">
        <v>97</v>
      </c>
      <c r="AJ73" s="5">
        <v>101.2</v>
      </c>
      <c r="AK73" s="5">
        <v>99.9</v>
      </c>
      <c r="AL73" s="5">
        <v>73.8</v>
      </c>
      <c r="AM73" s="5">
        <v>96.1</v>
      </c>
      <c r="AN73" s="5">
        <v>103.8</v>
      </c>
      <c r="AQ73" s="4">
        <v>42309</v>
      </c>
      <c r="AR73" s="2">
        <f t="shared" si="5"/>
        <v>-14.159292035398224</v>
      </c>
      <c r="AS73" s="2">
        <f t="shared" si="6"/>
        <v>1.9136963755038306E-2</v>
      </c>
      <c r="AT73" s="2">
        <f t="shared" si="6"/>
        <v>-7.5134753767278122</v>
      </c>
      <c r="AU73" s="2">
        <f t="shared" si="6"/>
        <v>-5.733053543161815</v>
      </c>
      <c r="AV73" s="2">
        <f t="shared" si="6"/>
        <v>-0.16660292188622522</v>
      </c>
      <c r="AW73" s="2">
        <f t="shared" si="6"/>
        <v>6.5940778744060027E-2</v>
      </c>
      <c r="AX73" s="2">
        <f t="shared" si="8"/>
        <v>-0.8312379361214699</v>
      </c>
      <c r="AY73" s="2">
        <f t="shared" si="7"/>
        <v>-8.524904214559399</v>
      </c>
      <c r="AZ73" s="14">
        <v>-9.7972346207794345</v>
      </c>
    </row>
    <row r="74" spans="1:52">
      <c r="A74" s="4">
        <v>42339</v>
      </c>
      <c r="B74" s="5">
        <v>96.5</v>
      </c>
      <c r="C74" s="5">
        <v>53.9</v>
      </c>
      <c r="D74" s="5">
        <v>126.8</v>
      </c>
      <c r="E74" s="5">
        <v>108.4</v>
      </c>
      <c r="F74" s="5">
        <v>104.9</v>
      </c>
      <c r="G74" s="5">
        <v>101.2</v>
      </c>
      <c r="H74" s="5">
        <v>99</v>
      </c>
      <c r="I74" s="5">
        <v>74.400000000000006</v>
      </c>
      <c r="J74" s="5">
        <v>96</v>
      </c>
      <c r="K74" s="5">
        <v>109.1</v>
      </c>
      <c r="L74" s="5">
        <v>47.4</v>
      </c>
      <c r="M74" s="5">
        <v>88.1</v>
      </c>
      <c r="N74" s="5">
        <v>97.9</v>
      </c>
      <c r="O74" s="5">
        <v>108.1</v>
      </c>
      <c r="P74" s="5">
        <v>98.4</v>
      </c>
      <c r="Q74" s="5">
        <v>93.3</v>
      </c>
      <c r="R74" s="5">
        <v>101.7</v>
      </c>
      <c r="S74" s="5">
        <v>65.900000000000006</v>
      </c>
      <c r="T74" s="5">
        <v>99.6</v>
      </c>
      <c r="U74" s="5">
        <v>116.6</v>
      </c>
      <c r="V74" s="5">
        <v>101.8</v>
      </c>
      <c r="W74" s="5">
        <v>109.2</v>
      </c>
      <c r="X74" s="5">
        <v>104.3</v>
      </c>
      <c r="Y74" s="5">
        <v>97.2</v>
      </c>
      <c r="Z74" s="5">
        <v>101.3</v>
      </c>
      <c r="AA74" s="5">
        <v>95.4</v>
      </c>
      <c r="AB74" s="5">
        <v>103.6</v>
      </c>
      <c r="AC74" s="5">
        <v>102.9</v>
      </c>
      <c r="AD74" s="5">
        <v>100.1</v>
      </c>
      <c r="AE74" s="5">
        <v>105.2</v>
      </c>
      <c r="AF74" s="5">
        <v>95.1</v>
      </c>
      <c r="AH74" s="4">
        <v>42339</v>
      </c>
      <c r="AI74" s="5">
        <v>96.5</v>
      </c>
      <c r="AJ74" s="5">
        <v>101.2</v>
      </c>
      <c r="AK74" s="5">
        <v>99</v>
      </c>
      <c r="AL74" s="5">
        <v>74.400000000000006</v>
      </c>
      <c r="AM74" s="5">
        <v>96</v>
      </c>
      <c r="AN74" s="5">
        <v>102.9</v>
      </c>
      <c r="AQ74" s="4">
        <v>42339</v>
      </c>
      <c r="AR74" s="2">
        <f t="shared" si="5"/>
        <v>-12.906137184115522</v>
      </c>
      <c r="AS74" s="2">
        <f t="shared" si="6"/>
        <v>1.6386806509924211E-2</v>
      </c>
      <c r="AT74" s="2">
        <f t="shared" si="6"/>
        <v>-7.2031941999801719</v>
      </c>
      <c r="AU74" s="2">
        <f t="shared" si="6"/>
        <v>-5.0562409503752646</v>
      </c>
      <c r="AV74" s="2">
        <f t="shared" si="6"/>
        <v>-0.15318379003917054</v>
      </c>
      <c r="AW74" s="2">
        <f t="shared" si="6"/>
        <v>3.9757841964160837E-2</v>
      </c>
      <c r="AX74" s="2">
        <f t="shared" si="8"/>
        <v>-0.5496628921950002</v>
      </c>
      <c r="AY74" s="2">
        <f t="shared" si="7"/>
        <v>-7.8488372093023315</v>
      </c>
      <c r="AZ74" s="14">
        <v>-8.8758467274866035</v>
      </c>
    </row>
    <row r="75" spans="1:52">
      <c r="A75" s="4">
        <v>42370</v>
      </c>
      <c r="B75" s="5">
        <v>92.9</v>
      </c>
      <c r="C75" s="5">
        <v>47.6</v>
      </c>
      <c r="D75" s="5">
        <v>124.4</v>
      </c>
      <c r="E75" s="5">
        <v>107.7</v>
      </c>
      <c r="F75" s="5">
        <v>103.8</v>
      </c>
      <c r="G75" s="5">
        <v>101</v>
      </c>
      <c r="H75" s="5">
        <v>95.3</v>
      </c>
      <c r="I75" s="5">
        <v>67.2</v>
      </c>
      <c r="J75" s="5">
        <v>95.5</v>
      </c>
      <c r="K75" s="5">
        <v>108.4</v>
      </c>
      <c r="L75" s="5">
        <v>46.7</v>
      </c>
      <c r="M75" s="5">
        <v>85</v>
      </c>
      <c r="N75" s="5">
        <v>97.7</v>
      </c>
      <c r="O75" s="5">
        <v>106.4</v>
      </c>
      <c r="P75" s="5">
        <v>98.1</v>
      </c>
      <c r="Q75" s="5">
        <v>91.5</v>
      </c>
      <c r="R75" s="5">
        <v>101.5</v>
      </c>
      <c r="S75" s="5">
        <v>65.900000000000006</v>
      </c>
      <c r="T75" s="5">
        <v>99.6</v>
      </c>
      <c r="U75" s="5">
        <v>115.9</v>
      </c>
      <c r="V75" s="5">
        <v>101.8</v>
      </c>
      <c r="W75" s="5">
        <v>109.4</v>
      </c>
      <c r="X75" s="5">
        <v>105.7</v>
      </c>
      <c r="Y75" s="5">
        <v>97</v>
      </c>
      <c r="Z75" s="5">
        <v>99.5</v>
      </c>
      <c r="AA75" s="5">
        <v>95.6</v>
      </c>
      <c r="AB75" s="5">
        <v>103.6</v>
      </c>
      <c r="AC75" s="5">
        <v>100.2</v>
      </c>
      <c r="AD75" s="5">
        <v>100.1</v>
      </c>
      <c r="AE75" s="5">
        <v>105</v>
      </c>
      <c r="AF75" s="5">
        <v>93.5</v>
      </c>
      <c r="AH75" s="4">
        <v>42370</v>
      </c>
      <c r="AI75" s="5">
        <v>92.9</v>
      </c>
      <c r="AJ75" s="5">
        <v>101</v>
      </c>
      <c r="AK75" s="5">
        <v>95.3</v>
      </c>
      <c r="AL75" s="5">
        <v>67.2</v>
      </c>
      <c r="AM75" s="5">
        <v>95.5</v>
      </c>
      <c r="AN75" s="5">
        <v>100.2</v>
      </c>
      <c r="AQ75" s="4">
        <v>42370</v>
      </c>
      <c r="AR75" s="2">
        <f t="shared" si="5"/>
        <v>-9.27734375</v>
      </c>
      <c r="AS75" s="2">
        <f t="shared" si="6"/>
        <v>8.1852668068436128E-3</v>
      </c>
      <c r="AT75" s="2">
        <f t="shared" si="6"/>
        <v>-5.0414625846727921</v>
      </c>
      <c r="AU75" s="2">
        <f t="shared" si="6"/>
        <v>-3.7925782461757649</v>
      </c>
      <c r="AV75" s="2">
        <f t="shared" si="6"/>
        <v>-0.15052180586387276</v>
      </c>
      <c r="AW75" s="2">
        <f t="shared" si="6"/>
        <v>3.3995546915192451E-2</v>
      </c>
      <c r="AX75" s="2">
        <f t="shared" si="8"/>
        <v>-0.3349619270096067</v>
      </c>
      <c r="AY75" s="2">
        <f t="shared" si="7"/>
        <v>-5.5555555555555571</v>
      </c>
      <c r="AZ75" s="14">
        <v>-6.2208850471982799</v>
      </c>
    </row>
    <row r="76" spans="1:52">
      <c r="A76" s="4">
        <v>42401</v>
      </c>
      <c r="B76" s="5">
        <v>91.4</v>
      </c>
      <c r="C76" s="5">
        <v>47</v>
      </c>
      <c r="D76" s="5">
        <v>122.3</v>
      </c>
      <c r="E76" s="5">
        <v>108.2</v>
      </c>
      <c r="F76" s="5">
        <v>104.7</v>
      </c>
      <c r="G76" s="5">
        <v>100.9</v>
      </c>
      <c r="H76" s="5">
        <v>94.6</v>
      </c>
      <c r="I76" s="5">
        <v>60.2</v>
      </c>
      <c r="J76" s="5">
        <v>94.9</v>
      </c>
      <c r="K76" s="5">
        <v>107.8</v>
      </c>
      <c r="L76" s="5">
        <v>47.3</v>
      </c>
      <c r="M76" s="5">
        <v>85.6</v>
      </c>
      <c r="N76" s="5">
        <v>97.7</v>
      </c>
      <c r="O76" s="5">
        <v>106.2</v>
      </c>
      <c r="P76" s="5">
        <v>98.6</v>
      </c>
      <c r="Q76" s="5">
        <v>90.8</v>
      </c>
      <c r="R76" s="5">
        <v>101</v>
      </c>
      <c r="S76" s="5">
        <v>65.900000000000006</v>
      </c>
      <c r="T76" s="5">
        <v>99.5</v>
      </c>
      <c r="U76" s="5">
        <v>114.7</v>
      </c>
      <c r="V76" s="5">
        <v>101.8</v>
      </c>
      <c r="W76" s="5">
        <v>109.4</v>
      </c>
      <c r="X76" s="5">
        <v>105.6</v>
      </c>
      <c r="Y76" s="5">
        <v>96.2</v>
      </c>
      <c r="Z76" s="5">
        <v>99.3</v>
      </c>
      <c r="AA76" s="5">
        <v>95.6</v>
      </c>
      <c r="AB76" s="5">
        <v>103.6</v>
      </c>
      <c r="AC76" s="5">
        <v>100.4</v>
      </c>
      <c r="AD76" s="5">
        <v>100.1</v>
      </c>
      <c r="AE76" s="5">
        <v>105</v>
      </c>
      <c r="AF76" s="5">
        <v>92.6</v>
      </c>
      <c r="AH76" s="4">
        <v>42401</v>
      </c>
      <c r="AI76" s="5">
        <v>91.4</v>
      </c>
      <c r="AJ76" s="5">
        <v>100.9</v>
      </c>
      <c r="AK76" s="5">
        <v>94.6</v>
      </c>
      <c r="AL76" s="5">
        <v>60.2</v>
      </c>
      <c r="AM76" s="5">
        <v>94.9</v>
      </c>
      <c r="AN76" s="5">
        <v>100.4</v>
      </c>
      <c r="AQ76" s="4">
        <v>42401</v>
      </c>
      <c r="AR76" s="2">
        <f t="shared" si="5"/>
        <v>-9.0547263681591943</v>
      </c>
      <c r="AS76" s="2">
        <f t="shared" si="6"/>
        <v>5.4568445378960018E-3</v>
      </c>
      <c r="AT76" s="2">
        <f t="shared" si="6"/>
        <v>-5.23343990651178</v>
      </c>
      <c r="AU76" s="2">
        <f t="shared" si="6"/>
        <v>-3.528917168422411</v>
      </c>
      <c r="AV76" s="2">
        <f t="shared" si="6"/>
        <v>-0.15832471537995435</v>
      </c>
      <c r="AW76" s="2">
        <f t="shared" si="6"/>
        <v>1.3530363383012842E-2</v>
      </c>
      <c r="AX76" s="2">
        <f t="shared" si="8"/>
        <v>-0.15303178576595933</v>
      </c>
      <c r="AY76" s="2">
        <f t="shared" si="7"/>
        <v>-5.798575788402843</v>
      </c>
      <c r="AZ76" s="14">
        <v>-6.0340270221640964</v>
      </c>
    </row>
    <row r="77" spans="1:52">
      <c r="A77" s="4">
        <v>42430</v>
      </c>
      <c r="B77" s="5">
        <v>91.2</v>
      </c>
      <c r="C77" s="5">
        <v>45.7</v>
      </c>
      <c r="D77" s="5">
        <v>121.6</v>
      </c>
      <c r="E77" s="5">
        <v>108.4</v>
      </c>
      <c r="F77" s="5">
        <v>105.1</v>
      </c>
      <c r="G77" s="5">
        <v>100.8</v>
      </c>
      <c r="H77" s="5">
        <v>95.1</v>
      </c>
      <c r="I77" s="5">
        <v>54.6</v>
      </c>
      <c r="J77" s="5">
        <v>94.6</v>
      </c>
      <c r="K77" s="5">
        <v>107.4</v>
      </c>
      <c r="L77" s="5">
        <v>49.7</v>
      </c>
      <c r="M77" s="5">
        <v>86.5</v>
      </c>
      <c r="N77" s="5">
        <v>97.7</v>
      </c>
      <c r="O77" s="5">
        <v>105.3</v>
      </c>
      <c r="P77" s="5">
        <v>98.5</v>
      </c>
      <c r="Q77" s="5">
        <v>86.8</v>
      </c>
      <c r="R77" s="5">
        <v>99.8</v>
      </c>
      <c r="S77" s="5">
        <v>65.900000000000006</v>
      </c>
      <c r="T77" s="5">
        <v>99.6</v>
      </c>
      <c r="U77" s="5">
        <v>112.9</v>
      </c>
      <c r="V77" s="5">
        <v>101.8</v>
      </c>
      <c r="W77" s="5">
        <v>109.4</v>
      </c>
      <c r="X77" s="5">
        <v>105.5</v>
      </c>
      <c r="Y77" s="5">
        <v>96.8</v>
      </c>
      <c r="Z77" s="5">
        <v>101.5</v>
      </c>
      <c r="AA77" s="5">
        <v>95.6</v>
      </c>
      <c r="AB77" s="5">
        <v>103.6</v>
      </c>
      <c r="AC77" s="5">
        <v>104.8</v>
      </c>
      <c r="AD77" s="5">
        <v>100.1</v>
      </c>
      <c r="AE77" s="5">
        <v>104.8</v>
      </c>
      <c r="AF77" s="5">
        <v>92.7</v>
      </c>
      <c r="AH77" s="4">
        <v>42430</v>
      </c>
      <c r="AI77" s="5">
        <v>91.2</v>
      </c>
      <c r="AJ77" s="5">
        <v>100.8</v>
      </c>
      <c r="AK77" s="5">
        <v>95.1</v>
      </c>
      <c r="AL77" s="5">
        <v>54.6</v>
      </c>
      <c r="AM77" s="5">
        <v>94.6</v>
      </c>
      <c r="AN77" s="5">
        <v>104.8</v>
      </c>
      <c r="AQ77" s="4">
        <v>42430</v>
      </c>
      <c r="AR77" s="2">
        <f t="shared" si="5"/>
        <v>-9.9703849950641654</v>
      </c>
      <c r="AS77" s="2">
        <f t="shared" si="6"/>
        <v>0</v>
      </c>
      <c r="AT77" s="2">
        <f t="shared" si="6"/>
        <v>-5.208327430952707</v>
      </c>
      <c r="AU77" s="2">
        <f t="shared" si="6"/>
        <v>-4.6588445008150883</v>
      </c>
      <c r="AV77" s="2">
        <f t="shared" si="6"/>
        <v>-0.15535221578290023</v>
      </c>
      <c r="AW77" s="2">
        <f t="shared" si="6"/>
        <v>1.9460417382457042E-2</v>
      </c>
      <c r="AX77" s="2">
        <f t="shared" si="8"/>
        <v>3.2678735104074264E-2</v>
      </c>
      <c r="AY77" s="2">
        <f t="shared" si="7"/>
        <v>-6.0790273556230972</v>
      </c>
      <c r="AZ77" s="14">
        <v>-6.6617686360587385</v>
      </c>
    </row>
    <row r="78" spans="1:52">
      <c r="A78" s="4">
        <v>42461</v>
      </c>
      <c r="B78" s="5">
        <v>89.7</v>
      </c>
      <c r="C78" s="5">
        <v>43.7</v>
      </c>
      <c r="D78" s="5">
        <v>121</v>
      </c>
      <c r="E78" s="5">
        <v>108.5</v>
      </c>
      <c r="F78" s="5">
        <v>105.1</v>
      </c>
      <c r="G78" s="5">
        <v>100.5</v>
      </c>
      <c r="H78" s="5">
        <v>93.3</v>
      </c>
      <c r="I78" s="5">
        <v>53.6</v>
      </c>
      <c r="J78" s="5">
        <v>94</v>
      </c>
      <c r="K78" s="5">
        <v>106.2</v>
      </c>
      <c r="L78" s="5">
        <v>61.7</v>
      </c>
      <c r="M78" s="5">
        <v>85.2</v>
      </c>
      <c r="N78" s="5">
        <v>97.5</v>
      </c>
      <c r="O78" s="5">
        <v>103.8</v>
      </c>
      <c r="P78" s="5">
        <v>98.9</v>
      </c>
      <c r="Q78" s="5">
        <v>85.8</v>
      </c>
      <c r="R78" s="5">
        <v>101</v>
      </c>
      <c r="S78" s="5">
        <v>65.7</v>
      </c>
      <c r="T78" s="5">
        <v>99.8</v>
      </c>
      <c r="U78" s="5">
        <v>110.6</v>
      </c>
      <c r="V78" s="5">
        <v>101.6</v>
      </c>
      <c r="W78" s="5">
        <v>110.9</v>
      </c>
      <c r="X78" s="5">
        <v>105.3</v>
      </c>
      <c r="Y78" s="5">
        <v>96.7</v>
      </c>
      <c r="Z78" s="5">
        <v>99.7</v>
      </c>
      <c r="AA78" s="5">
        <v>95.3</v>
      </c>
      <c r="AB78" s="5">
        <v>103.6</v>
      </c>
      <c r="AC78" s="5">
        <v>102.9</v>
      </c>
      <c r="AD78" s="5">
        <v>100.4</v>
      </c>
      <c r="AE78" s="5">
        <v>104.2</v>
      </c>
      <c r="AF78" s="5">
        <v>90.5</v>
      </c>
      <c r="AH78" s="4">
        <v>42461</v>
      </c>
      <c r="AI78" s="5">
        <v>89.7</v>
      </c>
      <c r="AJ78" s="5">
        <v>100.5</v>
      </c>
      <c r="AK78" s="5">
        <v>93.3</v>
      </c>
      <c r="AL78" s="5">
        <v>53.6</v>
      </c>
      <c r="AM78" s="5">
        <v>94</v>
      </c>
      <c r="AN78" s="5">
        <v>102.9</v>
      </c>
      <c r="AQ78" s="4">
        <v>42461</v>
      </c>
      <c r="AR78" s="2">
        <f t="shared" si="5"/>
        <v>-12.573099415204666</v>
      </c>
      <c r="AS78" s="2">
        <f t="shared" si="6"/>
        <v>-1.089205639179624E-2</v>
      </c>
      <c r="AT78" s="2">
        <f t="shared" si="6"/>
        <v>-6.8465118663529658</v>
      </c>
      <c r="AU78" s="2">
        <f t="shared" si="6"/>
        <v>-5.4440893148671821</v>
      </c>
      <c r="AV78" s="2">
        <f t="shared" si="6"/>
        <v>-0.13179470765188647</v>
      </c>
      <c r="AW78" s="2">
        <f t="shared" si="6"/>
        <v>3.3099179955514389E-2</v>
      </c>
      <c r="AX78" s="2">
        <f t="shared" si="8"/>
        <v>-0.17291064989634997</v>
      </c>
      <c r="AY78" s="2">
        <f t="shared" si="7"/>
        <v>-8.8620342396777403</v>
      </c>
      <c r="AZ78" s="14">
        <v>-8.4362584337860653</v>
      </c>
    </row>
    <row r="79" spans="1:52">
      <c r="A79" s="4">
        <v>42491</v>
      </c>
      <c r="B79" s="5">
        <v>90</v>
      </c>
      <c r="C79" s="5">
        <v>45.4</v>
      </c>
      <c r="D79" s="5">
        <v>119.7</v>
      </c>
      <c r="E79" s="5">
        <v>108.6</v>
      </c>
      <c r="F79" s="5">
        <v>104.9</v>
      </c>
      <c r="G79" s="5">
        <v>100.4</v>
      </c>
      <c r="H79" s="5">
        <v>93.1</v>
      </c>
      <c r="I79" s="5">
        <v>56.9</v>
      </c>
      <c r="J79" s="5">
        <v>93.6</v>
      </c>
      <c r="K79" s="5">
        <v>105.6</v>
      </c>
      <c r="L79" s="5">
        <v>66</v>
      </c>
      <c r="M79" s="5">
        <v>85.7</v>
      </c>
      <c r="N79" s="5">
        <v>97.5</v>
      </c>
      <c r="O79" s="5">
        <v>104.3</v>
      </c>
      <c r="P79" s="5">
        <v>98.6</v>
      </c>
      <c r="Q79" s="5">
        <v>85.2</v>
      </c>
      <c r="R79" s="5">
        <v>99.6</v>
      </c>
      <c r="S79" s="5">
        <v>65.7</v>
      </c>
      <c r="T79" s="5">
        <v>100.1</v>
      </c>
      <c r="U79" s="5">
        <v>111.6</v>
      </c>
      <c r="V79" s="5">
        <v>101.6</v>
      </c>
      <c r="W79" s="5">
        <v>110.9</v>
      </c>
      <c r="X79" s="5">
        <v>105.3</v>
      </c>
      <c r="Y79" s="5">
        <v>97</v>
      </c>
      <c r="Z79" s="5">
        <v>99.9</v>
      </c>
      <c r="AA79" s="5">
        <v>95.4</v>
      </c>
      <c r="AB79" s="5">
        <v>103.6</v>
      </c>
      <c r="AC79" s="5">
        <v>102.3</v>
      </c>
      <c r="AD79" s="5">
        <v>100.4</v>
      </c>
      <c r="AE79" s="5">
        <v>104.1</v>
      </c>
      <c r="AF79" s="5">
        <v>90.5</v>
      </c>
      <c r="AH79" s="4">
        <v>42491</v>
      </c>
      <c r="AI79" s="5">
        <v>90</v>
      </c>
      <c r="AJ79" s="5">
        <v>100.4</v>
      </c>
      <c r="AK79" s="5">
        <v>93.1</v>
      </c>
      <c r="AL79" s="5">
        <v>56.9</v>
      </c>
      <c r="AM79" s="5">
        <v>93.6</v>
      </c>
      <c r="AN79" s="5">
        <v>102.3</v>
      </c>
      <c r="AQ79" s="4">
        <v>42491</v>
      </c>
      <c r="AR79" s="2">
        <f t="shared" si="5"/>
        <v>-12.706110572259931</v>
      </c>
      <c r="AS79" s="2">
        <f t="shared" ref="AS79:AW129" si="9">(AJ79/AJ67*100-100)*AS$12/$AR$12</f>
        <v>-1.6321908266319563E-2</v>
      </c>
      <c r="AT79" s="2">
        <f t="shared" si="9"/>
        <v>-7.2083956399957199</v>
      </c>
      <c r="AU79" s="2">
        <f t="shared" si="9"/>
        <v>-5.0776878769987075</v>
      </c>
      <c r="AV79" s="2">
        <f t="shared" si="9"/>
        <v>-0.13587331514002873</v>
      </c>
      <c r="AW79" s="2">
        <f t="shared" si="9"/>
        <v>2.6609272050596381E-2</v>
      </c>
      <c r="AX79" s="2">
        <f t="shared" si="8"/>
        <v>-0.29444110390975098</v>
      </c>
      <c r="AY79" s="2">
        <f t="shared" si="7"/>
        <v>-9.045226130653262</v>
      </c>
      <c r="AZ79" s="14">
        <v>-8.5391313093000889</v>
      </c>
    </row>
    <row r="80" spans="1:52">
      <c r="A80" s="4">
        <v>42522</v>
      </c>
      <c r="B80" s="5">
        <v>89.3</v>
      </c>
      <c r="C80" s="5">
        <v>48.7</v>
      </c>
      <c r="D80" s="5">
        <v>117.4</v>
      </c>
      <c r="E80" s="5">
        <v>107.6</v>
      </c>
      <c r="F80" s="5">
        <v>104.3</v>
      </c>
      <c r="G80" s="5">
        <v>100.3</v>
      </c>
      <c r="H80" s="5">
        <v>91.9</v>
      </c>
      <c r="I80" s="5">
        <v>57.8</v>
      </c>
      <c r="J80" s="5">
        <v>93.4</v>
      </c>
      <c r="K80" s="5">
        <v>105</v>
      </c>
      <c r="L80" s="5">
        <v>55.5</v>
      </c>
      <c r="M80" s="5">
        <v>83.4</v>
      </c>
      <c r="N80" s="5">
        <v>97.4</v>
      </c>
      <c r="O80" s="5">
        <v>103.3</v>
      </c>
      <c r="P80" s="5">
        <v>98.5</v>
      </c>
      <c r="Q80" s="5">
        <v>87.7</v>
      </c>
      <c r="R80" s="5">
        <v>100</v>
      </c>
      <c r="S80" s="5">
        <v>63.9</v>
      </c>
      <c r="T80" s="5">
        <v>100.3</v>
      </c>
      <c r="U80" s="5">
        <v>108.8</v>
      </c>
      <c r="V80" s="5">
        <v>101.6</v>
      </c>
      <c r="W80" s="5">
        <v>110.9</v>
      </c>
      <c r="X80" s="5">
        <v>105.2</v>
      </c>
      <c r="Y80" s="5">
        <v>96.6</v>
      </c>
      <c r="Z80" s="5">
        <v>99.3</v>
      </c>
      <c r="AA80" s="5">
        <v>95.4</v>
      </c>
      <c r="AB80" s="5">
        <v>103.6</v>
      </c>
      <c r="AC80" s="5">
        <v>102.5</v>
      </c>
      <c r="AD80" s="5">
        <v>100.4</v>
      </c>
      <c r="AE80" s="5">
        <v>104.1</v>
      </c>
      <c r="AF80" s="5">
        <v>89.9</v>
      </c>
      <c r="AH80" s="4">
        <v>42522</v>
      </c>
      <c r="AI80" s="5">
        <v>89.3</v>
      </c>
      <c r="AJ80" s="5">
        <v>100.3</v>
      </c>
      <c r="AK80" s="5">
        <v>91.9</v>
      </c>
      <c r="AL80" s="5">
        <v>57.8</v>
      </c>
      <c r="AM80" s="5">
        <v>93.4</v>
      </c>
      <c r="AN80" s="5">
        <v>102.5</v>
      </c>
      <c r="AQ80" s="4">
        <v>42522</v>
      </c>
      <c r="AR80" s="2">
        <f t="shared" si="5"/>
        <v>-14.21709894332372</v>
      </c>
      <c r="AS80" s="2">
        <f t="shared" si="9"/>
        <v>-2.1741018594108596E-2</v>
      </c>
      <c r="AT80" s="2">
        <f t="shared" si="9"/>
        <v>-8.4162334871208699</v>
      </c>
      <c r="AU80" s="2">
        <f t="shared" si="9"/>
        <v>-5.291722864030139</v>
      </c>
      <c r="AV80" s="2">
        <f t="shared" si="9"/>
        <v>-0.1396891322986159</v>
      </c>
      <c r="AW80" s="2">
        <f t="shared" si="9"/>
        <v>1.3252613988052969E-2</v>
      </c>
      <c r="AX80" s="2">
        <f t="shared" si="8"/>
        <v>-0.36096505526803924</v>
      </c>
      <c r="AY80" s="2">
        <f t="shared" si="7"/>
        <v>-9.9198396793587165</v>
      </c>
      <c r="AZ80" s="14">
        <v>-9.5847851896627105</v>
      </c>
    </row>
    <row r="81" spans="1:52">
      <c r="A81" s="4">
        <v>42552</v>
      </c>
      <c r="B81" s="5">
        <v>89.1</v>
      </c>
      <c r="C81" s="5">
        <v>49</v>
      </c>
      <c r="D81" s="5">
        <v>116.5</v>
      </c>
      <c r="E81" s="5">
        <v>107.1</v>
      </c>
      <c r="F81" s="5">
        <v>103.6</v>
      </c>
      <c r="G81" s="5">
        <v>100.2</v>
      </c>
      <c r="H81" s="5">
        <v>91.3</v>
      </c>
      <c r="I81" s="5">
        <v>58.2</v>
      </c>
      <c r="J81" s="5">
        <v>92.7</v>
      </c>
      <c r="K81" s="5">
        <v>104.5</v>
      </c>
      <c r="L81" s="5">
        <v>53.3</v>
      </c>
      <c r="M81" s="5">
        <v>86.4</v>
      </c>
      <c r="N81" s="5">
        <v>97.4</v>
      </c>
      <c r="O81" s="5">
        <v>103.1</v>
      </c>
      <c r="P81" s="5">
        <v>98.4</v>
      </c>
      <c r="Q81" s="5">
        <v>87.4</v>
      </c>
      <c r="R81" s="5">
        <v>99.2</v>
      </c>
      <c r="S81" s="5">
        <v>63.9</v>
      </c>
      <c r="T81" s="5">
        <v>99.8</v>
      </c>
      <c r="U81" s="5">
        <v>112.2</v>
      </c>
      <c r="V81" s="5">
        <v>101.6</v>
      </c>
      <c r="W81" s="5">
        <v>110.9</v>
      </c>
      <c r="X81" s="5">
        <v>105.2</v>
      </c>
      <c r="Y81" s="5">
        <v>97.2</v>
      </c>
      <c r="Z81" s="5">
        <v>102.3</v>
      </c>
      <c r="AA81" s="5">
        <v>95.4</v>
      </c>
      <c r="AB81" s="5">
        <v>103.6</v>
      </c>
      <c r="AC81" s="5">
        <v>102.7</v>
      </c>
      <c r="AD81" s="5">
        <v>100.4</v>
      </c>
      <c r="AE81" s="5">
        <v>103.9</v>
      </c>
      <c r="AF81" s="5">
        <v>89.5</v>
      </c>
      <c r="AH81" s="4">
        <v>42552</v>
      </c>
      <c r="AI81" s="5">
        <v>89.1</v>
      </c>
      <c r="AJ81" s="5">
        <v>100.2</v>
      </c>
      <c r="AK81" s="5">
        <v>91.3</v>
      </c>
      <c r="AL81" s="5">
        <v>58.2</v>
      </c>
      <c r="AM81" s="5">
        <v>92.7</v>
      </c>
      <c r="AN81" s="5">
        <v>102.7</v>
      </c>
      <c r="AQ81" s="4">
        <v>42552</v>
      </c>
      <c r="AR81" s="2">
        <f t="shared" si="5"/>
        <v>-13.74636979670862</v>
      </c>
      <c r="AS81" s="2">
        <f t="shared" si="9"/>
        <v>-2.9834880032709982E-2</v>
      </c>
      <c r="AT81" s="2">
        <f t="shared" si="9"/>
        <v>-8.2220762768701174</v>
      </c>
      <c r="AU81" s="2">
        <f t="shared" si="9"/>
        <v>-5.14830607536818</v>
      </c>
      <c r="AV81" s="2">
        <f t="shared" si="9"/>
        <v>-0.16542134087993984</v>
      </c>
      <c r="AW81" s="2">
        <f t="shared" si="9"/>
        <v>8.6906564806272887E-2</v>
      </c>
      <c r="AX81" s="2">
        <f t="shared" si="8"/>
        <v>-0.26763778836394714</v>
      </c>
      <c r="AY81" s="2">
        <f t="shared" si="7"/>
        <v>-9.5959595959595845</v>
      </c>
      <c r="AZ81" s="14">
        <v>-9.2441062075248084</v>
      </c>
    </row>
    <row r="82" spans="1:52">
      <c r="A82" s="4">
        <v>42583</v>
      </c>
      <c r="B82" s="5">
        <v>88.3</v>
      </c>
      <c r="C82" s="5">
        <v>46</v>
      </c>
      <c r="D82" s="5">
        <v>116.5</v>
      </c>
      <c r="E82" s="5">
        <v>108</v>
      </c>
      <c r="F82" s="5">
        <v>103.9</v>
      </c>
      <c r="G82" s="5">
        <v>100.1</v>
      </c>
      <c r="H82" s="5">
        <v>90.8</v>
      </c>
      <c r="I82" s="5">
        <v>56.1</v>
      </c>
      <c r="J82" s="5">
        <v>92.7</v>
      </c>
      <c r="K82" s="5">
        <v>104.1</v>
      </c>
      <c r="L82" s="5">
        <v>54.1</v>
      </c>
      <c r="M82" s="5">
        <v>86.6</v>
      </c>
      <c r="N82" s="5">
        <v>97.4</v>
      </c>
      <c r="O82" s="5">
        <v>102</v>
      </c>
      <c r="P82" s="5">
        <v>98</v>
      </c>
      <c r="Q82" s="5">
        <v>87</v>
      </c>
      <c r="R82" s="5">
        <v>99.4</v>
      </c>
      <c r="S82" s="5">
        <v>63.9</v>
      </c>
      <c r="T82" s="5">
        <v>99.8</v>
      </c>
      <c r="U82" s="5">
        <v>110.3</v>
      </c>
      <c r="V82" s="5">
        <v>101.6</v>
      </c>
      <c r="W82" s="5">
        <v>110.9</v>
      </c>
      <c r="X82" s="5">
        <v>105.2</v>
      </c>
      <c r="Y82" s="5">
        <v>97</v>
      </c>
      <c r="Z82" s="5">
        <v>104.6</v>
      </c>
      <c r="AA82" s="5">
        <v>95.5</v>
      </c>
      <c r="AB82" s="5">
        <v>103.6</v>
      </c>
      <c r="AC82" s="5">
        <v>99.5</v>
      </c>
      <c r="AD82" s="5">
        <v>100.4</v>
      </c>
      <c r="AE82" s="5">
        <v>103.8</v>
      </c>
      <c r="AF82" s="5">
        <v>89.2</v>
      </c>
      <c r="AH82" s="4">
        <v>42583</v>
      </c>
      <c r="AI82" s="5">
        <v>88.3</v>
      </c>
      <c r="AJ82" s="5">
        <v>100.1</v>
      </c>
      <c r="AK82" s="5">
        <v>90.8</v>
      </c>
      <c r="AL82" s="5">
        <v>56.1</v>
      </c>
      <c r="AM82" s="5">
        <v>92.7</v>
      </c>
      <c r="AN82" s="5">
        <v>99.5</v>
      </c>
      <c r="AQ82" s="4">
        <v>42583</v>
      </c>
      <c r="AR82" s="2">
        <f t="shared" si="5"/>
        <v>-13.004926108374377</v>
      </c>
      <c r="AS82" s="2">
        <f t="shared" si="9"/>
        <v>-3.2547141853865896E-2</v>
      </c>
      <c r="AT82" s="2">
        <f t="shared" si="9"/>
        <v>-7.8185979712731646</v>
      </c>
      <c r="AU82" s="2">
        <f t="shared" si="9"/>
        <v>-5.0494695866575983</v>
      </c>
      <c r="AV82" s="2">
        <f t="shared" si="9"/>
        <v>-0.14425562894126406</v>
      </c>
      <c r="AW82" s="2">
        <f t="shared" si="9"/>
        <v>4.1124643406810941E-2</v>
      </c>
      <c r="AX82" s="2">
        <f t="shared" si="8"/>
        <v>-1.1804230552936446E-3</v>
      </c>
      <c r="AY82" s="2">
        <f t="shared" si="7"/>
        <v>-9.0723751274209974</v>
      </c>
      <c r="AZ82" s="14">
        <v>-8.6949997863604835</v>
      </c>
    </row>
    <row r="83" spans="1:52">
      <c r="A83" s="4">
        <v>42614</v>
      </c>
      <c r="B83" s="5">
        <v>88.3</v>
      </c>
      <c r="C83" s="5">
        <v>46.9</v>
      </c>
      <c r="D83" s="5">
        <v>116.2</v>
      </c>
      <c r="E83" s="5">
        <v>108.2</v>
      </c>
      <c r="F83" s="5">
        <v>104.8</v>
      </c>
      <c r="G83" s="5">
        <v>100.2</v>
      </c>
      <c r="H83" s="5">
        <v>91.2</v>
      </c>
      <c r="I83" s="5">
        <v>54.4</v>
      </c>
      <c r="J83" s="5">
        <v>92.4</v>
      </c>
      <c r="K83" s="5">
        <v>104</v>
      </c>
      <c r="L83" s="5">
        <v>55.8</v>
      </c>
      <c r="M83" s="5">
        <v>86.5</v>
      </c>
      <c r="N83" s="5">
        <v>97.4</v>
      </c>
      <c r="O83" s="5">
        <v>102.7</v>
      </c>
      <c r="P83" s="5">
        <v>97.6</v>
      </c>
      <c r="Q83" s="5">
        <v>87.6</v>
      </c>
      <c r="R83" s="5">
        <v>99.1</v>
      </c>
      <c r="S83" s="5">
        <v>63.9</v>
      </c>
      <c r="T83" s="5">
        <v>99.9</v>
      </c>
      <c r="U83" s="5">
        <v>109.5</v>
      </c>
      <c r="V83" s="5">
        <v>101.6</v>
      </c>
      <c r="W83" s="5">
        <v>110.9</v>
      </c>
      <c r="X83" s="5">
        <v>105.2</v>
      </c>
      <c r="Y83" s="5">
        <v>96.6</v>
      </c>
      <c r="Z83" s="5">
        <v>100</v>
      </c>
      <c r="AA83" s="5">
        <v>95.6</v>
      </c>
      <c r="AB83" s="5">
        <v>103.6</v>
      </c>
      <c r="AC83" s="5">
        <v>101.7</v>
      </c>
      <c r="AD83" s="5">
        <v>100.4</v>
      </c>
      <c r="AE83" s="5">
        <v>103.2</v>
      </c>
      <c r="AF83" s="5">
        <v>89.4</v>
      </c>
      <c r="AH83" s="4">
        <v>42614</v>
      </c>
      <c r="AI83" s="5">
        <v>88.3</v>
      </c>
      <c r="AJ83" s="5">
        <v>100.2</v>
      </c>
      <c r="AK83" s="5">
        <v>91.2</v>
      </c>
      <c r="AL83" s="5">
        <v>54.4</v>
      </c>
      <c r="AM83" s="5">
        <v>92.4</v>
      </c>
      <c r="AN83" s="5">
        <v>101.7</v>
      </c>
      <c r="AQ83" s="4">
        <v>42614</v>
      </c>
      <c r="AR83" s="2">
        <f t="shared" si="5"/>
        <v>-11.077542799597182</v>
      </c>
      <c r="AS83" s="2">
        <f t="shared" si="9"/>
        <v>-2.9834880032709982E-2</v>
      </c>
      <c r="AT83" s="2">
        <f t="shared" si="9"/>
        <v>-6.7296035536207484</v>
      </c>
      <c r="AU83" s="2">
        <f t="shared" si="9"/>
        <v>-4.4488923113142578</v>
      </c>
      <c r="AV83" s="2">
        <f t="shared" si="9"/>
        <v>-0.13399128611275118</v>
      </c>
      <c r="AW83" s="2">
        <f t="shared" si="9"/>
        <v>8.0939845431515056E-2</v>
      </c>
      <c r="AX83" s="2">
        <f t="shared" si="8"/>
        <v>0.18383938605176908</v>
      </c>
      <c r="AY83" s="2">
        <f t="shared" si="7"/>
        <v>-7.6446280991735449</v>
      </c>
      <c r="AZ83" s="14">
        <v>-7.3523814133306473</v>
      </c>
    </row>
    <row r="84" spans="1:52">
      <c r="A84" s="4">
        <v>42644</v>
      </c>
      <c r="B84" s="5">
        <v>89.6</v>
      </c>
      <c r="C84" s="5">
        <v>49</v>
      </c>
      <c r="D84" s="5">
        <v>116.7</v>
      </c>
      <c r="E84" s="5">
        <v>108</v>
      </c>
      <c r="F84" s="5">
        <v>105.8</v>
      </c>
      <c r="G84" s="5">
        <v>100</v>
      </c>
      <c r="H84" s="5">
        <v>92.8</v>
      </c>
      <c r="I84" s="5">
        <v>57.3</v>
      </c>
      <c r="J84" s="5">
        <v>92.5</v>
      </c>
      <c r="K84" s="5">
        <v>103.4</v>
      </c>
      <c r="L84" s="5">
        <v>56.2</v>
      </c>
      <c r="M84" s="5">
        <v>85.8</v>
      </c>
      <c r="N84" s="5">
        <v>97.3</v>
      </c>
      <c r="O84" s="5">
        <v>102</v>
      </c>
      <c r="P84" s="5">
        <v>97.7</v>
      </c>
      <c r="Q84" s="5">
        <v>92.5</v>
      </c>
      <c r="R84" s="5">
        <v>99.7</v>
      </c>
      <c r="S84" s="5">
        <v>63.9</v>
      </c>
      <c r="T84" s="5">
        <v>99.6</v>
      </c>
      <c r="U84" s="5">
        <v>104.5</v>
      </c>
      <c r="V84" s="5">
        <v>101.6</v>
      </c>
      <c r="W84" s="5">
        <v>110.9</v>
      </c>
      <c r="X84" s="5">
        <v>105.2</v>
      </c>
      <c r="Y84" s="5">
        <v>97.2</v>
      </c>
      <c r="Z84" s="5">
        <v>100.3</v>
      </c>
      <c r="AA84" s="5">
        <v>95.6</v>
      </c>
      <c r="AB84" s="5">
        <v>103.6</v>
      </c>
      <c r="AC84" s="5">
        <v>102.7</v>
      </c>
      <c r="AD84" s="5">
        <v>100.5</v>
      </c>
      <c r="AE84" s="5">
        <v>102.9</v>
      </c>
      <c r="AF84" s="5">
        <v>90.3</v>
      </c>
      <c r="AH84" s="4">
        <v>42644</v>
      </c>
      <c r="AI84" s="5">
        <v>89.6</v>
      </c>
      <c r="AJ84" s="5">
        <v>100</v>
      </c>
      <c r="AK84" s="5">
        <v>92.8</v>
      </c>
      <c r="AL84" s="5">
        <v>57.3</v>
      </c>
      <c r="AM84" s="5">
        <v>92.5</v>
      </c>
      <c r="AN84" s="5">
        <v>102.7</v>
      </c>
      <c r="AQ84" s="4">
        <v>42644</v>
      </c>
      <c r="AR84" s="2">
        <f t="shared" si="5"/>
        <v>-7.0539419087136963</v>
      </c>
      <c r="AS84" s="2">
        <f t="shared" si="9"/>
        <v>-3.7934218094307116E-2</v>
      </c>
      <c r="AT84" s="2">
        <f t="shared" si="9"/>
        <v>-4.1274188017970062</v>
      </c>
      <c r="AU84" s="2">
        <f t="shared" si="9"/>
        <v>-2.8695335035725336</v>
      </c>
      <c r="AV84" s="2">
        <f t="shared" si="9"/>
        <v>-0.13385185709494404</v>
      </c>
      <c r="AW84" s="2">
        <f t="shared" si="9"/>
        <v>0.10047498105073201</v>
      </c>
      <c r="AX84" s="2">
        <f t="shared" si="8"/>
        <v>1.432149079436229E-2</v>
      </c>
      <c r="AY84" s="2">
        <f t="shared" si="7"/>
        <v>-5.3459119496855436</v>
      </c>
      <c r="AZ84" s="14">
        <v>-4.634950305686047</v>
      </c>
    </row>
    <row r="85" spans="1:52">
      <c r="A85" s="4">
        <v>42675</v>
      </c>
      <c r="B85" s="5">
        <v>91.2</v>
      </c>
      <c r="C85" s="5">
        <v>51.3</v>
      </c>
      <c r="D85" s="5">
        <v>122.9</v>
      </c>
      <c r="E85" s="5">
        <v>108.7</v>
      </c>
      <c r="F85" s="5">
        <v>105.5</v>
      </c>
      <c r="G85" s="5">
        <v>100.1</v>
      </c>
      <c r="H85" s="5">
        <v>93.9</v>
      </c>
      <c r="I85" s="5">
        <v>61.9</v>
      </c>
      <c r="J85" s="5">
        <v>92.7</v>
      </c>
      <c r="K85" s="5">
        <v>103.9</v>
      </c>
      <c r="L85" s="5">
        <v>64.5</v>
      </c>
      <c r="M85" s="5">
        <v>88.9</v>
      </c>
      <c r="N85" s="5">
        <v>97.4</v>
      </c>
      <c r="O85" s="5">
        <v>103.1</v>
      </c>
      <c r="P85" s="5">
        <v>97.9</v>
      </c>
      <c r="Q85" s="5">
        <v>98.9</v>
      </c>
      <c r="R85" s="5">
        <v>99.9</v>
      </c>
      <c r="S85" s="5">
        <v>63.9</v>
      </c>
      <c r="T85" s="5">
        <v>99.9</v>
      </c>
      <c r="U85" s="5">
        <v>104.9</v>
      </c>
      <c r="V85" s="5">
        <v>101.6</v>
      </c>
      <c r="W85" s="5">
        <v>110.9</v>
      </c>
      <c r="X85" s="5">
        <v>105.4</v>
      </c>
      <c r="Y85" s="5">
        <v>97.2</v>
      </c>
      <c r="Z85" s="5">
        <v>99.5</v>
      </c>
      <c r="AA85" s="5">
        <v>95.6</v>
      </c>
      <c r="AB85" s="5">
        <v>103.6</v>
      </c>
      <c r="AC85" s="5">
        <v>104.7</v>
      </c>
      <c r="AD85" s="5">
        <v>100.5</v>
      </c>
      <c r="AE85" s="5">
        <v>102.8</v>
      </c>
      <c r="AF85" s="5">
        <v>91.4</v>
      </c>
      <c r="AH85" s="4">
        <v>42675</v>
      </c>
      <c r="AI85" s="5">
        <v>91.2</v>
      </c>
      <c r="AJ85" s="5">
        <v>100.1</v>
      </c>
      <c r="AK85" s="5">
        <v>93.9</v>
      </c>
      <c r="AL85" s="5">
        <v>61.9</v>
      </c>
      <c r="AM85" s="5">
        <v>92.7</v>
      </c>
      <c r="AN85" s="5">
        <v>104.7</v>
      </c>
      <c r="AQ85" s="4">
        <v>42675</v>
      </c>
      <c r="AR85" s="2">
        <f t="shared" si="5"/>
        <v>-5.9793814432989763</v>
      </c>
      <c r="AS85" s="2">
        <f t="shared" si="9"/>
        <v>-2.9864361139462281E-2</v>
      </c>
      <c r="AT85" s="2">
        <f t="shared" si="9"/>
        <v>-3.5818745226893109</v>
      </c>
      <c r="AU85" s="2">
        <f t="shared" si="9"/>
        <v>-2.3167484662610534</v>
      </c>
      <c r="AV85" s="2">
        <f t="shared" si="9"/>
        <v>-0.12641564281189085</v>
      </c>
      <c r="AW85" s="2">
        <f t="shared" si="9"/>
        <v>5.8774960013491528E-2</v>
      </c>
      <c r="AX85" s="2">
        <f t="shared" si="8"/>
        <v>1.6746589589248906E-2</v>
      </c>
      <c r="AY85" s="2">
        <f t="shared" si="7"/>
        <v>-4.2931937172774752</v>
      </c>
      <c r="AZ85" s="14">
        <v>-3.9372379938704967</v>
      </c>
    </row>
    <row r="86" spans="1:52">
      <c r="A86" s="4">
        <v>42705</v>
      </c>
      <c r="B86" s="5">
        <v>94.4</v>
      </c>
      <c r="C86" s="5">
        <v>56.3</v>
      </c>
      <c r="D86" s="5">
        <v>130.69999999999999</v>
      </c>
      <c r="E86" s="5">
        <v>110.3</v>
      </c>
      <c r="F86" s="5">
        <v>105.1</v>
      </c>
      <c r="G86" s="5">
        <v>100.1</v>
      </c>
      <c r="H86" s="5">
        <v>97.8</v>
      </c>
      <c r="I86" s="5">
        <v>66.599999999999994</v>
      </c>
      <c r="J86" s="5">
        <v>92.9</v>
      </c>
      <c r="K86" s="5">
        <v>104.7</v>
      </c>
      <c r="L86" s="5">
        <v>72.2</v>
      </c>
      <c r="M86" s="5">
        <v>93.5</v>
      </c>
      <c r="N86" s="5">
        <v>97.5</v>
      </c>
      <c r="O86" s="5">
        <v>104.8</v>
      </c>
      <c r="P86" s="5">
        <v>99</v>
      </c>
      <c r="Q86" s="5">
        <v>103.7</v>
      </c>
      <c r="R86" s="5">
        <v>100.5</v>
      </c>
      <c r="S86" s="5">
        <v>63</v>
      </c>
      <c r="T86" s="5">
        <v>100</v>
      </c>
      <c r="U86" s="5">
        <v>105.7</v>
      </c>
      <c r="V86" s="5">
        <v>101.6</v>
      </c>
      <c r="W86" s="5">
        <v>110.9</v>
      </c>
      <c r="X86" s="5">
        <v>105.5</v>
      </c>
      <c r="Y86" s="5">
        <v>98.3</v>
      </c>
      <c r="Z86" s="5">
        <v>101</v>
      </c>
      <c r="AA86" s="5">
        <v>95.6</v>
      </c>
      <c r="AB86" s="5">
        <v>103.6</v>
      </c>
      <c r="AC86" s="5">
        <v>104</v>
      </c>
      <c r="AD86" s="5">
        <v>100.5</v>
      </c>
      <c r="AE86" s="5">
        <v>102.8</v>
      </c>
      <c r="AF86" s="5">
        <v>93.4</v>
      </c>
      <c r="AH86" s="4">
        <v>42705</v>
      </c>
      <c r="AI86" s="5">
        <v>94.4</v>
      </c>
      <c r="AJ86" s="5">
        <v>100.1</v>
      </c>
      <c r="AK86" s="5">
        <v>97.8</v>
      </c>
      <c r="AL86" s="5">
        <v>66.599999999999994</v>
      </c>
      <c r="AM86" s="5">
        <v>92.9</v>
      </c>
      <c r="AN86" s="5">
        <v>104</v>
      </c>
      <c r="AQ86" s="4">
        <v>42705</v>
      </c>
      <c r="AR86" s="2">
        <f t="shared" si="5"/>
        <v>-2.1761658031088018</v>
      </c>
      <c r="AS86" s="2">
        <f t="shared" si="9"/>
        <v>-2.9864361139462281E-2</v>
      </c>
      <c r="AT86" s="2">
        <f t="shared" si="9"/>
        <v>-0.72288740367002846</v>
      </c>
      <c r="AU86" s="2">
        <f t="shared" si="9"/>
        <v>-1.506294713019015</v>
      </c>
      <c r="AV86" s="2">
        <f t="shared" si="9"/>
        <v>-0.11538138526375763</v>
      </c>
      <c r="AW86" s="2">
        <f t="shared" si="9"/>
        <v>7.2464365990069834E-2</v>
      </c>
      <c r="AX86" s="2">
        <f t="shared" si="8"/>
        <v>0.12579769399339158</v>
      </c>
      <c r="AY86" s="2">
        <f t="shared" si="7"/>
        <v>-1.7875920084121901</v>
      </c>
      <c r="AZ86" s="14">
        <v>-1.4304067320324521</v>
      </c>
    </row>
    <row r="87" spans="1:52">
      <c r="A87" s="4">
        <v>42736</v>
      </c>
      <c r="B87" s="5">
        <v>98.4</v>
      </c>
      <c r="C87" s="5">
        <v>55.8</v>
      </c>
      <c r="D87" s="5">
        <v>132.1</v>
      </c>
      <c r="E87" s="5">
        <v>107.8</v>
      </c>
      <c r="F87" s="5">
        <v>103.7</v>
      </c>
      <c r="G87" s="5">
        <v>100.1</v>
      </c>
      <c r="H87" s="5">
        <v>103.4</v>
      </c>
      <c r="I87" s="5">
        <v>73</v>
      </c>
      <c r="J87" s="5">
        <v>92.8</v>
      </c>
      <c r="K87" s="5">
        <v>105.4</v>
      </c>
      <c r="L87" s="5">
        <v>75.5</v>
      </c>
      <c r="M87" s="5">
        <v>94.9</v>
      </c>
      <c r="N87" s="5">
        <v>97.5</v>
      </c>
      <c r="O87" s="5">
        <v>104.2</v>
      </c>
      <c r="P87" s="5">
        <v>99.8</v>
      </c>
      <c r="Q87" s="5">
        <v>101.7</v>
      </c>
      <c r="R87" s="5">
        <v>99.8</v>
      </c>
      <c r="S87" s="5">
        <v>61.7</v>
      </c>
      <c r="T87" s="5">
        <v>99.8</v>
      </c>
      <c r="U87" s="5">
        <v>106.3</v>
      </c>
      <c r="V87" s="5">
        <v>101.6</v>
      </c>
      <c r="W87" s="5">
        <v>110.9</v>
      </c>
      <c r="X87" s="5">
        <v>106</v>
      </c>
      <c r="Y87" s="5">
        <v>97.8</v>
      </c>
      <c r="Z87" s="5">
        <v>99.2</v>
      </c>
      <c r="AA87" s="5">
        <v>95.6</v>
      </c>
      <c r="AB87" s="5">
        <v>103.6</v>
      </c>
      <c r="AC87" s="5">
        <v>100.5</v>
      </c>
      <c r="AD87" s="5">
        <v>100.5</v>
      </c>
      <c r="AE87" s="5">
        <v>103.1</v>
      </c>
      <c r="AF87" s="5">
        <v>95.6</v>
      </c>
      <c r="AH87" s="4">
        <v>42736</v>
      </c>
      <c r="AI87" s="5">
        <v>98.4</v>
      </c>
      <c r="AJ87" s="5">
        <v>100.1</v>
      </c>
      <c r="AK87" s="5">
        <v>103.4</v>
      </c>
      <c r="AL87" s="5">
        <v>73</v>
      </c>
      <c r="AM87" s="5">
        <v>92.8</v>
      </c>
      <c r="AN87" s="5">
        <v>100.5</v>
      </c>
      <c r="AQ87" s="4">
        <v>42736</v>
      </c>
      <c r="AR87" s="2">
        <f t="shared" si="5"/>
        <v>5.9203444564047487</v>
      </c>
      <c r="AS87" s="2">
        <f t="shared" si="9"/>
        <v>-2.4482862399479735E-2</v>
      </c>
      <c r="AT87" s="2">
        <f t="shared" si="9"/>
        <v>5.0689350210125452</v>
      </c>
      <c r="AU87" s="2">
        <f t="shared" si="9"/>
        <v>1.2400722957912933</v>
      </c>
      <c r="AV87" s="2">
        <f t="shared" si="9"/>
        <v>-0.1010196083782</v>
      </c>
      <c r="AW87" s="2">
        <f t="shared" si="9"/>
        <v>2.0295545074519267E-2</v>
      </c>
      <c r="AX87" s="2">
        <f t="shared" si="8"/>
        <v>-0.28345593469592956</v>
      </c>
      <c r="AY87" s="2">
        <f t="shared" si="7"/>
        <v>2.2459893048128379</v>
      </c>
      <c r="AZ87" s="14">
        <v>3.8404766659804181</v>
      </c>
    </row>
    <row r="88" spans="1:52">
      <c r="A88" s="4">
        <v>42767</v>
      </c>
      <c r="B88" s="5">
        <v>99.7</v>
      </c>
      <c r="C88" s="5">
        <v>62.1</v>
      </c>
      <c r="D88" s="5">
        <v>134.19999999999999</v>
      </c>
      <c r="E88" s="5">
        <v>107.1</v>
      </c>
      <c r="F88" s="5">
        <v>104.6</v>
      </c>
      <c r="G88" s="5">
        <v>100.1</v>
      </c>
      <c r="H88" s="5">
        <v>104.6</v>
      </c>
      <c r="I88" s="5">
        <v>76.5</v>
      </c>
      <c r="J88" s="5">
        <v>92.6</v>
      </c>
      <c r="K88" s="5">
        <v>104.1</v>
      </c>
      <c r="L88" s="5">
        <v>75.400000000000006</v>
      </c>
      <c r="M88" s="5">
        <v>95.4</v>
      </c>
      <c r="N88" s="5">
        <v>97.6</v>
      </c>
      <c r="O88" s="5">
        <v>104.5</v>
      </c>
      <c r="P88" s="5">
        <v>99.3</v>
      </c>
      <c r="Q88" s="5">
        <v>101.8</v>
      </c>
      <c r="R88" s="5">
        <v>99.1</v>
      </c>
      <c r="S88" s="5">
        <v>61.7</v>
      </c>
      <c r="T88" s="5">
        <v>99.8</v>
      </c>
      <c r="U88" s="5">
        <v>107.8</v>
      </c>
      <c r="V88" s="5">
        <v>101.6</v>
      </c>
      <c r="W88" s="5">
        <v>111</v>
      </c>
      <c r="X88" s="5">
        <v>106</v>
      </c>
      <c r="Y88" s="5">
        <v>97.1</v>
      </c>
      <c r="Z88" s="5">
        <v>99.3</v>
      </c>
      <c r="AA88" s="5">
        <v>95.6</v>
      </c>
      <c r="AB88" s="5">
        <v>103.6</v>
      </c>
      <c r="AC88" s="5">
        <v>102.2</v>
      </c>
      <c r="AD88" s="5">
        <v>100.5</v>
      </c>
      <c r="AE88" s="5">
        <v>102.9</v>
      </c>
      <c r="AF88" s="5">
        <v>96.2</v>
      </c>
      <c r="AH88" s="4">
        <v>42767</v>
      </c>
      <c r="AI88" s="5">
        <v>99.7</v>
      </c>
      <c r="AJ88" s="5">
        <v>100.1</v>
      </c>
      <c r="AK88" s="5">
        <v>104.6</v>
      </c>
      <c r="AL88" s="5">
        <v>76.5</v>
      </c>
      <c r="AM88" s="5">
        <v>92.6</v>
      </c>
      <c r="AN88" s="5">
        <v>102.2</v>
      </c>
      <c r="AQ88" s="4">
        <v>42767</v>
      </c>
      <c r="AR88" s="2">
        <f t="shared" si="5"/>
        <v>9.0809628008752696</v>
      </c>
      <c r="AS88" s="2">
        <f t="shared" si="9"/>
        <v>-2.1784112783592085E-2</v>
      </c>
      <c r="AT88" s="2">
        <f t="shared" si="9"/>
        <v>6.304250613401388</v>
      </c>
      <c r="AU88" s="2">
        <f t="shared" si="9"/>
        <v>3.8902668974623409</v>
      </c>
      <c r="AV88" s="2">
        <f t="shared" si="9"/>
        <v>-8.6597810483829973E-2</v>
      </c>
      <c r="AW88" s="2">
        <f t="shared" si="9"/>
        <v>0.12153069421116382</v>
      </c>
      <c r="AX88" s="2">
        <f t="shared" si="8"/>
        <v>-1.1267034809321999</v>
      </c>
      <c r="AY88" s="2">
        <f t="shared" si="7"/>
        <v>3.8876889848812084</v>
      </c>
      <c r="AZ88" s="14">
        <v>5.8569745342027772</v>
      </c>
    </row>
    <row r="89" spans="1:52">
      <c r="A89" s="4">
        <v>42795</v>
      </c>
      <c r="B89" s="5">
        <v>99.8</v>
      </c>
      <c r="C89" s="5">
        <v>69.3</v>
      </c>
      <c r="D89" s="5">
        <v>136.69999999999999</v>
      </c>
      <c r="E89" s="5">
        <v>107.9</v>
      </c>
      <c r="F89" s="5">
        <v>105</v>
      </c>
      <c r="G89" s="5">
        <v>100.2</v>
      </c>
      <c r="H89" s="5">
        <v>103.5</v>
      </c>
      <c r="I89" s="5">
        <v>78.5</v>
      </c>
      <c r="J89" s="5">
        <v>92.7</v>
      </c>
      <c r="K89" s="5">
        <v>104.1</v>
      </c>
      <c r="L89" s="5">
        <v>82.4</v>
      </c>
      <c r="M89" s="5">
        <v>95.6</v>
      </c>
      <c r="N89" s="5">
        <v>97.7</v>
      </c>
      <c r="O89" s="5">
        <v>104.2</v>
      </c>
      <c r="P89" s="5">
        <v>98.9</v>
      </c>
      <c r="Q89" s="5">
        <v>108</v>
      </c>
      <c r="R89" s="5">
        <v>98.6</v>
      </c>
      <c r="S89" s="5">
        <v>61.6</v>
      </c>
      <c r="T89" s="5">
        <v>100.1</v>
      </c>
      <c r="U89" s="5">
        <v>109.4</v>
      </c>
      <c r="V89" s="5">
        <v>101.6</v>
      </c>
      <c r="W89" s="5">
        <v>111</v>
      </c>
      <c r="X89" s="5">
        <v>106.1</v>
      </c>
      <c r="Y89" s="5">
        <v>97.9</v>
      </c>
      <c r="Z89" s="5">
        <v>101.7</v>
      </c>
      <c r="AA89" s="5">
        <v>95.6</v>
      </c>
      <c r="AB89" s="5">
        <v>103.6</v>
      </c>
      <c r="AC89" s="5">
        <v>106.3</v>
      </c>
      <c r="AD89" s="5">
        <v>100.5</v>
      </c>
      <c r="AE89" s="5">
        <v>102.7</v>
      </c>
      <c r="AF89" s="5">
        <v>95.9</v>
      </c>
      <c r="AH89" s="4">
        <v>42795</v>
      </c>
      <c r="AI89" s="5">
        <v>99.8</v>
      </c>
      <c r="AJ89" s="5">
        <v>100.2</v>
      </c>
      <c r="AK89" s="5">
        <v>103.5</v>
      </c>
      <c r="AL89" s="5">
        <v>78.5</v>
      </c>
      <c r="AM89" s="5">
        <v>92.7</v>
      </c>
      <c r="AN89" s="5">
        <v>106.3</v>
      </c>
      <c r="AQ89" s="4">
        <v>42795</v>
      </c>
      <c r="AR89" s="2">
        <f t="shared" si="5"/>
        <v>9.4298245614035068</v>
      </c>
      <c r="AS89" s="2">
        <f t="shared" si="9"/>
        <v>-1.6354293004943288E-2</v>
      </c>
      <c r="AT89" s="2">
        <f t="shared" si="9"/>
        <v>5.2677283989834711</v>
      </c>
      <c r="AU89" s="2">
        <f t="shared" si="9"/>
        <v>6.2891730226868789</v>
      </c>
      <c r="AV89" s="2">
        <f t="shared" si="9"/>
        <v>-7.1764184246434395E-2</v>
      </c>
      <c r="AW89" s="2">
        <f t="shared" si="9"/>
        <v>9.7023550403950901E-2</v>
      </c>
      <c r="AX89" s="2">
        <f t="shared" si="8"/>
        <v>-2.1359819334194139</v>
      </c>
      <c r="AY89" s="2">
        <f t="shared" si="7"/>
        <v>3.4519956850054001</v>
      </c>
      <c r="AZ89" s="14">
        <v>6.0772493474066493</v>
      </c>
    </row>
    <row r="90" spans="1:52">
      <c r="A90" s="4">
        <v>42826</v>
      </c>
      <c r="B90" s="5">
        <v>97</v>
      </c>
      <c r="C90" s="5">
        <v>72.5</v>
      </c>
      <c r="D90" s="5">
        <v>134.30000000000001</v>
      </c>
      <c r="E90" s="5">
        <v>107.7</v>
      </c>
      <c r="F90" s="5">
        <v>105</v>
      </c>
      <c r="G90" s="5">
        <v>100.4</v>
      </c>
      <c r="H90" s="5">
        <v>100.4</v>
      </c>
      <c r="I90" s="5">
        <v>73.599999999999994</v>
      </c>
      <c r="J90" s="5">
        <v>92.5</v>
      </c>
      <c r="K90" s="5">
        <v>104.1</v>
      </c>
      <c r="L90" s="5">
        <v>79.7</v>
      </c>
      <c r="M90" s="5">
        <v>95.3</v>
      </c>
      <c r="N90" s="5">
        <v>98.7</v>
      </c>
      <c r="O90" s="5">
        <v>103.7</v>
      </c>
      <c r="P90" s="5">
        <v>98.4</v>
      </c>
      <c r="Q90" s="5">
        <v>109.1</v>
      </c>
      <c r="R90" s="5">
        <v>99.3</v>
      </c>
      <c r="S90" s="5">
        <v>61.6</v>
      </c>
      <c r="T90" s="5">
        <v>100</v>
      </c>
      <c r="U90" s="5">
        <v>111.5</v>
      </c>
      <c r="V90" s="5">
        <v>100.4</v>
      </c>
      <c r="W90" s="5">
        <v>111</v>
      </c>
      <c r="X90" s="5">
        <v>106</v>
      </c>
      <c r="Y90" s="5">
        <v>98</v>
      </c>
      <c r="Z90" s="5">
        <v>99.7</v>
      </c>
      <c r="AA90" s="5">
        <v>95.3</v>
      </c>
      <c r="AB90" s="5">
        <v>103.8</v>
      </c>
      <c r="AC90" s="5">
        <v>103.7</v>
      </c>
      <c r="AD90" s="5">
        <v>100.5</v>
      </c>
      <c r="AE90" s="5">
        <v>102.9</v>
      </c>
      <c r="AF90" s="5">
        <v>94.4</v>
      </c>
      <c r="AH90" s="4">
        <v>42826</v>
      </c>
      <c r="AI90" s="5">
        <v>97</v>
      </c>
      <c r="AJ90" s="5">
        <v>100.4</v>
      </c>
      <c r="AK90" s="5">
        <v>100.4</v>
      </c>
      <c r="AL90" s="5">
        <v>73.599999999999994</v>
      </c>
      <c r="AM90" s="5">
        <v>92.5</v>
      </c>
      <c r="AN90" s="5">
        <v>103.7</v>
      </c>
      <c r="AQ90" s="4">
        <v>42826</v>
      </c>
      <c r="AR90" s="2">
        <f t="shared" si="5"/>
        <v>8.1382385730211837</v>
      </c>
      <c r="AS90" s="2">
        <f t="shared" si="9"/>
        <v>-2.733851965005528E-3</v>
      </c>
      <c r="AT90" s="2">
        <f t="shared" si="9"/>
        <v>4.5383847449058701</v>
      </c>
      <c r="AU90" s="2">
        <f t="shared" si="9"/>
        <v>5.3610948454178393</v>
      </c>
      <c r="AV90" s="2">
        <f t="shared" si="9"/>
        <v>-5.7017568558617733E-2</v>
      </c>
      <c r="AW90" s="2">
        <f t="shared" si="9"/>
        <v>5.2701357083687672E-2</v>
      </c>
      <c r="AX90" s="2">
        <f t="shared" si="8"/>
        <v>-1.7541909538625902</v>
      </c>
      <c r="AY90" s="2">
        <f t="shared" si="7"/>
        <v>4.3093922651933809</v>
      </c>
      <c r="AZ90" s="14">
        <v>5.2138615448996291</v>
      </c>
    </row>
    <row r="91" spans="1:52">
      <c r="A91" s="4">
        <v>42856</v>
      </c>
      <c r="B91" s="5">
        <v>96.9</v>
      </c>
      <c r="C91" s="5">
        <v>71.3</v>
      </c>
      <c r="D91" s="5">
        <v>132.4</v>
      </c>
      <c r="E91" s="5">
        <v>108.7</v>
      </c>
      <c r="F91" s="5">
        <v>105.6</v>
      </c>
      <c r="G91" s="5">
        <v>100.5</v>
      </c>
      <c r="H91" s="5">
        <v>100.5</v>
      </c>
      <c r="I91" s="5">
        <v>72.3</v>
      </c>
      <c r="J91" s="5">
        <v>92.5</v>
      </c>
      <c r="K91" s="5">
        <v>104.2</v>
      </c>
      <c r="L91" s="5">
        <v>70.400000000000006</v>
      </c>
      <c r="M91" s="5">
        <v>94.6</v>
      </c>
      <c r="N91" s="5">
        <v>98.9</v>
      </c>
      <c r="O91" s="5">
        <v>104.4</v>
      </c>
      <c r="P91" s="5">
        <v>98.2</v>
      </c>
      <c r="Q91" s="5">
        <v>108.6</v>
      </c>
      <c r="R91" s="5">
        <v>99.5</v>
      </c>
      <c r="S91" s="5">
        <v>61.6</v>
      </c>
      <c r="T91" s="5">
        <v>99.8</v>
      </c>
      <c r="U91" s="5">
        <v>114.9</v>
      </c>
      <c r="V91" s="5">
        <v>100.4</v>
      </c>
      <c r="W91" s="5">
        <v>111.1</v>
      </c>
      <c r="X91" s="5">
        <v>106.2</v>
      </c>
      <c r="Y91" s="5">
        <v>98.1</v>
      </c>
      <c r="Z91" s="5">
        <v>100.7</v>
      </c>
      <c r="AA91" s="5">
        <v>95.3</v>
      </c>
      <c r="AB91" s="5">
        <v>103.8</v>
      </c>
      <c r="AC91" s="5">
        <v>103.1</v>
      </c>
      <c r="AD91" s="5">
        <v>100.5</v>
      </c>
      <c r="AE91" s="5">
        <v>103.2</v>
      </c>
      <c r="AF91" s="5">
        <v>94.5</v>
      </c>
      <c r="AH91" s="4">
        <v>42856</v>
      </c>
      <c r="AI91" s="5">
        <v>96.9</v>
      </c>
      <c r="AJ91" s="5">
        <v>100.5</v>
      </c>
      <c r="AK91" s="5">
        <v>100.5</v>
      </c>
      <c r="AL91" s="5">
        <v>72.3</v>
      </c>
      <c r="AM91" s="5">
        <v>92.5</v>
      </c>
      <c r="AN91" s="5">
        <v>103.1</v>
      </c>
      <c r="AQ91" s="4">
        <v>42856</v>
      </c>
      <c r="AR91" s="2">
        <f t="shared" si="5"/>
        <v>7.6666666666666714</v>
      </c>
      <c r="AS91" s="2">
        <f t="shared" si="9"/>
        <v>2.7365749251298628E-3</v>
      </c>
      <c r="AT91" s="2">
        <f t="shared" si="9"/>
        <v>4.7403089145064587</v>
      </c>
      <c r="AU91" s="2">
        <f t="shared" si="9"/>
        <v>3.8886310449927088</v>
      </c>
      <c r="AV91" s="2">
        <f t="shared" si="9"/>
        <v>-4.1991571146446027E-2</v>
      </c>
      <c r="AW91" s="2">
        <f t="shared" si="9"/>
        <v>5.3010455952213799E-2</v>
      </c>
      <c r="AX91" s="2">
        <f t="shared" si="8"/>
        <v>-0.97602875256339239</v>
      </c>
      <c r="AY91" s="2">
        <f t="shared" si="7"/>
        <v>4.4198895027624445</v>
      </c>
      <c r="AZ91" s="14">
        <v>4.9176335723402076</v>
      </c>
    </row>
    <row r="92" spans="1:52">
      <c r="A92" s="4">
        <v>42887</v>
      </c>
      <c r="B92" s="5">
        <v>96.3</v>
      </c>
      <c r="C92" s="5">
        <v>62.7</v>
      </c>
      <c r="D92" s="5">
        <v>131.30000000000001</v>
      </c>
      <c r="E92" s="5">
        <v>108.7</v>
      </c>
      <c r="F92" s="5">
        <v>105.3</v>
      </c>
      <c r="G92" s="5">
        <v>100.4</v>
      </c>
      <c r="H92" s="5">
        <v>99.7</v>
      </c>
      <c r="I92" s="5">
        <v>70.400000000000006</v>
      </c>
      <c r="J92" s="5">
        <v>92.8</v>
      </c>
      <c r="K92" s="5">
        <v>104</v>
      </c>
      <c r="L92" s="5">
        <v>71.2</v>
      </c>
      <c r="M92" s="5">
        <v>94.2</v>
      </c>
      <c r="N92" s="5">
        <v>98.9</v>
      </c>
      <c r="O92" s="5">
        <v>106.2</v>
      </c>
      <c r="P92" s="5">
        <v>97.9</v>
      </c>
      <c r="Q92" s="5">
        <v>108.2</v>
      </c>
      <c r="R92" s="5">
        <v>98.6</v>
      </c>
      <c r="S92" s="5">
        <v>61.6</v>
      </c>
      <c r="T92" s="5">
        <v>100.2</v>
      </c>
      <c r="U92" s="5">
        <v>116</v>
      </c>
      <c r="V92" s="5">
        <v>100.4</v>
      </c>
      <c r="W92" s="5">
        <v>111.1</v>
      </c>
      <c r="X92" s="5">
        <v>106.1</v>
      </c>
      <c r="Y92" s="5">
        <v>97.6</v>
      </c>
      <c r="Z92" s="5">
        <v>100.4</v>
      </c>
      <c r="AA92" s="5">
        <v>95.4</v>
      </c>
      <c r="AB92" s="5">
        <v>103.8</v>
      </c>
      <c r="AC92" s="5">
        <v>103.4</v>
      </c>
      <c r="AD92" s="5">
        <v>100.5</v>
      </c>
      <c r="AE92" s="5">
        <v>103.7</v>
      </c>
      <c r="AF92" s="5">
        <v>93.9</v>
      </c>
      <c r="AH92" s="4">
        <v>42887</v>
      </c>
      <c r="AI92" s="5">
        <v>96.3</v>
      </c>
      <c r="AJ92" s="5">
        <v>100.4</v>
      </c>
      <c r="AK92" s="5">
        <v>99.7</v>
      </c>
      <c r="AL92" s="5">
        <v>70.400000000000006</v>
      </c>
      <c r="AM92" s="5">
        <v>92.8</v>
      </c>
      <c r="AN92" s="5">
        <v>103.4</v>
      </c>
      <c r="AQ92" s="4">
        <v>42887</v>
      </c>
      <c r="AR92" s="2">
        <f t="shared" ref="AR92:AR146" si="10">AI92/AI80*100-100</f>
        <v>7.8387458006719015</v>
      </c>
      <c r="AS92" s="2">
        <f t="shared" si="9"/>
        <v>2.7393033148860311E-3</v>
      </c>
      <c r="AT92" s="2">
        <f t="shared" si="9"/>
        <v>5.0617850300507197</v>
      </c>
      <c r="AU92" s="2">
        <f t="shared" si="9"/>
        <v>3.132066621800516</v>
      </c>
      <c r="AV92" s="2">
        <f t="shared" si="9"/>
        <v>-2.2953539376916802E-2</v>
      </c>
      <c r="AW92" s="2">
        <f t="shared" si="9"/>
        <v>5.9520398530735534E-2</v>
      </c>
      <c r="AX92" s="2">
        <f t="shared" si="8"/>
        <v>-0.39441201364803824</v>
      </c>
      <c r="AY92" s="2">
        <f t="shared" ref="AY92:AY148" si="11">AF92/AF80*100-100</f>
        <v>4.4493882091212384</v>
      </c>
      <c r="AZ92" s="14">
        <v>5.0139175756775245</v>
      </c>
    </row>
    <row r="93" spans="1:52">
      <c r="A93" s="4">
        <v>42917</v>
      </c>
      <c r="B93" s="5">
        <v>95.3</v>
      </c>
      <c r="C93" s="5">
        <v>58.3</v>
      </c>
      <c r="D93" s="5">
        <v>132.19999999999999</v>
      </c>
      <c r="E93" s="5">
        <v>108.9</v>
      </c>
      <c r="F93" s="5">
        <v>104.4</v>
      </c>
      <c r="G93" s="5">
        <v>100.5</v>
      </c>
      <c r="H93" s="5">
        <v>99.1</v>
      </c>
      <c r="I93" s="5">
        <v>66.2</v>
      </c>
      <c r="J93" s="5">
        <v>92.9</v>
      </c>
      <c r="K93" s="5">
        <v>103.9</v>
      </c>
      <c r="L93" s="5">
        <v>74.400000000000006</v>
      </c>
      <c r="M93" s="5">
        <v>94.8</v>
      </c>
      <c r="N93" s="5">
        <v>99.4</v>
      </c>
      <c r="O93" s="5">
        <v>106.2</v>
      </c>
      <c r="P93" s="5">
        <v>98.1</v>
      </c>
      <c r="Q93" s="5">
        <v>108.8</v>
      </c>
      <c r="R93" s="5">
        <v>98.4</v>
      </c>
      <c r="S93" s="5">
        <v>58.5</v>
      </c>
      <c r="T93" s="5">
        <v>100</v>
      </c>
      <c r="U93" s="5">
        <v>121</v>
      </c>
      <c r="V93" s="5">
        <v>100.4</v>
      </c>
      <c r="W93" s="5">
        <v>111.1</v>
      </c>
      <c r="X93" s="5">
        <v>106.2</v>
      </c>
      <c r="Y93" s="5">
        <v>98.2</v>
      </c>
      <c r="Z93" s="5">
        <v>103.4</v>
      </c>
      <c r="AA93" s="5">
        <v>95.4</v>
      </c>
      <c r="AB93" s="5">
        <v>103.8</v>
      </c>
      <c r="AC93" s="5">
        <v>102.3</v>
      </c>
      <c r="AD93" s="5">
        <v>100.5</v>
      </c>
      <c r="AE93" s="5">
        <v>104.3</v>
      </c>
      <c r="AF93" s="5">
        <v>93.4</v>
      </c>
      <c r="AH93" s="4">
        <v>42917</v>
      </c>
      <c r="AI93" s="5">
        <v>95.3</v>
      </c>
      <c r="AJ93" s="5">
        <v>100.5</v>
      </c>
      <c r="AK93" s="5">
        <v>99.1</v>
      </c>
      <c r="AL93" s="5">
        <v>66.2</v>
      </c>
      <c r="AM93" s="5">
        <v>92.9</v>
      </c>
      <c r="AN93" s="5">
        <v>102.3</v>
      </c>
      <c r="AQ93" s="4">
        <v>42917</v>
      </c>
      <c r="AR93" s="2">
        <f t="shared" si="10"/>
        <v>6.9584736251403001</v>
      </c>
      <c r="AS93" s="2">
        <f t="shared" si="9"/>
        <v>8.2261114515884519E-3</v>
      </c>
      <c r="AT93" s="2">
        <f t="shared" si="9"/>
        <v>5.0950497728549937</v>
      </c>
      <c r="AU93" s="2">
        <f t="shared" si="9"/>
        <v>1.9749462798240285</v>
      </c>
      <c r="AV93" s="2">
        <f t="shared" si="9"/>
        <v>7.7089556914923191E-3</v>
      </c>
      <c r="AW93" s="2">
        <f t="shared" si="9"/>
        <v>-2.6401994371527061E-2</v>
      </c>
      <c r="AX93" s="2">
        <f t="shared" si="8"/>
        <v>-0.10105550031027466</v>
      </c>
      <c r="AY93" s="2">
        <f t="shared" si="11"/>
        <v>4.3575418994413582</v>
      </c>
      <c r="AZ93" s="14">
        <v>4.4472693504458221</v>
      </c>
    </row>
    <row r="94" spans="1:52">
      <c r="A94" s="4">
        <v>42948</v>
      </c>
      <c r="B94" s="5">
        <v>94.7</v>
      </c>
      <c r="C94" s="5">
        <v>53.8</v>
      </c>
      <c r="D94" s="5">
        <v>132.1</v>
      </c>
      <c r="E94" s="5">
        <v>107.8</v>
      </c>
      <c r="F94" s="5">
        <v>104.8</v>
      </c>
      <c r="G94" s="5">
        <v>100.4</v>
      </c>
      <c r="H94" s="5">
        <v>98.6</v>
      </c>
      <c r="I94" s="5">
        <v>64.599999999999994</v>
      </c>
      <c r="J94" s="5">
        <v>92.8</v>
      </c>
      <c r="K94" s="5">
        <v>104</v>
      </c>
      <c r="L94" s="5">
        <v>81.599999999999994</v>
      </c>
      <c r="M94" s="5">
        <v>96</v>
      </c>
      <c r="N94" s="5">
        <v>99.4</v>
      </c>
      <c r="O94" s="5">
        <v>105.7</v>
      </c>
      <c r="P94" s="5">
        <v>97.5</v>
      </c>
      <c r="Q94" s="5">
        <v>105.6</v>
      </c>
      <c r="R94" s="5">
        <v>98.3</v>
      </c>
      <c r="S94" s="5">
        <v>58.5</v>
      </c>
      <c r="T94" s="5">
        <v>100.2</v>
      </c>
      <c r="U94" s="5">
        <v>120.8</v>
      </c>
      <c r="V94" s="5">
        <v>100.4</v>
      </c>
      <c r="W94" s="5">
        <v>111.1</v>
      </c>
      <c r="X94" s="5">
        <v>106</v>
      </c>
      <c r="Y94" s="5">
        <v>98</v>
      </c>
      <c r="Z94" s="5">
        <v>105.5</v>
      </c>
      <c r="AA94" s="5">
        <v>95.3</v>
      </c>
      <c r="AB94" s="5">
        <v>103.8</v>
      </c>
      <c r="AC94" s="5">
        <v>100.4</v>
      </c>
      <c r="AD94" s="5">
        <v>100.5</v>
      </c>
      <c r="AE94" s="5">
        <v>104.5</v>
      </c>
      <c r="AF94" s="5">
        <v>93</v>
      </c>
      <c r="AH94" s="4">
        <v>42948</v>
      </c>
      <c r="AI94" s="5">
        <v>94.7</v>
      </c>
      <c r="AJ94" s="5">
        <v>100.4</v>
      </c>
      <c r="AK94" s="5">
        <v>98.6</v>
      </c>
      <c r="AL94" s="5">
        <v>64.599999999999994</v>
      </c>
      <c r="AM94" s="5">
        <v>92.8</v>
      </c>
      <c r="AN94" s="5">
        <v>100.4</v>
      </c>
      <c r="AQ94" s="4">
        <v>42948</v>
      </c>
      <c r="AR94" s="2">
        <f t="shared" si="10"/>
        <v>7.2480181200453018</v>
      </c>
      <c r="AS94" s="2">
        <f t="shared" si="9"/>
        <v>8.234329345146521E-3</v>
      </c>
      <c r="AT94" s="2">
        <f t="shared" si="9"/>
        <v>5.1231062143354666</v>
      </c>
      <c r="AU94" s="2">
        <f t="shared" si="9"/>
        <v>2.1769294220787585</v>
      </c>
      <c r="AV94" s="2">
        <f t="shared" si="9"/>
        <v>3.8544778457461596E-3</v>
      </c>
      <c r="AW94" s="2">
        <f t="shared" si="9"/>
        <v>6.1314983411059287E-2</v>
      </c>
      <c r="AX94" s="2">
        <f t="shared" si="8"/>
        <v>-0.1254213069708765</v>
      </c>
      <c r="AY94" s="2">
        <f t="shared" si="11"/>
        <v>4.2600896860986524</v>
      </c>
      <c r="AZ94" s="14">
        <v>4.6172251928268508</v>
      </c>
    </row>
    <row r="95" spans="1:52">
      <c r="A95" s="4">
        <v>42979</v>
      </c>
      <c r="B95" s="5">
        <v>96</v>
      </c>
      <c r="C95" s="5">
        <v>53.6</v>
      </c>
      <c r="D95" s="5">
        <v>135.4</v>
      </c>
      <c r="E95" s="5">
        <v>108.4</v>
      </c>
      <c r="F95" s="5">
        <v>105.7</v>
      </c>
      <c r="G95" s="5">
        <v>100.5</v>
      </c>
      <c r="H95" s="5">
        <v>99.7</v>
      </c>
      <c r="I95" s="5">
        <v>67.7</v>
      </c>
      <c r="J95" s="5">
        <v>92.7</v>
      </c>
      <c r="K95" s="5">
        <v>104.2</v>
      </c>
      <c r="L95" s="5">
        <v>87.7</v>
      </c>
      <c r="M95" s="5">
        <v>98.5</v>
      </c>
      <c r="N95" s="5">
        <v>99.7</v>
      </c>
      <c r="O95" s="5">
        <v>105.9</v>
      </c>
      <c r="P95" s="5">
        <v>98</v>
      </c>
      <c r="Q95" s="5">
        <v>104.2</v>
      </c>
      <c r="R95" s="5">
        <v>98.8</v>
      </c>
      <c r="S95" s="5">
        <v>58.5</v>
      </c>
      <c r="T95" s="5">
        <v>99.7</v>
      </c>
      <c r="U95" s="5">
        <v>121.3</v>
      </c>
      <c r="V95" s="5">
        <v>100.4</v>
      </c>
      <c r="W95" s="5">
        <v>111.1</v>
      </c>
      <c r="X95" s="5">
        <v>106</v>
      </c>
      <c r="Y95" s="5">
        <v>97.6</v>
      </c>
      <c r="Z95" s="5">
        <v>101.1</v>
      </c>
      <c r="AA95" s="5">
        <v>95.3</v>
      </c>
      <c r="AB95" s="5">
        <v>103.8</v>
      </c>
      <c r="AC95" s="5">
        <v>103.1</v>
      </c>
      <c r="AD95" s="5">
        <v>100.5</v>
      </c>
      <c r="AE95" s="5">
        <v>104.5</v>
      </c>
      <c r="AF95" s="5">
        <v>94</v>
      </c>
      <c r="AH95" s="4">
        <v>42979</v>
      </c>
      <c r="AI95" s="5">
        <v>96</v>
      </c>
      <c r="AJ95" s="5">
        <v>100.5</v>
      </c>
      <c r="AK95" s="5">
        <v>99.7</v>
      </c>
      <c r="AL95" s="5">
        <v>67.7</v>
      </c>
      <c r="AM95" s="5">
        <v>92.7</v>
      </c>
      <c r="AN95" s="5">
        <v>103.1</v>
      </c>
      <c r="AQ95" s="4">
        <v>42979</v>
      </c>
      <c r="AR95" s="2">
        <f t="shared" si="10"/>
        <v>8.7202718006795124</v>
      </c>
      <c r="AS95" s="2">
        <f t="shared" si="9"/>
        <v>8.2261114515884519E-3</v>
      </c>
      <c r="AT95" s="2">
        <f t="shared" si="9"/>
        <v>5.5583858752588267</v>
      </c>
      <c r="AU95" s="2">
        <f t="shared" si="9"/>
        <v>3.5126997181998831</v>
      </c>
      <c r="AV95" s="2">
        <f t="shared" si="9"/>
        <v>1.160097715261919E-2</v>
      </c>
      <c r="AW95" s="2">
        <f t="shared" si="9"/>
        <v>9.3315603508800721E-2</v>
      </c>
      <c r="AX95" s="2">
        <f t="shared" si="8"/>
        <v>-0.46395648489220598</v>
      </c>
      <c r="AY95" s="2">
        <f t="shared" si="11"/>
        <v>5.1454138702460739</v>
      </c>
      <c r="AZ95" s="14">
        <v>5.5550990601198151</v>
      </c>
    </row>
    <row r="96" spans="1:52">
      <c r="A96" s="4">
        <v>43009</v>
      </c>
      <c r="B96" s="5">
        <v>99.2</v>
      </c>
      <c r="C96" s="5">
        <v>56.7</v>
      </c>
      <c r="D96" s="5">
        <v>137.30000000000001</v>
      </c>
      <c r="E96" s="5">
        <v>108.3</v>
      </c>
      <c r="F96" s="5">
        <v>106.5</v>
      </c>
      <c r="G96" s="5">
        <v>101.3</v>
      </c>
      <c r="H96" s="5">
        <v>102.7</v>
      </c>
      <c r="I96" s="5">
        <v>77.8</v>
      </c>
      <c r="J96" s="5">
        <v>92.6</v>
      </c>
      <c r="K96" s="5">
        <v>103.4</v>
      </c>
      <c r="L96" s="5">
        <v>85.7</v>
      </c>
      <c r="M96" s="5">
        <v>100.9</v>
      </c>
      <c r="N96" s="5">
        <v>99.7</v>
      </c>
      <c r="O96" s="5">
        <v>106.7</v>
      </c>
      <c r="P96" s="5">
        <v>98.4</v>
      </c>
      <c r="Q96" s="5">
        <v>106</v>
      </c>
      <c r="R96" s="5">
        <v>99.1</v>
      </c>
      <c r="S96" s="5">
        <v>58.5</v>
      </c>
      <c r="T96" s="5">
        <v>99.8</v>
      </c>
      <c r="U96" s="5">
        <v>116.2</v>
      </c>
      <c r="V96" s="5">
        <v>100.4</v>
      </c>
      <c r="W96" s="5">
        <v>111.5</v>
      </c>
      <c r="X96" s="5">
        <v>106.1</v>
      </c>
      <c r="Y96" s="5">
        <v>98.3</v>
      </c>
      <c r="Z96" s="5">
        <v>101.6</v>
      </c>
      <c r="AA96" s="5">
        <v>95.3</v>
      </c>
      <c r="AB96" s="5">
        <v>103.8</v>
      </c>
      <c r="AC96" s="5">
        <v>103.3</v>
      </c>
      <c r="AD96" s="5">
        <v>100.5</v>
      </c>
      <c r="AE96" s="5">
        <v>104.7</v>
      </c>
      <c r="AF96" s="5">
        <v>95.8</v>
      </c>
      <c r="AH96" s="4">
        <v>43009</v>
      </c>
      <c r="AI96" s="5">
        <v>99.2</v>
      </c>
      <c r="AJ96" s="5">
        <v>101.3</v>
      </c>
      <c r="AK96" s="5">
        <v>102.7</v>
      </c>
      <c r="AL96" s="5">
        <v>77.8</v>
      </c>
      <c r="AM96" s="5">
        <v>92.6</v>
      </c>
      <c r="AN96" s="5">
        <v>103.3</v>
      </c>
      <c r="AQ96" s="4">
        <v>43009</v>
      </c>
      <c r="AR96" s="2">
        <f t="shared" si="10"/>
        <v>10.714285714285722</v>
      </c>
      <c r="AS96" s="2">
        <f t="shared" si="9"/>
        <v>3.5717775922796124E-2</v>
      </c>
      <c r="AT96" s="2">
        <f t="shared" si="9"/>
        <v>6.3622660231410917</v>
      </c>
      <c r="AU96" s="2">
        <f t="shared" si="9"/>
        <v>5.1402888448037736</v>
      </c>
      <c r="AV96" s="2">
        <f t="shared" si="9"/>
        <v>3.8628118518992845E-3</v>
      </c>
      <c r="AW96" s="2">
        <f t="shared" si="9"/>
        <v>3.9602991557288664E-2</v>
      </c>
      <c r="AX96" s="2">
        <f t="shared" si="8"/>
        <v>-0.86745273299112569</v>
      </c>
      <c r="AY96" s="2">
        <f t="shared" si="11"/>
        <v>6.0908084163898053</v>
      </c>
      <c r="AZ96" s="14">
        <v>6.8614857078780602</v>
      </c>
    </row>
    <row r="97" spans="1:52">
      <c r="A97" s="4">
        <v>43040</v>
      </c>
      <c r="B97" s="5">
        <v>100.1</v>
      </c>
      <c r="C97" s="5">
        <v>58.4</v>
      </c>
      <c r="D97" s="5">
        <v>139.30000000000001</v>
      </c>
      <c r="E97" s="5">
        <v>107.9</v>
      </c>
      <c r="F97" s="5">
        <v>106.4</v>
      </c>
      <c r="G97" s="5">
        <v>101.5</v>
      </c>
      <c r="H97" s="5">
        <v>103.1</v>
      </c>
      <c r="I97" s="5">
        <v>81.3</v>
      </c>
      <c r="J97" s="5">
        <v>92.7</v>
      </c>
      <c r="K97" s="5">
        <v>103.1</v>
      </c>
      <c r="L97" s="5">
        <v>92.1</v>
      </c>
      <c r="M97" s="5">
        <v>101.3</v>
      </c>
      <c r="N97" s="5">
        <v>99.9</v>
      </c>
      <c r="O97" s="5">
        <v>106.7</v>
      </c>
      <c r="P97" s="5">
        <v>99</v>
      </c>
      <c r="Q97" s="5">
        <v>105.5</v>
      </c>
      <c r="R97" s="5">
        <v>98.1</v>
      </c>
      <c r="S97" s="5">
        <v>58.5</v>
      </c>
      <c r="T97" s="5">
        <v>99.7</v>
      </c>
      <c r="U97" s="5">
        <v>115.6</v>
      </c>
      <c r="V97" s="5">
        <v>100.4</v>
      </c>
      <c r="W97" s="5">
        <v>111.5</v>
      </c>
      <c r="X97" s="5">
        <v>106.1</v>
      </c>
      <c r="Y97" s="5">
        <v>98.5</v>
      </c>
      <c r="Z97" s="5">
        <v>101.1</v>
      </c>
      <c r="AA97" s="5">
        <v>95.4</v>
      </c>
      <c r="AB97" s="5">
        <v>103.8</v>
      </c>
      <c r="AC97" s="5">
        <v>104.7</v>
      </c>
      <c r="AD97" s="5">
        <v>100.5</v>
      </c>
      <c r="AE97" s="5">
        <v>104.6</v>
      </c>
      <c r="AF97" s="5">
        <v>96.2</v>
      </c>
      <c r="AH97" s="4">
        <v>43040</v>
      </c>
      <c r="AI97" s="5">
        <v>100.1</v>
      </c>
      <c r="AJ97" s="5">
        <v>101.5</v>
      </c>
      <c r="AK97" s="5">
        <v>103.1</v>
      </c>
      <c r="AL97" s="5">
        <v>81.3</v>
      </c>
      <c r="AM97" s="5">
        <v>92.7</v>
      </c>
      <c r="AN97" s="5">
        <v>104.7</v>
      </c>
      <c r="AQ97" s="4">
        <v>43040</v>
      </c>
      <c r="AR97" s="2">
        <f t="shared" si="10"/>
        <v>9.7587719298245474</v>
      </c>
      <c r="AS97" s="2">
        <f t="shared" si="9"/>
        <v>3.8426870277349784E-2</v>
      </c>
      <c r="AT97" s="2">
        <f t="shared" si="9"/>
        <v>5.8431473842976294</v>
      </c>
      <c r="AU97" s="2">
        <f t="shared" si="9"/>
        <v>4.5029732342966788</v>
      </c>
      <c r="AV97" s="2">
        <f t="shared" si="9"/>
        <v>0</v>
      </c>
      <c r="AW97" s="2">
        <f t="shared" si="9"/>
        <v>0</v>
      </c>
      <c r="AX97" s="2">
        <f t="shared" si="8"/>
        <v>-0.62577555904710991</v>
      </c>
      <c r="AY97" s="2">
        <f t="shared" si="11"/>
        <v>5.2516411378555716</v>
      </c>
      <c r="AZ97" s="14">
        <v>6.2892464176650549</v>
      </c>
    </row>
    <row r="98" spans="1:52">
      <c r="A98" s="4">
        <v>43070</v>
      </c>
      <c r="B98" s="5">
        <v>101.1</v>
      </c>
      <c r="C98" s="5">
        <v>57.3</v>
      </c>
      <c r="D98" s="5">
        <v>139.69999999999999</v>
      </c>
      <c r="E98" s="5">
        <v>107.7</v>
      </c>
      <c r="F98" s="5">
        <v>105.8</v>
      </c>
      <c r="G98" s="5">
        <v>101.8</v>
      </c>
      <c r="H98" s="5">
        <v>103.9</v>
      </c>
      <c r="I98" s="5">
        <v>84.8</v>
      </c>
      <c r="J98" s="5">
        <v>92.7</v>
      </c>
      <c r="K98" s="5">
        <v>103.1</v>
      </c>
      <c r="L98" s="5">
        <v>97.2</v>
      </c>
      <c r="M98" s="5">
        <v>101.2</v>
      </c>
      <c r="N98" s="5">
        <v>99.8</v>
      </c>
      <c r="O98" s="5">
        <v>107.4</v>
      </c>
      <c r="P98" s="5">
        <v>98.7</v>
      </c>
      <c r="Q98" s="5">
        <v>103.5</v>
      </c>
      <c r="R98" s="5">
        <v>98</v>
      </c>
      <c r="S98" s="5">
        <v>58.5</v>
      </c>
      <c r="T98" s="5">
        <v>100.3</v>
      </c>
      <c r="U98" s="5">
        <v>115.2</v>
      </c>
      <c r="V98" s="5">
        <v>100.4</v>
      </c>
      <c r="W98" s="5">
        <v>111.5</v>
      </c>
      <c r="X98" s="5">
        <v>106.1</v>
      </c>
      <c r="Y98" s="5">
        <v>99.4</v>
      </c>
      <c r="Z98" s="5">
        <v>102.4</v>
      </c>
      <c r="AA98" s="5">
        <v>95.3</v>
      </c>
      <c r="AB98" s="5">
        <v>103.8</v>
      </c>
      <c r="AC98" s="5">
        <v>105.5</v>
      </c>
      <c r="AD98" s="5">
        <v>100.5</v>
      </c>
      <c r="AE98" s="5">
        <v>104.6</v>
      </c>
      <c r="AF98" s="5">
        <v>96.6</v>
      </c>
      <c r="AH98" s="4">
        <v>43070</v>
      </c>
      <c r="AI98" s="5">
        <v>101.1</v>
      </c>
      <c r="AJ98" s="5">
        <v>101.8</v>
      </c>
      <c r="AK98" s="5">
        <v>103.9</v>
      </c>
      <c r="AL98" s="5">
        <v>84.8</v>
      </c>
      <c r="AM98" s="5">
        <v>92.7</v>
      </c>
      <c r="AN98" s="5">
        <v>105.5</v>
      </c>
      <c r="AQ98" s="4">
        <v>43070</v>
      </c>
      <c r="AR98" s="2">
        <f t="shared" si="10"/>
        <v>7.0974576271186436</v>
      </c>
      <c r="AS98" s="2">
        <f t="shared" si="9"/>
        <v>4.6661199622495916E-2</v>
      </c>
      <c r="AT98" s="2">
        <f t="shared" si="9"/>
        <v>3.7197657044676866</v>
      </c>
      <c r="AU98" s="2">
        <f t="shared" si="9"/>
        <v>3.9263177504519629</v>
      </c>
      <c r="AV98" s="2">
        <f t="shared" si="9"/>
        <v>-7.6923594467312988E-3</v>
      </c>
      <c r="AW98" s="2">
        <f t="shared" si="9"/>
        <v>9.7769885407057958E-2</v>
      </c>
      <c r="AX98" s="2">
        <f t="shared" si="8"/>
        <v>-0.6853645533838284</v>
      </c>
      <c r="AY98" s="2">
        <f t="shared" si="11"/>
        <v>3.4261241970021246</v>
      </c>
      <c r="AZ98" s="14">
        <v>4.6299050954179819</v>
      </c>
    </row>
    <row r="99" spans="1:52">
      <c r="A99" s="4">
        <v>43101</v>
      </c>
      <c r="B99" s="5">
        <v>102.5</v>
      </c>
      <c r="C99" s="5">
        <v>49.8</v>
      </c>
      <c r="D99" s="5">
        <v>138.69999999999999</v>
      </c>
      <c r="E99" s="5">
        <v>107.7</v>
      </c>
      <c r="F99" s="5">
        <v>104.5</v>
      </c>
      <c r="G99" s="5">
        <v>101.8</v>
      </c>
      <c r="H99" s="5">
        <v>105.6</v>
      </c>
      <c r="I99" s="5">
        <v>89.2</v>
      </c>
      <c r="J99" s="5">
        <v>92.8</v>
      </c>
      <c r="K99" s="5">
        <v>103</v>
      </c>
      <c r="L99" s="5">
        <v>99.9</v>
      </c>
      <c r="M99" s="5">
        <v>103.1</v>
      </c>
      <c r="N99" s="5">
        <v>99.9</v>
      </c>
      <c r="O99" s="5">
        <v>108.8</v>
      </c>
      <c r="P99" s="5">
        <v>98.4</v>
      </c>
      <c r="Q99" s="5">
        <v>100.4</v>
      </c>
      <c r="R99" s="5">
        <v>98.1</v>
      </c>
      <c r="S99" s="5">
        <v>58.5</v>
      </c>
      <c r="T99" s="5">
        <v>100.2</v>
      </c>
      <c r="U99" s="5">
        <v>115.5</v>
      </c>
      <c r="V99" s="5">
        <v>100.4</v>
      </c>
      <c r="W99" s="5">
        <v>111.5</v>
      </c>
      <c r="X99" s="5">
        <v>106.3</v>
      </c>
      <c r="Y99" s="5">
        <v>98.8</v>
      </c>
      <c r="Z99" s="5">
        <v>100.3</v>
      </c>
      <c r="AA99" s="5">
        <v>95.3</v>
      </c>
      <c r="AB99" s="5">
        <v>103.8</v>
      </c>
      <c r="AC99" s="5">
        <v>102.3</v>
      </c>
      <c r="AD99" s="5">
        <v>100.5</v>
      </c>
      <c r="AE99" s="5">
        <v>104.8</v>
      </c>
      <c r="AF99" s="5">
        <v>97.3</v>
      </c>
      <c r="AH99" s="4">
        <v>43101</v>
      </c>
      <c r="AI99" s="5">
        <v>102.5</v>
      </c>
      <c r="AJ99" s="5">
        <v>101.8</v>
      </c>
      <c r="AK99" s="5">
        <v>105.6</v>
      </c>
      <c r="AL99" s="5">
        <v>89.2</v>
      </c>
      <c r="AM99" s="5">
        <v>92.8</v>
      </c>
      <c r="AN99" s="5">
        <v>102.3</v>
      </c>
      <c r="AQ99" s="4">
        <v>43101</v>
      </c>
      <c r="AR99" s="2">
        <f t="shared" si="10"/>
        <v>4.1666666666666572</v>
      </c>
      <c r="AS99" s="2">
        <f t="shared" si="9"/>
        <v>4.6661199622495916E-2</v>
      </c>
      <c r="AT99" s="2">
        <f t="shared" si="9"/>
        <v>1.2688981021867447</v>
      </c>
      <c r="AU99" s="2">
        <f t="shared" si="9"/>
        <v>3.1884560795706998</v>
      </c>
      <c r="AV99" s="2">
        <f t="shared" si="9"/>
        <v>0</v>
      </c>
      <c r="AW99" s="2">
        <f t="shared" si="9"/>
        <v>0.12140976814727211</v>
      </c>
      <c r="AX99" s="2">
        <f t="shared" si="8"/>
        <v>-0.45875848286055465</v>
      </c>
      <c r="AY99" s="2">
        <f t="shared" si="11"/>
        <v>1.7782426778242666</v>
      </c>
      <c r="AZ99" s="14">
        <v>2.7570181486899372</v>
      </c>
    </row>
    <row r="100" spans="1:52">
      <c r="A100" s="4">
        <v>43132</v>
      </c>
      <c r="B100" s="5">
        <v>102.4</v>
      </c>
      <c r="C100" s="5">
        <v>50.5</v>
      </c>
      <c r="D100" s="5">
        <v>141.1</v>
      </c>
      <c r="E100" s="5">
        <v>107.9</v>
      </c>
      <c r="F100" s="5">
        <v>105.3</v>
      </c>
      <c r="G100" s="5">
        <v>102.3</v>
      </c>
      <c r="H100" s="5">
        <v>105.4</v>
      </c>
      <c r="I100" s="5">
        <v>88.2</v>
      </c>
      <c r="J100" s="5">
        <v>93.1</v>
      </c>
      <c r="K100" s="5">
        <v>102.9</v>
      </c>
      <c r="L100" s="5">
        <v>98.4</v>
      </c>
      <c r="M100" s="5">
        <v>102.1</v>
      </c>
      <c r="N100" s="5">
        <v>99.8</v>
      </c>
      <c r="O100" s="5">
        <v>108.4</v>
      </c>
      <c r="P100" s="5">
        <v>99.1</v>
      </c>
      <c r="Q100" s="5">
        <v>98.8</v>
      </c>
      <c r="R100" s="5">
        <v>97.9</v>
      </c>
      <c r="S100" s="5">
        <v>58.5</v>
      </c>
      <c r="T100" s="5">
        <v>100.4</v>
      </c>
      <c r="U100" s="5">
        <v>115.9</v>
      </c>
      <c r="V100" s="5">
        <v>100.4</v>
      </c>
      <c r="W100" s="5">
        <v>111.5</v>
      </c>
      <c r="X100" s="5">
        <v>106.2</v>
      </c>
      <c r="Y100" s="5">
        <v>97.9</v>
      </c>
      <c r="Z100" s="5">
        <v>100.7</v>
      </c>
      <c r="AA100" s="5">
        <v>95.4</v>
      </c>
      <c r="AB100" s="5">
        <v>103.8</v>
      </c>
      <c r="AC100" s="5">
        <v>103.4</v>
      </c>
      <c r="AD100" s="5">
        <v>100.5</v>
      </c>
      <c r="AE100" s="5">
        <v>104.3</v>
      </c>
      <c r="AF100" s="5">
        <v>97.6</v>
      </c>
      <c r="AH100" s="4">
        <v>43132</v>
      </c>
      <c r="AI100" s="5">
        <v>102.4</v>
      </c>
      <c r="AJ100" s="5">
        <v>102.3</v>
      </c>
      <c r="AK100" s="5">
        <v>105.4</v>
      </c>
      <c r="AL100" s="5">
        <v>88.2</v>
      </c>
      <c r="AM100" s="5">
        <v>93.1</v>
      </c>
      <c r="AN100" s="5">
        <v>103.4</v>
      </c>
      <c r="AQ100" s="4">
        <v>43132</v>
      </c>
      <c r="AR100" s="2">
        <f t="shared" si="10"/>
        <v>2.7081243731193609</v>
      </c>
      <c r="AS100" s="2">
        <f t="shared" si="9"/>
        <v>6.0385081864406533E-2</v>
      </c>
      <c r="AT100" s="2">
        <f t="shared" si="9"/>
        <v>0.45612398319524844</v>
      </c>
      <c r="AU100" s="2">
        <f t="shared" si="9"/>
        <v>2.1974181695806796</v>
      </c>
      <c r="AV100" s="2">
        <f t="shared" si="9"/>
        <v>1.9293201744097144E-2</v>
      </c>
      <c r="AW100" s="2">
        <f t="shared" si="9"/>
        <v>7.9593487924337375E-2</v>
      </c>
      <c r="AX100" s="2">
        <f t="shared" si="8"/>
        <v>-0.10468955118940837</v>
      </c>
      <c r="AY100" s="2">
        <f t="shared" si="11"/>
        <v>1.4553014553014378</v>
      </c>
      <c r="AZ100" s="14">
        <v>1.7998633353689684</v>
      </c>
    </row>
    <row r="101" spans="1:52">
      <c r="A101" s="4">
        <v>43160</v>
      </c>
      <c r="B101" s="5">
        <v>101.9</v>
      </c>
      <c r="C101" s="5">
        <v>51.3</v>
      </c>
      <c r="D101" s="5">
        <v>140.80000000000001</v>
      </c>
      <c r="E101" s="5">
        <v>107.8</v>
      </c>
      <c r="F101" s="5">
        <v>105.9</v>
      </c>
      <c r="G101" s="5">
        <v>102.2</v>
      </c>
      <c r="H101" s="5">
        <v>104.7</v>
      </c>
      <c r="I101" s="5">
        <v>85.4</v>
      </c>
      <c r="J101" s="5">
        <v>93.6</v>
      </c>
      <c r="K101" s="5">
        <v>102.8</v>
      </c>
      <c r="L101" s="5">
        <v>99.9</v>
      </c>
      <c r="M101" s="5">
        <v>100.4</v>
      </c>
      <c r="N101" s="5">
        <v>99.8</v>
      </c>
      <c r="O101" s="5">
        <v>107.7</v>
      </c>
      <c r="P101" s="5">
        <v>99.5</v>
      </c>
      <c r="Q101" s="5">
        <v>96.5</v>
      </c>
      <c r="R101" s="5">
        <v>97.7</v>
      </c>
      <c r="S101" s="5">
        <v>58.5</v>
      </c>
      <c r="T101" s="5">
        <v>99.8</v>
      </c>
      <c r="U101" s="5">
        <v>117</v>
      </c>
      <c r="V101" s="5">
        <v>100.4</v>
      </c>
      <c r="W101" s="5">
        <v>111.5</v>
      </c>
      <c r="X101" s="5">
        <v>106.1</v>
      </c>
      <c r="Y101" s="5">
        <v>98.9</v>
      </c>
      <c r="Z101" s="5">
        <v>102.7</v>
      </c>
      <c r="AA101" s="5">
        <v>95.4</v>
      </c>
      <c r="AB101" s="5">
        <v>103.8</v>
      </c>
      <c r="AC101" s="5">
        <v>107.4</v>
      </c>
      <c r="AD101" s="5">
        <v>100.5</v>
      </c>
      <c r="AE101" s="5">
        <v>104.2</v>
      </c>
      <c r="AF101" s="5">
        <v>97.5</v>
      </c>
      <c r="AH101" s="4">
        <v>43160</v>
      </c>
      <c r="AI101" s="5">
        <v>101.9</v>
      </c>
      <c r="AJ101" s="5">
        <v>102.2</v>
      </c>
      <c r="AK101" s="5">
        <v>104.7</v>
      </c>
      <c r="AL101" s="5">
        <v>85.4</v>
      </c>
      <c r="AM101" s="5">
        <v>93.6</v>
      </c>
      <c r="AN101" s="5">
        <v>107.4</v>
      </c>
      <c r="AQ101" s="4">
        <v>43160</v>
      </c>
      <c r="AR101" s="2">
        <f t="shared" si="10"/>
        <v>2.1042084168336714</v>
      </c>
      <c r="AS101" s="2">
        <f t="shared" si="9"/>
        <v>5.4840743010589284E-2</v>
      </c>
      <c r="AT101" s="2">
        <f t="shared" si="9"/>
        <v>0.69145751655393983</v>
      </c>
      <c r="AU101" s="2">
        <f t="shared" si="9"/>
        <v>1.2628963806556264</v>
      </c>
      <c r="AV101" s="2">
        <f t="shared" si="9"/>
        <v>3.4690300611715436E-2</v>
      </c>
      <c r="AW101" s="2">
        <f t="shared" si="9"/>
        <v>7.0146596993212115E-2</v>
      </c>
      <c r="AX101" s="2">
        <f t="shared" si="8"/>
        <v>-9.8231209914114714E-3</v>
      </c>
      <c r="AY101" s="2">
        <f t="shared" si="11"/>
        <v>1.6684045881126224</v>
      </c>
      <c r="AZ101" s="14">
        <v>1.3989611353406559</v>
      </c>
    </row>
    <row r="102" spans="1:52">
      <c r="A102" s="4">
        <v>43191</v>
      </c>
      <c r="B102" s="5">
        <v>102.7</v>
      </c>
      <c r="C102" s="5">
        <v>51.1</v>
      </c>
      <c r="D102" s="5">
        <v>141.30000000000001</v>
      </c>
      <c r="E102" s="5">
        <v>108.5</v>
      </c>
      <c r="F102" s="5">
        <v>105.2</v>
      </c>
      <c r="G102" s="5">
        <v>103</v>
      </c>
      <c r="H102" s="5">
        <v>106.3</v>
      </c>
      <c r="I102" s="5">
        <v>85.4</v>
      </c>
      <c r="J102" s="5">
        <v>94.1</v>
      </c>
      <c r="K102" s="5">
        <v>103.5</v>
      </c>
      <c r="L102" s="5">
        <v>93.4</v>
      </c>
      <c r="M102" s="5">
        <v>101.1</v>
      </c>
      <c r="N102" s="5">
        <v>99.9</v>
      </c>
      <c r="O102" s="5">
        <v>109.9</v>
      </c>
      <c r="P102" s="5">
        <v>98.2</v>
      </c>
      <c r="Q102" s="5">
        <v>97</v>
      </c>
      <c r="R102" s="5">
        <v>99.6</v>
      </c>
      <c r="S102" s="5">
        <v>57</v>
      </c>
      <c r="T102" s="5">
        <v>100</v>
      </c>
      <c r="U102" s="5">
        <v>118.3</v>
      </c>
      <c r="V102" s="5">
        <v>100.4</v>
      </c>
      <c r="W102" s="5">
        <v>111.8</v>
      </c>
      <c r="X102" s="5">
        <v>106.1</v>
      </c>
      <c r="Y102" s="5">
        <v>98.6</v>
      </c>
      <c r="Z102" s="5">
        <v>101.1</v>
      </c>
      <c r="AA102" s="5">
        <v>95.6</v>
      </c>
      <c r="AB102" s="5">
        <v>103.8</v>
      </c>
      <c r="AC102" s="5">
        <v>104.4</v>
      </c>
      <c r="AD102" s="5">
        <v>100.9</v>
      </c>
      <c r="AE102" s="5">
        <v>104.1</v>
      </c>
      <c r="AF102" s="5">
        <v>96.6</v>
      </c>
      <c r="AH102" s="4">
        <v>43191</v>
      </c>
      <c r="AI102" s="5">
        <v>102.7</v>
      </c>
      <c r="AJ102" s="5">
        <v>103</v>
      </c>
      <c r="AK102" s="5">
        <v>106.3</v>
      </c>
      <c r="AL102" s="5">
        <v>85.4</v>
      </c>
      <c r="AM102" s="5">
        <v>94.1</v>
      </c>
      <c r="AN102" s="5">
        <v>104.4</v>
      </c>
      <c r="AQ102" s="4">
        <v>43191</v>
      </c>
      <c r="AR102" s="2">
        <f t="shared" si="10"/>
        <v>5.8762886597938149</v>
      </c>
      <c r="AS102" s="2">
        <f t="shared" si="9"/>
        <v>7.1150948053379542E-2</v>
      </c>
      <c r="AT102" s="2">
        <f t="shared" si="9"/>
        <v>3.5046358937886839</v>
      </c>
      <c r="AU102" s="2">
        <f t="shared" si="9"/>
        <v>2.3035226004279088</v>
      </c>
      <c r="AV102" s="2">
        <f t="shared" si="9"/>
        <v>6.1804989630386518E-2</v>
      </c>
      <c r="AW102" s="2">
        <f t="shared" si="9"/>
        <v>4.575794058266746E-2</v>
      </c>
      <c r="AX102" s="2">
        <f t="shared" si="8"/>
        <v>-0.11058371268921263</v>
      </c>
      <c r="AY102" s="2">
        <f t="shared" si="11"/>
        <v>2.3305084745762485</v>
      </c>
      <c r="AZ102" s="14">
        <v>3.8693545801830709</v>
      </c>
    </row>
    <row r="103" spans="1:52">
      <c r="A103" s="4">
        <v>43221</v>
      </c>
      <c r="B103" s="5">
        <v>104.7</v>
      </c>
      <c r="C103" s="5">
        <v>50.9</v>
      </c>
      <c r="D103" s="5">
        <v>142</v>
      </c>
      <c r="E103" s="5">
        <v>108.8</v>
      </c>
      <c r="F103" s="5">
        <v>105.4</v>
      </c>
      <c r="G103" s="5">
        <v>103.2</v>
      </c>
      <c r="H103" s="5">
        <v>108.8</v>
      </c>
      <c r="I103" s="5">
        <v>88.8</v>
      </c>
      <c r="J103" s="5">
        <v>94.3</v>
      </c>
      <c r="K103" s="5">
        <v>103.8</v>
      </c>
      <c r="L103" s="5">
        <v>94.9</v>
      </c>
      <c r="M103" s="5">
        <v>102.2</v>
      </c>
      <c r="N103" s="5">
        <v>100.2</v>
      </c>
      <c r="O103" s="5">
        <v>111.8</v>
      </c>
      <c r="P103" s="5">
        <v>98.1</v>
      </c>
      <c r="Q103" s="5">
        <v>94.6</v>
      </c>
      <c r="R103" s="5">
        <v>99.3</v>
      </c>
      <c r="S103" s="5">
        <v>57</v>
      </c>
      <c r="T103" s="5">
        <v>100</v>
      </c>
      <c r="U103" s="5">
        <v>120.5</v>
      </c>
      <c r="V103" s="5">
        <v>100.4</v>
      </c>
      <c r="W103" s="5">
        <v>111.8</v>
      </c>
      <c r="X103" s="5">
        <v>106.2</v>
      </c>
      <c r="Y103" s="5">
        <v>98.6</v>
      </c>
      <c r="Z103" s="5">
        <v>101.5</v>
      </c>
      <c r="AA103" s="5">
        <v>95.6</v>
      </c>
      <c r="AB103" s="5">
        <v>103.8</v>
      </c>
      <c r="AC103" s="5">
        <v>102.4</v>
      </c>
      <c r="AD103" s="5">
        <v>100.9</v>
      </c>
      <c r="AE103" s="5">
        <v>103.7</v>
      </c>
      <c r="AF103" s="5">
        <v>97.6</v>
      </c>
      <c r="AH103" s="4">
        <v>43221</v>
      </c>
      <c r="AI103" s="5">
        <v>104.7</v>
      </c>
      <c r="AJ103" s="5">
        <v>103.2</v>
      </c>
      <c r="AK103" s="5">
        <v>108.8</v>
      </c>
      <c r="AL103" s="5">
        <v>88.8</v>
      </c>
      <c r="AM103" s="5">
        <v>94.3</v>
      </c>
      <c r="AN103" s="5">
        <v>102.4</v>
      </c>
      <c r="AQ103" s="4">
        <v>43221</v>
      </c>
      <c r="AR103" s="2">
        <f t="shared" si="10"/>
        <v>8.0495356037151709</v>
      </c>
      <c r="AS103" s="2">
        <f t="shared" si="9"/>
        <v>7.3814003055147695E-2</v>
      </c>
      <c r="AT103" s="2">
        <f t="shared" si="9"/>
        <v>4.9253447727666639</v>
      </c>
      <c r="AU103" s="2">
        <f t="shared" si="9"/>
        <v>3.2789434863675928</v>
      </c>
      <c r="AV103" s="2">
        <f t="shared" si="9"/>
        <v>6.9530613334184574E-2</v>
      </c>
      <c r="AW103" s="2">
        <f t="shared" si="9"/>
        <v>-4.602423315637718E-2</v>
      </c>
      <c r="AX103" s="2">
        <f t="shared" si="8"/>
        <v>-0.25207303865204089</v>
      </c>
      <c r="AY103" s="2">
        <f t="shared" si="11"/>
        <v>3.2804232804232782</v>
      </c>
      <c r="AZ103" s="14">
        <v>5.2985030723788071</v>
      </c>
    </row>
    <row r="104" spans="1:52">
      <c r="A104" s="4">
        <v>43252</v>
      </c>
      <c r="B104" s="5">
        <v>105.8</v>
      </c>
      <c r="C104" s="5">
        <v>50.7</v>
      </c>
      <c r="D104" s="5">
        <v>142.4</v>
      </c>
      <c r="E104" s="5">
        <v>108.4</v>
      </c>
      <c r="F104" s="5">
        <v>104.9</v>
      </c>
      <c r="G104" s="5">
        <v>103.1</v>
      </c>
      <c r="H104" s="5">
        <v>109.4</v>
      </c>
      <c r="I104" s="5">
        <v>93.4</v>
      </c>
      <c r="J104" s="5">
        <v>94.7</v>
      </c>
      <c r="K104" s="5">
        <v>104.1</v>
      </c>
      <c r="L104" s="5">
        <v>97.3</v>
      </c>
      <c r="M104" s="5">
        <v>102.7</v>
      </c>
      <c r="N104" s="5">
        <v>100.2</v>
      </c>
      <c r="O104" s="5">
        <v>112.2</v>
      </c>
      <c r="P104" s="5">
        <v>98.5</v>
      </c>
      <c r="Q104" s="5">
        <v>93.2</v>
      </c>
      <c r="R104" s="5">
        <v>98.9</v>
      </c>
      <c r="S104" s="5">
        <v>57</v>
      </c>
      <c r="T104" s="5">
        <v>99.6</v>
      </c>
      <c r="U104" s="5">
        <v>121.2</v>
      </c>
      <c r="V104" s="5">
        <v>100.4</v>
      </c>
      <c r="W104" s="5">
        <v>111.8</v>
      </c>
      <c r="X104" s="5">
        <v>106.1</v>
      </c>
      <c r="Y104" s="5">
        <v>98.6</v>
      </c>
      <c r="Z104" s="5">
        <v>101.2</v>
      </c>
      <c r="AA104" s="5">
        <v>95.7</v>
      </c>
      <c r="AB104" s="5">
        <v>103.8</v>
      </c>
      <c r="AC104" s="5">
        <v>103.4</v>
      </c>
      <c r="AD104" s="5">
        <v>100.9</v>
      </c>
      <c r="AE104" s="5">
        <v>103.2</v>
      </c>
      <c r="AF104" s="5">
        <v>97.9</v>
      </c>
      <c r="AH104" s="4">
        <v>43252</v>
      </c>
      <c r="AI104" s="5">
        <v>105.8</v>
      </c>
      <c r="AJ104" s="5">
        <v>103.1</v>
      </c>
      <c r="AK104" s="5">
        <v>109.4</v>
      </c>
      <c r="AL104" s="5">
        <v>93.4</v>
      </c>
      <c r="AM104" s="5">
        <v>94.7</v>
      </c>
      <c r="AN104" s="5">
        <v>103.4</v>
      </c>
      <c r="AQ104" s="4">
        <v>43252</v>
      </c>
      <c r="AR104" s="2">
        <f t="shared" si="10"/>
        <v>9.8650051921080006</v>
      </c>
      <c r="AS104" s="2">
        <f t="shared" si="9"/>
        <v>7.388752297850941E-2</v>
      </c>
      <c r="AT104" s="2">
        <f t="shared" si="9"/>
        <v>5.8023133880334683</v>
      </c>
      <c r="AU104" s="2">
        <f t="shared" si="9"/>
        <v>4.6940040663573237</v>
      </c>
      <c r="AV104" s="2">
        <f t="shared" si="9"/>
        <v>7.3156161958111157E-2</v>
      </c>
      <c r="AW104" s="2">
        <f t="shared" si="9"/>
        <v>0</v>
      </c>
      <c r="AX104" s="2">
        <f t="shared" si="8"/>
        <v>-0.7783559472194117</v>
      </c>
      <c r="AY104" s="2">
        <f t="shared" si="11"/>
        <v>4.2598509052183147</v>
      </c>
      <c r="AZ104" s="14">
        <v>6.4797148618230551</v>
      </c>
    </row>
    <row r="105" spans="1:52">
      <c r="A105" s="4">
        <v>43282</v>
      </c>
      <c r="B105" s="5">
        <v>108.5</v>
      </c>
      <c r="C105" s="5">
        <v>51.8</v>
      </c>
      <c r="D105" s="5">
        <v>144</v>
      </c>
      <c r="E105" s="5">
        <v>108.3</v>
      </c>
      <c r="F105" s="5">
        <v>103.9</v>
      </c>
      <c r="G105" s="5">
        <v>103.4</v>
      </c>
      <c r="H105" s="5">
        <v>112.5</v>
      </c>
      <c r="I105" s="5">
        <v>98.6</v>
      </c>
      <c r="J105" s="5">
        <v>95.3</v>
      </c>
      <c r="K105" s="5">
        <v>104.4</v>
      </c>
      <c r="L105" s="5">
        <v>96.7</v>
      </c>
      <c r="M105" s="5">
        <v>100.9</v>
      </c>
      <c r="N105" s="5">
        <v>100.2</v>
      </c>
      <c r="O105" s="5">
        <v>112.7</v>
      </c>
      <c r="P105" s="5">
        <v>100</v>
      </c>
      <c r="Q105" s="5">
        <v>90.6</v>
      </c>
      <c r="R105" s="5">
        <v>99.6</v>
      </c>
      <c r="S105" s="5">
        <v>57</v>
      </c>
      <c r="T105" s="5">
        <v>99.9</v>
      </c>
      <c r="U105" s="5">
        <v>125.6</v>
      </c>
      <c r="V105" s="5">
        <v>100.4</v>
      </c>
      <c r="W105" s="5">
        <v>111.9</v>
      </c>
      <c r="X105" s="5">
        <v>106.2</v>
      </c>
      <c r="Y105" s="5">
        <v>98.9</v>
      </c>
      <c r="Z105" s="5">
        <v>104.4</v>
      </c>
      <c r="AA105" s="5">
        <v>95.7</v>
      </c>
      <c r="AB105" s="5">
        <v>103.8</v>
      </c>
      <c r="AC105" s="5">
        <v>103.1</v>
      </c>
      <c r="AD105" s="5">
        <v>100.9</v>
      </c>
      <c r="AE105" s="5">
        <v>103</v>
      </c>
      <c r="AF105" s="5">
        <v>98.8</v>
      </c>
      <c r="AH105" s="4">
        <v>43282</v>
      </c>
      <c r="AI105" s="5">
        <v>108.5</v>
      </c>
      <c r="AJ105" s="5">
        <v>103.4</v>
      </c>
      <c r="AK105" s="5">
        <v>112.5</v>
      </c>
      <c r="AL105" s="5">
        <v>98.6</v>
      </c>
      <c r="AM105" s="5">
        <v>95.3</v>
      </c>
      <c r="AN105" s="5">
        <v>103.1</v>
      </c>
      <c r="AQ105" s="4">
        <v>43282</v>
      </c>
      <c r="AR105" s="2">
        <f t="shared" si="10"/>
        <v>13.85099685204618</v>
      </c>
      <c r="AS105" s="2">
        <f t="shared" si="9"/>
        <v>7.9281706985159128E-2</v>
      </c>
      <c r="AT105" s="2">
        <f t="shared" si="9"/>
        <v>8.0640971216671353</v>
      </c>
      <c r="AU105" s="2">
        <f t="shared" si="9"/>
        <v>7.0319424111377939</v>
      </c>
      <c r="AV105" s="2">
        <f t="shared" si="9"/>
        <v>9.2308313360775607E-2</v>
      </c>
      <c r="AW105" s="2">
        <f t="shared" si="9"/>
        <v>5.3010455952213799E-2</v>
      </c>
      <c r="AX105" s="2">
        <f t="shared" si="8"/>
        <v>-1.4696431570568951</v>
      </c>
      <c r="AY105" s="2">
        <f t="shared" si="11"/>
        <v>5.7815845824411127</v>
      </c>
      <c r="AZ105" s="14">
        <v>9.0652249372188436</v>
      </c>
    </row>
    <row r="106" spans="1:52">
      <c r="A106" s="4">
        <v>43313</v>
      </c>
      <c r="B106" s="5">
        <v>108.8</v>
      </c>
      <c r="C106" s="5">
        <v>51.5</v>
      </c>
      <c r="D106" s="5">
        <v>141</v>
      </c>
      <c r="E106" s="5">
        <v>107.8</v>
      </c>
      <c r="F106" s="5">
        <v>104.5</v>
      </c>
      <c r="G106" s="5">
        <v>103.3</v>
      </c>
      <c r="H106" s="5">
        <v>113.5</v>
      </c>
      <c r="I106" s="5">
        <v>97.9</v>
      </c>
      <c r="J106" s="5">
        <v>95.2</v>
      </c>
      <c r="K106" s="5">
        <v>105.2</v>
      </c>
      <c r="L106" s="5">
        <v>98.4</v>
      </c>
      <c r="M106" s="5">
        <v>97</v>
      </c>
      <c r="N106" s="5">
        <v>100.3</v>
      </c>
      <c r="O106" s="5">
        <v>113</v>
      </c>
      <c r="P106" s="5">
        <v>98.7</v>
      </c>
      <c r="Q106" s="5">
        <v>89.5</v>
      </c>
      <c r="R106" s="5">
        <v>99.5</v>
      </c>
      <c r="S106" s="5">
        <v>57</v>
      </c>
      <c r="T106" s="5">
        <v>100.2</v>
      </c>
      <c r="U106" s="5">
        <v>126.4</v>
      </c>
      <c r="V106" s="5">
        <v>100.4</v>
      </c>
      <c r="W106" s="5">
        <v>111.9</v>
      </c>
      <c r="X106" s="5">
        <v>106.3</v>
      </c>
      <c r="Y106" s="5">
        <v>99.1</v>
      </c>
      <c r="Z106" s="5">
        <v>106.5</v>
      </c>
      <c r="AA106" s="5">
        <v>95.8</v>
      </c>
      <c r="AB106" s="5">
        <v>103.8</v>
      </c>
      <c r="AC106" s="5">
        <v>101.2</v>
      </c>
      <c r="AD106" s="5">
        <v>100.9</v>
      </c>
      <c r="AE106" s="5">
        <v>102.9</v>
      </c>
      <c r="AF106" s="5">
        <v>99.1</v>
      </c>
      <c r="AH106" s="4">
        <v>43313</v>
      </c>
      <c r="AI106" s="5">
        <v>108.8</v>
      </c>
      <c r="AJ106" s="5">
        <v>103.3</v>
      </c>
      <c r="AK106" s="5">
        <v>113.5</v>
      </c>
      <c r="AL106" s="5">
        <v>97.9</v>
      </c>
      <c r="AM106" s="5">
        <v>95.2</v>
      </c>
      <c r="AN106" s="5">
        <v>101.2</v>
      </c>
      <c r="AQ106" s="4">
        <v>43313</v>
      </c>
      <c r="AR106" s="2">
        <f t="shared" si="10"/>
        <v>14.889123548046456</v>
      </c>
      <c r="AS106" s="2">
        <f t="shared" si="9"/>
        <v>7.9360672828769518E-2</v>
      </c>
      <c r="AT106" s="2">
        <f t="shared" si="9"/>
        <v>9.0122651213121543</v>
      </c>
      <c r="AU106" s="2">
        <f t="shared" si="9"/>
        <v>7.406277838768883</v>
      </c>
      <c r="AV106" s="2">
        <f t="shared" si="9"/>
        <v>9.2407783526035486E-2</v>
      </c>
      <c r="AW106" s="2">
        <f t="shared" si="9"/>
        <v>5.4013641871627723E-2</v>
      </c>
      <c r="AX106" s="2">
        <f t="shared" si="8"/>
        <v>-1.7552015102610135</v>
      </c>
      <c r="AY106" s="2">
        <f t="shared" si="11"/>
        <v>6.5591397849462254</v>
      </c>
      <c r="AZ106" s="14">
        <v>9.7233741711246608</v>
      </c>
    </row>
    <row r="107" spans="1:52">
      <c r="A107" s="4">
        <v>43344</v>
      </c>
      <c r="B107" s="5">
        <v>109.7</v>
      </c>
      <c r="C107" s="5">
        <v>50.6</v>
      </c>
      <c r="D107" s="5">
        <v>141.30000000000001</v>
      </c>
      <c r="E107" s="5">
        <v>107.2</v>
      </c>
      <c r="F107" s="5">
        <v>105.2</v>
      </c>
      <c r="G107" s="5">
        <v>103.3</v>
      </c>
      <c r="H107" s="5">
        <v>114.3</v>
      </c>
      <c r="I107" s="5">
        <v>99.3</v>
      </c>
      <c r="J107" s="5">
        <v>95.4</v>
      </c>
      <c r="K107" s="5">
        <v>104.9</v>
      </c>
      <c r="L107" s="5">
        <v>100.6</v>
      </c>
      <c r="M107" s="5">
        <v>97.1</v>
      </c>
      <c r="N107" s="5">
        <v>100.4</v>
      </c>
      <c r="O107" s="5">
        <v>113.3</v>
      </c>
      <c r="P107" s="5">
        <v>99</v>
      </c>
      <c r="Q107" s="5">
        <v>87.5</v>
      </c>
      <c r="R107" s="5">
        <v>98.1</v>
      </c>
      <c r="S107" s="5">
        <v>57</v>
      </c>
      <c r="T107" s="5">
        <v>100.4</v>
      </c>
      <c r="U107" s="5">
        <v>127.5</v>
      </c>
      <c r="V107" s="5">
        <v>100.4</v>
      </c>
      <c r="W107" s="5">
        <v>111.9</v>
      </c>
      <c r="X107" s="5">
        <v>106.3</v>
      </c>
      <c r="Y107" s="5">
        <v>98.5</v>
      </c>
      <c r="Z107" s="5">
        <v>102.5</v>
      </c>
      <c r="AA107" s="5">
        <v>95.8</v>
      </c>
      <c r="AB107" s="5">
        <v>103.8</v>
      </c>
      <c r="AC107" s="5">
        <v>103.5</v>
      </c>
      <c r="AD107" s="5">
        <v>100.9</v>
      </c>
      <c r="AE107" s="5">
        <v>101.6</v>
      </c>
      <c r="AF107" s="5">
        <v>99.5</v>
      </c>
      <c r="AH107" s="4">
        <v>43344</v>
      </c>
      <c r="AI107" s="5">
        <v>109.7</v>
      </c>
      <c r="AJ107" s="5">
        <v>103.3</v>
      </c>
      <c r="AK107" s="5">
        <v>114.3</v>
      </c>
      <c r="AL107" s="5">
        <v>99.3</v>
      </c>
      <c r="AM107" s="5">
        <v>95.4</v>
      </c>
      <c r="AN107" s="5">
        <v>103.5</v>
      </c>
      <c r="AQ107" s="4">
        <v>43344</v>
      </c>
      <c r="AR107" s="2">
        <f t="shared" si="10"/>
        <v>14.270833333333343</v>
      </c>
      <c r="AS107" s="2">
        <f t="shared" si="9"/>
        <v>7.6547855020153224E-2</v>
      </c>
      <c r="AT107" s="2">
        <f t="shared" si="9"/>
        <v>8.7333789139472859</v>
      </c>
      <c r="AU107" s="2">
        <f t="shared" si="9"/>
        <v>6.7063574633492768</v>
      </c>
      <c r="AV107" s="2">
        <f t="shared" si="9"/>
        <v>0.10407090183514631</v>
      </c>
      <c r="AW107" s="2">
        <f t="shared" si="9"/>
        <v>2.6299561803643966E-2</v>
      </c>
      <c r="AX107" s="2">
        <f t="shared" si="8"/>
        <v>-1.3758213626221654</v>
      </c>
      <c r="AY107" s="2">
        <f t="shared" si="11"/>
        <v>5.8510638297872362</v>
      </c>
      <c r="AZ107" s="14">
        <v>9.3635909268254096</v>
      </c>
    </row>
    <row r="108" spans="1:52">
      <c r="A108" s="4">
        <v>43374</v>
      </c>
      <c r="B108" s="5">
        <v>109.8</v>
      </c>
      <c r="C108" s="5">
        <v>50.6</v>
      </c>
      <c r="D108" s="5">
        <v>142.9</v>
      </c>
      <c r="E108" s="5">
        <v>107.1</v>
      </c>
      <c r="F108" s="5">
        <v>105.6</v>
      </c>
      <c r="G108" s="5">
        <v>103.4</v>
      </c>
      <c r="H108" s="5">
        <v>113.5</v>
      </c>
      <c r="I108" s="5">
        <v>102.3</v>
      </c>
      <c r="J108" s="5">
        <v>95.8</v>
      </c>
      <c r="K108" s="5">
        <v>105.5</v>
      </c>
      <c r="L108" s="5">
        <v>101.9</v>
      </c>
      <c r="M108" s="5">
        <v>97.4</v>
      </c>
      <c r="N108" s="5">
        <v>100.5</v>
      </c>
      <c r="O108" s="5">
        <v>112.9</v>
      </c>
      <c r="P108" s="5">
        <v>100.1</v>
      </c>
      <c r="Q108" s="5">
        <v>88</v>
      </c>
      <c r="R108" s="5">
        <v>98.7</v>
      </c>
      <c r="S108" s="5">
        <v>57</v>
      </c>
      <c r="T108" s="5">
        <v>100.8</v>
      </c>
      <c r="U108" s="5">
        <v>124.1</v>
      </c>
      <c r="V108" s="5">
        <v>100.4</v>
      </c>
      <c r="W108" s="5">
        <v>111.9</v>
      </c>
      <c r="X108" s="5">
        <v>106.4</v>
      </c>
      <c r="Y108" s="5">
        <v>99.1</v>
      </c>
      <c r="Z108" s="5">
        <v>102.7</v>
      </c>
      <c r="AA108" s="5">
        <v>95.7</v>
      </c>
      <c r="AB108" s="5">
        <v>103.8</v>
      </c>
      <c r="AC108" s="5">
        <v>105.1</v>
      </c>
      <c r="AD108" s="5">
        <v>100.9</v>
      </c>
      <c r="AE108" s="5">
        <v>101.7</v>
      </c>
      <c r="AF108" s="5">
        <v>99.3</v>
      </c>
      <c r="AH108" s="4">
        <v>43374</v>
      </c>
      <c r="AI108" s="5">
        <v>109.8</v>
      </c>
      <c r="AJ108" s="5">
        <v>103.4</v>
      </c>
      <c r="AK108" s="5">
        <v>113.5</v>
      </c>
      <c r="AL108" s="5">
        <v>102.3</v>
      </c>
      <c r="AM108" s="5">
        <v>95.8</v>
      </c>
      <c r="AN108" s="5">
        <v>105.1</v>
      </c>
      <c r="AQ108" s="4">
        <v>43374</v>
      </c>
      <c r="AR108" s="2">
        <f t="shared" si="10"/>
        <v>10.68548387096773</v>
      </c>
      <c r="AS108" s="2">
        <f t="shared" si="9"/>
        <v>5.6957498244265221E-2</v>
      </c>
      <c r="AT108" s="2">
        <f t="shared" si="9"/>
        <v>6.2715937358324512</v>
      </c>
      <c r="AU108" s="2">
        <f t="shared" si="9"/>
        <v>4.52454354177552</v>
      </c>
      <c r="AV108" s="2">
        <f t="shared" si="9"/>
        <v>0.12347649116221847</v>
      </c>
      <c r="AW108" s="2">
        <f t="shared" si="9"/>
        <v>0.11811889350242742</v>
      </c>
      <c r="AX108" s="2">
        <f t="shared" si="8"/>
        <v>-0.40920628954915195</v>
      </c>
      <c r="AY108" s="2">
        <f t="shared" si="11"/>
        <v>3.6534446764091797</v>
      </c>
      <c r="AZ108" s="14">
        <v>7.0897608733977506</v>
      </c>
    </row>
    <row r="109" spans="1:52">
      <c r="A109" s="4">
        <v>43405</v>
      </c>
      <c r="B109" s="5">
        <v>109.2</v>
      </c>
      <c r="C109" s="5">
        <v>50.5</v>
      </c>
      <c r="D109" s="5">
        <v>145.6</v>
      </c>
      <c r="E109" s="5">
        <v>106.7</v>
      </c>
      <c r="F109" s="5">
        <v>105.8</v>
      </c>
      <c r="G109" s="5">
        <v>103.6</v>
      </c>
      <c r="H109" s="5">
        <v>112</v>
      </c>
      <c r="I109" s="5">
        <v>103.6</v>
      </c>
      <c r="J109" s="5">
        <v>96.1</v>
      </c>
      <c r="K109" s="5">
        <v>105.9</v>
      </c>
      <c r="L109" s="5">
        <v>93.4</v>
      </c>
      <c r="M109" s="5">
        <v>97.5</v>
      </c>
      <c r="N109" s="5">
        <v>100.6</v>
      </c>
      <c r="O109" s="5">
        <v>113.8</v>
      </c>
      <c r="P109" s="5">
        <v>99.9</v>
      </c>
      <c r="Q109" s="5">
        <v>86.7</v>
      </c>
      <c r="R109" s="5">
        <v>98.2</v>
      </c>
      <c r="S109" s="5">
        <v>57</v>
      </c>
      <c r="T109" s="5">
        <v>101.1</v>
      </c>
      <c r="U109" s="5">
        <v>125.2</v>
      </c>
      <c r="V109" s="5">
        <v>100.4</v>
      </c>
      <c r="W109" s="5">
        <v>112.1</v>
      </c>
      <c r="X109" s="5">
        <v>106.4</v>
      </c>
      <c r="Y109" s="5">
        <v>99.4</v>
      </c>
      <c r="Z109" s="5">
        <v>102.3</v>
      </c>
      <c r="AA109" s="5">
        <v>95.6</v>
      </c>
      <c r="AB109" s="5">
        <v>103.8</v>
      </c>
      <c r="AC109" s="5">
        <v>106.8</v>
      </c>
      <c r="AD109" s="5">
        <v>100.9</v>
      </c>
      <c r="AE109" s="5">
        <v>101.8</v>
      </c>
      <c r="AF109" s="5">
        <v>98.3</v>
      </c>
      <c r="AH109" s="4">
        <v>43405</v>
      </c>
      <c r="AI109" s="5">
        <v>109.2</v>
      </c>
      <c r="AJ109" s="5">
        <v>103.6</v>
      </c>
      <c r="AK109" s="5">
        <v>112</v>
      </c>
      <c r="AL109" s="5">
        <v>103.6</v>
      </c>
      <c r="AM109" s="5">
        <v>96.1</v>
      </c>
      <c r="AN109" s="5">
        <v>106.8</v>
      </c>
      <c r="AQ109" s="4">
        <v>43405</v>
      </c>
      <c r="AR109" s="2">
        <f t="shared" si="10"/>
        <v>9.0909090909091077</v>
      </c>
      <c r="AS109" s="2">
        <f t="shared" si="9"/>
        <v>5.6845266720631213E-2</v>
      </c>
      <c r="AT109" s="2">
        <f t="shared" si="9"/>
        <v>5.1482063641582565</v>
      </c>
      <c r="AU109" s="2">
        <f t="shared" si="9"/>
        <v>3.9409652194532825</v>
      </c>
      <c r="AV109" s="2">
        <f t="shared" si="9"/>
        <v>0.13105224675536944</v>
      </c>
      <c r="AW109" s="2">
        <f t="shared" si="9"/>
        <v>0.13596270597199253</v>
      </c>
      <c r="AX109" s="2">
        <f t="shared" si="8"/>
        <v>-0.32212271215042598</v>
      </c>
      <c r="AY109" s="2">
        <f t="shared" si="11"/>
        <v>2.1829521829521639</v>
      </c>
      <c r="AZ109" s="14">
        <v>6.0500737511754039</v>
      </c>
    </row>
    <row r="110" spans="1:52">
      <c r="A110" s="4">
        <v>43435</v>
      </c>
      <c r="B110" s="5">
        <v>106.9</v>
      </c>
      <c r="C110" s="5">
        <v>49.3</v>
      </c>
      <c r="D110" s="5">
        <v>145.30000000000001</v>
      </c>
      <c r="E110" s="5">
        <v>106.2</v>
      </c>
      <c r="F110" s="5">
        <v>105.4</v>
      </c>
      <c r="G110" s="5">
        <v>104.4</v>
      </c>
      <c r="H110" s="5">
        <v>110.2</v>
      </c>
      <c r="I110" s="5">
        <v>94.8</v>
      </c>
      <c r="J110" s="5">
        <v>95.8</v>
      </c>
      <c r="K110" s="5">
        <v>105.6</v>
      </c>
      <c r="L110" s="5">
        <v>85.7</v>
      </c>
      <c r="M110" s="5">
        <v>96.9</v>
      </c>
      <c r="N110" s="5">
        <v>100.5</v>
      </c>
      <c r="O110" s="5">
        <v>112.9</v>
      </c>
      <c r="P110" s="5">
        <v>99.6</v>
      </c>
      <c r="Q110" s="5">
        <v>86.2</v>
      </c>
      <c r="R110" s="5">
        <v>98.5</v>
      </c>
      <c r="S110" s="5">
        <v>57</v>
      </c>
      <c r="T110" s="5">
        <v>100.9</v>
      </c>
      <c r="U110" s="5">
        <v>126.3</v>
      </c>
      <c r="V110" s="5">
        <v>100.4</v>
      </c>
      <c r="W110" s="5">
        <v>112.1</v>
      </c>
      <c r="X110" s="5">
        <v>106.3</v>
      </c>
      <c r="Y110" s="5">
        <v>100.4</v>
      </c>
      <c r="Z110" s="5">
        <v>103.2</v>
      </c>
      <c r="AA110" s="5">
        <v>95.7</v>
      </c>
      <c r="AB110" s="5">
        <v>104.7</v>
      </c>
      <c r="AC110" s="5">
        <v>106.2</v>
      </c>
      <c r="AD110" s="5">
        <v>101.4</v>
      </c>
      <c r="AE110" s="5">
        <v>102.1</v>
      </c>
      <c r="AF110" s="5">
        <v>96.9</v>
      </c>
      <c r="AH110" s="4">
        <v>43435</v>
      </c>
      <c r="AI110" s="5">
        <v>106.9</v>
      </c>
      <c r="AJ110" s="5">
        <v>104.4</v>
      </c>
      <c r="AK110" s="5">
        <v>110.2</v>
      </c>
      <c r="AL110" s="5">
        <v>94.8</v>
      </c>
      <c r="AM110" s="5">
        <v>95.8</v>
      </c>
      <c r="AN110" s="5">
        <v>106.2</v>
      </c>
      <c r="AQ110" s="4">
        <v>43435</v>
      </c>
      <c r="AR110" s="2">
        <f t="shared" si="10"/>
        <v>5.7368941641938704</v>
      </c>
      <c r="AS110" s="2">
        <f t="shared" si="9"/>
        <v>7.0172447785455269E-2</v>
      </c>
      <c r="AT110" s="2">
        <f t="shared" si="9"/>
        <v>3.6161764009383472</v>
      </c>
      <c r="AU110" s="2">
        <f t="shared" si="9"/>
        <v>1.6943082766179025</v>
      </c>
      <c r="AV110" s="2">
        <f t="shared" si="9"/>
        <v>0.11948881321813096</v>
      </c>
      <c r="AW110" s="2">
        <f t="shared" si="9"/>
        <v>4.4977236383152132E-2</v>
      </c>
      <c r="AX110" s="2">
        <f t="shared" si="8"/>
        <v>0.1917709892508821</v>
      </c>
      <c r="AY110" s="2">
        <f t="shared" si="11"/>
        <v>0.31055900621119292</v>
      </c>
      <c r="AZ110" s="14">
        <v>3.8306233209636673</v>
      </c>
    </row>
    <row r="111" spans="1:52">
      <c r="A111" s="4">
        <v>43466</v>
      </c>
      <c r="B111" s="5">
        <v>100.1</v>
      </c>
      <c r="C111" s="5">
        <v>43.1</v>
      </c>
      <c r="D111" s="5">
        <v>143.5</v>
      </c>
      <c r="E111" s="5">
        <v>105.7</v>
      </c>
      <c r="F111" s="5">
        <v>103.8</v>
      </c>
      <c r="G111" s="5">
        <v>104.6</v>
      </c>
      <c r="H111" s="5">
        <v>103.7</v>
      </c>
      <c r="I111" s="5">
        <v>76.3</v>
      </c>
      <c r="J111" s="5">
        <v>95.1</v>
      </c>
      <c r="K111" s="5">
        <v>105.6</v>
      </c>
      <c r="L111" s="5">
        <v>84.1</v>
      </c>
      <c r="M111" s="5">
        <v>95</v>
      </c>
      <c r="N111" s="5">
        <v>100.4</v>
      </c>
      <c r="O111" s="5">
        <v>113.3</v>
      </c>
      <c r="P111" s="5">
        <v>99.3</v>
      </c>
      <c r="Q111" s="5">
        <v>84.5</v>
      </c>
      <c r="R111" s="5">
        <v>97.3</v>
      </c>
      <c r="S111" s="5">
        <v>57</v>
      </c>
      <c r="T111" s="5">
        <v>100.7</v>
      </c>
      <c r="U111" s="5">
        <v>127.7</v>
      </c>
      <c r="V111" s="5">
        <v>100.4</v>
      </c>
      <c r="W111" s="5">
        <v>112.1</v>
      </c>
      <c r="X111" s="5">
        <v>106.3</v>
      </c>
      <c r="Y111" s="5">
        <v>99.5</v>
      </c>
      <c r="Z111" s="5">
        <v>101.1</v>
      </c>
      <c r="AA111" s="5">
        <v>95</v>
      </c>
      <c r="AB111" s="5">
        <v>104.7</v>
      </c>
      <c r="AC111" s="5">
        <v>104.4</v>
      </c>
      <c r="AD111" s="5">
        <v>101.4</v>
      </c>
      <c r="AE111" s="5">
        <v>107.4</v>
      </c>
      <c r="AF111" s="5">
        <v>94.3</v>
      </c>
      <c r="AH111" s="4">
        <v>43466</v>
      </c>
      <c r="AI111" s="5">
        <v>100.1</v>
      </c>
      <c r="AJ111" s="5">
        <v>104.6</v>
      </c>
      <c r="AK111" s="5">
        <v>103.7</v>
      </c>
      <c r="AL111" s="5">
        <v>76.3</v>
      </c>
      <c r="AM111" s="5">
        <v>95.1</v>
      </c>
      <c r="AN111" s="5">
        <v>104.4</v>
      </c>
      <c r="AQ111" s="4">
        <v>43466</v>
      </c>
      <c r="AR111" s="2">
        <f t="shared" si="10"/>
        <v>-2.3414634146341484</v>
      </c>
      <c r="AS111" s="2">
        <f t="shared" si="9"/>
        <v>7.5570328384335861E-2</v>
      </c>
      <c r="AT111" s="2">
        <f t="shared" si="9"/>
        <v>-1.0730359898226918</v>
      </c>
      <c r="AU111" s="2">
        <f t="shared" si="9"/>
        <v>-2.0778449663204674</v>
      </c>
      <c r="AV111" s="2">
        <f t="shared" si="9"/>
        <v>8.8557459212449799E-2</v>
      </c>
      <c r="AW111" s="2">
        <f t="shared" si="9"/>
        <v>0.13915244687456099</v>
      </c>
      <c r="AX111" s="2">
        <f t="shared" si="8"/>
        <v>0.50613730703766446</v>
      </c>
      <c r="AY111" s="2">
        <f t="shared" si="11"/>
        <v>-3.0832476875642385</v>
      </c>
      <c r="AZ111" s="14">
        <v>-1.5705635597800978</v>
      </c>
    </row>
    <row r="112" spans="1:52">
      <c r="A112" s="4">
        <v>43497</v>
      </c>
      <c r="B112" s="5">
        <v>100.5</v>
      </c>
      <c r="C112" s="5">
        <v>44.6</v>
      </c>
      <c r="D112" s="5">
        <v>143.80000000000001</v>
      </c>
      <c r="E112" s="5">
        <v>106.1</v>
      </c>
      <c r="F112" s="5">
        <v>104.8</v>
      </c>
      <c r="G112" s="5">
        <v>105</v>
      </c>
      <c r="H112" s="5">
        <v>104.5</v>
      </c>
      <c r="I112" s="5">
        <v>75.099999999999994</v>
      </c>
      <c r="J112" s="5">
        <v>95.3</v>
      </c>
      <c r="K112" s="5">
        <v>105.9</v>
      </c>
      <c r="L112" s="5">
        <v>86.3</v>
      </c>
      <c r="M112" s="5">
        <v>96.9</v>
      </c>
      <c r="N112" s="5">
        <v>100.5</v>
      </c>
      <c r="O112" s="5">
        <v>113.7</v>
      </c>
      <c r="P112" s="5">
        <v>100.1</v>
      </c>
      <c r="Q112" s="5">
        <v>82.1</v>
      </c>
      <c r="R112" s="5">
        <v>98.2</v>
      </c>
      <c r="S112" s="5">
        <v>57</v>
      </c>
      <c r="T112" s="5">
        <v>100.7</v>
      </c>
      <c r="U112" s="5">
        <v>129</v>
      </c>
      <c r="V112" s="5">
        <v>100.4</v>
      </c>
      <c r="W112" s="5">
        <v>112.1</v>
      </c>
      <c r="X112" s="5">
        <v>106.3</v>
      </c>
      <c r="Y112" s="5">
        <v>98.9</v>
      </c>
      <c r="Z112" s="5">
        <v>101.3</v>
      </c>
      <c r="AA112" s="5">
        <v>95</v>
      </c>
      <c r="AB112" s="5">
        <v>104.7</v>
      </c>
      <c r="AC112" s="5">
        <v>104.2</v>
      </c>
      <c r="AD112" s="5">
        <v>101.4</v>
      </c>
      <c r="AE112" s="5">
        <v>108.1</v>
      </c>
      <c r="AF112" s="5">
        <v>94.1</v>
      </c>
      <c r="AH112" s="4">
        <v>43497</v>
      </c>
      <c r="AI112" s="5">
        <v>100.5</v>
      </c>
      <c r="AJ112" s="5">
        <v>105</v>
      </c>
      <c r="AK112" s="5">
        <v>104.5</v>
      </c>
      <c r="AL112" s="5">
        <v>75.099999999999994</v>
      </c>
      <c r="AM112" s="5">
        <v>95.3</v>
      </c>
      <c r="AN112" s="5">
        <v>104.2</v>
      </c>
      <c r="AQ112" s="4">
        <v>43497</v>
      </c>
      <c r="AR112" s="2">
        <f t="shared" si="10"/>
        <v>-1.85546875</v>
      </c>
      <c r="AS112" s="2">
        <f t="shared" si="9"/>
        <v>7.2515222942740681E-2</v>
      </c>
      <c r="AT112" s="2">
        <f t="shared" si="9"/>
        <v>-0.50924468427419023</v>
      </c>
      <c r="AU112" s="2">
        <f t="shared" si="9"/>
        <v>-2.1339831953846895</v>
      </c>
      <c r="AV112" s="2">
        <f t="shared" si="9"/>
        <v>8.4434179576957258E-2</v>
      </c>
      <c r="AW112" s="2">
        <f t="shared" si="9"/>
        <v>5.2446514931445219E-2</v>
      </c>
      <c r="AX112" s="2">
        <f t="shared" si="8"/>
        <v>0.57836321220773668</v>
      </c>
      <c r="AY112" s="2">
        <f t="shared" si="11"/>
        <v>-3.5860655737704974</v>
      </c>
      <c r="AZ112" s="14">
        <v>-1.2441770094396674</v>
      </c>
    </row>
    <row r="113" spans="1:52">
      <c r="A113" s="4">
        <v>43525</v>
      </c>
      <c r="B113" s="5">
        <v>101.8</v>
      </c>
      <c r="C113" s="5">
        <v>47.3</v>
      </c>
      <c r="D113" s="5">
        <v>146.6</v>
      </c>
      <c r="E113" s="5">
        <v>106.9</v>
      </c>
      <c r="F113" s="5">
        <v>105.6</v>
      </c>
      <c r="G113" s="5">
        <v>105.4</v>
      </c>
      <c r="H113" s="5">
        <v>105.3</v>
      </c>
      <c r="I113" s="5">
        <v>77.5</v>
      </c>
      <c r="J113" s="5">
        <v>95.7</v>
      </c>
      <c r="K113" s="5">
        <v>105.8</v>
      </c>
      <c r="L113" s="5">
        <v>94</v>
      </c>
      <c r="M113" s="5">
        <v>97.9</v>
      </c>
      <c r="N113" s="5">
        <v>100.5</v>
      </c>
      <c r="O113" s="5">
        <v>115.4</v>
      </c>
      <c r="P113" s="5">
        <v>99.6</v>
      </c>
      <c r="Q113" s="5">
        <v>82.5</v>
      </c>
      <c r="R113" s="5">
        <v>97.1</v>
      </c>
      <c r="S113" s="5">
        <v>57</v>
      </c>
      <c r="T113" s="5">
        <v>100.9</v>
      </c>
      <c r="U113" s="5">
        <v>129.30000000000001</v>
      </c>
      <c r="V113" s="5">
        <v>100.4</v>
      </c>
      <c r="W113" s="5">
        <v>112.1</v>
      </c>
      <c r="X113" s="5">
        <v>106.3</v>
      </c>
      <c r="Y113" s="5">
        <v>100.1</v>
      </c>
      <c r="Z113" s="5">
        <v>103.5</v>
      </c>
      <c r="AA113" s="5">
        <v>95</v>
      </c>
      <c r="AB113" s="5">
        <v>104.7</v>
      </c>
      <c r="AC113" s="5">
        <v>109.1</v>
      </c>
      <c r="AD113" s="5">
        <v>101.4</v>
      </c>
      <c r="AE113" s="5">
        <v>108.3</v>
      </c>
      <c r="AF113" s="5">
        <v>94.4</v>
      </c>
      <c r="AH113" s="4">
        <v>43525</v>
      </c>
      <c r="AI113" s="5">
        <v>101.8</v>
      </c>
      <c r="AJ113" s="5">
        <v>105.4</v>
      </c>
      <c r="AK113" s="5">
        <v>105.3</v>
      </c>
      <c r="AL113" s="5">
        <v>77.5</v>
      </c>
      <c r="AM113" s="5">
        <v>95.7</v>
      </c>
      <c r="AN113" s="5">
        <v>109.1</v>
      </c>
      <c r="AQ113" s="4">
        <v>43525</v>
      </c>
      <c r="AR113" s="2">
        <f t="shared" si="10"/>
        <v>-9.8135426889115251E-2</v>
      </c>
      <c r="AS113" s="2">
        <f t="shared" si="9"/>
        <v>8.6028061834223207E-2</v>
      </c>
      <c r="AT113" s="2">
        <f t="shared" si="9"/>
        <v>0.34176625101877578</v>
      </c>
      <c r="AU113" s="2">
        <f t="shared" si="9"/>
        <v>-1.3290995324026544</v>
      </c>
      <c r="AV113" s="2">
        <f t="shared" si="9"/>
        <v>8.016572673412492E-2</v>
      </c>
      <c r="AW113" s="2">
        <f t="shared" si="9"/>
        <v>0.10729804928595646</v>
      </c>
      <c r="AX113" s="2">
        <f t="shared" si="8"/>
        <v>0.61570601664045888</v>
      </c>
      <c r="AY113" s="2">
        <f t="shared" si="11"/>
        <v>-3.1794871794871682</v>
      </c>
      <c r="AZ113" s="14">
        <v>-6.5698105952066044E-2</v>
      </c>
    </row>
    <row r="114" spans="1:52">
      <c r="A114" s="4">
        <v>43556</v>
      </c>
      <c r="B114" s="5">
        <v>103</v>
      </c>
      <c r="C114" s="5">
        <v>49.6</v>
      </c>
      <c r="D114" s="5">
        <v>146.5</v>
      </c>
      <c r="E114" s="5">
        <v>108.6</v>
      </c>
      <c r="F114" s="5">
        <v>105.6</v>
      </c>
      <c r="G114" s="5">
        <v>106.2</v>
      </c>
      <c r="H114" s="5">
        <v>106.3</v>
      </c>
      <c r="I114" s="5">
        <v>83.2</v>
      </c>
      <c r="J114" s="5">
        <v>96</v>
      </c>
      <c r="K114" s="5">
        <v>105.8</v>
      </c>
      <c r="L114" s="5">
        <v>89.1</v>
      </c>
      <c r="M114" s="5">
        <v>97.2</v>
      </c>
      <c r="N114" s="5">
        <v>100.6</v>
      </c>
      <c r="O114" s="5">
        <v>115.8</v>
      </c>
      <c r="P114" s="5">
        <v>99.2</v>
      </c>
      <c r="Q114" s="5">
        <v>81.400000000000006</v>
      </c>
      <c r="R114" s="5">
        <v>98.4</v>
      </c>
      <c r="S114" s="5">
        <v>57</v>
      </c>
      <c r="T114" s="5">
        <v>101.7</v>
      </c>
      <c r="U114" s="5">
        <v>128.1</v>
      </c>
      <c r="V114" s="5">
        <v>100.4</v>
      </c>
      <c r="W114" s="5">
        <v>113.5</v>
      </c>
      <c r="X114" s="5">
        <v>106.3</v>
      </c>
      <c r="Y114" s="5">
        <v>99.8</v>
      </c>
      <c r="Z114" s="5">
        <v>102.8</v>
      </c>
      <c r="AA114" s="5">
        <v>95.1</v>
      </c>
      <c r="AB114" s="5">
        <v>104.7</v>
      </c>
      <c r="AC114" s="5">
        <v>106.1</v>
      </c>
      <c r="AD114" s="5">
        <v>101.4</v>
      </c>
      <c r="AE114" s="5">
        <v>109.1</v>
      </c>
      <c r="AF114" s="5">
        <v>95.1</v>
      </c>
      <c r="AH114" s="4">
        <v>43556</v>
      </c>
      <c r="AI114" s="5">
        <v>103</v>
      </c>
      <c r="AJ114" s="5">
        <v>106.2</v>
      </c>
      <c r="AK114" s="5">
        <v>106.3</v>
      </c>
      <c r="AL114" s="5">
        <v>83.2</v>
      </c>
      <c r="AM114" s="5">
        <v>96</v>
      </c>
      <c r="AN114" s="5">
        <v>106.1</v>
      </c>
      <c r="AQ114" s="4">
        <v>43556</v>
      </c>
      <c r="AR114" s="2">
        <f t="shared" si="10"/>
        <v>0.29211295034079399</v>
      </c>
      <c r="AS114" s="2">
        <f t="shared" si="9"/>
        <v>8.5359882713181137E-2</v>
      </c>
      <c r="AT114" s="2">
        <f t="shared" si="9"/>
        <v>0</v>
      </c>
      <c r="AU114" s="2">
        <f t="shared" si="9"/>
        <v>-0.37012898370706859</v>
      </c>
      <c r="AV114" s="2">
        <f t="shared" si="9"/>
        <v>7.2145502972505257E-2</v>
      </c>
      <c r="AW114" s="2">
        <f t="shared" si="9"/>
        <v>0.11038132656428866</v>
      </c>
      <c r="AX114" s="2">
        <f t="shared" si="8"/>
        <v>0.39435522179788751</v>
      </c>
      <c r="AY114" s="2">
        <f t="shared" si="11"/>
        <v>-1.5527950310558936</v>
      </c>
      <c r="AZ114" s="14">
        <v>0.19606383604227062</v>
      </c>
    </row>
    <row r="115" spans="1:52">
      <c r="A115" s="4">
        <v>43586</v>
      </c>
      <c r="B115" s="5">
        <v>102.7</v>
      </c>
      <c r="C115" s="5">
        <v>50.7</v>
      </c>
      <c r="D115" s="5">
        <v>144.5</v>
      </c>
      <c r="E115" s="5">
        <v>107.6</v>
      </c>
      <c r="F115" s="5">
        <v>105.5</v>
      </c>
      <c r="G115" s="5">
        <v>106.5</v>
      </c>
      <c r="H115" s="5">
        <v>105.8</v>
      </c>
      <c r="I115" s="5">
        <v>85.2</v>
      </c>
      <c r="J115" s="5">
        <v>95.7</v>
      </c>
      <c r="K115" s="5">
        <v>105.7</v>
      </c>
      <c r="L115" s="5">
        <v>83.5</v>
      </c>
      <c r="M115" s="5">
        <v>94.7</v>
      </c>
      <c r="N115" s="5">
        <v>100.6</v>
      </c>
      <c r="O115" s="5">
        <v>114.4</v>
      </c>
      <c r="P115" s="5">
        <v>99.2</v>
      </c>
      <c r="Q115" s="5">
        <v>80.3</v>
      </c>
      <c r="R115" s="5">
        <v>97.5</v>
      </c>
      <c r="S115" s="5">
        <v>57</v>
      </c>
      <c r="T115" s="5">
        <v>101.2</v>
      </c>
      <c r="U115" s="5">
        <v>127.2</v>
      </c>
      <c r="V115" s="5">
        <v>99.5</v>
      </c>
      <c r="W115" s="5">
        <v>113.6</v>
      </c>
      <c r="X115" s="5">
        <v>106.3</v>
      </c>
      <c r="Y115" s="5">
        <v>100.1</v>
      </c>
      <c r="Z115" s="5">
        <v>102.2</v>
      </c>
      <c r="AA115" s="5">
        <v>95.1</v>
      </c>
      <c r="AB115" s="5">
        <v>104.9</v>
      </c>
      <c r="AC115" s="5">
        <v>103.9</v>
      </c>
      <c r="AD115" s="5">
        <v>101.4</v>
      </c>
      <c r="AE115" s="5">
        <v>109.3</v>
      </c>
      <c r="AF115" s="5">
        <v>94.6</v>
      </c>
      <c r="AH115" s="4">
        <v>43586</v>
      </c>
      <c r="AI115" s="5">
        <v>102.7</v>
      </c>
      <c r="AJ115" s="5">
        <v>106.5</v>
      </c>
      <c r="AK115" s="5">
        <v>105.8</v>
      </c>
      <c r="AL115" s="5">
        <v>85.2</v>
      </c>
      <c r="AM115" s="5">
        <v>95.7</v>
      </c>
      <c r="AN115" s="5">
        <v>103.9</v>
      </c>
      <c r="AQ115" s="4">
        <v>43586</v>
      </c>
      <c r="AR115" s="2">
        <f t="shared" si="10"/>
        <v>-1.9102196752626526</v>
      </c>
      <c r="AS115" s="2">
        <f t="shared" si="9"/>
        <v>8.7856783352138632E-2</v>
      </c>
      <c r="AT115" s="2">
        <f t="shared" si="9"/>
        <v>-1.6444359596354008</v>
      </c>
      <c r="AU115" s="2">
        <f t="shared" si="9"/>
        <v>-0.5824757102318836</v>
      </c>
      <c r="AV115" s="2">
        <f t="shared" si="9"/>
        <v>5.3047098072210516E-2</v>
      </c>
      <c r="AW115" s="2">
        <f t="shared" si="9"/>
        <v>9.9297539866543161E-2</v>
      </c>
      <c r="AX115" s="2">
        <f t="shared" si="8"/>
        <v>7.6490573313739096E-2</v>
      </c>
      <c r="AY115" s="2">
        <f t="shared" si="11"/>
        <v>-3.0737704918032733</v>
      </c>
      <c r="AZ115" s="14">
        <v>-1.2902277731767384</v>
      </c>
    </row>
    <row r="116" spans="1:52">
      <c r="A116" s="4">
        <v>43617</v>
      </c>
      <c r="B116" s="5">
        <v>102.1</v>
      </c>
      <c r="C116" s="5">
        <v>50.3</v>
      </c>
      <c r="D116" s="5">
        <v>140.5</v>
      </c>
      <c r="E116" s="5">
        <v>107.4</v>
      </c>
      <c r="F116" s="5">
        <v>105.6</v>
      </c>
      <c r="G116" s="5">
        <v>106.4</v>
      </c>
      <c r="H116" s="5">
        <v>105.2</v>
      </c>
      <c r="I116" s="5">
        <v>83.8</v>
      </c>
      <c r="J116" s="5">
        <v>95.4</v>
      </c>
      <c r="K116" s="5">
        <v>105.7</v>
      </c>
      <c r="L116" s="5">
        <v>78.900000000000006</v>
      </c>
      <c r="M116" s="5">
        <v>94.4</v>
      </c>
      <c r="N116" s="5">
        <v>100.5</v>
      </c>
      <c r="O116" s="5">
        <v>113.6</v>
      </c>
      <c r="P116" s="5">
        <v>100</v>
      </c>
      <c r="Q116" s="5">
        <v>79.099999999999994</v>
      </c>
      <c r="R116" s="5">
        <v>97.3</v>
      </c>
      <c r="S116" s="5">
        <v>57</v>
      </c>
      <c r="T116" s="5">
        <v>101.2</v>
      </c>
      <c r="U116" s="5">
        <v>125.7</v>
      </c>
      <c r="V116" s="5">
        <v>99.5</v>
      </c>
      <c r="W116" s="5">
        <v>113.6</v>
      </c>
      <c r="X116" s="5">
        <v>106.3</v>
      </c>
      <c r="Y116" s="5">
        <v>99.9</v>
      </c>
      <c r="Z116" s="5">
        <v>101.4</v>
      </c>
      <c r="AA116" s="5">
        <v>95.1</v>
      </c>
      <c r="AB116" s="5">
        <v>104.9</v>
      </c>
      <c r="AC116" s="5">
        <v>104.3</v>
      </c>
      <c r="AD116" s="5">
        <v>101.4</v>
      </c>
      <c r="AE116" s="5">
        <v>109.2</v>
      </c>
      <c r="AF116" s="5">
        <v>93.9</v>
      </c>
      <c r="AH116" s="4">
        <v>43617</v>
      </c>
      <c r="AI116" s="5">
        <v>102.1</v>
      </c>
      <c r="AJ116" s="5">
        <v>106.4</v>
      </c>
      <c r="AK116" s="5">
        <v>105.2</v>
      </c>
      <c r="AL116" s="5">
        <v>83.8</v>
      </c>
      <c r="AM116" s="5">
        <v>95.4</v>
      </c>
      <c r="AN116" s="5">
        <v>104.3</v>
      </c>
      <c r="AQ116" s="4">
        <v>43617</v>
      </c>
      <c r="AR116" s="2">
        <f t="shared" si="10"/>
        <v>-3.4971644612476354</v>
      </c>
      <c r="AS116" s="2">
        <f t="shared" si="9"/>
        <v>8.7941998466932209E-2</v>
      </c>
      <c r="AT116" s="2">
        <f t="shared" si="9"/>
        <v>-2.2895839613497557</v>
      </c>
      <c r="AU116" s="2">
        <f t="shared" si="9"/>
        <v>-1.4767692524936862</v>
      </c>
      <c r="AV116" s="2">
        <f t="shared" si="9"/>
        <v>2.6411517149996601E-2</v>
      </c>
      <c r="AW116" s="2">
        <f t="shared" si="9"/>
        <v>5.9002329297875397E-2</v>
      </c>
      <c r="AX116" s="2">
        <f t="shared" si="8"/>
        <v>9.5832907681002943E-2</v>
      </c>
      <c r="AY116" s="2">
        <f t="shared" si="11"/>
        <v>-4.0858018386108199</v>
      </c>
      <c r="AZ116" s="14">
        <v>-2.3701025337482235</v>
      </c>
    </row>
    <row r="117" spans="1:52">
      <c r="A117" s="4">
        <v>43647</v>
      </c>
      <c r="B117" s="5">
        <v>99.6</v>
      </c>
      <c r="C117" s="5">
        <v>50.8</v>
      </c>
      <c r="D117" s="5">
        <v>139.1</v>
      </c>
      <c r="E117" s="5">
        <v>107.3</v>
      </c>
      <c r="F117" s="5">
        <v>104.5</v>
      </c>
      <c r="G117" s="5">
        <v>106.3</v>
      </c>
      <c r="H117" s="5">
        <v>102.8</v>
      </c>
      <c r="I117" s="5">
        <v>76.099999999999994</v>
      </c>
      <c r="J117" s="5">
        <v>94.9</v>
      </c>
      <c r="K117" s="5">
        <v>105.7</v>
      </c>
      <c r="L117" s="5">
        <v>72.5</v>
      </c>
      <c r="M117" s="5">
        <v>95.6</v>
      </c>
      <c r="N117" s="5">
        <v>100.5</v>
      </c>
      <c r="O117" s="5">
        <v>114.2</v>
      </c>
      <c r="P117" s="5">
        <v>99.8</v>
      </c>
      <c r="Q117" s="5">
        <v>79.2</v>
      </c>
      <c r="R117" s="5">
        <v>98.3</v>
      </c>
      <c r="S117" s="5">
        <v>57</v>
      </c>
      <c r="T117" s="5">
        <v>101.6</v>
      </c>
      <c r="U117" s="5">
        <v>130</v>
      </c>
      <c r="V117" s="5">
        <v>99.5</v>
      </c>
      <c r="W117" s="5">
        <v>113.6</v>
      </c>
      <c r="X117" s="5">
        <v>106.3</v>
      </c>
      <c r="Y117" s="5">
        <v>100.2</v>
      </c>
      <c r="Z117" s="5">
        <v>104</v>
      </c>
      <c r="AA117" s="5">
        <v>95.1</v>
      </c>
      <c r="AB117" s="5">
        <v>104.9</v>
      </c>
      <c r="AC117" s="5">
        <v>103.7</v>
      </c>
      <c r="AD117" s="5">
        <v>101.4</v>
      </c>
      <c r="AE117" s="5">
        <v>109.5</v>
      </c>
      <c r="AF117" s="5">
        <v>93</v>
      </c>
      <c r="AH117" s="4">
        <v>43647</v>
      </c>
      <c r="AI117" s="5">
        <v>99.6</v>
      </c>
      <c r="AJ117" s="5">
        <v>106.3</v>
      </c>
      <c r="AK117" s="5">
        <v>102.8</v>
      </c>
      <c r="AL117" s="5">
        <v>76.099999999999994</v>
      </c>
      <c r="AM117" s="5">
        <v>94.9</v>
      </c>
      <c r="AN117" s="5">
        <v>103.7</v>
      </c>
      <c r="AQ117" s="4">
        <v>43647</v>
      </c>
      <c r="AR117" s="2">
        <f t="shared" si="10"/>
        <v>-8.2027649769585338</v>
      </c>
      <c r="AS117" s="2">
        <f t="shared" si="9"/>
        <v>7.7058138800855228E-2</v>
      </c>
      <c r="AT117" s="2">
        <f t="shared" si="9"/>
        <v>-5.1421390647727749</v>
      </c>
      <c r="AU117" s="2">
        <f t="shared" si="9"/>
        <v>-3.2786411681409318</v>
      </c>
      <c r="AV117" s="2">
        <f t="shared" si="9"/>
        <v>-1.4997275815347752E-2</v>
      </c>
      <c r="AW117" s="2">
        <f t="shared" si="9"/>
        <v>3.9449342705467391E-2</v>
      </c>
      <c r="AX117" s="2">
        <f t="shared" si="8"/>
        <v>0.11650505026419999</v>
      </c>
      <c r="AY117" s="2">
        <f t="shared" si="11"/>
        <v>-5.8704453441295499</v>
      </c>
      <c r="AZ117" s="14">
        <v>-5.6041320608761112</v>
      </c>
    </row>
    <row r="118" spans="1:52">
      <c r="A118" s="4">
        <v>43678</v>
      </c>
      <c r="B118" s="5">
        <v>98.5</v>
      </c>
      <c r="C118" s="5">
        <v>51.2</v>
      </c>
      <c r="D118" s="5">
        <v>136.5</v>
      </c>
      <c r="E118" s="5">
        <v>106.2</v>
      </c>
      <c r="F118" s="5">
        <v>105</v>
      </c>
      <c r="G118" s="5">
        <v>106.1</v>
      </c>
      <c r="H118" s="5">
        <v>101.8</v>
      </c>
      <c r="I118" s="5">
        <v>73.2</v>
      </c>
      <c r="J118" s="5">
        <v>94.9</v>
      </c>
      <c r="K118" s="5">
        <v>105.3</v>
      </c>
      <c r="L118" s="5">
        <v>72.599999999999994</v>
      </c>
      <c r="M118" s="5">
        <v>95.3</v>
      </c>
      <c r="N118" s="5">
        <v>100.5</v>
      </c>
      <c r="O118" s="5">
        <v>113.7</v>
      </c>
      <c r="P118" s="5">
        <v>99.3</v>
      </c>
      <c r="Q118" s="5">
        <v>81</v>
      </c>
      <c r="R118" s="5">
        <v>97.5</v>
      </c>
      <c r="S118" s="5">
        <v>57</v>
      </c>
      <c r="T118" s="5">
        <v>101.4</v>
      </c>
      <c r="U118" s="5">
        <v>128.9</v>
      </c>
      <c r="V118" s="5">
        <v>99.5</v>
      </c>
      <c r="W118" s="5">
        <v>113.6</v>
      </c>
      <c r="X118" s="5">
        <v>106.3</v>
      </c>
      <c r="Y118" s="5">
        <v>100.4</v>
      </c>
      <c r="Z118" s="5">
        <v>106.4</v>
      </c>
      <c r="AA118" s="5">
        <v>95.2</v>
      </c>
      <c r="AB118" s="5">
        <v>104.9</v>
      </c>
      <c r="AC118" s="5">
        <v>101.8</v>
      </c>
      <c r="AD118" s="5">
        <v>101.4</v>
      </c>
      <c r="AE118" s="5">
        <v>109.7</v>
      </c>
      <c r="AF118" s="5">
        <v>92.8</v>
      </c>
      <c r="AH118" s="4">
        <v>43678</v>
      </c>
      <c r="AI118" s="5">
        <v>98.5</v>
      </c>
      <c r="AJ118" s="5">
        <v>106.1</v>
      </c>
      <c r="AK118" s="5">
        <v>101.8</v>
      </c>
      <c r="AL118" s="5">
        <v>73.2</v>
      </c>
      <c r="AM118" s="5">
        <v>94.9</v>
      </c>
      <c r="AN118" s="5">
        <v>101.8</v>
      </c>
      <c r="AQ118" s="4">
        <v>43678</v>
      </c>
      <c r="AR118" s="2">
        <f t="shared" si="10"/>
        <v>-9.4669117647058698</v>
      </c>
      <c r="AS118" s="2">
        <f t="shared" si="9"/>
        <v>7.4472985765009075E-2</v>
      </c>
      <c r="AT118" s="2">
        <f t="shared" si="9"/>
        <v>-6.147727457202568</v>
      </c>
      <c r="AU118" s="2">
        <f t="shared" si="9"/>
        <v>-3.6249543859783389</v>
      </c>
      <c r="AV118" s="2">
        <f t="shared" si="9"/>
        <v>-1.1259771942247768E-2</v>
      </c>
      <c r="AW118" s="2">
        <f t="shared" si="9"/>
        <v>4.0189992420292031E-2</v>
      </c>
      <c r="AX118" s="2">
        <f t="shared" ref="AX118:AX148" si="12">AR118-SUM(AS118:AW118)</f>
        <v>0.20236687223198402</v>
      </c>
      <c r="AY118" s="2">
        <f t="shared" si="11"/>
        <v>-6.3572149344096829</v>
      </c>
      <c r="AZ118" s="14">
        <v>-6.4734523574517766</v>
      </c>
    </row>
    <row r="119" spans="1:52">
      <c r="A119" s="4">
        <v>43709</v>
      </c>
      <c r="B119" s="5">
        <v>98.8</v>
      </c>
      <c r="C119" s="5">
        <v>52.9</v>
      </c>
      <c r="D119" s="5">
        <v>134.5</v>
      </c>
      <c r="E119" s="5">
        <v>107.2</v>
      </c>
      <c r="F119" s="5">
        <v>105.5</v>
      </c>
      <c r="G119" s="5">
        <v>106.1</v>
      </c>
      <c r="H119" s="5">
        <v>102.2</v>
      </c>
      <c r="I119" s="5">
        <v>73.099999999999994</v>
      </c>
      <c r="J119" s="5">
        <v>94.8</v>
      </c>
      <c r="K119" s="5">
        <v>105.4</v>
      </c>
      <c r="L119" s="5">
        <v>68.599999999999994</v>
      </c>
      <c r="M119" s="5">
        <v>98.4</v>
      </c>
      <c r="N119" s="5">
        <v>100.6</v>
      </c>
      <c r="O119" s="5">
        <v>114.6</v>
      </c>
      <c r="P119" s="5">
        <v>99.4</v>
      </c>
      <c r="Q119" s="5">
        <v>81.2</v>
      </c>
      <c r="R119" s="5">
        <v>97.9</v>
      </c>
      <c r="S119" s="5">
        <v>54.7</v>
      </c>
      <c r="T119" s="5">
        <v>101.5</v>
      </c>
      <c r="U119" s="5">
        <v>128</v>
      </c>
      <c r="V119" s="5">
        <v>99.5</v>
      </c>
      <c r="W119" s="5">
        <v>113.6</v>
      </c>
      <c r="X119" s="5">
        <v>106.3</v>
      </c>
      <c r="Y119" s="5">
        <v>100</v>
      </c>
      <c r="Z119" s="5">
        <v>102.5</v>
      </c>
      <c r="AA119" s="5">
        <v>95.2</v>
      </c>
      <c r="AB119" s="5">
        <v>104.9</v>
      </c>
      <c r="AC119" s="5">
        <v>103.4</v>
      </c>
      <c r="AD119" s="5">
        <v>101.4</v>
      </c>
      <c r="AE119" s="5">
        <v>109.7</v>
      </c>
      <c r="AF119" s="5">
        <v>92.7</v>
      </c>
      <c r="AH119" s="4">
        <v>43709</v>
      </c>
      <c r="AI119" s="5">
        <v>98.8</v>
      </c>
      <c r="AJ119" s="5">
        <v>106.1</v>
      </c>
      <c r="AK119" s="5">
        <v>102.2</v>
      </c>
      <c r="AL119" s="5">
        <v>73.099999999999994</v>
      </c>
      <c r="AM119" s="5">
        <v>94.8</v>
      </c>
      <c r="AN119" s="5">
        <v>103.4</v>
      </c>
      <c r="AQ119" s="4">
        <v>43709</v>
      </c>
      <c r="AR119" s="2">
        <f t="shared" si="10"/>
        <v>-9.936189608021877</v>
      </c>
      <c r="AS119" s="2">
        <f t="shared" si="9"/>
        <v>7.4472985765009075E-2</v>
      </c>
      <c r="AT119" s="2">
        <f t="shared" si="9"/>
        <v>-6.3134063929448985</v>
      </c>
      <c r="AU119" s="2">
        <f t="shared" si="9"/>
        <v>-3.7908825343993882</v>
      </c>
      <c r="AV119" s="2">
        <f t="shared" si="9"/>
        <v>-2.2472333100671274E-2</v>
      </c>
      <c r="AW119" s="2">
        <f t="shared" si="9"/>
        <v>-6.5494802462701699E-3</v>
      </c>
      <c r="AX119" s="2">
        <f t="shared" si="12"/>
        <v>0.12264814690434278</v>
      </c>
      <c r="AY119" s="2">
        <f t="shared" si="11"/>
        <v>-6.8341708542713491</v>
      </c>
      <c r="AZ119" s="14">
        <v>-6.8120150873870386</v>
      </c>
    </row>
    <row r="120" spans="1:52">
      <c r="A120" s="4">
        <v>43739</v>
      </c>
      <c r="B120" s="5">
        <v>98.4</v>
      </c>
      <c r="C120" s="5">
        <v>50.8</v>
      </c>
      <c r="D120" s="5">
        <v>134.4</v>
      </c>
      <c r="E120" s="5">
        <v>107</v>
      </c>
      <c r="F120" s="5">
        <v>105.8</v>
      </c>
      <c r="G120" s="5">
        <v>106.3</v>
      </c>
      <c r="H120" s="5">
        <v>101.8</v>
      </c>
      <c r="I120" s="5">
        <v>72.900000000000006</v>
      </c>
      <c r="J120" s="5">
        <v>94.6</v>
      </c>
      <c r="K120" s="5">
        <v>105.5</v>
      </c>
      <c r="L120" s="5">
        <v>65</v>
      </c>
      <c r="M120" s="5">
        <v>99.8</v>
      </c>
      <c r="N120" s="5">
        <v>100.8</v>
      </c>
      <c r="O120" s="5">
        <v>114.8</v>
      </c>
      <c r="P120" s="5">
        <v>99.9</v>
      </c>
      <c r="Q120" s="5">
        <v>81.400000000000006</v>
      </c>
      <c r="R120" s="5">
        <v>98</v>
      </c>
      <c r="S120" s="5">
        <v>54.7</v>
      </c>
      <c r="T120" s="5">
        <v>101.9</v>
      </c>
      <c r="U120" s="5">
        <v>122.2</v>
      </c>
      <c r="V120" s="5">
        <v>99.5</v>
      </c>
      <c r="W120" s="5">
        <v>113.1</v>
      </c>
      <c r="X120" s="5">
        <v>106.6</v>
      </c>
      <c r="Y120" s="5">
        <v>100.2</v>
      </c>
      <c r="Z120" s="5">
        <v>102.8</v>
      </c>
      <c r="AA120" s="5">
        <v>95.1</v>
      </c>
      <c r="AB120" s="5">
        <v>104.9</v>
      </c>
      <c r="AC120" s="5">
        <v>103.7</v>
      </c>
      <c r="AD120" s="5">
        <v>101.8</v>
      </c>
      <c r="AE120" s="5">
        <v>109.7</v>
      </c>
      <c r="AF120" s="5">
        <v>92.3</v>
      </c>
      <c r="AH120" s="4">
        <v>43739</v>
      </c>
      <c r="AI120" s="5">
        <v>98.4</v>
      </c>
      <c r="AJ120" s="5">
        <v>106.3</v>
      </c>
      <c r="AK120" s="5">
        <v>101.8</v>
      </c>
      <c r="AL120" s="5">
        <v>72.900000000000006</v>
      </c>
      <c r="AM120" s="5">
        <v>94.6</v>
      </c>
      <c r="AN120" s="5">
        <v>103.7</v>
      </c>
      <c r="AQ120" s="4">
        <v>43739</v>
      </c>
      <c r="AR120" s="2">
        <f t="shared" si="10"/>
        <v>-10.382513661202182</v>
      </c>
      <c r="AS120" s="2">
        <f t="shared" si="9"/>
        <v>7.7058138800855228E-2</v>
      </c>
      <c r="AT120" s="2">
        <f t="shared" si="9"/>
        <v>-6.147727457202568</v>
      </c>
      <c r="AU120" s="2">
        <f t="shared" si="9"/>
        <v>-4.1291435489751951</v>
      </c>
      <c r="AV120" s="2">
        <f t="shared" si="9"/>
        <v>-4.4757005799666266E-2</v>
      </c>
      <c r="AW120" s="2">
        <f t="shared" si="9"/>
        <v>-9.0296830417173984E-2</v>
      </c>
      <c r="AX120" s="2">
        <f t="shared" si="12"/>
        <v>-4.7646957608433738E-2</v>
      </c>
      <c r="AY120" s="2">
        <f t="shared" si="11"/>
        <v>-7.0493454179254798</v>
      </c>
      <c r="AZ120" s="14">
        <v>-7.1200431334829517</v>
      </c>
    </row>
    <row r="121" spans="1:52">
      <c r="A121" s="4">
        <v>43770</v>
      </c>
      <c r="B121" s="5">
        <v>98.6</v>
      </c>
      <c r="C121" s="5">
        <v>50</v>
      </c>
      <c r="D121" s="5">
        <v>133.30000000000001</v>
      </c>
      <c r="E121" s="5">
        <v>108.2</v>
      </c>
      <c r="F121" s="5">
        <v>105.8</v>
      </c>
      <c r="G121" s="5">
        <v>106.4</v>
      </c>
      <c r="H121" s="5">
        <v>101.3</v>
      </c>
      <c r="I121" s="5">
        <v>75.7</v>
      </c>
      <c r="J121" s="5">
        <v>94.8</v>
      </c>
      <c r="K121" s="5">
        <v>105.7</v>
      </c>
      <c r="L121" s="5">
        <v>65.8</v>
      </c>
      <c r="M121" s="5">
        <v>100.9</v>
      </c>
      <c r="N121" s="5">
        <v>100.8</v>
      </c>
      <c r="O121" s="5">
        <v>114.9</v>
      </c>
      <c r="P121" s="5">
        <v>100</v>
      </c>
      <c r="Q121" s="5">
        <v>81.099999999999994</v>
      </c>
      <c r="R121" s="5">
        <v>98.9</v>
      </c>
      <c r="S121" s="5">
        <v>54.7</v>
      </c>
      <c r="T121" s="5">
        <v>102.1</v>
      </c>
      <c r="U121" s="5">
        <v>121.8</v>
      </c>
      <c r="V121" s="5">
        <v>99.5</v>
      </c>
      <c r="W121" s="5">
        <v>113.1</v>
      </c>
      <c r="X121" s="5">
        <v>106.7</v>
      </c>
      <c r="Y121" s="5">
        <v>100.7</v>
      </c>
      <c r="Z121" s="5">
        <v>102.4</v>
      </c>
      <c r="AA121" s="5">
        <v>94.4</v>
      </c>
      <c r="AB121" s="5">
        <v>104.9</v>
      </c>
      <c r="AC121" s="5">
        <v>105.9</v>
      </c>
      <c r="AD121" s="5">
        <v>101.8</v>
      </c>
      <c r="AE121" s="5">
        <v>109.7</v>
      </c>
      <c r="AF121" s="5">
        <v>92</v>
      </c>
      <c r="AH121" s="4">
        <v>43770</v>
      </c>
      <c r="AI121" s="5">
        <v>98.6</v>
      </c>
      <c r="AJ121" s="5">
        <v>106.4</v>
      </c>
      <c r="AK121" s="5">
        <v>101.3</v>
      </c>
      <c r="AL121" s="5">
        <v>75.7</v>
      </c>
      <c r="AM121" s="5">
        <v>94.8</v>
      </c>
      <c r="AN121" s="5">
        <v>105.9</v>
      </c>
      <c r="AQ121" s="4">
        <v>43770</v>
      </c>
      <c r="AR121" s="2">
        <f t="shared" si="10"/>
        <v>-9.7069597069597222</v>
      </c>
      <c r="AS121" s="2">
        <f t="shared" si="9"/>
        <v>7.4257330400825064E-2</v>
      </c>
      <c r="AT121" s="2">
        <f t="shared" si="9"/>
        <v>-5.6975790677653082</v>
      </c>
      <c r="AU121" s="2">
        <f t="shared" si="9"/>
        <v>-3.8693029322546608</v>
      </c>
      <c r="AV121" s="2">
        <f t="shared" si="9"/>
        <v>-4.8335392839840598E-2</v>
      </c>
      <c r="AW121" s="2">
        <f t="shared" si="9"/>
        <v>-5.7123977990640194E-2</v>
      </c>
      <c r="AX121" s="2">
        <f t="shared" si="12"/>
        <v>-0.10887566651009806</v>
      </c>
      <c r="AY121" s="2">
        <f t="shared" si="11"/>
        <v>-6.4089521871820949</v>
      </c>
      <c r="AZ121" s="14">
        <v>-6.6452934976268239</v>
      </c>
    </row>
    <row r="122" spans="1:52">
      <c r="A122" s="4">
        <v>43800</v>
      </c>
      <c r="B122" s="5">
        <v>99.2</v>
      </c>
      <c r="C122" s="5">
        <v>50.4</v>
      </c>
      <c r="D122" s="5">
        <v>133.6</v>
      </c>
      <c r="E122" s="5">
        <v>109.2</v>
      </c>
      <c r="F122" s="5">
        <v>105</v>
      </c>
      <c r="G122" s="5">
        <v>106.3</v>
      </c>
      <c r="H122" s="5">
        <v>101.7</v>
      </c>
      <c r="I122" s="5">
        <v>78.2</v>
      </c>
      <c r="J122" s="5">
        <v>94.8</v>
      </c>
      <c r="K122" s="5">
        <v>105.5</v>
      </c>
      <c r="L122" s="5">
        <v>68.599999999999994</v>
      </c>
      <c r="M122" s="5">
        <v>101.9</v>
      </c>
      <c r="N122" s="5">
        <v>100.9</v>
      </c>
      <c r="O122" s="5">
        <v>114.7</v>
      </c>
      <c r="P122" s="5">
        <v>99.7</v>
      </c>
      <c r="Q122" s="5">
        <v>81.2</v>
      </c>
      <c r="R122" s="5">
        <v>98.8</v>
      </c>
      <c r="S122" s="5">
        <v>54.7</v>
      </c>
      <c r="T122" s="5">
        <v>101.9</v>
      </c>
      <c r="U122" s="5">
        <v>121.1</v>
      </c>
      <c r="V122" s="5">
        <v>99.5</v>
      </c>
      <c r="W122" s="5">
        <v>113.1</v>
      </c>
      <c r="X122" s="5">
        <v>107.1</v>
      </c>
      <c r="Y122" s="5">
        <v>101.6</v>
      </c>
      <c r="Z122" s="5">
        <v>103.1</v>
      </c>
      <c r="AA122" s="5">
        <v>94.6</v>
      </c>
      <c r="AB122" s="5">
        <v>104.9</v>
      </c>
      <c r="AC122" s="5">
        <v>105.1</v>
      </c>
      <c r="AD122" s="5">
        <v>101.8</v>
      </c>
      <c r="AE122" s="5">
        <v>109.7</v>
      </c>
      <c r="AF122" s="5">
        <v>92.1</v>
      </c>
      <c r="AH122" s="4">
        <v>43800</v>
      </c>
      <c r="AI122" s="5">
        <v>99.2</v>
      </c>
      <c r="AJ122" s="5">
        <v>106.3</v>
      </c>
      <c r="AK122" s="5">
        <v>101.7</v>
      </c>
      <c r="AL122" s="5">
        <v>78.2</v>
      </c>
      <c r="AM122" s="5">
        <v>94.8</v>
      </c>
      <c r="AN122" s="5">
        <v>105.1</v>
      </c>
      <c r="AQ122" s="4">
        <v>43800</v>
      </c>
      <c r="AR122" s="2">
        <f t="shared" si="10"/>
        <v>-7.2029934518241419</v>
      </c>
      <c r="AS122" s="2">
        <f t="shared" si="9"/>
        <v>5.0002780911665795E-2</v>
      </c>
      <c r="AT122" s="2">
        <f t="shared" si="9"/>
        <v>-4.6000434829728238</v>
      </c>
      <c r="AU122" s="2">
        <f t="shared" si="9"/>
        <v>-2.5158690662758323</v>
      </c>
      <c r="AV122" s="2">
        <f t="shared" si="9"/>
        <v>-3.7297504833055391E-2</v>
      </c>
      <c r="AW122" s="2">
        <f t="shared" si="9"/>
        <v>-7.0212648402808941E-2</v>
      </c>
      <c r="AX122" s="2">
        <f t="shared" si="12"/>
        <v>-2.9573530251287394E-2</v>
      </c>
      <c r="AY122" s="2">
        <f t="shared" si="11"/>
        <v>-4.9535603715170424</v>
      </c>
      <c r="AZ122" s="14">
        <v>-4.8978639654384608</v>
      </c>
    </row>
    <row r="123" spans="1:52">
      <c r="A123" s="4">
        <v>43831</v>
      </c>
      <c r="B123" s="5">
        <v>100.4</v>
      </c>
      <c r="C123" s="5">
        <v>47.9</v>
      </c>
      <c r="D123" s="5">
        <v>134</v>
      </c>
      <c r="E123" s="5">
        <v>111.1</v>
      </c>
      <c r="F123" s="5">
        <v>103.8</v>
      </c>
      <c r="G123" s="5">
        <v>106.2</v>
      </c>
      <c r="H123" s="5">
        <v>102.7</v>
      </c>
      <c r="I123" s="5">
        <v>83</v>
      </c>
      <c r="J123" s="5">
        <v>94.9</v>
      </c>
      <c r="K123" s="5">
        <v>105.9</v>
      </c>
      <c r="L123" s="5">
        <v>68.7</v>
      </c>
      <c r="M123" s="5">
        <v>105.2</v>
      </c>
      <c r="N123" s="5">
        <v>101.2</v>
      </c>
      <c r="O123" s="5">
        <v>114.8</v>
      </c>
      <c r="P123" s="5">
        <v>99.6</v>
      </c>
      <c r="Q123" s="5">
        <v>84.4</v>
      </c>
      <c r="R123" s="5">
        <v>98.2</v>
      </c>
      <c r="S123" s="5">
        <v>54.7</v>
      </c>
      <c r="T123" s="5">
        <v>101.8</v>
      </c>
      <c r="U123" s="5">
        <v>120.9</v>
      </c>
      <c r="V123" s="5">
        <v>99.5</v>
      </c>
      <c r="W123" s="5">
        <v>114.3</v>
      </c>
      <c r="X123" s="5">
        <v>106.9</v>
      </c>
      <c r="Y123" s="5">
        <v>100.9</v>
      </c>
      <c r="Z123" s="5">
        <v>101</v>
      </c>
      <c r="AA123" s="5">
        <v>94.6</v>
      </c>
      <c r="AB123" s="5">
        <v>104.9</v>
      </c>
      <c r="AC123" s="5">
        <v>103.3</v>
      </c>
      <c r="AD123" s="5">
        <v>101.8</v>
      </c>
      <c r="AE123" s="5">
        <v>109.8</v>
      </c>
      <c r="AF123" s="5">
        <v>92.6</v>
      </c>
      <c r="AH123" s="4">
        <v>43831</v>
      </c>
      <c r="AI123" s="5">
        <v>100.4</v>
      </c>
      <c r="AJ123" s="5">
        <v>106.2</v>
      </c>
      <c r="AK123" s="5">
        <v>102.7</v>
      </c>
      <c r="AL123" s="5">
        <v>83</v>
      </c>
      <c r="AM123" s="5">
        <v>94.9</v>
      </c>
      <c r="AN123" s="5">
        <v>103.3</v>
      </c>
      <c r="AQ123" s="4">
        <v>43831</v>
      </c>
      <c r="AR123" s="2">
        <f t="shared" si="10"/>
        <v>0.2997002997003051</v>
      </c>
      <c r="AS123" s="2">
        <f t="shared" si="9"/>
        <v>4.2027093305247169E-2</v>
      </c>
      <c r="AT123" s="2">
        <f t="shared" si="9"/>
        <v>-0.57510328642985975</v>
      </c>
      <c r="AU123" s="2">
        <f t="shared" si="9"/>
        <v>1.2616490045127493</v>
      </c>
      <c r="AV123" s="2">
        <f t="shared" si="9"/>
        <v>-7.5144079137887598E-3</v>
      </c>
      <c r="AW123" s="2">
        <f t="shared" si="9"/>
        <v>-7.14232113063063E-2</v>
      </c>
      <c r="AX123" s="2">
        <f t="shared" si="12"/>
        <v>-0.34993489246773657</v>
      </c>
      <c r="AY123" s="2">
        <f t="shared" si="11"/>
        <v>-1.8027571580063579</v>
      </c>
      <c r="AZ123" s="14">
        <v>0.19945298080796192</v>
      </c>
    </row>
    <row r="124" spans="1:52">
      <c r="A124" s="4">
        <v>43862</v>
      </c>
      <c r="B124" s="5">
        <v>100.1</v>
      </c>
      <c r="C124" s="5">
        <v>50.9</v>
      </c>
      <c r="D124" s="5">
        <v>135</v>
      </c>
      <c r="E124" s="5">
        <v>110.2</v>
      </c>
      <c r="F124" s="5">
        <v>105</v>
      </c>
      <c r="G124" s="5">
        <v>106.4</v>
      </c>
      <c r="H124" s="5">
        <v>102.1</v>
      </c>
      <c r="I124" s="5">
        <v>84</v>
      </c>
      <c r="J124" s="5">
        <v>94.6</v>
      </c>
      <c r="K124" s="5">
        <v>105.2</v>
      </c>
      <c r="L124" s="5">
        <v>60.7</v>
      </c>
      <c r="M124" s="5">
        <v>106.5</v>
      </c>
      <c r="N124" s="5">
        <v>101.2</v>
      </c>
      <c r="O124" s="5">
        <v>115</v>
      </c>
      <c r="P124" s="5">
        <v>99.9</v>
      </c>
      <c r="Q124" s="5">
        <v>91.2</v>
      </c>
      <c r="R124" s="5">
        <v>98.6</v>
      </c>
      <c r="S124" s="5">
        <v>54.7</v>
      </c>
      <c r="T124" s="5">
        <v>101.8</v>
      </c>
      <c r="U124" s="5">
        <v>120.4</v>
      </c>
      <c r="V124" s="5">
        <v>99.5</v>
      </c>
      <c r="W124" s="5">
        <v>114.3</v>
      </c>
      <c r="X124" s="5">
        <v>106.8</v>
      </c>
      <c r="Y124" s="5">
        <v>99.9</v>
      </c>
      <c r="Z124" s="5">
        <v>101.5</v>
      </c>
      <c r="AA124" s="5">
        <v>94.6</v>
      </c>
      <c r="AB124" s="5">
        <v>104.9</v>
      </c>
      <c r="AC124" s="5">
        <v>103.2</v>
      </c>
      <c r="AD124" s="5">
        <v>101.8</v>
      </c>
      <c r="AE124" s="5">
        <v>109.6</v>
      </c>
      <c r="AF124" s="5">
        <v>92.6</v>
      </c>
      <c r="AH124" s="4">
        <v>43862</v>
      </c>
      <c r="AI124" s="5">
        <v>100.1</v>
      </c>
      <c r="AJ124" s="5">
        <v>106.4</v>
      </c>
      <c r="AK124" s="5">
        <v>102.1</v>
      </c>
      <c r="AL124" s="5">
        <v>84</v>
      </c>
      <c r="AM124" s="5">
        <v>94.6</v>
      </c>
      <c r="AN124" s="5">
        <v>103.2</v>
      </c>
      <c r="AQ124" s="4">
        <v>43862</v>
      </c>
      <c r="AR124" s="2">
        <f t="shared" si="10"/>
        <v>-0.39800995024876329</v>
      </c>
      <c r="AS124" s="2">
        <f t="shared" si="9"/>
        <v>3.6633616331073683E-2</v>
      </c>
      <c r="AT124" s="2">
        <f t="shared" si="9"/>
        <v>-1.3696813964274204</v>
      </c>
      <c r="AU124" s="2">
        <f t="shared" si="9"/>
        <v>1.7027008555646654</v>
      </c>
      <c r="AV124" s="2">
        <f t="shared" si="9"/>
        <v>-2.6245232676859073E-2</v>
      </c>
      <c r="AW124" s="2">
        <f t="shared" si="9"/>
        <v>-6.505481818511831E-2</v>
      </c>
      <c r="AX124" s="2">
        <f t="shared" si="12"/>
        <v>-0.67636297485510455</v>
      </c>
      <c r="AY124" s="2">
        <f t="shared" si="11"/>
        <v>-1.5940488841657725</v>
      </c>
      <c r="AZ124" s="14">
        <v>-0.26523195701818736</v>
      </c>
    </row>
    <row r="125" spans="1:52">
      <c r="A125" s="4">
        <v>43891</v>
      </c>
      <c r="B125" s="5">
        <v>97.8</v>
      </c>
      <c r="C125" s="5">
        <v>52</v>
      </c>
      <c r="D125" s="5">
        <v>131.80000000000001</v>
      </c>
      <c r="E125" s="5">
        <v>108.1</v>
      </c>
      <c r="F125" s="5">
        <v>105.4</v>
      </c>
      <c r="G125" s="5">
        <v>106.2</v>
      </c>
      <c r="H125" s="5">
        <v>99.6</v>
      </c>
      <c r="I125" s="5">
        <v>78.3</v>
      </c>
      <c r="J125" s="5">
        <v>94.4</v>
      </c>
      <c r="K125" s="5">
        <v>104.5</v>
      </c>
      <c r="L125" s="5">
        <v>58.2</v>
      </c>
      <c r="M125" s="5">
        <v>98.1</v>
      </c>
      <c r="N125" s="5">
        <v>101.1</v>
      </c>
      <c r="O125" s="5">
        <v>114.3</v>
      </c>
      <c r="P125" s="5">
        <v>100</v>
      </c>
      <c r="Q125" s="5">
        <v>89.8</v>
      </c>
      <c r="R125" s="5">
        <v>98.5</v>
      </c>
      <c r="S125" s="5">
        <v>54.7</v>
      </c>
      <c r="T125" s="5">
        <v>102.3</v>
      </c>
      <c r="U125" s="5">
        <v>120.5</v>
      </c>
      <c r="V125" s="5">
        <v>99.5</v>
      </c>
      <c r="W125" s="5">
        <v>114.3</v>
      </c>
      <c r="X125" s="5">
        <v>106.8</v>
      </c>
      <c r="Y125" s="5">
        <v>99.4</v>
      </c>
      <c r="Z125" s="5">
        <v>103</v>
      </c>
      <c r="AA125" s="5">
        <v>94.5</v>
      </c>
      <c r="AB125" s="5">
        <v>104.9</v>
      </c>
      <c r="AC125" s="5">
        <v>105.4</v>
      </c>
      <c r="AD125" s="5">
        <v>101.8</v>
      </c>
      <c r="AE125" s="5">
        <v>109.7</v>
      </c>
      <c r="AF125" s="5">
        <v>91.3</v>
      </c>
      <c r="AH125" s="4">
        <v>43891</v>
      </c>
      <c r="AI125" s="5">
        <v>97.8</v>
      </c>
      <c r="AJ125" s="5">
        <v>106.2</v>
      </c>
      <c r="AK125" s="5">
        <v>99.6</v>
      </c>
      <c r="AL125" s="5">
        <v>78.3</v>
      </c>
      <c r="AM125" s="5">
        <v>94.4</v>
      </c>
      <c r="AN125" s="5">
        <v>105.4</v>
      </c>
      <c r="AQ125" s="4">
        <v>43891</v>
      </c>
      <c r="AR125" s="2">
        <f t="shared" si="10"/>
        <v>-3.9292730844793624</v>
      </c>
      <c r="AS125" s="2">
        <f t="shared" si="9"/>
        <v>2.0854051042356561E-2</v>
      </c>
      <c r="AT125" s="2">
        <f t="shared" si="9"/>
        <v>-3.2282792172443413</v>
      </c>
      <c r="AU125" s="2">
        <f t="shared" si="9"/>
        <v>0.14831209482033342</v>
      </c>
      <c r="AV125" s="2">
        <f t="shared" si="9"/>
        <v>-4.8537421650038548E-2</v>
      </c>
      <c r="AW125" s="2">
        <f t="shared" si="9"/>
        <v>-0.22989215951503736</v>
      </c>
      <c r="AX125" s="2">
        <f t="shared" si="12"/>
        <v>-0.59173043193263553</v>
      </c>
      <c r="AY125" s="2">
        <f t="shared" si="11"/>
        <v>-3.2838983050847474</v>
      </c>
      <c r="AZ125" s="14">
        <v>-2.6296518695537969</v>
      </c>
    </row>
    <row r="126" spans="1:52">
      <c r="A126" s="4">
        <v>43922</v>
      </c>
      <c r="B126" s="5">
        <v>88</v>
      </c>
      <c r="C126" s="5">
        <v>51.2</v>
      </c>
      <c r="D126" s="5">
        <v>130.5</v>
      </c>
      <c r="E126" s="5">
        <v>107</v>
      </c>
      <c r="F126" s="5">
        <v>105.3</v>
      </c>
      <c r="G126" s="5">
        <v>106.5</v>
      </c>
      <c r="H126" s="5">
        <v>89.7</v>
      </c>
      <c r="I126" s="5">
        <v>53.9</v>
      </c>
      <c r="J126" s="5">
        <v>93.8</v>
      </c>
      <c r="K126" s="5">
        <v>105.1</v>
      </c>
      <c r="L126" s="5">
        <v>56.5</v>
      </c>
      <c r="M126" s="5">
        <v>97</v>
      </c>
      <c r="N126" s="5">
        <v>101.2</v>
      </c>
      <c r="O126" s="5">
        <v>113.9</v>
      </c>
      <c r="P126" s="5">
        <v>100.7</v>
      </c>
      <c r="Q126" s="5">
        <v>88.1</v>
      </c>
      <c r="R126" s="5">
        <v>100.3</v>
      </c>
      <c r="S126" s="5">
        <v>54.7</v>
      </c>
      <c r="T126" s="5">
        <v>102.5</v>
      </c>
      <c r="U126" s="5">
        <v>120.5</v>
      </c>
      <c r="V126" s="5">
        <v>99.1</v>
      </c>
      <c r="W126" s="5">
        <v>114.5</v>
      </c>
      <c r="X126" s="5">
        <v>106.3</v>
      </c>
      <c r="Y126" s="5">
        <v>96</v>
      </c>
      <c r="Z126" s="5">
        <v>104</v>
      </c>
      <c r="AA126" s="5">
        <v>94.5</v>
      </c>
      <c r="AB126" s="5">
        <v>104.9</v>
      </c>
      <c r="AC126" s="5">
        <v>99.6</v>
      </c>
      <c r="AD126" s="5">
        <v>101.8</v>
      </c>
      <c r="AE126" s="5">
        <v>109.6</v>
      </c>
      <c r="AF126" s="5">
        <v>87.2</v>
      </c>
      <c r="AH126" s="4">
        <v>43922</v>
      </c>
      <c r="AI126" s="5">
        <v>88</v>
      </c>
      <c r="AJ126" s="5">
        <v>106.5</v>
      </c>
      <c r="AK126" s="5">
        <v>89.7</v>
      </c>
      <c r="AL126" s="5">
        <v>53.9</v>
      </c>
      <c r="AM126" s="5">
        <v>93.8</v>
      </c>
      <c r="AN126" s="5">
        <v>99.6</v>
      </c>
      <c r="AQ126" s="4">
        <v>43922</v>
      </c>
      <c r="AR126" s="2">
        <f t="shared" si="10"/>
        <v>-14.563106796116514</v>
      </c>
      <c r="AS126" s="2">
        <f t="shared" si="9"/>
        <v>7.7613593921761785E-3</v>
      </c>
      <c r="AT126" s="2">
        <f t="shared" si="9"/>
        <v>-9.3132107180253918</v>
      </c>
      <c r="AU126" s="2">
        <f t="shared" si="9"/>
        <v>-5.059791005307579</v>
      </c>
      <c r="AV126" s="2">
        <f t="shared" si="9"/>
        <v>-8.1883563735570333E-2</v>
      </c>
      <c r="AW126" s="2">
        <f t="shared" si="9"/>
        <v>-0.41528396189237271</v>
      </c>
      <c r="AX126" s="2">
        <f t="shared" si="12"/>
        <v>0.29930109345222178</v>
      </c>
      <c r="AY126" s="2">
        <f t="shared" si="11"/>
        <v>-8.3070452155625532</v>
      </c>
      <c r="AZ126" s="14">
        <v>-9.7840088989481444</v>
      </c>
    </row>
    <row r="127" spans="1:52">
      <c r="A127" s="4">
        <v>43952</v>
      </c>
      <c r="B127" s="5">
        <v>85.5</v>
      </c>
      <c r="C127" s="5">
        <v>46</v>
      </c>
      <c r="D127" s="5">
        <v>128.4</v>
      </c>
      <c r="E127" s="5">
        <v>106.4</v>
      </c>
      <c r="F127" s="5">
        <v>104.7</v>
      </c>
      <c r="G127" s="5">
        <v>106.4</v>
      </c>
      <c r="H127" s="5">
        <v>88.9</v>
      </c>
      <c r="I127" s="5">
        <v>40.799999999999997</v>
      </c>
      <c r="J127" s="5">
        <v>93.3</v>
      </c>
      <c r="K127" s="5">
        <v>105.4</v>
      </c>
      <c r="L127" s="5">
        <v>56.2</v>
      </c>
      <c r="M127" s="5">
        <v>96.4</v>
      </c>
      <c r="N127" s="5">
        <v>101.2</v>
      </c>
      <c r="O127" s="5">
        <v>111.9</v>
      </c>
      <c r="P127" s="5">
        <v>100.4</v>
      </c>
      <c r="Q127" s="5">
        <v>83.8</v>
      </c>
      <c r="R127" s="5">
        <v>101.8</v>
      </c>
      <c r="S127" s="5">
        <v>54.7</v>
      </c>
      <c r="T127" s="5">
        <v>102.9</v>
      </c>
      <c r="U127" s="5">
        <v>120.4</v>
      </c>
      <c r="V127" s="5">
        <v>98.7</v>
      </c>
      <c r="W127" s="5">
        <v>114.5</v>
      </c>
      <c r="X127" s="5">
        <v>106.2</v>
      </c>
      <c r="Y127" s="5">
        <v>94.7</v>
      </c>
      <c r="Z127" s="5">
        <v>103.9</v>
      </c>
      <c r="AA127" s="5">
        <v>94.5</v>
      </c>
      <c r="AB127" s="5">
        <v>104.9</v>
      </c>
      <c r="AC127" s="5">
        <v>97.1</v>
      </c>
      <c r="AD127" s="5">
        <v>101.8</v>
      </c>
      <c r="AE127" s="5">
        <v>109.6</v>
      </c>
      <c r="AF127" s="5">
        <v>86.1</v>
      </c>
      <c r="AH127" s="4">
        <v>43952</v>
      </c>
      <c r="AI127" s="5">
        <v>85.5</v>
      </c>
      <c r="AJ127" s="5">
        <v>106.4</v>
      </c>
      <c r="AK127" s="5">
        <v>88.9</v>
      </c>
      <c r="AL127" s="5">
        <v>40.799999999999997</v>
      </c>
      <c r="AM127" s="5">
        <v>93.3</v>
      </c>
      <c r="AN127" s="5">
        <v>97.1</v>
      </c>
      <c r="AQ127" s="4">
        <v>43952</v>
      </c>
      <c r="AR127" s="2">
        <f t="shared" si="10"/>
        <v>-16.747809152872449</v>
      </c>
      <c r="AS127" s="2">
        <f t="shared" si="9"/>
        <v>-2.5798321359907085E-3</v>
      </c>
      <c r="AT127" s="2">
        <f t="shared" si="9"/>
        <v>-9.5263304590447255</v>
      </c>
      <c r="AU127" s="2">
        <f t="shared" si="9"/>
        <v>-7.4874107728399029</v>
      </c>
      <c r="AV127" s="2">
        <f t="shared" si="9"/>
        <v>-8.9607547661609818E-2</v>
      </c>
      <c r="AW127" s="2">
        <f t="shared" si="9"/>
        <v>-0.44365006711499105</v>
      </c>
      <c r="AX127" s="2">
        <f t="shared" si="12"/>
        <v>0.80176952592477235</v>
      </c>
      <c r="AY127" s="2">
        <f t="shared" si="11"/>
        <v>-8.9852008456659576</v>
      </c>
      <c r="AZ127" s="14">
        <v>-11.240993266424212</v>
      </c>
    </row>
    <row r="128" spans="1:52">
      <c r="A128" s="4">
        <v>43983</v>
      </c>
      <c r="B128" s="5">
        <v>85.5</v>
      </c>
      <c r="C128" s="5">
        <v>42.2</v>
      </c>
      <c r="D128" s="5">
        <v>128.5</v>
      </c>
      <c r="E128" s="5">
        <v>106.2</v>
      </c>
      <c r="F128" s="5">
        <v>104.8</v>
      </c>
      <c r="G128" s="5">
        <v>106.2</v>
      </c>
      <c r="H128" s="5">
        <v>88.9</v>
      </c>
      <c r="I128" s="5">
        <v>40.4</v>
      </c>
      <c r="J128" s="5">
        <v>93.3</v>
      </c>
      <c r="K128" s="5">
        <v>104.9</v>
      </c>
      <c r="L128" s="5">
        <v>67.5</v>
      </c>
      <c r="M128" s="5">
        <v>98.1</v>
      </c>
      <c r="N128" s="5">
        <v>101.1</v>
      </c>
      <c r="O128" s="5">
        <v>112.4</v>
      </c>
      <c r="P128" s="5">
        <v>100.2</v>
      </c>
      <c r="Q128" s="5">
        <v>81.5</v>
      </c>
      <c r="R128" s="5">
        <v>101.9</v>
      </c>
      <c r="S128" s="5">
        <v>54.7</v>
      </c>
      <c r="T128" s="5">
        <v>102.7</v>
      </c>
      <c r="U128" s="5">
        <v>120.4</v>
      </c>
      <c r="V128" s="5">
        <v>97.9</v>
      </c>
      <c r="W128" s="5">
        <v>114.5</v>
      </c>
      <c r="X128" s="5">
        <v>106.2</v>
      </c>
      <c r="Y128" s="5">
        <v>97.8</v>
      </c>
      <c r="Z128" s="5">
        <v>102.9</v>
      </c>
      <c r="AA128" s="5">
        <v>94.5</v>
      </c>
      <c r="AB128" s="5">
        <v>104.9</v>
      </c>
      <c r="AC128" s="5">
        <v>98.6</v>
      </c>
      <c r="AD128" s="5">
        <v>101.8</v>
      </c>
      <c r="AE128" s="5">
        <v>109.4</v>
      </c>
      <c r="AF128" s="5">
        <v>86.4</v>
      </c>
      <c r="AH128" s="4">
        <v>43983</v>
      </c>
      <c r="AI128" s="5">
        <v>85.5</v>
      </c>
      <c r="AJ128" s="5">
        <v>106.2</v>
      </c>
      <c r="AK128" s="5">
        <v>88.9</v>
      </c>
      <c r="AL128" s="5">
        <v>40.4</v>
      </c>
      <c r="AM128" s="5">
        <v>93.3</v>
      </c>
      <c r="AN128" s="5">
        <v>98.6</v>
      </c>
      <c r="AQ128" s="4">
        <v>43983</v>
      </c>
      <c r="AR128" s="2">
        <f t="shared" si="10"/>
        <v>-16.258570029382952</v>
      </c>
      <c r="AS128" s="2">
        <f t="shared" si="9"/>
        <v>-5.164513580508674E-3</v>
      </c>
      <c r="AT128" s="2">
        <f t="shared" si="9"/>
        <v>-9.2405212555633653</v>
      </c>
      <c r="AU128" s="2">
        <f t="shared" si="9"/>
        <v>-7.441046105730786</v>
      </c>
      <c r="AV128" s="2">
        <f t="shared" si="9"/>
        <v>-7.8653165852348952E-2</v>
      </c>
      <c r="AW128" s="2">
        <f t="shared" si="9"/>
        <v>-0.37045693876192981</v>
      </c>
      <c r="AX128" s="2">
        <f t="shared" si="12"/>
        <v>0.87727195010598535</v>
      </c>
      <c r="AY128" s="2">
        <f t="shared" si="11"/>
        <v>-7.9872204472843435</v>
      </c>
      <c r="AZ128" s="14">
        <v>-10.891574471769147</v>
      </c>
    </row>
    <row r="129" spans="1:52">
      <c r="A129" s="4">
        <v>44013</v>
      </c>
      <c r="B129" s="5">
        <v>87.8</v>
      </c>
      <c r="C129" s="5">
        <v>39.9</v>
      </c>
      <c r="D129" s="5">
        <v>129.19999999999999</v>
      </c>
      <c r="E129" s="5">
        <v>106.7</v>
      </c>
      <c r="F129" s="5">
        <v>104.4</v>
      </c>
      <c r="G129" s="5">
        <v>106.2</v>
      </c>
      <c r="H129" s="5">
        <v>90.1</v>
      </c>
      <c r="I129" s="5">
        <v>50.5</v>
      </c>
      <c r="J129" s="5">
        <v>92.9</v>
      </c>
      <c r="K129" s="5">
        <v>104.9</v>
      </c>
      <c r="L129" s="5">
        <v>64.400000000000006</v>
      </c>
      <c r="M129" s="5">
        <v>102.1</v>
      </c>
      <c r="N129" s="5">
        <v>101</v>
      </c>
      <c r="O129" s="5">
        <v>114.8</v>
      </c>
      <c r="P129" s="5">
        <v>99.7</v>
      </c>
      <c r="Q129" s="5">
        <v>81.2</v>
      </c>
      <c r="R129" s="5">
        <v>102.1</v>
      </c>
      <c r="S129" s="5">
        <v>54.7</v>
      </c>
      <c r="T129" s="5">
        <v>102.8</v>
      </c>
      <c r="U129" s="5">
        <v>124.1</v>
      </c>
      <c r="V129" s="5">
        <v>96.5</v>
      </c>
      <c r="W129" s="5">
        <v>114.5</v>
      </c>
      <c r="X129" s="5">
        <v>106.8</v>
      </c>
      <c r="Y129" s="5">
        <v>99.7</v>
      </c>
      <c r="Z129" s="5">
        <v>104.5</v>
      </c>
      <c r="AA129" s="5">
        <v>94.6</v>
      </c>
      <c r="AB129" s="5">
        <v>104.9</v>
      </c>
      <c r="AC129" s="5">
        <v>99.5</v>
      </c>
      <c r="AD129" s="5">
        <v>101.8</v>
      </c>
      <c r="AE129" s="5">
        <v>109.3</v>
      </c>
      <c r="AF129" s="5">
        <v>87</v>
      </c>
      <c r="AH129" s="4">
        <v>44013</v>
      </c>
      <c r="AI129" s="5">
        <v>87.8</v>
      </c>
      <c r="AJ129" s="5">
        <v>106.2</v>
      </c>
      <c r="AK129" s="5">
        <v>90.1</v>
      </c>
      <c r="AL129" s="5">
        <v>50.5</v>
      </c>
      <c r="AM129" s="5">
        <v>92.9</v>
      </c>
      <c r="AN129" s="5">
        <v>99.5</v>
      </c>
      <c r="AQ129" s="4">
        <v>44013</v>
      </c>
      <c r="AR129" s="2">
        <f t="shared" si="10"/>
        <v>-11.847389558232933</v>
      </c>
      <c r="AS129" s="2">
        <f t="shared" si="9"/>
        <v>-2.5846860064255689E-3</v>
      </c>
      <c r="AT129" s="2">
        <f t="shared" si="9"/>
        <v>-7.3677556147399637</v>
      </c>
      <c r="AU129" s="2">
        <f t="shared" si="9"/>
        <v>-4.8332982280476635</v>
      </c>
      <c r="AV129" s="2">
        <f t="shared" si="9"/>
        <v>-7.5302443898982024E-2</v>
      </c>
      <c r="AW129" s="2">
        <f t="shared" si="9"/>
        <v>-0.27454764349600086</v>
      </c>
      <c r="AX129" s="2">
        <f t="shared" si="12"/>
        <v>0.70609905795610217</v>
      </c>
      <c r="AY129" s="2">
        <f t="shared" si="11"/>
        <v>-6.4516129032258078</v>
      </c>
      <c r="AZ129" s="14">
        <v>-7.8713165375521896</v>
      </c>
    </row>
    <row r="130" spans="1:52">
      <c r="A130" s="4">
        <v>44044</v>
      </c>
      <c r="B130" s="5">
        <v>88.4</v>
      </c>
      <c r="C130" s="5">
        <v>40.1</v>
      </c>
      <c r="D130" s="5">
        <v>129.30000000000001</v>
      </c>
      <c r="E130" s="5">
        <v>106.9</v>
      </c>
      <c r="F130" s="5">
        <v>105.1</v>
      </c>
      <c r="G130" s="5">
        <v>106.1</v>
      </c>
      <c r="H130" s="5">
        <v>90</v>
      </c>
      <c r="I130" s="5">
        <v>55.7</v>
      </c>
      <c r="J130" s="5">
        <v>92.6</v>
      </c>
      <c r="K130" s="5">
        <v>103.9</v>
      </c>
      <c r="L130" s="5">
        <v>68.2</v>
      </c>
      <c r="M130" s="5">
        <v>109.1</v>
      </c>
      <c r="N130" s="5">
        <v>101</v>
      </c>
      <c r="O130" s="5">
        <v>114</v>
      </c>
      <c r="P130" s="5">
        <v>99.4</v>
      </c>
      <c r="Q130" s="5">
        <v>80.900000000000006</v>
      </c>
      <c r="R130" s="5">
        <v>101.8</v>
      </c>
      <c r="S130" s="5">
        <v>54.7</v>
      </c>
      <c r="T130" s="5">
        <v>102.8</v>
      </c>
      <c r="U130" s="5">
        <v>122</v>
      </c>
      <c r="V130" s="5">
        <v>96.8</v>
      </c>
      <c r="W130" s="5">
        <v>114.5</v>
      </c>
      <c r="X130" s="5">
        <v>106.1</v>
      </c>
      <c r="Y130" s="5">
        <v>99.7</v>
      </c>
      <c r="Z130" s="5">
        <v>104.9</v>
      </c>
      <c r="AA130" s="5">
        <v>94.6</v>
      </c>
      <c r="AB130" s="5">
        <v>104.9</v>
      </c>
      <c r="AC130" s="5">
        <v>98.2</v>
      </c>
      <c r="AD130" s="5">
        <v>101.8</v>
      </c>
      <c r="AE130" s="5">
        <v>109.3</v>
      </c>
      <c r="AF130" s="5">
        <v>86.8</v>
      </c>
      <c r="AH130" s="4">
        <v>44044</v>
      </c>
      <c r="AI130" s="5">
        <v>88.4</v>
      </c>
      <c r="AJ130" s="5">
        <v>106.1</v>
      </c>
      <c r="AK130" s="5">
        <v>90</v>
      </c>
      <c r="AL130" s="5">
        <v>55.7</v>
      </c>
      <c r="AM130" s="5">
        <v>92.6</v>
      </c>
      <c r="AN130" s="5">
        <v>98.2</v>
      </c>
      <c r="AQ130" s="4">
        <v>44044</v>
      </c>
      <c r="AR130" s="2">
        <f t="shared" si="10"/>
        <v>-10.253807106598984</v>
      </c>
      <c r="AS130" s="2">
        <f t="shared" ref="AS130:AW146" si="13">(AJ130/AJ118*100-100)*AS$12/$AR$12</f>
        <v>0</v>
      </c>
      <c r="AT130" s="2">
        <f t="shared" si="13"/>
        <v>-6.9128770871588374</v>
      </c>
      <c r="AU130" s="2">
        <f t="shared" si="13"/>
        <v>-3.4349091290996827</v>
      </c>
      <c r="AV130" s="2">
        <f t="shared" si="13"/>
        <v>-8.6597810483829973E-2</v>
      </c>
      <c r="AW130" s="2">
        <f t="shared" si="13"/>
        <v>-0.23971869742241239</v>
      </c>
      <c r="AX130" s="2">
        <f t="shared" si="12"/>
        <v>0.42029561756577927</v>
      </c>
      <c r="AY130" s="2">
        <f t="shared" si="11"/>
        <v>-6.4655172413793167</v>
      </c>
      <c r="AZ130" s="14">
        <v>-6.7871149031227702</v>
      </c>
    </row>
    <row r="131" spans="1:52">
      <c r="A131" s="4">
        <v>44075</v>
      </c>
      <c r="B131" s="5">
        <v>88.9</v>
      </c>
      <c r="C131" s="5">
        <v>41.9</v>
      </c>
      <c r="D131" s="5">
        <v>127.6</v>
      </c>
      <c r="E131" s="5">
        <v>106.3</v>
      </c>
      <c r="F131" s="5">
        <v>105.4</v>
      </c>
      <c r="G131" s="5">
        <v>106.1</v>
      </c>
      <c r="H131" s="5">
        <v>90.3</v>
      </c>
      <c r="I131" s="5">
        <v>57.2</v>
      </c>
      <c r="J131" s="5">
        <v>92.5</v>
      </c>
      <c r="K131" s="5">
        <v>104</v>
      </c>
      <c r="L131" s="5">
        <v>73.400000000000006</v>
      </c>
      <c r="M131" s="5">
        <v>110.5</v>
      </c>
      <c r="N131" s="5">
        <v>101</v>
      </c>
      <c r="O131" s="5">
        <v>114.5</v>
      </c>
      <c r="P131" s="5">
        <v>98.5</v>
      </c>
      <c r="Q131" s="5">
        <v>80.7</v>
      </c>
      <c r="R131" s="5">
        <v>101.5</v>
      </c>
      <c r="S131" s="5">
        <v>54.7</v>
      </c>
      <c r="T131" s="5">
        <v>102.9</v>
      </c>
      <c r="U131" s="5">
        <v>119.6</v>
      </c>
      <c r="V131" s="5">
        <v>98.1</v>
      </c>
      <c r="W131" s="5">
        <v>114.7</v>
      </c>
      <c r="X131" s="5">
        <v>106.2</v>
      </c>
      <c r="Y131" s="5">
        <v>99.7</v>
      </c>
      <c r="Z131" s="5">
        <v>102.3</v>
      </c>
      <c r="AA131" s="5">
        <v>94.4</v>
      </c>
      <c r="AB131" s="5">
        <v>104.9</v>
      </c>
      <c r="AC131" s="5">
        <v>100.9</v>
      </c>
      <c r="AD131" s="5">
        <v>101.8</v>
      </c>
      <c r="AE131" s="5">
        <v>109.2</v>
      </c>
      <c r="AF131" s="5">
        <v>87.3</v>
      </c>
      <c r="AH131" s="4">
        <v>44075</v>
      </c>
      <c r="AI131" s="5">
        <v>88.9</v>
      </c>
      <c r="AJ131" s="5">
        <v>106.1</v>
      </c>
      <c r="AK131" s="5">
        <v>90.3</v>
      </c>
      <c r="AL131" s="5">
        <v>57.2</v>
      </c>
      <c r="AM131" s="5">
        <v>92.5</v>
      </c>
      <c r="AN131" s="5">
        <v>100.9</v>
      </c>
      <c r="AQ131" s="4">
        <v>44075</v>
      </c>
      <c r="AR131" s="2">
        <f t="shared" si="10"/>
        <v>-10.020242914979747</v>
      </c>
      <c r="AS131" s="2">
        <f t="shared" si="13"/>
        <v>0</v>
      </c>
      <c r="AT131" s="2">
        <f t="shared" si="13"/>
        <v>-6.9441752304603392</v>
      </c>
      <c r="AU131" s="2">
        <f t="shared" si="13"/>
        <v>-3.1251295971675099</v>
      </c>
      <c r="AV131" s="2">
        <f t="shared" si="13"/>
        <v>-8.6689158385183665E-2</v>
      </c>
      <c r="AW131" s="2">
        <f t="shared" si="13"/>
        <v>-0.16389535916076775</v>
      </c>
      <c r="AX131" s="2">
        <f t="shared" si="12"/>
        <v>0.29964643019405379</v>
      </c>
      <c r="AY131" s="2">
        <f t="shared" si="11"/>
        <v>-5.8252427184466171</v>
      </c>
      <c r="AZ131" s="14">
        <v>-6.6393318629913978</v>
      </c>
    </row>
    <row r="132" spans="1:52">
      <c r="A132" s="4">
        <v>44105</v>
      </c>
      <c r="B132" s="5">
        <v>89.4</v>
      </c>
      <c r="C132" s="5">
        <v>44.9</v>
      </c>
      <c r="D132" s="5">
        <v>126.9</v>
      </c>
      <c r="E132" s="5">
        <v>108</v>
      </c>
      <c r="F132" s="5">
        <v>105.2</v>
      </c>
      <c r="G132" s="5">
        <v>106.2</v>
      </c>
      <c r="H132" s="5">
        <v>91</v>
      </c>
      <c r="I132" s="5">
        <v>58</v>
      </c>
      <c r="J132" s="5">
        <v>91.9</v>
      </c>
      <c r="K132" s="5">
        <v>103.8</v>
      </c>
      <c r="L132" s="5">
        <v>74.8</v>
      </c>
      <c r="M132" s="5">
        <v>109.8</v>
      </c>
      <c r="N132" s="5">
        <v>101.1</v>
      </c>
      <c r="O132" s="5">
        <v>112.9</v>
      </c>
      <c r="P132" s="5">
        <v>98.6</v>
      </c>
      <c r="Q132" s="5">
        <v>80.3</v>
      </c>
      <c r="R132" s="5">
        <v>101.9</v>
      </c>
      <c r="S132" s="5">
        <v>54.7</v>
      </c>
      <c r="T132" s="5">
        <v>102.8</v>
      </c>
      <c r="U132" s="5">
        <v>111.3</v>
      </c>
      <c r="V132" s="5">
        <v>98.8</v>
      </c>
      <c r="W132" s="5">
        <v>114.7</v>
      </c>
      <c r="X132" s="5">
        <v>106</v>
      </c>
      <c r="Y132" s="5">
        <v>100.1</v>
      </c>
      <c r="Z132" s="5">
        <v>103.2</v>
      </c>
      <c r="AA132" s="5">
        <v>94.4</v>
      </c>
      <c r="AB132" s="5">
        <v>105.2</v>
      </c>
      <c r="AC132" s="5">
        <v>102.6</v>
      </c>
      <c r="AD132" s="5">
        <v>101.8</v>
      </c>
      <c r="AE132" s="5">
        <v>109.1</v>
      </c>
      <c r="AF132" s="5">
        <v>88.1</v>
      </c>
      <c r="AH132" s="4">
        <v>44105</v>
      </c>
      <c r="AI132" s="5">
        <v>89.4</v>
      </c>
      <c r="AJ132" s="5">
        <v>106.2</v>
      </c>
      <c r="AK132" s="5">
        <v>91</v>
      </c>
      <c r="AL132" s="5">
        <v>58</v>
      </c>
      <c r="AM132" s="5">
        <v>91.9</v>
      </c>
      <c r="AN132" s="5">
        <v>102.6</v>
      </c>
      <c r="AQ132" s="4">
        <v>44105</v>
      </c>
      <c r="AR132" s="2">
        <f t="shared" si="10"/>
        <v>-9.1463414634146289</v>
      </c>
      <c r="AS132" s="2">
        <f t="shared" si="13"/>
        <v>-2.5846860064255689E-3</v>
      </c>
      <c r="AT132" s="2">
        <f t="shared" si="13"/>
        <v>-6.3270400458741776</v>
      </c>
      <c r="AU132" s="2">
        <f t="shared" si="13"/>
        <v>-2.9366150804832012</v>
      </c>
      <c r="AV132" s="2">
        <f t="shared" si="13"/>
        <v>-0.10198068287651214</v>
      </c>
      <c r="AW132" s="2">
        <f t="shared" si="13"/>
        <v>-7.1905335201334311E-2</v>
      </c>
      <c r="AX132" s="2">
        <f t="shared" si="12"/>
        <v>0.29378436702702082</v>
      </c>
      <c r="AY132" s="2">
        <f t="shared" si="11"/>
        <v>-4.5503791982665263</v>
      </c>
      <c r="AZ132" s="14">
        <v>-6.0519910580998726</v>
      </c>
    </row>
    <row r="133" spans="1:52">
      <c r="A133" s="4">
        <v>44136</v>
      </c>
      <c r="B133" s="5">
        <v>90.4</v>
      </c>
      <c r="C133" s="5">
        <v>47.9</v>
      </c>
      <c r="D133" s="5">
        <v>126.2</v>
      </c>
      <c r="E133" s="5">
        <v>109</v>
      </c>
      <c r="F133" s="5">
        <v>105.2</v>
      </c>
      <c r="G133" s="5">
        <v>106.2</v>
      </c>
      <c r="H133" s="5">
        <v>92.8</v>
      </c>
      <c r="I133" s="5">
        <v>57.5</v>
      </c>
      <c r="J133" s="5">
        <v>91.9</v>
      </c>
      <c r="K133" s="5">
        <v>104.2</v>
      </c>
      <c r="L133" s="5">
        <v>80</v>
      </c>
      <c r="M133" s="5">
        <v>110.1</v>
      </c>
      <c r="N133" s="5">
        <v>101.3</v>
      </c>
      <c r="O133" s="5">
        <v>112.8</v>
      </c>
      <c r="P133" s="5">
        <v>99</v>
      </c>
      <c r="Q133" s="5">
        <v>79.599999999999994</v>
      </c>
      <c r="R133" s="5">
        <v>101.9</v>
      </c>
      <c r="S133" s="5">
        <v>54.7</v>
      </c>
      <c r="T133" s="5">
        <v>102.9</v>
      </c>
      <c r="U133" s="5">
        <v>109.4</v>
      </c>
      <c r="V133" s="5">
        <v>98.8</v>
      </c>
      <c r="W133" s="5">
        <v>114.7</v>
      </c>
      <c r="X133" s="5">
        <v>106.1</v>
      </c>
      <c r="Y133" s="5">
        <v>100.3</v>
      </c>
      <c r="Z133" s="5">
        <v>103.2</v>
      </c>
      <c r="AA133" s="5">
        <v>94.4</v>
      </c>
      <c r="AB133" s="5">
        <v>105.2</v>
      </c>
      <c r="AC133" s="5">
        <v>104</v>
      </c>
      <c r="AD133" s="5">
        <v>101.8</v>
      </c>
      <c r="AE133" s="5">
        <v>109.2</v>
      </c>
      <c r="AF133" s="5">
        <v>89.4</v>
      </c>
      <c r="AH133" s="4">
        <v>44136</v>
      </c>
      <c r="AI133" s="5">
        <v>90.4</v>
      </c>
      <c r="AJ133" s="5">
        <v>106.2</v>
      </c>
      <c r="AK133" s="5">
        <v>92.8</v>
      </c>
      <c r="AL133" s="5">
        <v>57.5</v>
      </c>
      <c r="AM133" s="5">
        <v>91.9</v>
      </c>
      <c r="AN133" s="5">
        <v>104</v>
      </c>
      <c r="AQ133" s="4">
        <v>44136</v>
      </c>
      <c r="AR133" s="2">
        <f t="shared" si="10"/>
        <v>-8.3164300202839598</v>
      </c>
      <c r="AS133" s="2">
        <f t="shared" si="13"/>
        <v>-5.164513580508674E-3</v>
      </c>
      <c r="AT133" s="2">
        <f t="shared" si="13"/>
        <v>-5.0041934039842486</v>
      </c>
      <c r="AU133" s="2">
        <f t="shared" si="13"/>
        <v>-3.4543297513883835</v>
      </c>
      <c r="AV133" s="2">
        <f t="shared" si="13"/>
        <v>-0.10930372144218758</v>
      </c>
      <c r="AW133" s="2">
        <f t="shared" si="13"/>
        <v>-0.12161995188186821</v>
      </c>
      <c r="AX133" s="2">
        <f t="shared" si="12"/>
        <v>0.37818132199323706</v>
      </c>
      <c r="AY133" s="2">
        <f t="shared" si="11"/>
        <v>-2.8260869565217348</v>
      </c>
      <c r="AZ133" s="14">
        <v>-5.5066305021445032</v>
      </c>
    </row>
    <row r="134" spans="1:52">
      <c r="A134" s="4">
        <v>44166</v>
      </c>
      <c r="B134" s="5">
        <v>91</v>
      </c>
      <c r="C134" s="5">
        <v>51.7</v>
      </c>
      <c r="D134" s="5">
        <v>126.9</v>
      </c>
      <c r="E134" s="5">
        <v>109.8</v>
      </c>
      <c r="F134" s="5">
        <v>104.9</v>
      </c>
      <c r="G134" s="5">
        <v>106.1</v>
      </c>
      <c r="H134" s="5">
        <v>93.8</v>
      </c>
      <c r="I134" s="5">
        <v>57</v>
      </c>
      <c r="J134" s="5">
        <v>91.8</v>
      </c>
      <c r="K134" s="5">
        <v>105.4</v>
      </c>
      <c r="L134" s="5">
        <v>100.3</v>
      </c>
      <c r="M134" s="5">
        <v>112.2</v>
      </c>
      <c r="N134" s="5">
        <v>101.4</v>
      </c>
      <c r="O134" s="5">
        <v>113.8</v>
      </c>
      <c r="P134" s="5">
        <v>98.8</v>
      </c>
      <c r="Q134" s="5">
        <v>81.2</v>
      </c>
      <c r="R134" s="5">
        <v>102.2</v>
      </c>
      <c r="S134" s="5">
        <v>54.7</v>
      </c>
      <c r="T134" s="5">
        <v>102.8</v>
      </c>
      <c r="U134" s="5">
        <v>107.6</v>
      </c>
      <c r="V134" s="5">
        <v>98.9</v>
      </c>
      <c r="W134" s="5">
        <v>114.7</v>
      </c>
      <c r="X134" s="5">
        <v>106.1</v>
      </c>
      <c r="Y134" s="5">
        <v>100.9</v>
      </c>
      <c r="Z134" s="5">
        <v>104.3</v>
      </c>
      <c r="AA134" s="5">
        <v>94.6</v>
      </c>
      <c r="AB134" s="5">
        <v>105.2</v>
      </c>
      <c r="AC134" s="5">
        <v>104.7</v>
      </c>
      <c r="AD134" s="5">
        <v>101.8</v>
      </c>
      <c r="AE134" s="5">
        <v>109.2</v>
      </c>
      <c r="AF134" s="5">
        <v>89.9</v>
      </c>
      <c r="AH134" s="4">
        <v>44166</v>
      </c>
      <c r="AI134" s="5">
        <v>91</v>
      </c>
      <c r="AJ134" s="5">
        <v>106.1</v>
      </c>
      <c r="AK134" s="5">
        <v>93.8</v>
      </c>
      <c r="AL134" s="5">
        <v>57</v>
      </c>
      <c r="AM134" s="5">
        <v>91.8</v>
      </c>
      <c r="AN134" s="5">
        <v>104.7</v>
      </c>
      <c r="AQ134" s="4">
        <v>44166</v>
      </c>
      <c r="AR134" s="2">
        <f t="shared" si="10"/>
        <v>-8.2661290322580641</v>
      </c>
      <c r="AS134" s="2">
        <f t="shared" si="13"/>
        <v>-5.1693720128515291E-3</v>
      </c>
      <c r="AT134" s="2">
        <f t="shared" si="13"/>
        <v>-4.6326633760269331</v>
      </c>
      <c r="AU134" s="2">
        <f t="shared" si="13"/>
        <v>-3.895089063136318</v>
      </c>
      <c r="AV134" s="2">
        <f t="shared" si="13"/>
        <v>-0.11307281528502207</v>
      </c>
      <c r="AW134" s="2">
        <f t="shared" si="13"/>
        <v>-2.5799094404906717E-2</v>
      </c>
      <c r="AX134" s="2">
        <f t="shared" si="12"/>
        <v>0.40566468860796689</v>
      </c>
      <c r="AY134" s="2">
        <f t="shared" si="11"/>
        <v>-2.3887079261672</v>
      </c>
      <c r="AZ134" s="14">
        <v>-5.4845319964020547</v>
      </c>
    </row>
    <row r="135" spans="1:52">
      <c r="A135" s="4">
        <v>44197</v>
      </c>
      <c r="B135" s="5">
        <v>94</v>
      </c>
      <c r="C135" s="5">
        <v>52.5</v>
      </c>
      <c r="D135" s="5">
        <v>130.4</v>
      </c>
      <c r="E135" s="5">
        <v>110.9</v>
      </c>
      <c r="F135" s="5">
        <v>103.4</v>
      </c>
      <c r="G135" s="5">
        <v>106.2</v>
      </c>
      <c r="H135" s="5">
        <v>97.2</v>
      </c>
      <c r="I135" s="5">
        <v>64.5</v>
      </c>
      <c r="J135" s="5">
        <v>91.5</v>
      </c>
      <c r="K135" s="5">
        <v>106</v>
      </c>
      <c r="L135" s="5">
        <v>109.8</v>
      </c>
      <c r="M135" s="5">
        <v>115</v>
      </c>
      <c r="N135" s="5">
        <v>101.7</v>
      </c>
      <c r="O135" s="5">
        <v>113.8</v>
      </c>
      <c r="P135" s="5">
        <v>100.8</v>
      </c>
      <c r="Q135" s="5">
        <v>84.3</v>
      </c>
      <c r="R135" s="5">
        <v>102.2</v>
      </c>
      <c r="S135" s="5">
        <v>54.7</v>
      </c>
      <c r="T135" s="5">
        <v>102.6</v>
      </c>
      <c r="U135" s="5">
        <v>107</v>
      </c>
      <c r="V135" s="5">
        <v>98.7</v>
      </c>
      <c r="W135" s="5">
        <v>114.7</v>
      </c>
      <c r="X135" s="5">
        <v>107.1</v>
      </c>
      <c r="Y135" s="5">
        <v>100</v>
      </c>
      <c r="Z135" s="5">
        <v>102.8</v>
      </c>
      <c r="AA135" s="5">
        <v>94.6</v>
      </c>
      <c r="AB135" s="5">
        <v>105.2</v>
      </c>
      <c r="AC135" s="5">
        <v>101.6</v>
      </c>
      <c r="AD135" s="5">
        <v>101.8</v>
      </c>
      <c r="AE135" s="5">
        <v>109.3</v>
      </c>
      <c r="AF135" s="5">
        <v>91.3</v>
      </c>
      <c r="AH135" s="4">
        <v>44197</v>
      </c>
      <c r="AI135" s="5">
        <v>94</v>
      </c>
      <c r="AJ135" s="5">
        <v>106.2</v>
      </c>
      <c r="AK135" s="5">
        <v>97.2</v>
      </c>
      <c r="AL135" s="5">
        <v>64.5</v>
      </c>
      <c r="AM135" s="5">
        <v>91.5</v>
      </c>
      <c r="AN135" s="5">
        <v>101.6</v>
      </c>
      <c r="AQ135" s="4">
        <v>44197</v>
      </c>
      <c r="AR135" s="2">
        <f t="shared" si="10"/>
        <v>-6.3745019920318811</v>
      </c>
      <c r="AS135" s="2">
        <f t="shared" si="13"/>
        <v>0</v>
      </c>
      <c r="AT135" s="2">
        <f t="shared" si="13"/>
        <v>-3.1938671802850376</v>
      </c>
      <c r="AU135" s="2">
        <f t="shared" si="13"/>
        <v>-3.2024467763351399</v>
      </c>
      <c r="AV135" s="2">
        <f t="shared" si="13"/>
        <v>-0.12801415462826962</v>
      </c>
      <c r="AW135" s="2">
        <f t="shared" si="13"/>
        <v>-0.11155673275229348</v>
      </c>
      <c r="AX135" s="2">
        <f t="shared" si="12"/>
        <v>0.26138285196886013</v>
      </c>
      <c r="AY135" s="2">
        <f t="shared" si="11"/>
        <v>-1.4038876889848666</v>
      </c>
      <c r="AZ135" s="14">
        <v>-4.2465270990237514</v>
      </c>
    </row>
    <row r="136" spans="1:52">
      <c r="A136" s="4">
        <v>44228</v>
      </c>
      <c r="B136" s="5">
        <v>96.6</v>
      </c>
      <c r="C136" s="5">
        <v>56.4</v>
      </c>
      <c r="D136" s="5">
        <v>133.69999999999999</v>
      </c>
      <c r="E136" s="5">
        <v>112.8</v>
      </c>
      <c r="F136" s="5">
        <v>105.4</v>
      </c>
      <c r="G136" s="5">
        <v>106.4</v>
      </c>
      <c r="H136" s="5">
        <v>99.6</v>
      </c>
      <c r="I136" s="5">
        <v>71.400000000000006</v>
      </c>
      <c r="J136" s="5">
        <v>91.8</v>
      </c>
      <c r="K136" s="5">
        <v>106.2</v>
      </c>
      <c r="L136" s="5">
        <v>100.9</v>
      </c>
      <c r="M136" s="5">
        <v>119.8</v>
      </c>
      <c r="N136" s="5">
        <v>101.8</v>
      </c>
      <c r="O136" s="5">
        <v>114.6</v>
      </c>
      <c r="P136" s="5">
        <v>99.7</v>
      </c>
      <c r="Q136" s="5">
        <v>85.2</v>
      </c>
      <c r="R136" s="5">
        <v>101.5</v>
      </c>
      <c r="S136" s="5">
        <v>54.7</v>
      </c>
      <c r="T136" s="5">
        <v>102.6</v>
      </c>
      <c r="U136" s="5">
        <v>107.5</v>
      </c>
      <c r="V136" s="5">
        <v>98.9</v>
      </c>
      <c r="W136" s="5">
        <v>114.7</v>
      </c>
      <c r="X136" s="5">
        <v>107.2</v>
      </c>
      <c r="Y136" s="5">
        <v>99.8</v>
      </c>
      <c r="Z136" s="5">
        <v>103.2</v>
      </c>
      <c r="AA136" s="5">
        <v>94.6</v>
      </c>
      <c r="AB136" s="5">
        <v>105.2</v>
      </c>
      <c r="AC136" s="5">
        <v>103.6</v>
      </c>
      <c r="AD136" s="5">
        <v>101.8</v>
      </c>
      <c r="AE136" s="5">
        <v>109.2</v>
      </c>
      <c r="AF136" s="5">
        <v>92.5</v>
      </c>
      <c r="AH136" s="4">
        <v>44228</v>
      </c>
      <c r="AI136" s="5">
        <v>96.6</v>
      </c>
      <c r="AJ136" s="5">
        <v>106.4</v>
      </c>
      <c r="AK136" s="5">
        <v>99.6</v>
      </c>
      <c r="AL136" s="5">
        <v>71.400000000000006</v>
      </c>
      <c r="AM136" s="5">
        <v>91.8</v>
      </c>
      <c r="AN136" s="5">
        <v>103.6</v>
      </c>
      <c r="AQ136" s="4">
        <v>44228</v>
      </c>
      <c r="AR136" s="2">
        <f t="shared" si="10"/>
        <v>-3.4965034965034931</v>
      </c>
      <c r="AS136" s="2">
        <f t="shared" si="13"/>
        <v>0</v>
      </c>
      <c r="AT136" s="2">
        <f t="shared" si="13"/>
        <v>-1.4602891969338208</v>
      </c>
      <c r="AU136" s="2">
        <f t="shared" si="13"/>
        <v>-2.15516012785797</v>
      </c>
      <c r="AV136" s="2">
        <f t="shared" si="13"/>
        <v>-0.10575774520527212</v>
      </c>
      <c r="AW136" s="2">
        <f t="shared" si="13"/>
        <v>2.6274077732129052E-2</v>
      </c>
      <c r="AX136" s="2">
        <f t="shared" si="12"/>
        <v>0.19842949576144076</v>
      </c>
      <c r="AY136" s="2">
        <f t="shared" si="11"/>
        <v>-0.10799136069114468</v>
      </c>
      <c r="AZ136" s="14">
        <v>-2.3269514427597784</v>
      </c>
    </row>
    <row r="137" spans="1:52">
      <c r="A137" s="4">
        <v>44256</v>
      </c>
      <c r="B137" s="5">
        <v>100.1</v>
      </c>
      <c r="C137" s="5">
        <v>60.3</v>
      </c>
      <c r="D137" s="5">
        <v>140.19999999999999</v>
      </c>
      <c r="E137" s="5">
        <v>115.9</v>
      </c>
      <c r="F137" s="5">
        <v>105.8</v>
      </c>
      <c r="G137" s="5">
        <v>106.6</v>
      </c>
      <c r="H137" s="5">
        <v>102.9</v>
      </c>
      <c r="I137" s="5">
        <v>78.400000000000006</v>
      </c>
      <c r="J137" s="5">
        <v>91.8</v>
      </c>
      <c r="K137" s="5">
        <v>106.1</v>
      </c>
      <c r="L137" s="5">
        <v>110.2</v>
      </c>
      <c r="M137" s="5">
        <v>124.2</v>
      </c>
      <c r="N137" s="5">
        <v>102</v>
      </c>
      <c r="O137" s="5">
        <v>114.8</v>
      </c>
      <c r="P137" s="5">
        <v>99.9</v>
      </c>
      <c r="Q137" s="5">
        <v>89.8</v>
      </c>
      <c r="R137" s="5">
        <v>101.4</v>
      </c>
      <c r="S137" s="5">
        <v>51.2</v>
      </c>
      <c r="T137" s="5">
        <v>103.1</v>
      </c>
      <c r="U137" s="5">
        <v>109.1</v>
      </c>
      <c r="V137" s="5">
        <v>99</v>
      </c>
      <c r="W137" s="5">
        <v>114.7</v>
      </c>
      <c r="X137" s="5">
        <v>107.4</v>
      </c>
      <c r="Y137" s="5">
        <v>100.2</v>
      </c>
      <c r="Z137" s="5">
        <v>105.6</v>
      </c>
      <c r="AA137" s="5">
        <v>94.6</v>
      </c>
      <c r="AB137" s="5">
        <v>105.2</v>
      </c>
      <c r="AC137" s="5">
        <v>108.5</v>
      </c>
      <c r="AD137" s="5">
        <v>101.8</v>
      </c>
      <c r="AE137" s="5">
        <v>109.1</v>
      </c>
      <c r="AF137" s="5">
        <v>94.6</v>
      </c>
      <c r="AH137" s="4">
        <v>44256</v>
      </c>
      <c r="AI137" s="5">
        <v>100.1</v>
      </c>
      <c r="AJ137" s="5">
        <v>106.6</v>
      </c>
      <c r="AK137" s="5">
        <v>102.9</v>
      </c>
      <c r="AL137" s="5">
        <v>78.400000000000006</v>
      </c>
      <c r="AM137" s="5">
        <v>91.8</v>
      </c>
      <c r="AN137" s="5">
        <v>108.5</v>
      </c>
      <c r="AQ137" s="4">
        <v>44256</v>
      </c>
      <c r="AR137" s="2">
        <f t="shared" si="10"/>
        <v>2.3517382413087944</v>
      </c>
      <c r="AS137" s="2">
        <f t="shared" si="13"/>
        <v>1.0348479189568237E-2</v>
      </c>
      <c r="AT137" s="2">
        <f t="shared" si="13"/>
        <v>1.9759648157546696</v>
      </c>
      <c r="AU137" s="2">
        <f t="shared" si="13"/>
        <v>1.8349596661202554E-2</v>
      </c>
      <c r="AV137" s="2">
        <f t="shared" si="13"/>
        <v>-9.8411679065862637E-2</v>
      </c>
      <c r="AW137" s="2">
        <f t="shared" si="13"/>
        <v>0.19937388396733347</v>
      </c>
      <c r="AX137" s="2">
        <f t="shared" si="12"/>
        <v>0.24611314480188318</v>
      </c>
      <c r="AY137" s="2">
        <f t="shared" si="11"/>
        <v>3.6144578313252964</v>
      </c>
      <c r="AZ137" s="14">
        <v>1.5528853023794937</v>
      </c>
    </row>
    <row r="138" spans="1:52">
      <c r="A138" s="4">
        <v>44287</v>
      </c>
      <c r="B138" s="5">
        <v>104</v>
      </c>
      <c r="C138" s="5">
        <v>63.3</v>
      </c>
      <c r="D138" s="5">
        <v>145.30000000000001</v>
      </c>
      <c r="E138" s="5">
        <v>119.9</v>
      </c>
      <c r="F138" s="5">
        <v>105.9</v>
      </c>
      <c r="G138" s="5">
        <v>106.9</v>
      </c>
      <c r="H138" s="5">
        <v>107.8</v>
      </c>
      <c r="I138" s="5">
        <v>85</v>
      </c>
      <c r="J138" s="5">
        <v>92</v>
      </c>
      <c r="K138" s="5">
        <v>106.8</v>
      </c>
      <c r="L138" s="5">
        <v>112.1</v>
      </c>
      <c r="M138" s="5">
        <v>128.19999999999999</v>
      </c>
      <c r="N138" s="5">
        <v>102</v>
      </c>
      <c r="O138" s="5">
        <v>115</v>
      </c>
      <c r="P138" s="5">
        <v>99.4</v>
      </c>
      <c r="Q138" s="5">
        <v>90</v>
      </c>
      <c r="R138" s="5">
        <v>104.6</v>
      </c>
      <c r="S138" s="5">
        <v>51.2</v>
      </c>
      <c r="T138" s="5">
        <v>102.9</v>
      </c>
      <c r="U138" s="5">
        <v>111.5</v>
      </c>
      <c r="V138" s="5">
        <v>99</v>
      </c>
      <c r="W138" s="5">
        <v>116.5</v>
      </c>
      <c r="X138" s="5">
        <v>106.9</v>
      </c>
      <c r="Y138" s="5">
        <v>100</v>
      </c>
      <c r="Z138" s="5">
        <v>104</v>
      </c>
      <c r="AA138" s="5">
        <v>94.6</v>
      </c>
      <c r="AB138" s="5">
        <v>105.2</v>
      </c>
      <c r="AC138" s="5">
        <v>104.7</v>
      </c>
      <c r="AD138" s="5">
        <v>101.8</v>
      </c>
      <c r="AE138" s="5">
        <v>109.4</v>
      </c>
      <c r="AF138" s="5">
        <v>97</v>
      </c>
      <c r="AH138" s="4">
        <v>44287</v>
      </c>
      <c r="AI138" s="5">
        <v>104</v>
      </c>
      <c r="AJ138" s="5">
        <v>106.9</v>
      </c>
      <c r="AK138" s="5">
        <v>107.8</v>
      </c>
      <c r="AL138" s="5">
        <v>85</v>
      </c>
      <c r="AM138" s="5">
        <v>92</v>
      </c>
      <c r="AN138" s="5">
        <v>104.7</v>
      </c>
      <c r="AQ138" s="4">
        <v>44287</v>
      </c>
      <c r="AR138" s="2">
        <f t="shared" si="10"/>
        <v>18.181818181818187</v>
      </c>
      <c r="AS138" s="2">
        <f t="shared" si="13"/>
        <v>1.0319328543964787E-2</v>
      </c>
      <c r="AT138" s="2">
        <f t="shared" si="13"/>
        <v>12.034020240025244</v>
      </c>
      <c r="AU138" s="2">
        <f t="shared" si="13"/>
        <v>8.2901026563244162</v>
      </c>
      <c r="AV138" s="2">
        <f t="shared" si="13"/>
        <v>-6.8566969439360789E-2</v>
      </c>
      <c r="AW138" s="2">
        <f t="shared" si="13"/>
        <v>0.3471027257021671</v>
      </c>
      <c r="AX138" s="2">
        <f t="shared" si="12"/>
        <v>-2.4311597993382463</v>
      </c>
      <c r="AY138" s="2">
        <f t="shared" si="11"/>
        <v>11.238532110091739</v>
      </c>
      <c r="AZ138" s="14">
        <v>11.56810010232914</v>
      </c>
    </row>
    <row r="139" spans="1:52">
      <c r="A139" s="4">
        <v>44317</v>
      </c>
      <c r="B139" s="5">
        <v>104.7</v>
      </c>
      <c r="C139" s="5">
        <v>66.400000000000006</v>
      </c>
      <c r="D139" s="5">
        <v>147.80000000000001</v>
      </c>
      <c r="E139" s="5">
        <v>124.5</v>
      </c>
      <c r="F139" s="5">
        <v>105.5</v>
      </c>
      <c r="G139" s="5">
        <v>107.3</v>
      </c>
      <c r="H139" s="5">
        <v>108.9</v>
      </c>
      <c r="I139" s="5">
        <v>84.8</v>
      </c>
      <c r="J139" s="5">
        <v>92.4</v>
      </c>
      <c r="K139" s="5">
        <v>106.5</v>
      </c>
      <c r="L139" s="5">
        <v>126.2</v>
      </c>
      <c r="M139" s="5">
        <v>132.5</v>
      </c>
      <c r="N139" s="5">
        <v>102.1</v>
      </c>
      <c r="O139" s="5">
        <v>116.6</v>
      </c>
      <c r="P139" s="5">
        <v>99.6</v>
      </c>
      <c r="Q139" s="5">
        <v>91</v>
      </c>
      <c r="R139" s="5">
        <v>104.6</v>
      </c>
      <c r="S139" s="5">
        <v>51.2</v>
      </c>
      <c r="T139" s="5">
        <v>103.6</v>
      </c>
      <c r="U139" s="5">
        <v>115.3</v>
      </c>
      <c r="V139" s="5">
        <v>99</v>
      </c>
      <c r="W139" s="5">
        <v>116.5</v>
      </c>
      <c r="X139" s="5">
        <v>107.2</v>
      </c>
      <c r="Y139" s="5">
        <v>99.3</v>
      </c>
      <c r="Z139" s="5">
        <v>104.2</v>
      </c>
      <c r="AA139" s="5">
        <v>94.7</v>
      </c>
      <c r="AB139" s="5">
        <v>105.7</v>
      </c>
      <c r="AC139" s="5">
        <v>103.3</v>
      </c>
      <c r="AD139" s="5">
        <v>101.8</v>
      </c>
      <c r="AE139" s="5">
        <v>109.2</v>
      </c>
      <c r="AF139" s="5">
        <v>97.4</v>
      </c>
      <c r="AH139" s="4">
        <v>44317</v>
      </c>
      <c r="AI139" s="5">
        <v>104.7</v>
      </c>
      <c r="AJ139" s="5">
        <v>107.3</v>
      </c>
      <c r="AK139" s="5">
        <v>108.9</v>
      </c>
      <c r="AL139" s="5">
        <v>84.8</v>
      </c>
      <c r="AM139" s="5">
        <v>92.4</v>
      </c>
      <c r="AN139" s="5">
        <v>103.3</v>
      </c>
      <c r="AQ139" s="4">
        <v>44317</v>
      </c>
      <c r="AR139" s="2">
        <f t="shared" si="10"/>
        <v>22.456140350877192</v>
      </c>
      <c r="AS139" s="2">
        <f t="shared" si="13"/>
        <v>2.3240311112288053E-2</v>
      </c>
      <c r="AT139" s="2">
        <f t="shared" si="13"/>
        <v>13.416920315585379</v>
      </c>
      <c r="AU139" s="2">
        <f t="shared" si="13"/>
        <v>15.494615298325295</v>
      </c>
      <c r="AV139" s="2">
        <f t="shared" si="13"/>
        <v>-3.4467211861800379E-2</v>
      </c>
      <c r="AW139" s="2">
        <f t="shared" si="13"/>
        <v>0.43283228362836307</v>
      </c>
      <c r="AX139" s="2">
        <f t="shared" si="12"/>
        <v>-6.8770006459123323</v>
      </c>
      <c r="AY139" s="2">
        <f t="shared" si="11"/>
        <v>13.124274099883863</v>
      </c>
      <c r="AZ139" s="14">
        <v>14.137253185325946</v>
      </c>
    </row>
    <row r="140" spans="1:52">
      <c r="A140" s="4">
        <v>44348</v>
      </c>
      <c r="B140" s="5">
        <v>106.3</v>
      </c>
      <c r="C140" s="5">
        <v>66.400000000000006</v>
      </c>
      <c r="D140" s="5">
        <v>152.4</v>
      </c>
      <c r="E140" s="5">
        <v>126.2</v>
      </c>
      <c r="F140" s="5">
        <v>105.7</v>
      </c>
      <c r="G140" s="5">
        <v>107.2</v>
      </c>
      <c r="H140" s="5">
        <v>110.3</v>
      </c>
      <c r="I140" s="5">
        <v>88.2</v>
      </c>
      <c r="J140" s="5">
        <v>93.2</v>
      </c>
      <c r="K140" s="5">
        <v>105.4</v>
      </c>
      <c r="L140" s="5">
        <v>132.80000000000001</v>
      </c>
      <c r="M140" s="5">
        <v>132.6</v>
      </c>
      <c r="N140" s="5">
        <v>103.1</v>
      </c>
      <c r="O140" s="5">
        <v>118</v>
      </c>
      <c r="P140" s="5">
        <v>100.2</v>
      </c>
      <c r="Q140" s="5">
        <v>91</v>
      </c>
      <c r="R140" s="5">
        <v>105.3</v>
      </c>
      <c r="S140" s="5">
        <v>51.2</v>
      </c>
      <c r="T140" s="5">
        <v>103.9</v>
      </c>
      <c r="U140" s="5">
        <v>117.1</v>
      </c>
      <c r="V140" s="5">
        <v>99</v>
      </c>
      <c r="W140" s="5">
        <v>116.5</v>
      </c>
      <c r="X140" s="5">
        <v>107.4</v>
      </c>
      <c r="Y140" s="5">
        <v>100</v>
      </c>
      <c r="Z140" s="5">
        <v>103.8</v>
      </c>
      <c r="AA140" s="5">
        <v>94.6</v>
      </c>
      <c r="AB140" s="5">
        <v>105.7</v>
      </c>
      <c r="AC140" s="5">
        <v>104.5</v>
      </c>
      <c r="AD140" s="5">
        <v>101.8</v>
      </c>
      <c r="AE140" s="5">
        <v>109.4</v>
      </c>
      <c r="AF140" s="5">
        <v>97.5</v>
      </c>
      <c r="AH140" s="4">
        <v>44348</v>
      </c>
      <c r="AI140" s="5">
        <v>106.3</v>
      </c>
      <c r="AJ140" s="5">
        <v>107.2</v>
      </c>
      <c r="AK140" s="5">
        <v>110.3</v>
      </c>
      <c r="AL140" s="5">
        <v>88.2</v>
      </c>
      <c r="AM140" s="5">
        <v>93.2</v>
      </c>
      <c r="AN140" s="5">
        <v>104.5</v>
      </c>
      <c r="AQ140" s="4">
        <v>44348</v>
      </c>
      <c r="AR140" s="2">
        <f t="shared" si="10"/>
        <v>24.327485380116954</v>
      </c>
      <c r="AS140" s="2">
        <f t="shared" si="13"/>
        <v>2.5871197973922153E-2</v>
      </c>
      <c r="AT140" s="2">
        <f t="shared" si="13"/>
        <v>14.356104737676354</v>
      </c>
      <c r="AU140" s="2">
        <f t="shared" si="13"/>
        <v>16.999447873203149</v>
      </c>
      <c r="AV140" s="2">
        <f t="shared" si="13"/>
        <v>-3.8296902068664269E-3</v>
      </c>
      <c r="AW140" s="2">
        <f t="shared" si="13"/>
        <v>0.40562272945078254</v>
      </c>
      <c r="AX140" s="2">
        <f t="shared" si="12"/>
        <v>-7.4557314679803888</v>
      </c>
      <c r="AY140" s="2">
        <f t="shared" si="11"/>
        <v>12.847222222222214</v>
      </c>
      <c r="AZ140" s="14">
        <v>15.315357617436433</v>
      </c>
    </row>
    <row r="141" spans="1:52">
      <c r="A141" s="4">
        <v>44378</v>
      </c>
      <c r="B141" s="5">
        <v>109.1</v>
      </c>
      <c r="C141" s="5">
        <v>65.5</v>
      </c>
      <c r="D141" s="5">
        <v>152.19999999999999</v>
      </c>
      <c r="E141" s="5">
        <v>130.4</v>
      </c>
      <c r="F141" s="5">
        <v>105</v>
      </c>
      <c r="G141" s="5">
        <v>107.3</v>
      </c>
      <c r="H141" s="5">
        <v>113.3</v>
      </c>
      <c r="I141" s="5">
        <v>94.2</v>
      </c>
      <c r="J141" s="5">
        <v>93.3</v>
      </c>
      <c r="K141" s="5">
        <v>105</v>
      </c>
      <c r="L141" s="5">
        <v>134</v>
      </c>
      <c r="M141" s="5">
        <v>133.9</v>
      </c>
      <c r="N141" s="5">
        <v>103.5</v>
      </c>
      <c r="O141" s="5">
        <v>118.2</v>
      </c>
      <c r="P141" s="5">
        <v>100</v>
      </c>
      <c r="Q141" s="5">
        <v>91.1</v>
      </c>
      <c r="R141" s="5">
        <v>105.1</v>
      </c>
      <c r="S141" s="5">
        <v>51.4</v>
      </c>
      <c r="T141" s="5">
        <v>103.6</v>
      </c>
      <c r="U141" s="5">
        <v>123.2</v>
      </c>
      <c r="V141" s="5">
        <v>99</v>
      </c>
      <c r="W141" s="5">
        <v>116.5</v>
      </c>
      <c r="X141" s="5">
        <v>107.6</v>
      </c>
      <c r="Y141" s="5">
        <v>99.9</v>
      </c>
      <c r="Z141" s="5">
        <v>106.7</v>
      </c>
      <c r="AA141" s="5">
        <v>94.8</v>
      </c>
      <c r="AB141" s="5">
        <v>105.7</v>
      </c>
      <c r="AC141" s="5">
        <v>103.7</v>
      </c>
      <c r="AD141" s="5">
        <v>101.8</v>
      </c>
      <c r="AE141" s="5">
        <v>109.3</v>
      </c>
      <c r="AF141" s="5">
        <v>99.3</v>
      </c>
      <c r="AH141" s="4">
        <v>44378</v>
      </c>
      <c r="AI141" s="5">
        <v>109.1</v>
      </c>
      <c r="AJ141" s="5">
        <v>107.3</v>
      </c>
      <c r="AK141" s="5">
        <v>113.3</v>
      </c>
      <c r="AL141" s="5">
        <v>94.2</v>
      </c>
      <c r="AM141" s="5">
        <v>93.3</v>
      </c>
      <c r="AN141" s="5">
        <v>103.7</v>
      </c>
      <c r="AQ141" s="4">
        <v>44378</v>
      </c>
      <c r="AR141" s="2">
        <f t="shared" si="10"/>
        <v>24.259681093394065</v>
      </c>
      <c r="AS141" s="2">
        <f t="shared" si="13"/>
        <v>2.8458317771314214E-2</v>
      </c>
      <c r="AT141" s="2">
        <f t="shared" si="13"/>
        <v>15.356342848217849</v>
      </c>
      <c r="AU141" s="2">
        <f t="shared" si="13"/>
        <v>12.433068988434769</v>
      </c>
      <c r="AV141" s="2">
        <f t="shared" si="13"/>
        <v>1.5384718893462091E-2</v>
      </c>
      <c r="AW141" s="2">
        <f t="shared" si="13"/>
        <v>0.28613658925161028</v>
      </c>
      <c r="AX141" s="2">
        <f t="shared" si="12"/>
        <v>-3.859710369174941</v>
      </c>
      <c r="AY141" s="2">
        <f t="shared" si="11"/>
        <v>14.137931034482747</v>
      </c>
      <c r="AZ141" s="14">
        <v>15.422334149382095</v>
      </c>
    </row>
    <row r="142" spans="1:52">
      <c r="A142" s="4">
        <v>44409</v>
      </c>
      <c r="B142" s="5">
        <v>110.4</v>
      </c>
      <c r="C142" s="5">
        <v>64</v>
      </c>
      <c r="D142" s="5">
        <v>157.80000000000001</v>
      </c>
      <c r="E142" s="5">
        <v>134.80000000000001</v>
      </c>
      <c r="F142" s="5">
        <v>106.1</v>
      </c>
      <c r="G142" s="5">
        <v>107.1</v>
      </c>
      <c r="H142" s="5">
        <v>114.6</v>
      </c>
      <c r="I142" s="5">
        <v>97.9</v>
      </c>
      <c r="J142" s="5">
        <v>93.7</v>
      </c>
      <c r="K142" s="5">
        <v>104.7</v>
      </c>
      <c r="L142" s="5">
        <v>132</v>
      </c>
      <c r="M142" s="5">
        <v>133.69999999999999</v>
      </c>
      <c r="N142" s="5">
        <v>103.2</v>
      </c>
      <c r="O142" s="5">
        <v>118</v>
      </c>
      <c r="P142" s="5">
        <v>99.7</v>
      </c>
      <c r="Q142" s="5">
        <v>91.9</v>
      </c>
      <c r="R142" s="5">
        <v>105</v>
      </c>
      <c r="S142" s="5">
        <v>51.4</v>
      </c>
      <c r="T142" s="5">
        <v>103.9</v>
      </c>
      <c r="U142" s="5">
        <v>123.6</v>
      </c>
      <c r="V142" s="5">
        <v>99</v>
      </c>
      <c r="W142" s="5">
        <v>116.5</v>
      </c>
      <c r="X142" s="5">
        <v>107.7</v>
      </c>
      <c r="Y142" s="5">
        <v>100.3</v>
      </c>
      <c r="Z142" s="5">
        <v>106.9</v>
      </c>
      <c r="AA142" s="5">
        <v>94.8</v>
      </c>
      <c r="AB142" s="5">
        <v>105.7</v>
      </c>
      <c r="AC142" s="5">
        <v>102.3</v>
      </c>
      <c r="AD142" s="5">
        <v>101.8</v>
      </c>
      <c r="AE142" s="5">
        <v>109.3</v>
      </c>
      <c r="AF142" s="5">
        <v>99.9</v>
      </c>
      <c r="AH142" s="4">
        <v>44409</v>
      </c>
      <c r="AI142" s="5">
        <v>110.4</v>
      </c>
      <c r="AJ142" s="5">
        <v>107.1</v>
      </c>
      <c r="AK142" s="5">
        <v>114.6</v>
      </c>
      <c r="AL142" s="5">
        <v>97.9</v>
      </c>
      <c r="AM142" s="5">
        <v>93.7</v>
      </c>
      <c r="AN142" s="5">
        <v>102.3</v>
      </c>
      <c r="AQ142" s="4">
        <v>44409</v>
      </c>
      <c r="AR142" s="2">
        <f t="shared" si="10"/>
        <v>24.886877828054295</v>
      </c>
      <c r="AS142" s="2">
        <f t="shared" si="13"/>
        <v>2.5895581760890581E-2</v>
      </c>
      <c r="AT142" s="2">
        <f t="shared" si="13"/>
        <v>16.30111095275905</v>
      </c>
      <c r="AU142" s="2">
        <f t="shared" si="13"/>
        <v>10.885428772663843</v>
      </c>
      <c r="AV142" s="2">
        <f t="shared" si="13"/>
        <v>4.24450438370126E-2</v>
      </c>
      <c r="AW142" s="2">
        <f t="shared" si="13"/>
        <v>0.28302158273977918</v>
      </c>
      <c r="AX142" s="2">
        <f t="shared" si="12"/>
        <v>-2.6510241057062807</v>
      </c>
      <c r="AY142" s="2">
        <f t="shared" si="11"/>
        <v>15.092165898617523</v>
      </c>
      <c r="AZ142" s="14">
        <v>15.860269344844795</v>
      </c>
    </row>
    <row r="143" spans="1:52">
      <c r="A143" s="4">
        <v>44440</v>
      </c>
      <c r="B143" s="5">
        <v>110.7</v>
      </c>
      <c r="C143" s="5">
        <v>62.4</v>
      </c>
      <c r="D143" s="5">
        <v>161.4</v>
      </c>
      <c r="E143" s="5">
        <v>135.19999999999999</v>
      </c>
      <c r="F143" s="5">
        <v>106.8</v>
      </c>
      <c r="G143" s="5">
        <v>107</v>
      </c>
      <c r="H143" s="5">
        <v>114.3</v>
      </c>
      <c r="I143" s="5">
        <v>99.9</v>
      </c>
      <c r="J143" s="5">
        <v>93.9</v>
      </c>
      <c r="K143" s="5">
        <v>104.7</v>
      </c>
      <c r="L143" s="5">
        <v>133.30000000000001</v>
      </c>
      <c r="M143" s="5">
        <v>137.6</v>
      </c>
      <c r="N143" s="5">
        <v>103.5</v>
      </c>
      <c r="O143" s="5">
        <v>118.7</v>
      </c>
      <c r="P143" s="5">
        <v>100.3</v>
      </c>
      <c r="Q143" s="5">
        <v>92</v>
      </c>
      <c r="R143" s="5">
        <v>105.5</v>
      </c>
      <c r="S143" s="5">
        <v>51.4</v>
      </c>
      <c r="T143" s="5">
        <v>104.1</v>
      </c>
      <c r="U143" s="5">
        <v>126</v>
      </c>
      <c r="V143" s="5">
        <v>99</v>
      </c>
      <c r="W143" s="5">
        <v>116.5</v>
      </c>
      <c r="X143" s="5">
        <v>107.8</v>
      </c>
      <c r="Y143" s="5">
        <v>100.2</v>
      </c>
      <c r="Z143" s="5">
        <v>104.7</v>
      </c>
      <c r="AA143" s="5">
        <v>94.8</v>
      </c>
      <c r="AB143" s="5">
        <v>105.7</v>
      </c>
      <c r="AC143" s="5">
        <v>103.9</v>
      </c>
      <c r="AD143" s="5">
        <v>101.8</v>
      </c>
      <c r="AE143" s="5">
        <v>109.2</v>
      </c>
      <c r="AF143" s="5">
        <v>99.8</v>
      </c>
      <c r="AH143" s="4">
        <v>44440</v>
      </c>
      <c r="AI143" s="5">
        <v>110.7</v>
      </c>
      <c r="AJ143" s="5">
        <v>107</v>
      </c>
      <c r="AK143" s="5">
        <v>114.3</v>
      </c>
      <c r="AL143" s="5">
        <v>99.9</v>
      </c>
      <c r="AM143" s="5">
        <v>93.9</v>
      </c>
      <c r="AN143" s="5">
        <v>103.9</v>
      </c>
      <c r="AQ143" s="4">
        <v>44440</v>
      </c>
      <c r="AR143" s="2">
        <f t="shared" si="10"/>
        <v>24.521934758155226</v>
      </c>
      <c r="AS143" s="2">
        <f t="shared" si="13"/>
        <v>2.3306023584801872E-2</v>
      </c>
      <c r="AT143" s="2">
        <f t="shared" si="13"/>
        <v>15.850687256552037</v>
      </c>
      <c r="AU143" s="2">
        <f t="shared" si="13"/>
        <v>10.725563806472657</v>
      </c>
      <c r="AV143" s="2">
        <f t="shared" si="13"/>
        <v>5.4079365926587949E-2</v>
      </c>
      <c r="AW143" s="2">
        <f t="shared" si="13"/>
        <v>0.20154743473407344</v>
      </c>
      <c r="AX143" s="2">
        <f t="shared" si="12"/>
        <v>-2.3332491291149289</v>
      </c>
      <c r="AY143" s="2">
        <f t="shared" si="11"/>
        <v>14.318442153493692</v>
      </c>
      <c r="AZ143" s="14">
        <v>15.659638241629153</v>
      </c>
    </row>
    <row r="144" spans="1:52">
      <c r="A144" s="4">
        <v>44470</v>
      </c>
      <c r="B144" s="5">
        <v>114.3</v>
      </c>
      <c r="C144" s="5">
        <v>63.3</v>
      </c>
      <c r="D144" s="5">
        <v>166.7</v>
      </c>
      <c r="E144" s="5">
        <v>136.80000000000001</v>
      </c>
      <c r="F144" s="5">
        <v>107.4</v>
      </c>
      <c r="G144" s="5">
        <v>107.3</v>
      </c>
      <c r="H144" s="5">
        <v>118.8</v>
      </c>
      <c r="I144" s="5">
        <v>105</v>
      </c>
      <c r="J144" s="5">
        <v>95.5</v>
      </c>
      <c r="K144" s="5">
        <v>105.2</v>
      </c>
      <c r="L144" s="5">
        <v>146.6</v>
      </c>
      <c r="M144" s="5">
        <v>141.5</v>
      </c>
      <c r="N144" s="5">
        <v>103.8</v>
      </c>
      <c r="O144" s="5">
        <v>119.6</v>
      </c>
      <c r="P144" s="5">
        <v>100.8</v>
      </c>
      <c r="Q144" s="5">
        <v>88.8</v>
      </c>
      <c r="R144" s="5">
        <v>106.2</v>
      </c>
      <c r="S144" s="5">
        <v>51.3</v>
      </c>
      <c r="T144" s="5">
        <v>104.1</v>
      </c>
      <c r="U144" s="5">
        <v>123.6</v>
      </c>
      <c r="V144" s="5">
        <v>99</v>
      </c>
      <c r="W144" s="5">
        <v>116.5</v>
      </c>
      <c r="X144" s="5">
        <v>107.7</v>
      </c>
      <c r="Y144" s="5">
        <v>101</v>
      </c>
      <c r="Z144" s="5">
        <v>105.3</v>
      </c>
      <c r="AA144" s="5">
        <v>94.8</v>
      </c>
      <c r="AB144" s="5">
        <v>105.4</v>
      </c>
      <c r="AC144" s="5">
        <v>105.3</v>
      </c>
      <c r="AD144" s="5">
        <v>101.8</v>
      </c>
      <c r="AE144" s="5">
        <v>109.2</v>
      </c>
      <c r="AF144" s="5">
        <v>102.4</v>
      </c>
      <c r="AH144" s="4">
        <v>44470</v>
      </c>
      <c r="AI144" s="5">
        <v>114.3</v>
      </c>
      <c r="AJ144" s="5">
        <v>107.3</v>
      </c>
      <c r="AK144" s="5">
        <v>118.8</v>
      </c>
      <c r="AL144" s="5">
        <v>105</v>
      </c>
      <c r="AM144" s="5">
        <v>95.5</v>
      </c>
      <c r="AN144" s="5">
        <v>105.3</v>
      </c>
      <c r="AQ144" s="4">
        <v>44470</v>
      </c>
      <c r="AR144" s="2">
        <f t="shared" si="10"/>
        <v>27.852348993288587</v>
      </c>
      <c r="AS144" s="2">
        <f t="shared" si="13"/>
        <v>2.8458317771314214E-2</v>
      </c>
      <c r="AT144" s="2">
        <f t="shared" si="13"/>
        <v>18.219145717771443</v>
      </c>
      <c r="AU144" s="2">
        <f t="shared" si="13"/>
        <v>11.642819081531576</v>
      </c>
      <c r="AV144" s="2">
        <f t="shared" si="13"/>
        <v>0.1399691345682709</v>
      </c>
      <c r="AW144" s="2">
        <f t="shared" si="13"/>
        <v>0.17838715933919358</v>
      </c>
      <c r="AX144" s="2">
        <f t="shared" si="12"/>
        <v>-2.3564304176932147</v>
      </c>
      <c r="AY144" s="2">
        <f t="shared" si="11"/>
        <v>16.231555051078345</v>
      </c>
      <c r="AZ144" s="14">
        <v>17.822455330335401</v>
      </c>
    </row>
    <row r="145" spans="1:52">
      <c r="A145" s="4">
        <v>44501</v>
      </c>
      <c r="B145" s="5">
        <v>116.5</v>
      </c>
      <c r="C145" s="5">
        <v>62.8</v>
      </c>
      <c r="D145" s="5">
        <v>179.7</v>
      </c>
      <c r="E145" s="5">
        <v>138.80000000000001</v>
      </c>
      <c r="F145" s="5">
        <v>107.9</v>
      </c>
      <c r="G145" s="5">
        <v>107.2</v>
      </c>
      <c r="H145" s="5">
        <v>120.1</v>
      </c>
      <c r="I145" s="5">
        <v>111.8</v>
      </c>
      <c r="J145" s="5">
        <v>96</v>
      </c>
      <c r="K145" s="5">
        <v>105.8</v>
      </c>
      <c r="L145" s="5">
        <v>150.69999999999999</v>
      </c>
      <c r="M145" s="5">
        <v>143.6</v>
      </c>
      <c r="N145" s="5">
        <v>104.3</v>
      </c>
      <c r="O145" s="5">
        <v>120.9</v>
      </c>
      <c r="P145" s="5">
        <v>101</v>
      </c>
      <c r="Q145" s="5">
        <v>89.6</v>
      </c>
      <c r="R145" s="5">
        <v>105.8</v>
      </c>
      <c r="S145" s="5">
        <v>51.3</v>
      </c>
      <c r="T145" s="5">
        <v>104.4</v>
      </c>
      <c r="U145" s="5">
        <v>125.9</v>
      </c>
      <c r="V145" s="5">
        <v>99</v>
      </c>
      <c r="W145" s="5">
        <v>116.5</v>
      </c>
      <c r="X145" s="5">
        <v>108.1</v>
      </c>
      <c r="Y145" s="5">
        <v>101.4</v>
      </c>
      <c r="Z145" s="5">
        <v>105.4</v>
      </c>
      <c r="AA145" s="5">
        <v>94.8</v>
      </c>
      <c r="AB145" s="5">
        <v>105.4</v>
      </c>
      <c r="AC145" s="5">
        <v>107.3</v>
      </c>
      <c r="AD145" s="5">
        <v>101.8</v>
      </c>
      <c r="AE145" s="5">
        <v>109.3</v>
      </c>
      <c r="AF145" s="5">
        <v>103.6</v>
      </c>
      <c r="AH145" s="4">
        <v>44501</v>
      </c>
      <c r="AI145" s="5">
        <v>116.5</v>
      </c>
      <c r="AJ145" s="5">
        <v>107.2</v>
      </c>
      <c r="AK145" s="5">
        <v>120.1</v>
      </c>
      <c r="AL145" s="5">
        <v>111.8</v>
      </c>
      <c r="AM145" s="5">
        <v>96</v>
      </c>
      <c r="AN145" s="5">
        <v>107.3</v>
      </c>
      <c r="AQ145" s="4">
        <v>44501</v>
      </c>
      <c r="AR145" s="2">
        <f t="shared" si="10"/>
        <v>28.871681415929203</v>
      </c>
      <c r="AS145" s="2">
        <f t="shared" si="13"/>
        <v>2.5871197973922153E-2</v>
      </c>
      <c r="AT145" s="2">
        <f t="shared" si="13"/>
        <v>17.54443054866179</v>
      </c>
      <c r="AU145" s="2">
        <f t="shared" si="13"/>
        <v>13.568138544079753</v>
      </c>
      <c r="AV145" s="2">
        <f t="shared" si="13"/>
        <v>0.15940929214719726</v>
      </c>
      <c r="AW145" s="2">
        <f t="shared" si="13"/>
        <v>0.21509374789552613</v>
      </c>
      <c r="AX145" s="2">
        <f t="shared" si="12"/>
        <v>-2.6412619148289878</v>
      </c>
      <c r="AY145" s="2">
        <f t="shared" si="11"/>
        <v>15.883668903803127</v>
      </c>
      <c r="AZ145" s="14">
        <v>18.548605110902145</v>
      </c>
    </row>
    <row r="146" spans="1:52">
      <c r="A146" s="4">
        <v>44531</v>
      </c>
      <c r="B146" s="5">
        <v>117.4</v>
      </c>
      <c r="C146" s="5">
        <v>63</v>
      </c>
      <c r="D146" s="5">
        <v>182.9</v>
      </c>
      <c r="E146" s="5">
        <v>136.9</v>
      </c>
      <c r="F146" s="5">
        <v>107.3</v>
      </c>
      <c r="G146" s="5">
        <v>107.4</v>
      </c>
      <c r="H146" s="5">
        <v>120.6</v>
      </c>
      <c r="I146" s="5">
        <v>114.9</v>
      </c>
      <c r="J146" s="5">
        <v>95.9</v>
      </c>
      <c r="K146" s="5">
        <v>106.9</v>
      </c>
      <c r="L146" s="5">
        <v>146.69999999999999</v>
      </c>
      <c r="M146" s="5">
        <v>140</v>
      </c>
      <c r="N146" s="5">
        <v>107.1</v>
      </c>
      <c r="O146" s="5">
        <v>120.7</v>
      </c>
      <c r="P146" s="5">
        <v>101.1</v>
      </c>
      <c r="Q146" s="5">
        <v>89.3</v>
      </c>
      <c r="R146" s="5">
        <v>104.8</v>
      </c>
      <c r="S146" s="5">
        <v>51.3</v>
      </c>
      <c r="T146" s="5">
        <v>104.7</v>
      </c>
      <c r="U146" s="5">
        <v>128.80000000000001</v>
      </c>
      <c r="V146" s="5">
        <v>99</v>
      </c>
      <c r="W146" s="5">
        <v>116.5</v>
      </c>
      <c r="X146" s="5">
        <v>108.3</v>
      </c>
      <c r="Y146" s="5">
        <v>102.1</v>
      </c>
      <c r="Z146" s="5">
        <v>107.6</v>
      </c>
      <c r="AA146" s="5">
        <v>94.8</v>
      </c>
      <c r="AB146" s="5">
        <v>105.4</v>
      </c>
      <c r="AC146" s="5">
        <v>108.1</v>
      </c>
      <c r="AD146" s="5">
        <v>101.8</v>
      </c>
      <c r="AE146" s="5">
        <v>109.2</v>
      </c>
      <c r="AF146" s="5">
        <v>103.2</v>
      </c>
      <c r="AH146" s="4">
        <v>44531</v>
      </c>
      <c r="AI146" s="5">
        <v>117.4</v>
      </c>
      <c r="AJ146" s="5">
        <v>107.4</v>
      </c>
      <c r="AK146" s="5">
        <v>120.6</v>
      </c>
      <c r="AL146" s="5">
        <v>114.9</v>
      </c>
      <c r="AM146" s="5">
        <v>95.9</v>
      </c>
      <c r="AN146" s="5">
        <v>108.1</v>
      </c>
      <c r="AQ146" s="4">
        <v>44531</v>
      </c>
      <c r="AR146" s="2">
        <f t="shared" si="10"/>
        <v>29.010989010989022</v>
      </c>
      <c r="AS146" s="2">
        <f t="shared" si="13"/>
        <v>3.3664256289158256E-2</v>
      </c>
      <c r="AT146" s="2">
        <f t="shared" si="13"/>
        <v>17.039488800793432</v>
      </c>
      <c r="AU146" s="2">
        <f t="shared" si="13"/>
        <v>14.59459314654697</v>
      </c>
      <c r="AV146" s="2">
        <f t="shared" si="13"/>
        <v>0.15958294061358894</v>
      </c>
      <c r="AW146" s="2">
        <f t="shared" si="13"/>
        <v>0.22013009538322525</v>
      </c>
      <c r="AX146" s="2">
        <f t="shared" si="12"/>
        <v>-3.0364702286373486</v>
      </c>
      <c r="AY146" s="2">
        <f t="shared" si="11"/>
        <v>14.794215795328142</v>
      </c>
      <c r="AZ146" s="14">
        <v>18.682145917407638</v>
      </c>
    </row>
    <row r="147" spans="1:52">
      <c r="A147" s="4">
        <v>44562</v>
      </c>
      <c r="B147" s="5">
        <v>119.8</v>
      </c>
      <c r="C147" s="5">
        <v>62</v>
      </c>
      <c r="D147" s="5">
        <v>183.9</v>
      </c>
      <c r="E147" s="5">
        <v>142.19999999999999</v>
      </c>
      <c r="F147" s="5">
        <v>105.9</v>
      </c>
      <c r="G147" s="5">
        <v>107.5</v>
      </c>
      <c r="H147" s="5">
        <v>124.7</v>
      </c>
      <c r="I147" s="5">
        <v>115.1</v>
      </c>
      <c r="J147" s="5">
        <v>96.2</v>
      </c>
      <c r="K147" s="5">
        <v>107.9</v>
      </c>
      <c r="L147" s="5">
        <v>143.80000000000001</v>
      </c>
      <c r="M147" s="5">
        <v>143</v>
      </c>
      <c r="N147" s="5">
        <v>108.7</v>
      </c>
      <c r="O147" s="5">
        <v>121.3</v>
      </c>
      <c r="P147" s="5">
        <v>101</v>
      </c>
      <c r="Q147" s="5">
        <v>88.9</v>
      </c>
      <c r="R147" s="5">
        <v>106.3</v>
      </c>
      <c r="S147" s="5">
        <v>53.4</v>
      </c>
      <c r="T147" s="5">
        <v>104.8</v>
      </c>
      <c r="U147" s="5">
        <v>132.19999999999999</v>
      </c>
      <c r="V147" s="5">
        <v>99</v>
      </c>
      <c r="W147" s="5">
        <v>116.5</v>
      </c>
      <c r="X147" s="5">
        <v>109.7</v>
      </c>
      <c r="Y147" s="5">
        <v>101.4</v>
      </c>
      <c r="Z147" s="5">
        <v>105.2</v>
      </c>
      <c r="AA147" s="5">
        <v>94.8</v>
      </c>
      <c r="AB147" s="5">
        <v>105.4</v>
      </c>
      <c r="AC147" s="5">
        <v>104.3</v>
      </c>
      <c r="AD147" s="5">
        <v>101.8</v>
      </c>
      <c r="AE147" s="5">
        <v>109.2</v>
      </c>
      <c r="AF147" s="5">
        <v>104</v>
      </c>
      <c r="AH147" s="4">
        <v>44562</v>
      </c>
      <c r="AI147" s="5">
        <v>119.8</v>
      </c>
      <c r="AJ147" s="5">
        <v>107.5</v>
      </c>
      <c r="AK147" s="5">
        <v>124.7</v>
      </c>
      <c r="AL147" s="5">
        <v>115.1</v>
      </c>
      <c r="AM147" s="5">
        <v>96.2</v>
      </c>
      <c r="AN147" s="5">
        <v>104.3</v>
      </c>
      <c r="AQ147" s="4">
        <v>44562</v>
      </c>
      <c r="AR147" s="2">
        <f t="shared" ref="AR147:AR148" si="14">AI147/AI135*100-100</f>
        <v>27.446808510638306</v>
      </c>
      <c r="AS147" s="2">
        <f t="shared" ref="AS147:AS148" si="15">(AJ147/AJ135*100-100)*AS$12/$AR$12</f>
        <v>3.3632557366098728E-2</v>
      </c>
      <c r="AT147" s="2">
        <f t="shared" ref="AT147:AT148" si="16">(AK147/AK135*100-100)*AT$12/$AR$12</f>
        <v>16.872950587205438</v>
      </c>
      <c r="AU147" s="2">
        <f t="shared" ref="AU147:AU148" si="17">(AL147/AL135*100-100)*AU$12/$AR$12</f>
        <v>11.271431779805003</v>
      </c>
      <c r="AV147" s="2">
        <f t="shared" ref="AV147:AV148" si="18">(AM147/AM135*100-100)*AV$12/$AR$12</f>
        <v>0.18353633361892346</v>
      </c>
      <c r="AW147" s="2">
        <f t="shared" ref="AW147:AW148" si="19">(AN147/AN135*100-100)*AW$12/$AR$12</f>
        <v>0.18014293846654708</v>
      </c>
      <c r="AX147" s="2">
        <f t="shared" si="12"/>
        <v>-1.0948856858237015</v>
      </c>
      <c r="AY147" s="2">
        <f t="shared" si="11"/>
        <v>13.910186199342832</v>
      </c>
      <c r="AZ147" s="14">
        <v>17.878006770201438</v>
      </c>
    </row>
    <row r="148" spans="1:52">
      <c r="A148" s="4">
        <v>44593</v>
      </c>
      <c r="B148" s="5">
        <v>121.8</v>
      </c>
      <c r="C148" s="5">
        <v>63.7</v>
      </c>
      <c r="D148" s="5">
        <v>191.3</v>
      </c>
      <c r="E148" s="5">
        <v>144.9</v>
      </c>
      <c r="F148" s="5">
        <v>107.3</v>
      </c>
      <c r="G148" s="5">
        <v>107.7</v>
      </c>
      <c r="H148" s="5">
        <v>127.3</v>
      </c>
      <c r="I148" s="5">
        <v>115.5</v>
      </c>
      <c r="J148" s="5">
        <v>96.8</v>
      </c>
      <c r="K148" s="5">
        <v>108.2</v>
      </c>
      <c r="L148" s="5">
        <v>150.19999999999999</v>
      </c>
      <c r="M148" s="5">
        <v>148.30000000000001</v>
      </c>
      <c r="N148" s="5">
        <v>108.9</v>
      </c>
      <c r="O148" s="5">
        <v>122.5</v>
      </c>
      <c r="P148" s="5">
        <v>101.1</v>
      </c>
      <c r="Q148" s="5">
        <v>90.3</v>
      </c>
      <c r="R148" s="5">
        <v>105.4</v>
      </c>
      <c r="S148" s="5">
        <v>53.4</v>
      </c>
      <c r="T148" s="5">
        <v>105.1</v>
      </c>
      <c r="U148" s="5">
        <v>138</v>
      </c>
      <c r="V148" s="5">
        <v>99</v>
      </c>
      <c r="W148" s="5">
        <v>116.5</v>
      </c>
      <c r="X148" s="5">
        <v>109.7</v>
      </c>
      <c r="Y148" s="5">
        <v>100.5</v>
      </c>
      <c r="Z148" s="5">
        <v>105.3</v>
      </c>
      <c r="AA148" s="5">
        <v>94.8</v>
      </c>
      <c r="AB148" s="5">
        <v>105.4</v>
      </c>
      <c r="AC148" s="5">
        <v>105.4</v>
      </c>
      <c r="AD148" s="5">
        <v>101.8</v>
      </c>
      <c r="AE148" s="5">
        <v>109.2</v>
      </c>
      <c r="AF148" s="5">
        <v>105.4</v>
      </c>
      <c r="AH148" s="4">
        <v>44593</v>
      </c>
      <c r="AI148" s="5">
        <v>121.8</v>
      </c>
      <c r="AJ148" s="5">
        <v>107.7</v>
      </c>
      <c r="AK148" s="5">
        <v>127.3</v>
      </c>
      <c r="AL148" s="5">
        <v>115.5</v>
      </c>
      <c r="AM148" s="5">
        <v>96.8</v>
      </c>
      <c r="AN148" s="5">
        <v>105.4</v>
      </c>
      <c r="AQ148" s="4">
        <v>44593</v>
      </c>
      <c r="AR148" s="2">
        <f t="shared" si="14"/>
        <v>26.08695652173914</v>
      </c>
      <c r="AS148" s="2">
        <f t="shared" si="15"/>
        <v>3.3569338273305403E-2</v>
      </c>
      <c r="AT148" s="2">
        <f t="shared" si="16"/>
        <v>16.586128908001253</v>
      </c>
      <c r="AU148" s="2">
        <f t="shared" si="17"/>
        <v>8.874188761768119</v>
      </c>
      <c r="AV148" s="2">
        <f t="shared" si="18"/>
        <v>0.19461334221169346</v>
      </c>
      <c r="AW148" s="2">
        <f t="shared" si="19"/>
        <v>0.11777685037452613</v>
      </c>
      <c r="AX148" s="2">
        <f t="shared" si="12"/>
        <v>0.28067932111024518</v>
      </c>
      <c r="AY148" s="2">
        <f t="shared" si="11"/>
        <v>13.945945945945965</v>
      </c>
      <c r="AZ148" s="14">
        <v>17.153196951820163</v>
      </c>
    </row>
    <row r="149" spans="1:52">
      <c r="A149" s="4">
        <v>44621</v>
      </c>
      <c r="B149" s="5">
        <v>125.9</v>
      </c>
      <c r="C149" s="5">
        <v>66.900000000000006</v>
      </c>
      <c r="D149" s="5">
        <v>195.1</v>
      </c>
      <c r="E149" s="5">
        <v>145.9</v>
      </c>
      <c r="F149" s="5">
        <v>107.9</v>
      </c>
      <c r="G149" s="5">
        <v>107.9</v>
      </c>
      <c r="H149" s="5">
        <v>131</v>
      </c>
      <c r="I149" s="5">
        <v>124.8</v>
      </c>
      <c r="J149" s="5">
        <v>97.5</v>
      </c>
      <c r="K149" s="5">
        <v>109</v>
      </c>
      <c r="L149" s="5">
        <v>164.9</v>
      </c>
      <c r="M149" s="5">
        <v>156.9</v>
      </c>
      <c r="N149" s="5">
        <v>109.3</v>
      </c>
      <c r="O149" s="5">
        <v>124</v>
      </c>
      <c r="P149" s="5">
        <v>101.4</v>
      </c>
      <c r="Q149" s="5">
        <v>92.9</v>
      </c>
      <c r="R149" s="5">
        <v>106.5</v>
      </c>
      <c r="S149" s="5">
        <v>53.4</v>
      </c>
      <c r="T149" s="5">
        <v>105.2</v>
      </c>
      <c r="U149" s="5">
        <v>142.1</v>
      </c>
      <c r="V149" s="5">
        <v>99</v>
      </c>
      <c r="W149" s="5">
        <v>116.5</v>
      </c>
      <c r="X149" s="5">
        <v>109.9</v>
      </c>
      <c r="Y149" s="5">
        <v>101.7</v>
      </c>
      <c r="Z149" s="5">
        <v>108.8</v>
      </c>
      <c r="AA149" s="5">
        <v>94.8</v>
      </c>
      <c r="AB149" s="5">
        <v>105.4</v>
      </c>
      <c r="AC149" s="5">
        <v>109.9</v>
      </c>
      <c r="AD149" s="5">
        <v>101.8</v>
      </c>
      <c r="AE149" s="5">
        <v>111.1</v>
      </c>
      <c r="AF149" s="5">
        <v>107.6</v>
      </c>
      <c r="AH149" s="4">
        <v>44621</v>
      </c>
      <c r="AI149" s="5">
        <v>125.9</v>
      </c>
      <c r="AJ149" s="5">
        <v>107.9</v>
      </c>
      <c r="AK149" s="5">
        <v>131</v>
      </c>
      <c r="AL149" s="5">
        <v>124.8</v>
      </c>
      <c r="AM149" s="5">
        <v>97.5</v>
      </c>
      <c r="AN149" s="5">
        <v>109.9</v>
      </c>
      <c r="AQ149" s="4">
        <v>44621</v>
      </c>
      <c r="AR149" s="2">
        <f t="shared" ref="AR149" si="20">AI149/AI137*100-100</f>
        <v>25.774225774225783</v>
      </c>
      <c r="AS149" s="2">
        <f t="shared" ref="AS149" si="21">(AJ149/AJ137*100-100)*AS$12/$AR$12</f>
        <v>3.3506356400372014E-2</v>
      </c>
      <c r="AT149" s="2">
        <f t="shared" ref="AT149" si="22">(AK149/AK137*100-100)*AT$12/$AR$12</f>
        <v>16.286042017084881</v>
      </c>
      <c r="AU149" s="2">
        <f t="shared" ref="AU149" si="23">(AL149/AL137*100-100)*AU$12/$AR$12</f>
        <v>8.5033528854260112</v>
      </c>
      <c r="AV149" s="2">
        <f t="shared" ref="AV149" si="24">(AM149/AM137*100-100)*AV$12/$AR$12</f>
        <v>0.22185921012133092</v>
      </c>
      <c r="AW149" s="2">
        <f t="shared" ref="AW149" si="25">(AN149/AN137*100-100)*AW$12/$AR$12</f>
        <v>8.7467252321153252E-2</v>
      </c>
      <c r="AX149" s="2">
        <f t="shared" ref="AX149" si="26">AR149-SUM(AS149:AW149)</f>
        <v>0.64199805287203304</v>
      </c>
      <c r="AY149" s="2">
        <f t="shared" ref="AY149" si="27">AF149/AF137*100-100</f>
        <v>13.742071881606762</v>
      </c>
      <c r="AZ149">
        <v>17.152956349486331</v>
      </c>
    </row>
    <row r="150" spans="1:52">
      <c r="B150" s="2"/>
      <c r="AQ150" t="s">
        <v>68</v>
      </c>
      <c r="AR150" s="2">
        <f>MAX(AR27:AR149)</f>
        <v>29.010989010989022</v>
      </c>
      <c r="AS150" s="2">
        <f t="shared" ref="AS150:AZ150" si="28">MAX(AS27:AS149)</f>
        <v>8.7941998466932209E-2</v>
      </c>
      <c r="AT150" s="2">
        <f t="shared" si="28"/>
        <v>18.219145717771443</v>
      </c>
      <c r="AU150" s="2">
        <f t="shared" si="28"/>
        <v>16.999447873203149</v>
      </c>
      <c r="AV150" s="2">
        <f t="shared" si="28"/>
        <v>0.22185921012133092</v>
      </c>
      <c r="AW150" s="2">
        <f t="shared" si="28"/>
        <v>0.43283228362836307</v>
      </c>
      <c r="AX150" s="2">
        <f t="shared" si="28"/>
        <v>0.87727195010598535</v>
      </c>
      <c r="AY150" s="2">
        <f t="shared" si="28"/>
        <v>16.231555051078345</v>
      </c>
      <c r="AZ150" s="2">
        <f t="shared" si="28"/>
        <v>18.682145917407638</v>
      </c>
    </row>
  </sheetData>
  <phoneticPr fontId="3"/>
  <conditionalFormatting sqref="C14:AF14">
    <cfRule type="top10" dxfId="13" priority="12" rank="5"/>
  </conditionalFormatting>
  <conditionalFormatting sqref="AJ14">
    <cfRule type="top10" dxfId="12" priority="11" rank="5"/>
  </conditionalFormatting>
  <conditionalFormatting sqref="AK14">
    <cfRule type="top10" dxfId="11" priority="10" rank="5"/>
  </conditionalFormatting>
  <conditionalFormatting sqref="AL14">
    <cfRule type="top10" dxfId="10" priority="9" rank="5"/>
  </conditionalFormatting>
  <conditionalFormatting sqref="AM14">
    <cfRule type="top10" dxfId="9" priority="8" rank="5"/>
  </conditionalFormatting>
  <conditionalFormatting sqref="AN14">
    <cfRule type="top10" dxfId="8" priority="7" rank="5"/>
  </conditionalFormatting>
  <conditionalFormatting sqref="AS14:AW14">
    <cfRule type="top10" dxfId="7" priority="6" rank="5"/>
  </conditionalFormatting>
  <conditionalFormatting sqref="AT14">
    <cfRule type="top10" dxfId="6" priority="5" rank="5"/>
  </conditionalFormatting>
  <conditionalFormatting sqref="AU14">
    <cfRule type="top10" dxfId="5" priority="4" rank="5"/>
  </conditionalFormatting>
  <conditionalFormatting sqref="AV14">
    <cfRule type="top10" dxfId="4" priority="3" rank="5"/>
  </conditionalFormatting>
  <conditionalFormatting sqref="AW14">
    <cfRule type="top10" dxfId="3" priority="2" rank="5"/>
  </conditionalFormatting>
  <conditionalFormatting sqref="C14:AF14 AJ14:AN14 AS14:AW14">
    <cfRule type="top10" dxfId="2" priority="1" rank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E4F9-278E-46AE-BBC2-107BF6FE1026}">
  <dimension ref="A1:AT158"/>
  <sheetViews>
    <sheetView tabSelected="1" view="pageBreakPreview" zoomScaleNormal="10" zoomScaleSheetLayoutView="100" workbookViewId="0">
      <pane xSplit="3" ySplit="14" topLeftCell="AM19" activePane="bottomRight" state="frozen"/>
      <selection pane="topRight" activeCell="B1" sqref="B1"/>
      <selection pane="bottomLeft" activeCell="A15" sqref="A15"/>
      <selection pane="bottomRight" activeCell="AZ14" sqref="AZ14"/>
    </sheetView>
  </sheetViews>
  <sheetFormatPr defaultRowHeight="18.75"/>
  <sheetData>
    <row r="1" spans="1:44">
      <c r="C1" t="s">
        <v>0</v>
      </c>
      <c r="D1" s="5" t="s">
        <v>78</v>
      </c>
      <c r="E1" s="5" t="s">
        <v>79</v>
      </c>
      <c r="F1" s="5" t="s">
        <v>80</v>
      </c>
      <c r="G1" s="5" t="s">
        <v>81</v>
      </c>
      <c r="H1" s="5" t="s">
        <v>82</v>
      </c>
      <c r="I1" s="5" t="s">
        <v>83</v>
      </c>
      <c r="J1" s="5" t="s">
        <v>84</v>
      </c>
      <c r="K1" s="5" t="s">
        <v>85</v>
      </c>
      <c r="L1" s="5" t="s">
        <v>86</v>
      </c>
      <c r="M1" s="5" t="s">
        <v>87</v>
      </c>
      <c r="N1" s="5" t="s">
        <v>88</v>
      </c>
      <c r="O1" s="5" t="s">
        <v>89</v>
      </c>
      <c r="P1" s="5" t="s">
        <v>90</v>
      </c>
      <c r="Q1" s="5" t="s">
        <v>91</v>
      </c>
      <c r="R1" s="5" t="s">
        <v>92</v>
      </c>
      <c r="S1" s="5" t="s">
        <v>93</v>
      </c>
      <c r="T1" s="5" t="s">
        <v>94</v>
      </c>
      <c r="U1" s="5" t="s">
        <v>95</v>
      </c>
      <c r="V1" s="5" t="s">
        <v>96</v>
      </c>
      <c r="W1" s="5" t="s">
        <v>97</v>
      </c>
      <c r="X1" s="5" t="s">
        <v>98</v>
      </c>
      <c r="Y1" s="5" t="s">
        <v>99</v>
      </c>
      <c r="Z1" s="5" t="s">
        <v>100</v>
      </c>
      <c r="AA1" s="5" t="s">
        <v>101</v>
      </c>
      <c r="AB1" s="5" t="s">
        <v>102</v>
      </c>
      <c r="AC1" s="5" t="s">
        <v>103</v>
      </c>
      <c r="AD1" s="5" t="s">
        <v>104</v>
      </c>
      <c r="AE1" s="5" t="s">
        <v>105</v>
      </c>
      <c r="AF1" s="5" t="s">
        <v>106</v>
      </c>
      <c r="AG1" s="5" t="s">
        <v>107</v>
      </c>
      <c r="AJ1" s="6"/>
      <c r="AK1" s="6" t="s">
        <v>65</v>
      </c>
      <c r="AL1" s="5" t="s">
        <v>80</v>
      </c>
      <c r="AM1" s="5" t="s">
        <v>81</v>
      </c>
      <c r="AN1" s="5" t="s">
        <v>84</v>
      </c>
      <c r="AO1" s="5" t="s">
        <v>85</v>
      </c>
      <c r="AP1" s="5" t="s">
        <v>97</v>
      </c>
      <c r="AR1" s="5" t="s">
        <v>78</v>
      </c>
    </row>
    <row r="2" spans="1:44">
      <c r="C2" t="s">
        <v>1</v>
      </c>
      <c r="D2" s="5" t="s">
        <v>108</v>
      </c>
      <c r="E2" s="5" t="s">
        <v>69</v>
      </c>
      <c r="F2" s="11" t="s">
        <v>2</v>
      </c>
      <c r="G2" s="12" t="s">
        <v>3</v>
      </c>
      <c r="H2" s="9" t="s">
        <v>4</v>
      </c>
      <c r="I2" s="10" t="s">
        <v>142</v>
      </c>
      <c r="J2" s="13" t="s">
        <v>145</v>
      </c>
      <c r="K2" s="13" t="s">
        <v>146</v>
      </c>
      <c r="L2" s="10" t="s">
        <v>143</v>
      </c>
      <c r="M2" s="9" t="s">
        <v>5</v>
      </c>
      <c r="N2" s="9" t="s">
        <v>6</v>
      </c>
      <c r="O2" s="9" t="s">
        <v>7</v>
      </c>
      <c r="P2" s="9" t="s">
        <v>8</v>
      </c>
      <c r="Q2" s="9" t="s">
        <v>9</v>
      </c>
      <c r="R2" s="9" t="s">
        <v>113</v>
      </c>
      <c r="S2" s="9" t="s">
        <v>10</v>
      </c>
      <c r="T2" s="9" t="s">
        <v>70</v>
      </c>
      <c r="U2" s="9" t="s">
        <v>11</v>
      </c>
      <c r="V2" s="9" t="s">
        <v>12</v>
      </c>
      <c r="W2" s="11" t="s">
        <v>13</v>
      </c>
      <c r="X2" s="9" t="s">
        <v>14</v>
      </c>
      <c r="Y2" s="9" t="s">
        <v>15</v>
      </c>
      <c r="Z2" s="9" t="s">
        <v>16</v>
      </c>
      <c r="AA2" s="9" t="s">
        <v>17</v>
      </c>
      <c r="AB2" s="9" t="s">
        <v>18</v>
      </c>
      <c r="AC2" s="9" t="s">
        <v>19</v>
      </c>
      <c r="AD2" s="9" t="s">
        <v>20</v>
      </c>
      <c r="AE2" s="10" t="s">
        <v>144</v>
      </c>
      <c r="AF2" s="9" t="s">
        <v>21</v>
      </c>
      <c r="AG2" s="9" t="s">
        <v>22</v>
      </c>
      <c r="AH2" s="7"/>
      <c r="AL2" s="11" t="s">
        <v>2</v>
      </c>
      <c r="AM2" s="12" t="s">
        <v>3</v>
      </c>
      <c r="AN2" s="13" t="s">
        <v>145</v>
      </c>
      <c r="AO2" s="13" t="s">
        <v>146</v>
      </c>
      <c r="AP2" s="11" t="s">
        <v>13</v>
      </c>
      <c r="AQ2" s="3" t="s">
        <v>66</v>
      </c>
      <c r="AR2" s="5" t="s">
        <v>108</v>
      </c>
    </row>
    <row r="3" spans="1:44">
      <c r="C3" t="s">
        <v>23</v>
      </c>
      <c r="D3" s="5" t="s">
        <v>115</v>
      </c>
      <c r="E3" s="5" t="s">
        <v>71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116</v>
      </c>
      <c r="S3" s="5" t="s">
        <v>36</v>
      </c>
      <c r="T3" s="5" t="s">
        <v>72</v>
      </c>
      <c r="U3" s="5" t="s">
        <v>37</v>
      </c>
      <c r="V3" s="5" t="s">
        <v>38</v>
      </c>
      <c r="W3" s="5" t="s">
        <v>39</v>
      </c>
      <c r="X3" s="5" t="s">
        <v>40</v>
      </c>
      <c r="Y3" s="5" t="s">
        <v>41</v>
      </c>
      <c r="Z3" s="5" t="s">
        <v>42</v>
      </c>
      <c r="AA3" s="5" t="s">
        <v>43</v>
      </c>
      <c r="AB3" s="5" t="s">
        <v>44</v>
      </c>
      <c r="AC3" s="5" t="s">
        <v>45</v>
      </c>
      <c r="AD3" s="5" t="s">
        <v>46</v>
      </c>
      <c r="AE3" s="5" t="s">
        <v>47</v>
      </c>
      <c r="AF3" s="5" t="s">
        <v>48</v>
      </c>
      <c r="AG3" s="5" t="s">
        <v>49</v>
      </c>
      <c r="AL3" s="5" t="s">
        <v>24</v>
      </c>
      <c r="AM3" s="5" t="s">
        <v>25</v>
      </c>
      <c r="AN3" s="5" t="s">
        <v>28</v>
      </c>
      <c r="AO3" s="5" t="s">
        <v>29</v>
      </c>
      <c r="AP3" s="5" t="s">
        <v>39</v>
      </c>
      <c r="AR3" s="5" t="s">
        <v>115</v>
      </c>
    </row>
    <row r="4" spans="1:44">
      <c r="C4" t="s">
        <v>50</v>
      </c>
      <c r="D4" s="5" t="s">
        <v>51</v>
      </c>
      <c r="E4" s="5" t="s">
        <v>51</v>
      </c>
      <c r="F4" s="5" t="s">
        <v>51</v>
      </c>
      <c r="G4" s="5" t="s">
        <v>51</v>
      </c>
      <c r="H4" s="5" t="s">
        <v>51</v>
      </c>
      <c r="I4" s="5" t="s">
        <v>51</v>
      </c>
      <c r="J4" s="5" t="s">
        <v>51</v>
      </c>
      <c r="K4" s="5" t="s">
        <v>51</v>
      </c>
      <c r="L4" s="5" t="s">
        <v>51</v>
      </c>
      <c r="M4" s="5" t="s">
        <v>51</v>
      </c>
      <c r="N4" s="5" t="s">
        <v>51</v>
      </c>
      <c r="O4" s="5" t="s">
        <v>51</v>
      </c>
      <c r="P4" s="5" t="s">
        <v>51</v>
      </c>
      <c r="Q4" s="5" t="s">
        <v>51</v>
      </c>
      <c r="R4" s="5" t="s">
        <v>51</v>
      </c>
      <c r="S4" s="5" t="s">
        <v>51</v>
      </c>
      <c r="T4" s="5" t="s">
        <v>51</v>
      </c>
      <c r="U4" s="5" t="s">
        <v>51</v>
      </c>
      <c r="V4" s="5" t="s">
        <v>51</v>
      </c>
      <c r="W4" s="5" t="s">
        <v>51</v>
      </c>
      <c r="X4" s="5" t="s">
        <v>51</v>
      </c>
      <c r="Y4" s="5" t="s">
        <v>51</v>
      </c>
      <c r="Z4" s="5" t="s">
        <v>51</v>
      </c>
      <c r="AA4" s="5" t="s">
        <v>51</v>
      </c>
      <c r="AB4" s="5" t="s">
        <v>51</v>
      </c>
      <c r="AC4" s="5" t="s">
        <v>51</v>
      </c>
      <c r="AD4" s="5" t="s">
        <v>51</v>
      </c>
      <c r="AE4" s="5" t="s">
        <v>51</v>
      </c>
      <c r="AF4" s="5" t="s">
        <v>51</v>
      </c>
      <c r="AG4" s="5" t="s">
        <v>51</v>
      </c>
      <c r="AL4" s="5" t="s">
        <v>51</v>
      </c>
      <c r="AM4" s="5" t="s">
        <v>51</v>
      </c>
      <c r="AN4" s="5" t="s">
        <v>51</v>
      </c>
      <c r="AO4" s="5" t="s">
        <v>51</v>
      </c>
      <c r="AP4" s="5" t="s">
        <v>51</v>
      </c>
      <c r="AR4" s="5" t="s">
        <v>51</v>
      </c>
    </row>
    <row r="5" spans="1:44">
      <c r="C5" t="s">
        <v>52</v>
      </c>
      <c r="D5" s="5" t="s">
        <v>53</v>
      </c>
      <c r="E5" s="5" t="s">
        <v>53</v>
      </c>
      <c r="F5" s="5" t="s">
        <v>53</v>
      </c>
      <c r="G5" s="5" t="s">
        <v>53</v>
      </c>
      <c r="H5" s="5" t="s">
        <v>53</v>
      </c>
      <c r="I5" s="5" t="s">
        <v>53</v>
      </c>
      <c r="J5" s="5" t="s">
        <v>53</v>
      </c>
      <c r="K5" s="5" t="s">
        <v>53</v>
      </c>
      <c r="L5" s="5" t="s">
        <v>53</v>
      </c>
      <c r="M5" s="5" t="s">
        <v>53</v>
      </c>
      <c r="N5" s="5" t="s">
        <v>53</v>
      </c>
      <c r="O5" s="5" t="s">
        <v>53</v>
      </c>
      <c r="P5" s="5" t="s">
        <v>53</v>
      </c>
      <c r="Q5" s="5" t="s">
        <v>53</v>
      </c>
      <c r="R5" s="5" t="s">
        <v>53</v>
      </c>
      <c r="S5" s="5" t="s">
        <v>53</v>
      </c>
      <c r="T5" s="5" t="s">
        <v>53</v>
      </c>
      <c r="U5" s="5" t="s">
        <v>53</v>
      </c>
      <c r="V5" s="5" t="s">
        <v>53</v>
      </c>
      <c r="W5" s="5" t="s">
        <v>53</v>
      </c>
      <c r="X5" s="5" t="s">
        <v>53</v>
      </c>
      <c r="Y5" s="5" t="s">
        <v>53</v>
      </c>
      <c r="Z5" s="5" t="s">
        <v>53</v>
      </c>
      <c r="AA5" s="5" t="s">
        <v>53</v>
      </c>
      <c r="AB5" s="5" t="s">
        <v>53</v>
      </c>
      <c r="AC5" s="5" t="s">
        <v>53</v>
      </c>
      <c r="AD5" s="5" t="s">
        <v>53</v>
      </c>
      <c r="AE5" s="5" t="s">
        <v>53</v>
      </c>
      <c r="AF5" s="5" t="s">
        <v>53</v>
      </c>
      <c r="AG5" s="5" t="s">
        <v>53</v>
      </c>
      <c r="AL5" s="5" t="s">
        <v>53</v>
      </c>
      <c r="AM5" s="5" t="s">
        <v>53</v>
      </c>
      <c r="AN5" s="5" t="s">
        <v>53</v>
      </c>
      <c r="AO5" s="5" t="s">
        <v>53</v>
      </c>
      <c r="AP5" s="5" t="s">
        <v>53</v>
      </c>
      <c r="AR5" s="5" t="s">
        <v>53</v>
      </c>
    </row>
    <row r="6" spans="1:44">
      <c r="C6" t="s">
        <v>54</v>
      </c>
      <c r="D6" s="5" t="s">
        <v>117</v>
      </c>
      <c r="E6" s="5" t="s">
        <v>117</v>
      </c>
      <c r="F6" s="5" t="s">
        <v>117</v>
      </c>
      <c r="G6" s="5" t="s">
        <v>117</v>
      </c>
      <c r="H6" s="5" t="s">
        <v>117</v>
      </c>
      <c r="I6" s="5" t="s">
        <v>117</v>
      </c>
      <c r="J6" s="5" t="s">
        <v>117</v>
      </c>
      <c r="K6" s="5" t="s">
        <v>117</v>
      </c>
      <c r="L6" s="5" t="s">
        <v>117</v>
      </c>
      <c r="M6" s="5" t="s">
        <v>117</v>
      </c>
      <c r="N6" s="5" t="s">
        <v>117</v>
      </c>
      <c r="O6" s="5" t="s">
        <v>117</v>
      </c>
      <c r="P6" s="5" t="s">
        <v>117</v>
      </c>
      <c r="Q6" s="5" t="s">
        <v>117</v>
      </c>
      <c r="R6" s="5" t="s">
        <v>117</v>
      </c>
      <c r="S6" s="5" t="s">
        <v>117</v>
      </c>
      <c r="T6" s="5" t="s">
        <v>117</v>
      </c>
      <c r="U6" s="5" t="s">
        <v>117</v>
      </c>
      <c r="V6" s="5" t="s">
        <v>117</v>
      </c>
      <c r="W6" s="5" t="s">
        <v>117</v>
      </c>
      <c r="X6" s="5" t="s">
        <v>117</v>
      </c>
      <c r="Y6" s="5" t="s">
        <v>117</v>
      </c>
      <c r="Z6" s="5" t="s">
        <v>117</v>
      </c>
      <c r="AA6" s="5" t="s">
        <v>117</v>
      </c>
      <c r="AB6" s="5" t="s">
        <v>117</v>
      </c>
      <c r="AC6" s="5" t="s">
        <v>117</v>
      </c>
      <c r="AD6" s="5" t="s">
        <v>117</v>
      </c>
      <c r="AE6" s="5" t="s">
        <v>117</v>
      </c>
      <c r="AF6" s="5" t="s">
        <v>117</v>
      </c>
      <c r="AG6" s="5" t="s">
        <v>117</v>
      </c>
      <c r="AL6" s="5" t="s">
        <v>117</v>
      </c>
      <c r="AM6" s="5" t="s">
        <v>117</v>
      </c>
      <c r="AN6" s="5" t="s">
        <v>117</v>
      </c>
      <c r="AO6" s="5" t="s">
        <v>117</v>
      </c>
      <c r="AP6" s="5" t="s">
        <v>117</v>
      </c>
      <c r="AR6" s="5" t="s">
        <v>117</v>
      </c>
    </row>
    <row r="7" spans="1:44">
      <c r="C7" t="s">
        <v>55</v>
      </c>
      <c r="D7" s="5" t="s">
        <v>118</v>
      </c>
      <c r="E7" s="5" t="s">
        <v>118</v>
      </c>
      <c r="F7" s="5" t="s">
        <v>118</v>
      </c>
      <c r="G7" s="5" t="s">
        <v>118</v>
      </c>
      <c r="H7" s="5" t="s">
        <v>118</v>
      </c>
      <c r="I7" s="5" t="s">
        <v>118</v>
      </c>
      <c r="J7" s="5" t="s">
        <v>118</v>
      </c>
      <c r="K7" s="5" t="s">
        <v>118</v>
      </c>
      <c r="L7" s="5" t="s">
        <v>118</v>
      </c>
      <c r="M7" s="5" t="s">
        <v>118</v>
      </c>
      <c r="N7" s="5" t="s">
        <v>118</v>
      </c>
      <c r="O7" s="5" t="s">
        <v>118</v>
      </c>
      <c r="P7" s="5" t="s">
        <v>118</v>
      </c>
      <c r="Q7" s="5" t="s">
        <v>118</v>
      </c>
      <c r="R7" s="5" t="s">
        <v>118</v>
      </c>
      <c r="S7" s="5" t="s">
        <v>118</v>
      </c>
      <c r="T7" s="5" t="s">
        <v>118</v>
      </c>
      <c r="U7" s="5" t="s">
        <v>118</v>
      </c>
      <c r="V7" s="5" t="s">
        <v>118</v>
      </c>
      <c r="W7" s="5" t="s">
        <v>118</v>
      </c>
      <c r="X7" s="5" t="s">
        <v>118</v>
      </c>
      <c r="Y7" s="5" t="s">
        <v>118</v>
      </c>
      <c r="Z7" s="5" t="s">
        <v>118</v>
      </c>
      <c r="AA7" s="5" t="s">
        <v>118</v>
      </c>
      <c r="AB7" s="5" t="s">
        <v>118</v>
      </c>
      <c r="AC7" s="5" t="s">
        <v>118</v>
      </c>
      <c r="AD7" s="5" t="s">
        <v>118</v>
      </c>
      <c r="AE7" s="5" t="s">
        <v>118</v>
      </c>
      <c r="AF7" s="5" t="s">
        <v>118</v>
      </c>
      <c r="AG7" s="5" t="s">
        <v>118</v>
      </c>
      <c r="AL7" s="5" t="s">
        <v>118</v>
      </c>
      <c r="AM7" s="5" t="s">
        <v>118</v>
      </c>
      <c r="AN7" s="5" t="s">
        <v>118</v>
      </c>
      <c r="AO7" s="5" t="s">
        <v>118</v>
      </c>
      <c r="AP7" s="5" t="s">
        <v>118</v>
      </c>
      <c r="AR7" s="5" t="s">
        <v>118</v>
      </c>
    </row>
    <row r="8" spans="1:44">
      <c r="C8" s="5" t="s">
        <v>56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57</v>
      </c>
      <c r="R8" s="5" t="s">
        <v>57</v>
      </c>
      <c r="S8" s="5" t="s">
        <v>57</v>
      </c>
      <c r="T8" s="5" t="s">
        <v>57</v>
      </c>
      <c r="U8" s="5" t="s">
        <v>57</v>
      </c>
      <c r="V8" s="5" t="s">
        <v>57</v>
      </c>
      <c r="W8" s="5" t="s">
        <v>57</v>
      </c>
      <c r="X8" s="5" t="s">
        <v>57</v>
      </c>
      <c r="Y8" s="5" t="s">
        <v>57</v>
      </c>
      <c r="Z8" s="5" t="s">
        <v>57</v>
      </c>
      <c r="AA8" s="5" t="s">
        <v>57</v>
      </c>
      <c r="AB8" s="5" t="s">
        <v>57</v>
      </c>
      <c r="AC8" s="5" t="s">
        <v>57</v>
      </c>
      <c r="AD8" s="5" t="s">
        <v>57</v>
      </c>
      <c r="AE8" s="5" t="s">
        <v>57</v>
      </c>
      <c r="AF8" s="5" t="s">
        <v>57</v>
      </c>
      <c r="AG8" s="5" t="s">
        <v>57</v>
      </c>
      <c r="AL8" s="5" t="s">
        <v>57</v>
      </c>
      <c r="AM8" s="5" t="s">
        <v>57</v>
      </c>
      <c r="AN8" s="5" t="s">
        <v>57</v>
      </c>
      <c r="AO8" s="5" t="s">
        <v>57</v>
      </c>
      <c r="AP8" s="5" t="s">
        <v>57</v>
      </c>
      <c r="AR8" s="5" t="s">
        <v>57</v>
      </c>
    </row>
    <row r="9" spans="1:44">
      <c r="C9" s="5" t="s">
        <v>58</v>
      </c>
      <c r="D9" s="4">
        <v>29221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40544</v>
      </c>
      <c r="AG9" s="4">
        <v>40544</v>
      </c>
      <c r="AL9" s="4">
        <v>40544</v>
      </c>
      <c r="AM9" s="4">
        <v>40544</v>
      </c>
      <c r="AN9" s="4">
        <v>40544</v>
      </c>
      <c r="AO9" s="4">
        <v>40544</v>
      </c>
      <c r="AP9" s="4">
        <v>40544</v>
      </c>
      <c r="AR9" s="4">
        <v>29221</v>
      </c>
    </row>
    <row r="10" spans="1:44">
      <c r="C10" s="5" t="s">
        <v>59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G10" s="4">
        <v>44562</v>
      </c>
      <c r="AL10" s="4">
        <v>44562</v>
      </c>
      <c r="AM10" s="4">
        <v>44562</v>
      </c>
      <c r="AN10" s="4">
        <v>44562</v>
      </c>
      <c r="AO10" s="4">
        <v>44562</v>
      </c>
      <c r="AP10" s="4">
        <v>44562</v>
      </c>
      <c r="AR10" s="4">
        <v>44562</v>
      </c>
    </row>
    <row r="11" spans="1:44">
      <c r="C11" t="s">
        <v>60</v>
      </c>
      <c r="D11" s="5" t="s">
        <v>61</v>
      </c>
      <c r="E11" s="5" t="s">
        <v>61</v>
      </c>
      <c r="F11" s="5" t="s">
        <v>61</v>
      </c>
      <c r="G11" s="5" t="s">
        <v>61</v>
      </c>
      <c r="H11" s="5" t="s">
        <v>61</v>
      </c>
      <c r="I11" s="5" t="s">
        <v>61</v>
      </c>
      <c r="J11" s="5" t="s">
        <v>61</v>
      </c>
      <c r="K11" s="5" t="s">
        <v>61</v>
      </c>
      <c r="L11" s="5" t="s">
        <v>61</v>
      </c>
      <c r="M11" s="5" t="s">
        <v>61</v>
      </c>
      <c r="N11" s="5" t="s">
        <v>61</v>
      </c>
      <c r="O11" s="5" t="s">
        <v>61</v>
      </c>
      <c r="P11" s="5" t="s">
        <v>61</v>
      </c>
      <c r="Q11" s="5" t="s">
        <v>61</v>
      </c>
      <c r="R11" s="5" t="s">
        <v>61</v>
      </c>
      <c r="S11" s="5" t="s">
        <v>61</v>
      </c>
      <c r="T11" s="5" t="s">
        <v>61</v>
      </c>
      <c r="U11" s="5" t="s">
        <v>61</v>
      </c>
      <c r="V11" s="5" t="s">
        <v>61</v>
      </c>
      <c r="W11" s="5" t="s">
        <v>61</v>
      </c>
      <c r="X11" s="5" t="s">
        <v>61</v>
      </c>
      <c r="Y11" s="5" t="s">
        <v>61</v>
      </c>
      <c r="Z11" s="5" t="s">
        <v>61</v>
      </c>
      <c r="AA11" s="5" t="s">
        <v>61</v>
      </c>
      <c r="AB11" s="5" t="s">
        <v>61</v>
      </c>
      <c r="AC11" s="5" t="s">
        <v>61</v>
      </c>
      <c r="AD11" s="5" t="s">
        <v>61</v>
      </c>
      <c r="AE11" s="5" t="s">
        <v>61</v>
      </c>
      <c r="AF11" s="5" t="s">
        <v>61</v>
      </c>
      <c r="AG11" s="5" t="s">
        <v>61</v>
      </c>
      <c r="AL11" s="5" t="s">
        <v>61</v>
      </c>
      <c r="AM11" s="5" t="s">
        <v>61</v>
      </c>
      <c r="AN11" s="5" t="s">
        <v>61</v>
      </c>
      <c r="AO11" s="5" t="s">
        <v>61</v>
      </c>
      <c r="AP11" s="5" t="s">
        <v>61</v>
      </c>
      <c r="AR11" s="5" t="s">
        <v>61</v>
      </c>
    </row>
    <row r="12" spans="1:44">
      <c r="C12" t="s">
        <v>77</v>
      </c>
      <c r="D12" s="5">
        <v>98.233999999999995</v>
      </c>
      <c r="E12" s="5">
        <v>1.7999999999999999E-2</v>
      </c>
      <c r="F12" s="5">
        <v>0.89</v>
      </c>
      <c r="G12" s="5">
        <v>0.95299999999999996</v>
      </c>
      <c r="H12" s="5">
        <v>0.159</v>
      </c>
      <c r="I12" s="5">
        <v>2.6989999999999998</v>
      </c>
      <c r="J12" s="5">
        <v>58.585000000000001</v>
      </c>
      <c r="K12" s="5">
        <v>14.114000000000001</v>
      </c>
      <c r="L12" s="5">
        <v>3.51</v>
      </c>
      <c r="M12" s="5">
        <v>1.0549999999999999</v>
      </c>
      <c r="N12" s="5">
        <v>3.0000000000000001E-3</v>
      </c>
      <c r="O12" s="5">
        <v>0.88</v>
      </c>
      <c r="P12" s="5">
        <v>1.51</v>
      </c>
      <c r="Q12" s="5">
        <v>3.0000000000000001E-3</v>
      </c>
      <c r="R12" s="5">
        <v>0</v>
      </c>
      <c r="S12" s="5">
        <v>1E-3</v>
      </c>
      <c r="T12" s="5">
        <v>1E-3</v>
      </c>
      <c r="U12" s="5">
        <v>8.0000000000000002E-3</v>
      </c>
      <c r="V12" s="5">
        <v>0.48299999999999998</v>
      </c>
      <c r="W12" s="5">
        <v>2.2490000000000001</v>
      </c>
      <c r="X12" s="5">
        <v>0.40699999999999997</v>
      </c>
      <c r="Y12" s="5">
        <v>0.252</v>
      </c>
      <c r="Z12" s="5">
        <v>0.42899999999999999</v>
      </c>
      <c r="AA12" s="5">
        <v>0.32900000000000001</v>
      </c>
      <c r="AB12" s="5">
        <v>0.92400000000000004</v>
      </c>
      <c r="AC12" s="5">
        <v>1.954</v>
      </c>
      <c r="AD12" s="5">
        <v>7.0000000000000007E-2</v>
      </c>
      <c r="AE12" s="5">
        <v>6.6589999999999998</v>
      </c>
      <c r="AF12" s="5">
        <v>6.0000000000000001E-3</v>
      </c>
      <c r="AG12" s="5">
        <v>8.2000000000000003E-2</v>
      </c>
      <c r="AH12">
        <f>D12-SUM(E12:AG12)</f>
        <v>9.9999999999056399E-4</v>
      </c>
      <c r="AL12" s="5">
        <v>0.89</v>
      </c>
      <c r="AM12" s="5">
        <v>0.95299999999999996</v>
      </c>
      <c r="AN12" s="5">
        <v>58.585000000000001</v>
      </c>
      <c r="AO12" s="5">
        <v>14.114000000000001</v>
      </c>
      <c r="AP12" s="5">
        <v>2.2490000000000001</v>
      </c>
      <c r="AR12" s="5">
        <v>98.233999999999995</v>
      </c>
    </row>
    <row r="13" spans="1:44">
      <c r="C13" t="s">
        <v>62</v>
      </c>
      <c r="D13" s="5" t="s">
        <v>119</v>
      </c>
      <c r="E13" s="5" t="s">
        <v>120</v>
      </c>
      <c r="F13" s="5" t="s">
        <v>121</v>
      </c>
      <c r="G13" s="5" t="s">
        <v>122</v>
      </c>
      <c r="H13" s="5" t="s">
        <v>123</v>
      </c>
      <c r="I13" s="5" t="s">
        <v>124</v>
      </c>
      <c r="J13" s="5" t="s">
        <v>125</v>
      </c>
      <c r="K13" s="5" t="s">
        <v>126</v>
      </c>
      <c r="L13" s="5" t="s">
        <v>127</v>
      </c>
      <c r="M13" s="5" t="s">
        <v>128</v>
      </c>
      <c r="N13" s="5" t="s">
        <v>76</v>
      </c>
      <c r="O13" s="5" t="s">
        <v>129</v>
      </c>
      <c r="P13" s="5" t="s">
        <v>130</v>
      </c>
      <c r="Q13" s="5" t="s">
        <v>76</v>
      </c>
      <c r="R13" s="5" t="s">
        <v>63</v>
      </c>
      <c r="S13" s="5" t="s">
        <v>75</v>
      </c>
      <c r="T13" s="5" t="s">
        <v>75</v>
      </c>
      <c r="U13" s="5" t="s">
        <v>131</v>
      </c>
      <c r="V13" s="5" t="s">
        <v>132</v>
      </c>
      <c r="W13" s="5" t="s">
        <v>133</v>
      </c>
      <c r="X13" s="5" t="s">
        <v>134</v>
      </c>
      <c r="Y13" s="5" t="s">
        <v>135</v>
      </c>
      <c r="Z13" s="5" t="s">
        <v>136</v>
      </c>
      <c r="AA13" s="5" t="s">
        <v>137</v>
      </c>
      <c r="AB13" s="5" t="s">
        <v>138</v>
      </c>
      <c r="AC13" s="5" t="s">
        <v>139</v>
      </c>
      <c r="AD13" s="5" t="s">
        <v>140</v>
      </c>
      <c r="AE13" s="5" t="s">
        <v>141</v>
      </c>
      <c r="AF13" s="5" t="s">
        <v>74</v>
      </c>
      <c r="AG13" s="5" t="s">
        <v>73</v>
      </c>
      <c r="AL13" s="5" t="s">
        <v>121</v>
      </c>
      <c r="AM13" s="5" t="s">
        <v>122</v>
      </c>
      <c r="AN13" s="5" t="s">
        <v>125</v>
      </c>
      <c r="AO13" s="5" t="s">
        <v>126</v>
      </c>
      <c r="AP13" s="5" t="s">
        <v>133</v>
      </c>
      <c r="AR13" s="5" t="s">
        <v>119</v>
      </c>
    </row>
    <row r="14" spans="1:44">
      <c r="C14" s="1" t="s">
        <v>64</v>
      </c>
      <c r="D14" s="2"/>
      <c r="E14" s="2">
        <f t="shared" ref="E14:AD14" si="0">E12/$D$12*100</f>
        <v>1.8323594682085633E-2</v>
      </c>
      <c r="F14" s="2">
        <f t="shared" si="0"/>
        <v>0.90599995928090071</v>
      </c>
      <c r="G14" s="2">
        <f t="shared" si="0"/>
        <v>0.97013254066820043</v>
      </c>
      <c r="H14" s="2">
        <f t="shared" si="0"/>
        <v>0.16185841969175643</v>
      </c>
      <c r="I14" s="2">
        <f t="shared" si="0"/>
        <v>2.7475212248305065</v>
      </c>
      <c r="J14" s="2">
        <f t="shared" si="0"/>
        <v>59.638210802777046</v>
      </c>
      <c r="K14" s="2">
        <f t="shared" si="0"/>
        <v>14.367734185719813</v>
      </c>
      <c r="L14" s="2">
        <f t="shared" si="0"/>
        <v>3.5731009630066985</v>
      </c>
      <c r="M14" s="2">
        <f t="shared" si="0"/>
        <v>1.0739662438666857</v>
      </c>
      <c r="N14" s="2">
        <f t="shared" si="0"/>
        <v>3.0539324470142725E-3</v>
      </c>
      <c r="O14" s="2">
        <f t="shared" si="0"/>
        <v>0.89582018445751987</v>
      </c>
      <c r="P14" s="2">
        <f t="shared" si="0"/>
        <v>1.5371459983305171</v>
      </c>
      <c r="Q14" s="2">
        <f t="shared" si="0"/>
        <v>3.0539324470142725E-3</v>
      </c>
      <c r="R14" s="2">
        <f t="shared" si="0"/>
        <v>0</v>
      </c>
      <c r="S14" s="2">
        <f t="shared" si="0"/>
        <v>1.0179774823380909E-3</v>
      </c>
      <c r="T14" s="2">
        <f t="shared" si="0"/>
        <v>1.0179774823380909E-3</v>
      </c>
      <c r="U14" s="2">
        <f t="shared" si="0"/>
        <v>8.1438198587047272E-3</v>
      </c>
      <c r="V14" s="2">
        <f t="shared" si="0"/>
        <v>0.49168312396929781</v>
      </c>
      <c r="W14" s="2">
        <f t="shared" si="0"/>
        <v>2.289431357778366</v>
      </c>
      <c r="X14" s="2">
        <f t="shared" si="0"/>
        <v>0.41431683531160285</v>
      </c>
      <c r="Y14" s="2">
        <f t="shared" si="0"/>
        <v>0.25653032554919886</v>
      </c>
      <c r="Z14" s="2">
        <f t="shared" si="0"/>
        <v>0.43671233992304087</v>
      </c>
      <c r="AA14" s="2">
        <f t="shared" si="0"/>
        <v>0.33491459168923188</v>
      </c>
      <c r="AB14" s="2">
        <f t="shared" si="0"/>
        <v>0.94061119368039592</v>
      </c>
      <c r="AC14" s="2">
        <f t="shared" si="0"/>
        <v>1.9891280004886294</v>
      </c>
      <c r="AD14" s="2">
        <f t="shared" si="0"/>
        <v>7.1258423763666354E-2</v>
      </c>
      <c r="AE14" s="2">
        <f>AE12/$D$12*100</f>
        <v>6.7787120548893469</v>
      </c>
      <c r="AF14" s="2">
        <f t="shared" ref="AF14:AG14" si="1">AF12/$D$12*100</f>
        <v>6.1078648940285449E-3</v>
      </c>
      <c r="AG14" s="2">
        <f t="shared" si="1"/>
        <v>8.347415355172344E-2</v>
      </c>
      <c r="AH14" s="2"/>
      <c r="AK14" t="s">
        <v>67</v>
      </c>
      <c r="AL14" s="2">
        <f>AL12/$AR$12*100</f>
        <v>0.90599995928090071</v>
      </c>
      <c r="AM14" s="2">
        <f>AM12/$AR$12*100</f>
        <v>0.97013254066820043</v>
      </c>
      <c r="AN14" s="2">
        <f>AN12/$AR$12*100</f>
        <v>59.638210802777046</v>
      </c>
      <c r="AO14" s="2">
        <f>AO12/$AR$12*100</f>
        <v>14.367734185719813</v>
      </c>
      <c r="AP14" s="2">
        <f>AP12/$AR$12*100</f>
        <v>2.289431357778366</v>
      </c>
      <c r="AQ14" s="2">
        <f>AR14-SUM(AL14:AP14)</f>
        <v>21.828491153775673</v>
      </c>
      <c r="AR14">
        <v>100</v>
      </c>
    </row>
    <row r="15" spans="1:44">
      <c r="A15">
        <v>11</v>
      </c>
      <c r="B15">
        <v>1</v>
      </c>
      <c r="C15" s="4">
        <v>40544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K15" s="4">
        <v>40544</v>
      </c>
    </row>
    <row r="16" spans="1:44">
      <c r="B16">
        <v>2</v>
      </c>
      <c r="C16" s="4">
        <v>40575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K16" s="4">
        <v>40575</v>
      </c>
    </row>
    <row r="17" spans="1:46">
      <c r="B17">
        <v>3</v>
      </c>
      <c r="C17" s="4">
        <v>40603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K17" s="4">
        <v>40603</v>
      </c>
    </row>
    <row r="18" spans="1:46">
      <c r="B18">
        <v>4</v>
      </c>
      <c r="C18" s="4">
        <v>40634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K18" s="4">
        <v>40634</v>
      </c>
    </row>
    <row r="19" spans="1:46">
      <c r="B19">
        <v>5</v>
      </c>
      <c r="C19" s="4">
        <v>40664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K19" s="4">
        <v>40664</v>
      </c>
    </row>
    <row r="20" spans="1:46">
      <c r="B20">
        <v>6</v>
      </c>
      <c r="C20" s="4">
        <v>40695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K20" s="4">
        <v>40695</v>
      </c>
    </row>
    <row r="21" spans="1:46">
      <c r="B21">
        <v>7</v>
      </c>
      <c r="C21" s="4">
        <v>40725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K21" s="4">
        <v>40725</v>
      </c>
    </row>
    <row r="22" spans="1:46">
      <c r="B22">
        <v>8</v>
      </c>
      <c r="C22" s="4">
        <v>40756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K22" s="4">
        <v>40756</v>
      </c>
    </row>
    <row r="23" spans="1:46">
      <c r="B23">
        <v>9</v>
      </c>
      <c r="C23" s="4">
        <v>40787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K23" s="4">
        <v>40787</v>
      </c>
    </row>
    <row r="24" spans="1:46">
      <c r="B24">
        <v>10</v>
      </c>
      <c r="C24" s="4">
        <v>40817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K24" s="4">
        <v>40817</v>
      </c>
    </row>
    <row r="25" spans="1:46">
      <c r="B25">
        <v>11</v>
      </c>
      <c r="C25" s="4">
        <v>40848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K25" s="4">
        <v>40848</v>
      </c>
    </row>
    <row r="26" spans="1:46">
      <c r="B26">
        <v>12</v>
      </c>
      <c r="C26" s="4">
        <v>40878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K26" s="4"/>
      <c r="AL26" s="11" t="s">
        <v>168</v>
      </c>
      <c r="AM26" s="12" t="s">
        <v>169</v>
      </c>
      <c r="AN26" s="16" t="s">
        <v>167</v>
      </c>
      <c r="AO26" s="15" t="s">
        <v>164</v>
      </c>
      <c r="AP26" s="11" t="s">
        <v>162</v>
      </c>
      <c r="AQ26" s="3" t="s">
        <v>165</v>
      </c>
      <c r="AR26" s="5" t="s">
        <v>161</v>
      </c>
      <c r="AS26" s="2" t="s">
        <v>163</v>
      </c>
      <c r="AT26" t="s">
        <v>166</v>
      </c>
    </row>
    <row r="27" spans="1:46">
      <c r="A27">
        <v>12</v>
      </c>
      <c r="B27">
        <v>1</v>
      </c>
      <c r="C27" s="4">
        <v>40909</v>
      </c>
      <c r="D27" s="2">
        <f>化学製品!B27/化学製品!B15*100-100</f>
        <v>0</v>
      </c>
      <c r="E27" s="2">
        <f>(化学製品!C27/化学製品!C15*100-100)*E$12/$D$12</f>
        <v>-5.5562991478947873E-3</v>
      </c>
      <c r="F27" s="2">
        <f>(化学製品!D27/化学製品!D15*100-100)*F$12/$D$12</f>
        <v>-2.6728381301267642E-2</v>
      </c>
      <c r="G27" s="2">
        <f>(化学製品!E27/化学製品!E15*100-100)*G$12/$D$12</f>
        <v>6.0444395057208812E-2</v>
      </c>
      <c r="H27" s="2">
        <f>(化学製品!F27/化学製品!F15*100-100)*H$12/$D$12</f>
        <v>-3.2632745905596274E-4</v>
      </c>
      <c r="I27" s="2">
        <f>(化学製品!G27/化学製品!G15*100-100)*I$12/$D$12</f>
        <v>0</v>
      </c>
      <c r="J27" s="2">
        <f>(化学製品!H27/化学製品!H15*100-100)*J$12/$D$12</f>
        <v>-0.48535675119248956</v>
      </c>
      <c r="K27" s="2">
        <f>(化学製品!I27/化学製品!I15*100-100)*K$12/$D$12</f>
        <v>0.21151238548904211</v>
      </c>
      <c r="L27" s="2">
        <f>(化学製品!J27/化学製品!J15*100-100)*L$12/$D$12</f>
        <v>2.526435024348141E-2</v>
      </c>
      <c r="M27" s="2">
        <f>(化学製品!K27/化学製品!K15*100-100)*M$12/$D$12</f>
        <v>3.2186800515485664E-3</v>
      </c>
      <c r="N27" s="2">
        <f>(化学製品!L27/化学製品!L15*100-100)*N$12/$D$12</f>
        <v>-5.7953694808456904E-4</v>
      </c>
      <c r="O27" s="2">
        <f>(化学製品!M27/化学製品!M15*100-100)*O$12/$D$12</f>
        <v>-9.2483460338731852E-2</v>
      </c>
      <c r="P27" s="2">
        <f>(化学製品!N27/化学製品!N15*100-100)*P$12/$D$12</f>
        <v>3.2639096021173507E-2</v>
      </c>
      <c r="Q27" s="2">
        <f>(化学製品!O27/化学製品!O15*100-100)*Q$12/$D$12</f>
        <v>-1.0499767745137482E-4</v>
      </c>
      <c r="R27" s="2">
        <f>(化学製品!P27/化学製品!P15*100-100)*R$12/$D$12</f>
        <v>0</v>
      </c>
      <c r="S27" s="2">
        <f>(化学製品!Q27/化学製品!Q15*100-100)*S$12/$D$12</f>
        <v>-5.9881028372828946E-5</v>
      </c>
      <c r="T27" s="2">
        <f>(化学製品!R27/化学製品!R15*100-100)*T$12/$D$12</f>
        <v>-2.6946462767773076E-5</v>
      </c>
      <c r="U27" s="2">
        <f>(化学製品!S27/化学製品!S15*100-100)*U$12/$D$12</f>
        <v>-1.8488672111653978E-3</v>
      </c>
      <c r="V27" s="2">
        <f>(化学製品!T27/化学製品!T15*100-100)*V$12/$D$12</f>
        <v>2.4707694671823569E-3</v>
      </c>
      <c r="W27" s="2">
        <f>(化学製品!U27/化学製品!U15*100-100)*W$12/$D$12</f>
        <v>0.24573067708354437</v>
      </c>
      <c r="X27" s="2">
        <f>(化学製品!V27/化学製品!V15*100-100)*X$12/$D$12</f>
        <v>0</v>
      </c>
      <c r="Y27" s="2">
        <f>(化学製品!W27/化学製品!W15*100-100)*Y$12/$D$12</f>
        <v>1.0292089289837439E-3</v>
      </c>
      <c r="Z27" s="2">
        <f>(化学製品!X27/化学製品!X15*100-100)*Z$12/$D$12</f>
        <v>1.7538648189680886E-3</v>
      </c>
      <c r="AA27" s="2">
        <f>(化学製品!Y27/化学製品!Y15*100-100)*AA$12/$D$12</f>
        <v>-9.5314260637760235E-3</v>
      </c>
      <c r="AB27" s="2">
        <f>(化学製品!Z27/化学製品!Z15*100-100)*AB$12/$D$12</f>
        <v>9.4533788309585835E-4</v>
      </c>
      <c r="AC27" s="2">
        <f>(化学製品!AA27/化学製品!AA15*100-100)*AC$12/$D$12</f>
        <v>-1.3868422314163685E-2</v>
      </c>
      <c r="AD27" s="2">
        <f>(化学製品!AB27/化学製品!AB15*100-100)*AD$12/$D$12</f>
        <v>5.735084407538539E-4</v>
      </c>
      <c r="AE27" s="2">
        <f>(化学製品!AC27/化学製品!AC15*100-100)*AE$12/$D$12</f>
        <v>6.9170531172334177E-3</v>
      </c>
      <c r="AF27" s="2">
        <f>(化学製品!AD27/化学製品!AD15*100-100)*AF$12/$D$12</f>
        <v>-6.1017631308974666E-6</v>
      </c>
      <c r="AG27" s="2">
        <f>(化学製品!AE27/化学製品!AE15*100-100)*AG$12/$D$12</f>
        <v>1.7564701649160279E-3</v>
      </c>
      <c r="AK27" s="4">
        <v>40909</v>
      </c>
      <c r="AL27" s="2">
        <f t="shared" ref="AL27:AL58" si="2">F27</f>
        <v>-2.6728381301267642E-2</v>
      </c>
      <c r="AM27" s="2">
        <f t="shared" ref="AM27:AM58" si="3">G27</f>
        <v>6.0444395057208812E-2</v>
      </c>
      <c r="AN27" s="2">
        <f t="shared" ref="AN27:AN58" si="4">J27</f>
        <v>-0.48535675119248956</v>
      </c>
      <c r="AO27" s="2">
        <f t="shared" ref="AO27:AO58" si="5">K27</f>
        <v>0.21151238548904211</v>
      </c>
      <c r="AP27" s="2">
        <f t="shared" ref="AP27:AP58" si="6">W27</f>
        <v>0.24573067708354437</v>
      </c>
      <c r="AQ27" s="2">
        <f>AR27-SUM(AL27:AP27)</f>
        <v>-5.6023251360381165E-3</v>
      </c>
      <c r="AR27" s="2">
        <f>D27</f>
        <v>0</v>
      </c>
      <c r="AS27" s="2">
        <f>化学製品!AY27</f>
        <v>0</v>
      </c>
      <c r="AT27" s="14">
        <f>化学製品!AZ27</f>
        <v>0</v>
      </c>
    </row>
    <row r="28" spans="1:46">
      <c r="B28">
        <v>2</v>
      </c>
      <c r="C28" s="4">
        <v>40940</v>
      </c>
      <c r="D28" s="2">
        <f>化学製品!B28/化学製品!B16*100-100</f>
        <v>0.1011122345803841</v>
      </c>
      <c r="E28" s="2">
        <f>(化学製品!C28/化学製品!C16*100-100)*E$12/$D$12</f>
        <v>-5.7543884576081701E-3</v>
      </c>
      <c r="F28" s="2">
        <f>(化学製品!D28/化学製品!D16*100-100)*F$12/$D$12</f>
        <v>-2.7234467713854803E-2</v>
      </c>
      <c r="G28" s="2">
        <f>(化学製品!E28/化学製品!E16*100-100)*G$12/$D$12</f>
        <v>4.3780340296821332E-2</v>
      </c>
      <c r="H28" s="2">
        <f>(化学製品!F28/化学製品!F16*100-100)*H$12/$D$12</f>
        <v>-4.8315946176642272E-4</v>
      </c>
      <c r="I28" s="2">
        <f>(化学製品!G28/化学製品!G16*100-100)*I$12/$D$12</f>
        <v>1.6452222903176512E-2</v>
      </c>
      <c r="J28" s="2">
        <f>(化学製品!H28/化学製品!H16*100-100)*J$12/$D$12</f>
        <v>-0.48095331292562465</v>
      </c>
      <c r="K28" s="2">
        <f>(化学製品!I28/化学製品!I16*100-100)*K$12/$D$12</f>
        <v>0.33927914401597187</v>
      </c>
      <c r="L28" s="2">
        <f>(化学製品!J28/化学製品!J16*100-100)*L$12/$D$12</f>
        <v>5.07336850731177E-2</v>
      </c>
      <c r="M28" s="2">
        <f>(化学製品!K28/化学製品!K16*100-100)*M$12/$D$12</f>
        <v>8.6089478466266911E-3</v>
      </c>
      <c r="N28" s="2">
        <f>(化学製品!L28/化学製品!L16*100-100)*N$12/$D$12</f>
        <v>-6.7230063673130605E-4</v>
      </c>
      <c r="O28" s="2">
        <f>(化学製品!M28/化学製品!M16*100-100)*O$12/$D$12</f>
        <v>-7.9589157552987927E-2</v>
      </c>
      <c r="P28" s="2">
        <f>(化学製品!N28/化学製品!N16*100-100)*P$12/$D$12</f>
        <v>2.9530610685823851E-2</v>
      </c>
      <c r="Q28" s="2">
        <f>(化学製品!O28/化学製品!O16*100-100)*Q$12/$D$12</f>
        <v>-8.8211196178699424E-5</v>
      </c>
      <c r="R28" s="2">
        <f>(化学製品!P28/化学製品!P16*100-100)*R$12/$D$12</f>
        <v>0</v>
      </c>
      <c r="S28" s="2">
        <f>(化学製品!Q28/化学製品!Q16*100-100)*S$12/$D$12</f>
        <v>-3.3734146588201781E-5</v>
      </c>
      <c r="T28" s="2">
        <f>(化学製品!R28/化学製品!R16*100-100)*T$12/$D$12</f>
        <v>-2.7240229953546493E-5</v>
      </c>
      <c r="U28" s="2">
        <f>(化学製品!S28/化学製品!S16*100-100)*U$12/$D$12</f>
        <v>-1.6499560680275371E-3</v>
      </c>
      <c r="V28" s="2">
        <f>(化学製品!T28/化学製品!T16*100-100)*V$12/$D$12</f>
        <v>4.4698465815390578E-3</v>
      </c>
      <c r="W28" s="2">
        <f>(化学製品!U28/化学製品!U16*100-100)*W$12/$D$12</f>
        <v>0.24869222416761763</v>
      </c>
      <c r="X28" s="2">
        <f>(化学製品!V28/化学製品!V16*100-100)*X$12/$D$12</f>
        <v>0</v>
      </c>
      <c r="Y28" s="2">
        <f>(化学製品!W28/化学製品!W16*100-100)*Y$12/$D$12</f>
        <v>1.0292089289837439E-3</v>
      </c>
      <c r="Z28" s="2">
        <f>(化学製品!X28/化学製品!X16*100-100)*Z$12/$D$12</f>
        <v>2.1923310237100487E-3</v>
      </c>
      <c r="AA28" s="2">
        <f>(化学製品!Y28/化学製品!Y16*100-100)*AA$12/$D$12</f>
        <v>-9.5878807097608265E-3</v>
      </c>
      <c r="AB28" s="2">
        <f>(化学製品!Z28/化学製品!Z16*100-100)*AB$12/$D$12</f>
        <v>0</v>
      </c>
      <c r="AC28" s="2">
        <f>(化学製品!AA28/化学製品!AA16*100-100)*AC$12/$D$12</f>
        <v>-1.3868422314163685E-2</v>
      </c>
      <c r="AD28" s="2">
        <f>(化学製品!AB28/化学製品!AB16*100-100)*AD$12/$D$12</f>
        <v>5.735084407538539E-4</v>
      </c>
      <c r="AE28" s="2">
        <f>(化学製品!AC28/化学製品!AC16*100-100)*AE$12/$D$12</f>
        <v>-3.4063879672811145E-2</v>
      </c>
      <c r="AF28" s="2">
        <f>(化学製品!AD28/化学製品!AD16*100-100)*AF$12/$D$12</f>
        <v>-6.1017631308974666E-6</v>
      </c>
      <c r="AG28" s="2">
        <f>(化学製品!AE28/化学製品!AE16*100-100)*AG$12/$D$12</f>
        <v>1.9237530377651632E-3</v>
      </c>
      <c r="AK28" s="4">
        <v>40940</v>
      </c>
      <c r="AL28" s="2">
        <f t="shared" si="2"/>
        <v>-2.7234467713854803E-2</v>
      </c>
      <c r="AM28" s="2">
        <f t="shared" si="3"/>
        <v>4.3780340296821332E-2</v>
      </c>
      <c r="AN28" s="2">
        <f t="shared" si="4"/>
        <v>-0.48095331292562465</v>
      </c>
      <c r="AO28" s="2">
        <f t="shared" si="5"/>
        <v>0.33927914401597187</v>
      </c>
      <c r="AP28" s="2">
        <f t="shared" si="6"/>
        <v>0.24869222416761763</v>
      </c>
      <c r="AQ28" s="2">
        <f t="shared" ref="AQ28:AQ58" si="7">AR28-SUM(AL28:AP28)</f>
        <v>-2.2451693260547273E-2</v>
      </c>
      <c r="AR28" s="2">
        <f t="shared" ref="AR28:AR58" si="8">D28</f>
        <v>0.1011122345803841</v>
      </c>
      <c r="AS28" s="2">
        <f>化学製品!AY28</f>
        <v>-0.10060362173038584</v>
      </c>
      <c r="AT28" s="14">
        <f>化学製品!AZ28</f>
        <v>6.7019012609421225E-2</v>
      </c>
    </row>
    <row r="29" spans="1:46">
      <c r="B29">
        <v>3</v>
      </c>
      <c r="C29" s="4">
        <v>40969</v>
      </c>
      <c r="D29" s="2">
        <f>化学製品!B29/化学製品!B17*100-100</f>
        <v>1.7102615694164882</v>
      </c>
      <c r="E29" s="2">
        <f>(化学製品!C29/化学製品!C17*100-100)*E$12/$D$12</f>
        <v>-4.5686611852038973E-3</v>
      </c>
      <c r="F29" s="2">
        <f>(化学製品!D29/化学製品!D17*100-100)*F$12/$D$12</f>
        <v>2.0775672047318727E-2</v>
      </c>
      <c r="G29" s="2">
        <f>(化学製品!E29/化学製品!E17*100-100)*G$12/$D$12</f>
        <v>3.2305119921342718E-2</v>
      </c>
      <c r="H29" s="2">
        <f>(化学製品!F29/化学製品!F17*100-100)*H$12/$D$12</f>
        <v>-3.2242713086008093E-4</v>
      </c>
      <c r="I29" s="2">
        <f>(化学製品!G29/化学製品!G17*100-100)*I$12/$D$12</f>
        <v>2.739303314885836E-2</v>
      </c>
      <c r="J29" s="2">
        <f>(化学製品!H29/化学製品!H17*100-100)*J$12/$D$12</f>
        <v>0.11963532758832295</v>
      </c>
      <c r="K29" s="2">
        <f>(化学製品!I29/化学製品!I17*100-100)*K$12/$D$12</f>
        <v>1.3182766417825422</v>
      </c>
      <c r="L29" s="2">
        <f>(化学製品!J29/化学製品!J17*100-100)*L$12/$D$12</f>
        <v>5.8040218688433592E-2</v>
      </c>
      <c r="M29" s="2">
        <f>(化学製品!K29/化学製品!K17*100-100)*M$12/$D$12</f>
        <v>1.5020506907226389E-2</v>
      </c>
      <c r="N29" s="2">
        <f>(化学製品!L29/化学製品!L17*100-100)*N$12/$D$12</f>
        <v>-4.7412649862322047E-4</v>
      </c>
      <c r="O29" s="2">
        <f>(化学製品!M29/化学製品!M17*100-100)*O$12/$D$12</f>
        <v>-6.864522486264521E-2</v>
      </c>
      <c r="P29" s="2">
        <f>(化学製品!N29/化学製品!N17*100-100)*P$12/$D$12</f>
        <v>2.3219728071457967E-2</v>
      </c>
      <c r="Q29" s="2">
        <f>(化学製品!O29/化学製品!O17*100-100)*Q$12/$D$12</f>
        <v>-4.9009948999226327E-5</v>
      </c>
      <c r="R29" s="2">
        <f>(化学製品!P29/化学製品!P17*100-100)*R$12/$D$12</f>
        <v>0</v>
      </c>
      <c r="S29" s="2">
        <f>(化学製品!Q29/化学製品!Q17*100-100)*S$12/$D$12</f>
        <v>5.6322524637558258E-5</v>
      </c>
      <c r="T29" s="2">
        <f>(化学製品!R29/化学製品!R17*100-100)*T$12/$D$12</f>
        <v>9.2078365236611031E-6</v>
      </c>
      <c r="U29" s="2">
        <f>(化学製品!S29/化学製品!S17*100-100)*U$12/$D$12</f>
        <v>-1.8729269135009938E-3</v>
      </c>
      <c r="V29" s="2">
        <f>(化学製品!T29/化学製品!T17*100-100)*V$12/$D$12</f>
        <v>-1.4854475044389385E-3</v>
      </c>
      <c r="W29" s="2">
        <f>(化学製品!U29/化学製品!U17*100-100)*W$12/$D$12</f>
        <v>0.2505966310851987</v>
      </c>
      <c r="X29" s="2">
        <f>(化学製品!V29/化学製品!V17*100-100)*X$12/$D$12</f>
        <v>0</v>
      </c>
      <c r="Y29" s="2">
        <f>(化学製品!W29/化学製品!W17*100-100)*Y$12/$D$12</f>
        <v>1.2865111612296888E-3</v>
      </c>
      <c r="Z29" s="2">
        <f>(化学製品!X29/化学製品!X17*100-100)*Z$12/$D$12</f>
        <v>3.0661849342640542E-3</v>
      </c>
      <c r="AA29" s="2">
        <f>(化学製品!Y29/化学製品!Y17*100-100)*AA$12/$D$12</f>
        <v>-7.9820756708456429E-3</v>
      </c>
      <c r="AB29" s="2">
        <f>(化学製品!Z29/化学製品!Z17*100-100)*AB$12/$D$12</f>
        <v>2.7994380764297814E-3</v>
      </c>
      <c r="AC29" s="2">
        <f>(化学製品!AA29/化学製品!AA17*100-100)*AC$12/$D$12</f>
        <v>-1.3868422314163685E-2</v>
      </c>
      <c r="AD29" s="2">
        <f>(化学製品!AB29/化学製品!AB17*100-100)*AD$12/$D$12</f>
        <v>5.735084407538539E-4</v>
      </c>
      <c r="AE29" s="2">
        <f>(化学製品!AC29/化学製品!AC17*100-100)*AE$12/$D$12</f>
        <v>1.3226755229051913E-2</v>
      </c>
      <c r="AF29" s="2">
        <f>(化学製品!AD29/化学製品!AD17*100-100)*AF$12/$D$12</f>
        <v>-6.1017631308974666E-6</v>
      </c>
      <c r="AG29" s="2">
        <f>(化学製品!AE29/化学製品!AE17*100-100)*AG$12/$D$12</f>
        <v>2.1834285637271546E-3</v>
      </c>
      <c r="AK29" s="4">
        <v>40969</v>
      </c>
      <c r="AL29" s="2">
        <f t="shared" si="2"/>
        <v>2.0775672047318727E-2</v>
      </c>
      <c r="AM29" s="2">
        <f t="shared" si="3"/>
        <v>3.2305119921342718E-2</v>
      </c>
      <c r="AN29" s="2">
        <f t="shared" si="4"/>
        <v>0.11963532758832295</v>
      </c>
      <c r="AO29" s="2">
        <f t="shared" si="5"/>
        <v>1.3182766417825422</v>
      </c>
      <c r="AP29" s="2">
        <f t="shared" si="6"/>
        <v>0.2505966310851987</v>
      </c>
      <c r="AQ29" s="2">
        <f t="shared" si="7"/>
        <v>-3.1327823008237221E-2</v>
      </c>
      <c r="AR29" s="2">
        <f t="shared" si="8"/>
        <v>1.7102615694164882</v>
      </c>
      <c r="AS29" s="2">
        <f>化学製品!AY29</f>
        <v>0.60060060060058618</v>
      </c>
      <c r="AT29" s="14">
        <f>化学製品!AZ29</f>
        <v>1.1355181491025377</v>
      </c>
    </row>
    <row r="30" spans="1:46">
      <c r="B30">
        <v>4</v>
      </c>
      <c r="C30" s="4">
        <v>41000</v>
      </c>
      <c r="D30" s="2">
        <f>化学製品!B30/化学製品!B18*100-100</f>
        <v>1.1673151750972721</v>
      </c>
      <c r="E30" s="2">
        <f>(化学製品!C30/化学製品!C18*100-100)*E$12/$D$12</f>
        <v>-5.3450348901550055E-3</v>
      </c>
      <c r="F30" s="2">
        <f>(化学製品!D30/化学製品!D18*100-100)*F$12/$D$12</f>
        <v>-2.7188769349184762E-2</v>
      </c>
      <c r="G30" s="2">
        <f>(化学製品!E30/化学製品!E18*100-100)*G$12/$D$12</f>
        <v>3.3886865193000902E-2</v>
      </c>
      <c r="H30" s="2">
        <f>(化学製品!F30/化学製品!F18*100-100)*H$12/$D$12</f>
        <v>-3.2146657336993857E-4</v>
      </c>
      <c r="I30" s="2">
        <f>(化学製品!G30/化学製品!G18*100-100)*I$12/$D$12</f>
        <v>4.6614631559000835E-2</v>
      </c>
      <c r="J30" s="2">
        <f>(化学製品!H30/化学製品!H18*100-100)*J$12/$D$12</f>
        <v>-5.7845015327617717E-2</v>
      </c>
      <c r="K30" s="2">
        <f>(化学製品!I30/化学製品!I18*100-100)*K$12/$D$12</f>
        <v>0.95695040073743565</v>
      </c>
      <c r="L30" s="2">
        <f>(化学製品!J30/化学製品!J18*100-100)*L$12/$D$12</f>
        <v>-3.9382876345764921E-2</v>
      </c>
      <c r="M30" s="2">
        <f>(化学製品!K30/化学製品!K18*100-100)*M$12/$D$12</f>
        <v>1.065442702248698E-2</v>
      </c>
      <c r="N30" s="2">
        <f>(化学製品!L30/化学製品!L18*100-100)*N$12/$D$12</f>
        <v>-5.8930707273314184E-4</v>
      </c>
      <c r="O30" s="2">
        <f>(化学製品!M30/化学製品!M18*100-100)*O$12/$D$12</f>
        <v>-0.11312121177922273</v>
      </c>
      <c r="P30" s="2">
        <f>(化学製品!N30/化学製品!N18*100-100)*P$12/$D$12</f>
        <v>1.8538444200971168E-2</v>
      </c>
      <c r="Q30" s="2">
        <f>(化学製品!O30/化学製品!O18*100-100)*Q$12/$D$12</f>
        <v>-6.387707309492017E-5</v>
      </c>
      <c r="R30" s="2">
        <f>(化学製品!P30/化学製品!P18*100-100)*R$12/$D$12</f>
        <v>0</v>
      </c>
      <c r="S30" s="2">
        <f>(化学製品!Q30/化学製品!Q18*100-100)*S$12/$D$12</f>
        <v>5.1413004158487996E-6</v>
      </c>
      <c r="T30" s="2">
        <f>(化学製品!R30/化学製品!R18*100-100)*T$12/$D$12</f>
        <v>0</v>
      </c>
      <c r="U30" s="2">
        <f>(化学製品!S30/化学製品!S18*100-100)*U$12/$D$12</f>
        <v>-1.8612274863644197E-3</v>
      </c>
      <c r="V30" s="2">
        <f>(化学製品!T30/化学製品!T18*100-100)*V$12/$D$12</f>
        <v>-8.3170279676398721E-3</v>
      </c>
      <c r="W30" s="2">
        <f>(化学製品!U30/化学製品!U18*100-100)*W$12/$D$12</f>
        <v>0.26213027100613595</v>
      </c>
      <c r="X30" s="2">
        <f>(化学製品!V30/化学製品!V18*100-100)*X$12/$D$12</f>
        <v>8.2863367062320573E-3</v>
      </c>
      <c r="Y30" s="2">
        <f>(化学製品!W30/化学製品!W18*100-100)*Y$12/$D$12</f>
        <v>1.0763510162903497E-2</v>
      </c>
      <c r="Z30" s="2">
        <f>(化学製品!X30/化学製品!X18*100-100)*Z$12/$D$12</f>
        <v>-4.3540612155833268E-4</v>
      </c>
      <c r="AA30" s="2">
        <f>(化学製品!Y30/化学製品!Y18*100-100)*AA$12/$D$12</f>
        <v>-7.9979603985488208E-3</v>
      </c>
      <c r="AB30" s="2">
        <f>(化学製品!Z30/化学製品!Z18*100-100)*AB$12/$D$12</f>
        <v>-3.7813515323835674E-3</v>
      </c>
      <c r="AC30" s="2">
        <f>(化学製品!AA30/化学製品!AA18*100-100)*AC$12/$D$12</f>
        <v>-1.3951799602625685E-2</v>
      </c>
      <c r="AD30" s="2">
        <f>(化学製品!AB30/化学製品!AB18*100-100)*AD$12/$D$12</f>
        <v>0</v>
      </c>
      <c r="AE30" s="2">
        <f>(化学製品!AC30/化学製品!AC18*100-100)*AE$12/$D$12</f>
        <v>0.16301511955645726</v>
      </c>
      <c r="AF30" s="2">
        <f>(化学製品!AD30/化学製品!AD18*100-100)*AF$12/$D$12</f>
        <v>-1.832359468208546E-5</v>
      </c>
      <c r="AG30" s="2">
        <f>(化学製品!AE30/化学製品!AE18*100-100)*AG$12/$D$12</f>
        <v>1.7617660548604871E-3</v>
      </c>
      <c r="AK30" s="4">
        <v>41000</v>
      </c>
      <c r="AL30" s="2">
        <f t="shared" si="2"/>
        <v>-2.7188769349184762E-2</v>
      </c>
      <c r="AM30" s="2">
        <f t="shared" si="3"/>
        <v>3.3886865193000902E-2</v>
      </c>
      <c r="AN30" s="2">
        <f t="shared" si="4"/>
        <v>-5.7845015327617717E-2</v>
      </c>
      <c r="AO30" s="2">
        <f t="shared" si="5"/>
        <v>0.95695040073743565</v>
      </c>
      <c r="AP30" s="2">
        <f t="shared" si="6"/>
        <v>0.26213027100613595</v>
      </c>
      <c r="AQ30" s="2">
        <f t="shared" si="7"/>
        <v>-6.1857716249802408E-4</v>
      </c>
      <c r="AR30" s="2">
        <f t="shared" si="8"/>
        <v>1.1673151750972721</v>
      </c>
      <c r="AS30" s="2">
        <f>化学製品!AY30</f>
        <v>-0.98425196850394059</v>
      </c>
      <c r="AT30" s="14">
        <f>化学製品!AZ30</f>
        <v>0.7837431318860979</v>
      </c>
    </row>
    <row r="31" spans="1:46">
      <c r="B31">
        <v>5</v>
      </c>
      <c r="C31" s="4">
        <v>41030</v>
      </c>
      <c r="D31" s="2">
        <f>化学製品!B31/化学製品!B19*100-100</f>
        <v>0</v>
      </c>
      <c r="E31" s="2">
        <f>(化学製品!C31/化学製品!C19*100-100)*E$12/$D$12</f>
        <v>-5.6253764643386765E-3</v>
      </c>
      <c r="F31" s="2">
        <f>(化学製品!D31/化学製品!D19*100-100)*F$12/$D$12</f>
        <v>-4.5035085695249451E-2</v>
      </c>
      <c r="G31" s="2">
        <f>(化学製品!E31/化学製品!E19*100-100)*G$12/$D$12</f>
        <v>2.5350197042586106E-2</v>
      </c>
      <c r="H31" s="2">
        <f>(化学製品!F31/化学製品!F19*100-100)*H$12/$D$12</f>
        <v>-1.6105315392214858E-4</v>
      </c>
      <c r="I31" s="2">
        <f>(化学製品!G31/化学製品!G19*100-100)*I$12/$D$12</f>
        <v>5.4786066297717116E-2</v>
      </c>
      <c r="J31" s="2">
        <f>(化学製品!H31/化学製品!H19*100-100)*J$12/$D$12</f>
        <v>-0.63567860351798045</v>
      </c>
      <c r="K31" s="2">
        <f>(化学製品!I31/化学製品!I19*100-100)*K$12/$D$12</f>
        <v>0.37043881878467488</v>
      </c>
      <c r="L31" s="2">
        <f>(化学製品!J31/化学製品!J19*100-100)*L$12/$D$12</f>
        <v>-6.0742716371113968E-2</v>
      </c>
      <c r="M31" s="2">
        <f>(化学製品!K31/化学製品!K19*100-100)*M$12/$D$12</f>
        <v>1.2836249926693482E-2</v>
      </c>
      <c r="N31" s="2">
        <f>(化学製品!L31/化学製品!L19*100-100)*N$12/$D$12</f>
        <v>-5.6371350591890429E-4</v>
      </c>
      <c r="O31" s="2">
        <f>(化学製品!M31/化学製品!M19*100-100)*O$12/$D$12</f>
        <v>-0.1328080915579137</v>
      </c>
      <c r="P31" s="2">
        <f>(化学製品!N31/化学製品!N19*100-100)*P$12/$D$12</f>
        <v>1.3862038061096905E-2</v>
      </c>
      <c r="Q31" s="2">
        <f>(化学製品!O31/化学製品!O19*100-100)*Q$12/$D$12</f>
        <v>-9.6376566375203912E-5</v>
      </c>
      <c r="R31" s="2">
        <f>(化学製品!P31/化学製品!P19*100-100)*R$12/$D$12</f>
        <v>0</v>
      </c>
      <c r="S31" s="2">
        <f>(化学製品!Q31/化学製品!Q19*100-100)*S$12/$D$12</f>
        <v>-1.7236670517676774E-5</v>
      </c>
      <c r="T31" s="2">
        <f>(化学製品!R31/化学製品!R19*100-100)*T$12/$D$12</f>
        <v>3.0447980528557052E-5</v>
      </c>
      <c r="U31" s="2">
        <f>(化学製品!S31/化学製品!S19*100-100)*U$12/$D$12</f>
        <v>-1.9489483422541227E-3</v>
      </c>
      <c r="V31" s="2">
        <f>(化学製品!T31/化学製品!T19*100-100)*V$12/$D$12</f>
        <v>-7.8277910283668598E-3</v>
      </c>
      <c r="W31" s="2">
        <f>(化学製品!U31/化学製品!U19*100-100)*W$12/$D$12</f>
        <v>0.23536210220151468</v>
      </c>
      <c r="X31" s="2">
        <f>(化学製品!V31/化学製品!V19*100-100)*X$12/$D$12</f>
        <v>8.2863367062320573E-3</v>
      </c>
      <c r="Y31" s="2">
        <f>(化学製品!W31/化学製品!W19*100-100)*Y$12/$D$12</f>
        <v>1.1030803998615543E-2</v>
      </c>
      <c r="Z31" s="2">
        <f>(化学製品!X31/化学製品!X19*100-100)*Z$12/$D$12</f>
        <v>-1.3062183646750602E-3</v>
      </c>
      <c r="AA31" s="2">
        <f>(化学製品!Y31/化学製品!Y19*100-100)*AA$12/$D$12</f>
        <v>-8.0139084751161792E-3</v>
      </c>
      <c r="AB31" s="2">
        <f>(化学製品!Z31/化学製品!Z19*100-100)*AB$12/$D$12</f>
        <v>0</v>
      </c>
      <c r="AC31" s="2">
        <f>(化学製品!AA31/化学製品!AA19*100-100)*AC$12/$D$12</f>
        <v>-1.3951799602625685E-2</v>
      </c>
      <c r="AD31" s="2">
        <f>(化学製品!AB31/化学製品!AB19*100-100)*AD$12/$D$12</f>
        <v>0</v>
      </c>
      <c r="AE31" s="2">
        <f>(化学製品!AC31/化学製品!AC19*100-100)*AE$12/$D$12</f>
        <v>0.1377787003026289</v>
      </c>
      <c r="AF31" s="2">
        <f>(化学製品!AD31/化学製品!AD19*100-100)*AF$12/$D$12</f>
        <v>-1.832359468208546E-5</v>
      </c>
      <c r="AG31" s="2">
        <f>(化学製品!AE31/化学製品!AE19*100-100)*AG$12/$D$12</f>
        <v>1.5100851898804211E-3</v>
      </c>
      <c r="AK31" s="4">
        <v>41030</v>
      </c>
      <c r="AL31" s="2">
        <f t="shared" si="2"/>
        <v>-4.5035085695249451E-2</v>
      </c>
      <c r="AM31" s="2">
        <f t="shared" si="3"/>
        <v>2.5350197042586106E-2</v>
      </c>
      <c r="AN31" s="2">
        <f t="shared" si="4"/>
        <v>-0.63567860351798045</v>
      </c>
      <c r="AO31" s="2">
        <f t="shared" si="5"/>
        <v>0.37043881878467488</v>
      </c>
      <c r="AP31" s="2">
        <f t="shared" si="6"/>
        <v>0.23536210220151468</v>
      </c>
      <c r="AQ31" s="2">
        <f t="shared" si="7"/>
        <v>4.9562571184454257E-2</v>
      </c>
      <c r="AR31" s="2">
        <f t="shared" si="8"/>
        <v>0</v>
      </c>
      <c r="AS31" s="2">
        <f>化学製品!AY31</f>
        <v>-1.9665683382497576</v>
      </c>
      <c r="AT31" s="14">
        <f>化学製品!AZ31</f>
        <v>0</v>
      </c>
    </row>
    <row r="32" spans="1:46">
      <c r="B32">
        <v>6</v>
      </c>
      <c r="C32" s="4">
        <v>41061</v>
      </c>
      <c r="D32" s="2">
        <f>化学製品!B32/化学製品!B20*100-100</f>
        <v>-0.97465886939571078</v>
      </c>
      <c r="E32" s="2">
        <f>(化学製品!C32/化学製品!C20*100-100)*E$12/$D$12</f>
        <v>-6.0263490613151026E-3</v>
      </c>
      <c r="F32" s="2">
        <f>(化学製品!D32/化学製品!D20*100-100)*F$12/$D$12</f>
        <v>-7.0033264954198857E-2</v>
      </c>
      <c r="G32" s="2">
        <f>(化学製品!E32/化学製品!E20*100-100)*G$12/$D$12</f>
        <v>1.3460709186674576E-2</v>
      </c>
      <c r="H32" s="2">
        <f>(化学製品!F32/化学製品!F20*100-100)*H$12/$D$12</f>
        <v>8.1172728029968466E-4</v>
      </c>
      <c r="I32" s="2">
        <f>(化学製品!G32/化学製品!G20*100-100)*I$12/$D$12</f>
        <v>5.4840743010589284E-2</v>
      </c>
      <c r="J32" s="2">
        <f>(化学製品!H32/化学製品!H20*100-100)*J$12/$D$12</f>
        <v>-0.87275430443088653</v>
      </c>
      <c r="K32" s="2">
        <f>(化学製品!I32/化学製品!I20*100-100)*K$12/$D$12</f>
        <v>-0.18694077936809922</v>
      </c>
      <c r="L32" s="2">
        <f>(化学製品!J32/化学製品!J20*100-100)*L$12/$D$12</f>
        <v>-9.5993757215105502E-2</v>
      </c>
      <c r="M32" s="2">
        <f>(化学製品!K32/化学製品!K20*100-100)*M$12/$D$12</f>
        <v>1.3947613556710252E-2</v>
      </c>
      <c r="N32" s="2">
        <f>(化学製品!L32/化学製品!L20*100-100)*N$12/$D$12</f>
        <v>-8.1278828335409187E-4</v>
      </c>
      <c r="O32" s="2">
        <f>(化学製品!M32/化学製品!M20*100-100)*O$12/$D$12</f>
        <v>-0.12885084844936931</v>
      </c>
      <c r="P32" s="2">
        <f>(化学製品!N32/化学製品!N20*100-100)*P$12/$D$12</f>
        <v>3.0712207758850584E-3</v>
      </c>
      <c r="Q32" s="2">
        <f>(化学製品!O32/化学製品!O20*100-100)*Q$12/$D$12</f>
        <v>-9.9584753706986689E-5</v>
      </c>
      <c r="R32" s="2">
        <f>(化学製品!P32/化学製品!P20*100-100)*R$12/$D$12</f>
        <v>0</v>
      </c>
      <c r="S32" s="2">
        <f>(化学製品!Q32/化学製品!Q20*100-100)*S$12/$D$12</f>
        <v>1.4337711018846276E-5</v>
      </c>
      <c r="T32" s="2">
        <f>(化学製品!R32/化学製品!R20*100-100)*T$12/$D$12</f>
        <v>2.0461858941469233E-5</v>
      </c>
      <c r="U32" s="2">
        <f>(化学製品!S32/化学製品!S20*100-100)*U$12/$D$12</f>
        <v>-1.8732373164272078E-3</v>
      </c>
      <c r="V32" s="2">
        <f>(化学製品!T32/化学製品!T20*100-100)*V$12/$D$12</f>
        <v>-5.8766907247326554E-3</v>
      </c>
      <c r="W32" s="2">
        <f>(化学製品!U32/化学製品!U20*100-100)*W$12/$D$12</f>
        <v>0.25150837297975848</v>
      </c>
      <c r="X32" s="2">
        <f>(化学製品!V32/化学製品!V20*100-100)*X$12/$D$12</f>
        <v>8.2863367062320573E-3</v>
      </c>
      <c r="Y32" s="2">
        <f>(化学製品!W32/化学製品!W20*100-100)*Y$12/$D$12</f>
        <v>1.1030803998615543E-2</v>
      </c>
      <c r="Z32" s="2">
        <f>(化学製品!X32/化学製品!X20*100-100)*Z$12/$D$12</f>
        <v>-1.7433626344233401E-3</v>
      </c>
      <c r="AA32" s="2">
        <f>(化学製品!Y32/化学製品!Y20*100-100)*AA$12/$D$12</f>
        <v>-7.3754965136767752E-3</v>
      </c>
      <c r="AB32" s="2">
        <f>(化学製品!Z32/化学製品!Z20*100-100)*AB$12/$D$12</f>
        <v>-2.838866781731677E-3</v>
      </c>
      <c r="AC32" s="2">
        <f>(化学製品!AA32/化学製品!AA20*100-100)*AC$12/$D$12</f>
        <v>-1.3951799602625685E-2</v>
      </c>
      <c r="AD32" s="2">
        <f>(化学製品!AB32/化学製品!AB20*100-100)*AD$12/$D$12</f>
        <v>0</v>
      </c>
      <c r="AE32" s="2">
        <f>(化学製品!AC32/化学製品!AC20*100-100)*AE$12/$D$12</f>
        <v>2.6899651011465325E-2</v>
      </c>
      <c r="AF32" s="2">
        <f>(化学製品!AD32/化学製品!AD20*100-100)*AF$12/$D$12</f>
        <v>-1.832359468208546E-5</v>
      </c>
      <c r="AG32" s="2">
        <f>(化学製品!AE32/化学製品!AE20*100-100)*AG$12/$D$12</f>
        <v>7.5428452004570456E-4</v>
      </c>
      <c r="AK32" s="4">
        <v>41061</v>
      </c>
      <c r="AL32" s="2">
        <f t="shared" si="2"/>
        <v>-7.0033264954198857E-2</v>
      </c>
      <c r="AM32" s="2">
        <f t="shared" si="3"/>
        <v>1.3460709186674576E-2</v>
      </c>
      <c r="AN32" s="2">
        <f t="shared" si="4"/>
        <v>-0.87275430443088653</v>
      </c>
      <c r="AO32" s="2">
        <f t="shared" si="5"/>
        <v>-0.18694077936809922</v>
      </c>
      <c r="AP32" s="2">
        <f t="shared" si="6"/>
        <v>0.25150837297975848</v>
      </c>
      <c r="AQ32" s="2">
        <f t="shared" si="7"/>
        <v>-0.10989960280895916</v>
      </c>
      <c r="AR32" s="2">
        <f t="shared" si="8"/>
        <v>-0.97465886939571078</v>
      </c>
      <c r="AS32" s="2">
        <f>化学製品!AY32</f>
        <v>-2.8571428571428612</v>
      </c>
      <c r="AT32" s="14">
        <f>化学製品!AZ32</f>
        <v>-0.65397352199893533</v>
      </c>
    </row>
    <row r="33" spans="1:46">
      <c r="B33">
        <v>7</v>
      </c>
      <c r="C33" s="4">
        <v>41091</v>
      </c>
      <c r="D33" s="2">
        <f>化学製品!B33/化学製品!B21*100-100</f>
        <v>-4.0473840078973211</v>
      </c>
      <c r="E33" s="2">
        <f>(化学製品!C33/化学製品!C21*100-100)*E$12/$D$12</f>
        <v>-5.7941679055134804E-3</v>
      </c>
      <c r="F33" s="2">
        <f>(化学製品!D33/化学製品!D21*100-100)*F$12/$D$12</f>
        <v>-9.4501431159443219E-2</v>
      </c>
      <c r="G33" s="2">
        <f>(化学製品!E33/化学製品!E21*100-100)*G$12/$D$12</f>
        <v>1.4322822942935945E-2</v>
      </c>
      <c r="H33" s="2">
        <f>(化学製品!F33/化学製品!F21*100-100)*H$12/$D$12</f>
        <v>3.2798058701473219E-4</v>
      </c>
      <c r="I33" s="2">
        <f>(化学製品!G33/化学製品!G21*100-100)*I$12/$D$12</f>
        <v>5.7697945721440484E-2</v>
      </c>
      <c r="J33" s="2">
        <f>(化学製品!H33/化学製品!H21*100-100)*J$12/$D$12</f>
        <v>-2.6006751985353764</v>
      </c>
      <c r="K33" s="2">
        <f>(化学製品!I33/化学製品!I21*100-100)*K$12/$D$12</f>
        <v>-1.3591099905410644</v>
      </c>
      <c r="L33" s="2">
        <f>(化学製品!J33/化学製品!J21*100-100)*L$12/$D$12</f>
        <v>-0.12786444798035843</v>
      </c>
      <c r="M33" s="2">
        <f>(化学製品!K33/化学製品!K21*100-100)*M$12/$D$12</f>
        <v>1.503552741413366E-2</v>
      </c>
      <c r="N33" s="2">
        <f>(化学製品!L33/化学製品!L21*100-100)*N$12/$D$12</f>
        <v>-8.2990539615832601E-4</v>
      </c>
      <c r="O33" s="2">
        <f>(化学製品!M33/化学製品!M21*100-100)*O$12/$D$12</f>
        <v>-0.13277967160931622</v>
      </c>
      <c r="P33" s="2">
        <f>(化学製品!N33/化学製品!N21*100-100)*P$12/$D$12</f>
        <v>-1.5340778426454651E-3</v>
      </c>
      <c r="Q33" s="2">
        <f>(化学製品!O33/化学製品!O21*100-100)*Q$12/$D$12</f>
        <v>-4.2712341916283569E-5</v>
      </c>
      <c r="R33" s="2">
        <f>(化学製品!P33/化学製品!P21*100-100)*R$12/$D$12</f>
        <v>0</v>
      </c>
      <c r="S33" s="2">
        <f>(化学製品!Q33/化学製品!Q21*100-100)*S$12/$D$12</f>
        <v>-1.6320280277965289E-5</v>
      </c>
      <c r="T33" s="2">
        <f>(化学製品!R33/化学製品!R21*100-100)*T$12/$D$12</f>
        <v>2.955089788569024E-5</v>
      </c>
      <c r="U33" s="2">
        <f>(化学製品!S33/化学製品!S21*100-100)*U$12/$D$12</f>
        <v>-1.8694680069735966E-3</v>
      </c>
      <c r="V33" s="2">
        <f>(化学製品!T33/化学製品!T21*100-100)*V$12/$D$12</f>
        <v>-1.0720543832829074E-2</v>
      </c>
      <c r="W33" s="2">
        <f>(化学製品!U33/化学製品!U21*100-100)*W$12/$D$12</f>
        <v>0.23289800760509283</v>
      </c>
      <c r="X33" s="2">
        <f>(化学製品!V33/化学製品!V21*100-100)*X$12/$D$12</f>
        <v>8.2863367062320573E-3</v>
      </c>
      <c r="Y33" s="2">
        <f>(化学製品!W33/化学製品!W21*100-100)*Y$12/$D$12</f>
        <v>1.1030803998615543E-2</v>
      </c>
      <c r="Z33" s="2">
        <f>(化学製品!X33/化学製品!X21*100-100)*Z$12/$D$12</f>
        <v>-1.7433626344233401E-3</v>
      </c>
      <c r="AA33" s="2">
        <f>(化学製品!Y33/化学製品!Y21*100-100)*AA$12/$D$12</f>
        <v>-6.3825248165450578E-3</v>
      </c>
      <c r="AB33" s="2">
        <f>(化学製品!Z33/化学製品!Z21*100-100)*AB$12/$D$12</f>
        <v>-1.8644424057094044E-3</v>
      </c>
      <c r="AC33" s="2">
        <f>(化学製品!AA33/化学製品!AA21*100-100)*AC$12/$D$12</f>
        <v>-1.5928952956866176E-2</v>
      </c>
      <c r="AD33" s="2">
        <f>(化学製品!AB33/化学製品!AB21*100-100)*AD$12/$D$12</f>
        <v>0</v>
      </c>
      <c r="AE33" s="2">
        <f>(化学製品!AC33/化学製品!AC21*100-100)*AE$12/$D$12</f>
        <v>-6.7382823607246454E-3</v>
      </c>
      <c r="AF33" s="2">
        <f>(化学製品!AD33/化学製品!AD21*100-100)*AF$12/$D$12</f>
        <v>-1.832359468208546E-5</v>
      </c>
      <c r="AG33" s="2">
        <f>(化学製品!AE33/化学製品!AE21*100-100)*AG$12/$D$12</f>
        <v>-8.3978021681817286E-5</v>
      </c>
      <c r="AK33" s="4">
        <v>41091</v>
      </c>
      <c r="AL33" s="2">
        <f t="shared" si="2"/>
        <v>-9.4501431159443219E-2</v>
      </c>
      <c r="AM33" s="2">
        <f t="shared" si="3"/>
        <v>1.4322822942935945E-2</v>
      </c>
      <c r="AN33" s="2">
        <f t="shared" si="4"/>
        <v>-2.6006751985353764</v>
      </c>
      <c r="AO33" s="2">
        <f t="shared" si="5"/>
        <v>-1.3591099905410644</v>
      </c>
      <c r="AP33" s="2">
        <f t="shared" si="6"/>
        <v>0.23289800760509283</v>
      </c>
      <c r="AQ33" s="2">
        <f t="shared" si="7"/>
        <v>-0.24031821820946586</v>
      </c>
      <c r="AR33" s="2">
        <f t="shared" si="8"/>
        <v>-4.0473840078973211</v>
      </c>
      <c r="AS33" s="2">
        <f>化学製品!AY33</f>
        <v>-4.0755467196818955</v>
      </c>
      <c r="AT33" s="14">
        <f>化学製品!AZ33</f>
        <v>-2.7042823176080049</v>
      </c>
    </row>
    <row r="34" spans="1:46">
      <c r="B34">
        <v>8</v>
      </c>
      <c r="C34" s="4">
        <v>41122</v>
      </c>
      <c r="D34" s="2">
        <f>化学製品!B34/化学製品!B22*100-100</f>
        <v>-3.6852589641434292</v>
      </c>
      <c r="E34" s="2">
        <f>(化学製品!C34/化学製品!C22*100-100)*E$12/$D$12</f>
        <v>-5.9658215243999736E-3</v>
      </c>
      <c r="F34" s="2">
        <f>(化学製品!D34/化学製品!D22*100-100)*F$12/$D$12</f>
        <v>-7.6247521325620349E-2</v>
      </c>
      <c r="G34" s="2">
        <f>(化学製品!E34/化学製品!E22*100-100)*G$12/$D$12</f>
        <v>1.7272389448098731E-2</v>
      </c>
      <c r="H34" s="2">
        <f>(化学製品!F34/化学製品!F22*100-100)*H$12/$D$12</f>
        <v>3.2698670644800207E-4</v>
      </c>
      <c r="I34" s="2">
        <f>(化学製品!G34/化学製品!G22*100-100)*I$12/$D$12</f>
        <v>6.0505972919190319E-2</v>
      </c>
      <c r="J34" s="2">
        <f>(化学製品!H34/化学製品!H22*100-100)*J$12/$D$12</f>
        <v>-2.136294118308427</v>
      </c>
      <c r="K34" s="2">
        <f>(化学製品!I34/化学製品!I22*100-100)*K$12/$D$12</f>
        <v>-1.4725140508747665</v>
      </c>
      <c r="L34" s="2">
        <f>(化学製品!J34/化学製品!J22*100-100)*L$12/$D$12</f>
        <v>-0.12786444798035843</v>
      </c>
      <c r="M34" s="2">
        <f>(化学製品!K34/化学製品!K22*100-100)*M$12/$D$12</f>
        <v>2.050789812408756E-2</v>
      </c>
      <c r="N34" s="2">
        <f>(化学製品!L34/化学製品!L22*100-100)*N$12/$D$12</f>
        <v>-6.5820198806947029E-4</v>
      </c>
      <c r="O34" s="2">
        <f>(化学製品!M34/化学製品!M22*100-100)*O$12/$D$12</f>
        <v>-0.14065871394818752</v>
      </c>
      <c r="P34" s="2">
        <f>(化学製品!N34/化学製品!N22*100-100)*P$12/$D$12</f>
        <v>-4.6022335279357401E-3</v>
      </c>
      <c r="Q34" s="2">
        <f>(化学製品!O34/化学製品!O22*100-100)*Q$12/$D$12</f>
        <v>-4.5992958539371658E-5</v>
      </c>
      <c r="R34" s="2">
        <f>(化学製品!P34/化学製品!P22*100-100)*R$12/$D$12</f>
        <v>0</v>
      </c>
      <c r="S34" s="2">
        <f>(化学製品!Q34/化学製品!Q22*100-100)*S$12/$D$12</f>
        <v>-3.7129877775249665E-5</v>
      </c>
      <c r="T34" s="2">
        <f>(化学製品!R34/化学製品!R22*100-100)*T$12/$D$12</f>
        <v>3.3593256917156971E-5</v>
      </c>
      <c r="U34" s="2">
        <f>(化学製品!S34/化学製品!S22*100-100)*U$12/$D$12</f>
        <v>-1.5386549002354439E-3</v>
      </c>
      <c r="V34" s="2">
        <f>(化学製品!T34/化学製品!T22*100-100)*V$12/$D$12</f>
        <v>-1.1683559381448671E-2</v>
      </c>
      <c r="W34" s="2">
        <f>(化学製品!U34/化学製品!U22*100-100)*W$12/$D$12</f>
        <v>0.24235946320527149</v>
      </c>
      <c r="X34" s="2">
        <f>(化学製品!V34/化学製品!V22*100-100)*X$12/$D$12</f>
        <v>8.2863367062320573E-3</v>
      </c>
      <c r="Y34" s="2">
        <f>(化学製品!W34/化学製品!W22*100-100)*Y$12/$D$12</f>
        <v>1.1030803998615543E-2</v>
      </c>
      <c r="Z34" s="2">
        <f>(化学製品!X34/化学製品!X22*100-100)*Z$12/$D$12</f>
        <v>-1.3088281915775689E-3</v>
      </c>
      <c r="AA34" s="2">
        <f>(化学製品!Y34/化学製品!Y22*100-100)*AA$12/$D$12</f>
        <v>-6.058756432569006E-3</v>
      </c>
      <c r="AB34" s="2">
        <f>(化学製品!Z34/化学製品!Z22*100-100)*AB$12/$D$12</f>
        <v>-2.7476471090955644E-3</v>
      </c>
      <c r="AC34" s="2">
        <f>(化学製品!AA34/化学製品!AA22*100-100)*AC$12/$D$12</f>
        <v>-1.3951799602625685E-2</v>
      </c>
      <c r="AD34" s="2">
        <f>(化学製品!AB34/化学製品!AB22*100-100)*AD$12/$D$12</f>
        <v>0</v>
      </c>
      <c r="AE34" s="2">
        <f>(化学製品!AC34/化学製品!AC22*100-100)*AE$12/$D$12</f>
        <v>-6.9883629431853498E-3</v>
      </c>
      <c r="AF34" s="2">
        <f>(化学製品!AD34/化学製品!AD22*100-100)*AF$12/$D$12</f>
        <v>-1.832359468208546E-5</v>
      </c>
      <c r="AG34" s="2">
        <f>(化学製品!AE34/化学製品!AE22*100-100)*AG$12/$D$12</f>
        <v>-5.033617299601324E-4</v>
      </c>
      <c r="AK34" s="4">
        <v>41122</v>
      </c>
      <c r="AL34" s="2">
        <f t="shared" si="2"/>
        <v>-7.6247521325620349E-2</v>
      </c>
      <c r="AM34" s="2">
        <f t="shared" si="3"/>
        <v>1.7272389448098731E-2</v>
      </c>
      <c r="AN34" s="2">
        <f t="shared" si="4"/>
        <v>-2.136294118308427</v>
      </c>
      <c r="AO34" s="2">
        <f t="shared" si="5"/>
        <v>-1.4725140508747665</v>
      </c>
      <c r="AP34" s="2">
        <f t="shared" si="6"/>
        <v>0.24235946320527149</v>
      </c>
      <c r="AQ34" s="2">
        <f t="shared" si="7"/>
        <v>-0.25983512628798566</v>
      </c>
      <c r="AR34" s="2">
        <f t="shared" si="8"/>
        <v>-3.6852589641434292</v>
      </c>
      <c r="AS34" s="2">
        <f>化学製品!AY34</f>
        <v>-3.5892323030907107</v>
      </c>
      <c r="AT34" s="14">
        <f>化学製品!AZ34</f>
        <v>-2.4550234791230992</v>
      </c>
    </row>
    <row r="35" spans="1:46">
      <c r="B35">
        <v>9</v>
      </c>
      <c r="C35" s="4">
        <v>41153</v>
      </c>
      <c r="D35" s="2">
        <f>化学製品!B35/化学製品!B23*100-100</f>
        <v>-2.5948103792415367</v>
      </c>
      <c r="E35" s="2">
        <f>(化学製品!C35/化学製品!C23*100-100)*E$12/$D$12</f>
        <v>-5.4434109725024259E-3</v>
      </c>
      <c r="F35" s="2">
        <f>(化学製品!D35/化学製品!D23*100-100)*F$12/$D$12</f>
        <v>-4.2012094886009675E-2</v>
      </c>
      <c r="G35" s="2">
        <f>(化学製品!E35/化学製品!E23*100-100)*G$12/$D$12</f>
        <v>1.9210545359766292E-2</v>
      </c>
      <c r="H35" s="2">
        <f>(化学製品!F35/化学製品!F23*100-100)*H$12/$D$12</f>
        <v>0</v>
      </c>
      <c r="I35" s="2">
        <f>(化学製品!G35/化学製品!G23*100-100)*I$12/$D$12</f>
        <v>6.3383137583853333E-2</v>
      </c>
      <c r="J35" s="2">
        <f>(化学製品!H35/化学製品!H23*100-100)*J$12/$D$12</f>
        <v>-1.6070176563622598</v>
      </c>
      <c r="K35" s="2">
        <f>(化学製品!I35/化学製品!I23*100-100)*K$12/$D$12</f>
        <v>-0.89888952524180366</v>
      </c>
      <c r="L35" s="2">
        <f>(化学製品!J35/化学製品!J23*100-100)*L$12/$D$12</f>
        <v>-0.14843742873024837</v>
      </c>
      <c r="M35" s="2">
        <f>(化学製品!K35/化学製品!K23*100-100)*M$12/$D$12</f>
        <v>1.5126285124882819E-2</v>
      </c>
      <c r="N35" s="2">
        <f>(化学製品!L35/化学製品!L23*100-100)*N$12/$D$12</f>
        <v>-7.9302726475421516E-4</v>
      </c>
      <c r="O35" s="2">
        <f>(化学製品!M35/化学製品!M23*100-100)*O$12/$D$12</f>
        <v>-0.10591861900399534</v>
      </c>
      <c r="P35" s="2">
        <f>(化学製品!N35/化学製品!N23*100-100)*P$12/$D$12</f>
        <v>-4.606831163827806E-3</v>
      </c>
      <c r="Q35" s="2">
        <f>(化学製品!O35/化学製品!O23*100-100)*Q$12/$D$12</f>
        <v>-1.8452764030297375E-5</v>
      </c>
      <c r="R35" s="2">
        <f>(化学製品!P35/化学製品!P23*100-100)*R$12/$D$12</f>
        <v>0</v>
      </c>
      <c r="S35" s="2">
        <f>(化学製品!Q35/化学製品!Q23*100-100)*S$12/$D$12</f>
        <v>-8.3784154924944902E-6</v>
      </c>
      <c r="T35" s="2">
        <f>(化学製品!R35/化学製品!R23*100-100)*T$12/$D$12</f>
        <v>4.1255419750277163E-5</v>
      </c>
      <c r="U35" s="2">
        <f>(化学製品!S35/化学製品!S23*100-100)*U$12/$D$12</f>
        <v>-1.4877305549692893E-3</v>
      </c>
      <c r="V35" s="2">
        <f>(化学製品!T35/化学製品!T23*100-100)*V$12/$D$12</f>
        <v>-6.3791223668671505E-3</v>
      </c>
      <c r="W35" s="2">
        <f>(化学製品!U35/化学製品!U23*100-100)*W$12/$D$12</f>
        <v>0.20735279337488496</v>
      </c>
      <c r="X35" s="2">
        <f>(化学製品!V35/化学製品!V23*100-100)*X$12/$D$12</f>
        <v>8.2863367062320573E-3</v>
      </c>
      <c r="Y35" s="2">
        <f>(化学製品!W35/化学製品!W23*100-100)*Y$12/$D$12</f>
        <v>1.0230521457595192E-2</v>
      </c>
      <c r="Z35" s="2">
        <f>(化学製品!X35/化学製品!X23*100-100)*Z$12/$D$12</f>
        <v>-1.3101370197691105E-3</v>
      </c>
      <c r="AA35" s="2">
        <f>(化学製品!Y35/化学製品!Y23*100-100)*AA$12/$D$12</f>
        <v>-7.0899258321309418E-3</v>
      </c>
      <c r="AB35" s="2">
        <f>(化学製品!Z35/化学製品!Z23*100-100)*AB$12/$D$12</f>
        <v>-8.4994987380757215E-3</v>
      </c>
      <c r="AC35" s="2">
        <f>(化学製品!AA35/化学製品!AA23*100-100)*AC$12/$D$12</f>
        <v>-1.3951799602625685E-2</v>
      </c>
      <c r="AD35" s="2">
        <f>(化学製品!AB35/化学製品!AB23*100-100)*AD$12/$D$12</f>
        <v>0</v>
      </c>
      <c r="AE35" s="2">
        <f>(化学製品!AC35/化学製品!AC23*100-100)*AE$12/$D$12</f>
        <v>-2.7087760459097492E-2</v>
      </c>
      <c r="AF35" s="2">
        <f>(化学製品!AD35/化学製品!AD23*100-100)*AF$12/$D$12</f>
        <v>-1.832359468208546E-5</v>
      </c>
      <c r="AG35" s="2">
        <f>(化学製品!AE35/化学製品!AE23*100-100)*AG$12/$D$12</f>
        <v>-1.9953980928698874E-3</v>
      </c>
      <c r="AK35" s="4">
        <v>41153</v>
      </c>
      <c r="AL35" s="2">
        <f t="shared" si="2"/>
        <v>-4.2012094886009675E-2</v>
      </c>
      <c r="AM35" s="2">
        <f t="shared" si="3"/>
        <v>1.9210545359766292E-2</v>
      </c>
      <c r="AN35" s="2">
        <f t="shared" si="4"/>
        <v>-1.6070176563622598</v>
      </c>
      <c r="AO35" s="2">
        <f t="shared" si="5"/>
        <v>-0.89888952524180366</v>
      </c>
      <c r="AP35" s="2">
        <f t="shared" si="6"/>
        <v>0.20735279337488496</v>
      </c>
      <c r="AQ35" s="2">
        <f t="shared" si="7"/>
        <v>-0.27345444148611486</v>
      </c>
      <c r="AR35" s="2">
        <f t="shared" si="8"/>
        <v>-2.5948103792415367</v>
      </c>
      <c r="AS35" s="2">
        <f>化学製品!AY35</f>
        <v>-3.2901296111664919</v>
      </c>
      <c r="AT35" s="14">
        <f>化学製品!AZ35</f>
        <v>-1.7274440208053932</v>
      </c>
    </row>
    <row r="36" spans="1:46">
      <c r="B36">
        <v>10</v>
      </c>
      <c r="C36" s="4">
        <v>41183</v>
      </c>
      <c r="D36" s="2">
        <f>化学製品!B36/化学製品!B24*100-100</f>
        <v>2.1363173957273744</v>
      </c>
      <c r="E36" s="2">
        <f>(化学製品!C36/化学製品!C24*100-100)*E$12/$D$12</f>
        <v>-4.6486480251480087E-3</v>
      </c>
      <c r="F36" s="2">
        <f>(化学製品!D36/化学製品!D24*100-100)*F$12/$D$12</f>
        <v>-2.3495849566413481E-2</v>
      </c>
      <c r="G36" s="2">
        <f>(化学製品!E36/化学製品!E24*100-100)*G$12/$D$12</f>
        <v>1.2425342885405512E-2</v>
      </c>
      <c r="H36" s="2">
        <f>(化学製品!F36/化学製品!F24*100-100)*H$12/$D$12</f>
        <v>6.4357224529526665E-4</v>
      </c>
      <c r="I36" s="2">
        <f>(化学製品!G36/化学製品!G24*100-100)*I$12/$D$12</f>
        <v>6.0749213011327491E-2</v>
      </c>
      <c r="J36" s="2">
        <f>(化学製品!H36/化学製品!H24*100-100)*J$12/$D$12</f>
        <v>1.2171063429138202</v>
      </c>
      <c r="K36" s="2">
        <f>(化学製品!I36/化学製品!I24*100-100)*K$12/$D$12</f>
        <v>1.0337577255627362</v>
      </c>
      <c r="L36" s="2">
        <f>(化学製品!J36/化学製品!J24*100-100)*L$12/$D$12</f>
        <v>-0.13510232496940736</v>
      </c>
      <c r="M36" s="2">
        <f>(化学製品!K36/化学製品!K24*100-100)*M$12/$D$12</f>
        <v>1.1801826855678129E-2</v>
      </c>
      <c r="N36" s="2">
        <f>(化学製品!L36/化学製品!L24*100-100)*N$12/$D$12</f>
        <v>-7.8083500065705851E-4</v>
      </c>
      <c r="O36" s="2">
        <f>(化学製品!M36/化学製品!M24*100-100)*O$12/$D$12</f>
        <v>-3.3355006868099182E-2</v>
      </c>
      <c r="P36" s="2">
        <f>(化学製品!N36/化学製品!N24*100-100)*P$12/$D$12</f>
        <v>-1.8263120772243891E-2</v>
      </c>
      <c r="Q36" s="2">
        <f>(化学製品!O36/化学製品!O24*100-100)*Q$12/$D$12</f>
        <v>-2.485397718831559E-5</v>
      </c>
      <c r="R36" s="2">
        <f>(化学製品!P36/化学製品!P24*100-100)*R$12/$D$12</f>
        <v>0</v>
      </c>
      <c r="S36" s="2">
        <f>(化学製品!Q36/化学製品!Q24*100-100)*S$12/$D$12</f>
        <v>-1.4308920434471152E-5</v>
      </c>
      <c r="T36" s="2">
        <f>(化学製品!R36/化学製品!R24*100-100)*T$12/$D$12</f>
        <v>1.9477917587536599E-5</v>
      </c>
      <c r="U36" s="2">
        <f>(化学製品!S36/化学製品!S24*100-100)*U$12/$D$12</f>
        <v>-1.3602285324345179E-3</v>
      </c>
      <c r="V36" s="2">
        <f>(化学製品!T36/化学製品!T24*100-100)*V$12/$D$12</f>
        <v>-5.906103591222794E-3</v>
      </c>
      <c r="W36" s="2">
        <f>(化学製品!U36/化学製品!U24*100-100)*W$12/$D$12</f>
        <v>0.1414320529901697</v>
      </c>
      <c r="X36" s="2">
        <f>(化学製品!V36/化学製品!V24*100-100)*X$12/$D$12</f>
        <v>8.2863367062320573E-3</v>
      </c>
      <c r="Y36" s="2">
        <f>(化学製品!W36/化学製品!W24*100-100)*Y$12/$D$12</f>
        <v>1.0230521457595192E-2</v>
      </c>
      <c r="Z36" s="2">
        <f>(化学製品!X36/化学製品!X24*100-100)*Z$12/$D$12</f>
        <v>-8.7342467984609427E-4</v>
      </c>
      <c r="AA36" s="2">
        <f>(化学製品!Y36/化学製品!Y24*100-100)*AA$12/$D$12</f>
        <v>-7.4350363442614109E-3</v>
      </c>
      <c r="AB36" s="2">
        <f>(化学製品!Z36/化学製品!Z24*100-100)*AB$12/$D$12</f>
        <v>-6.6040906276457895E-3</v>
      </c>
      <c r="AC36" s="2">
        <f>(化学製品!AA36/化学製品!AA24*100-100)*AC$12/$D$12</f>
        <v>-1.5913024003908979E-2</v>
      </c>
      <c r="AD36" s="2">
        <f>(化学製品!AB36/化学製品!AB24*100-100)*AD$12/$D$12</f>
        <v>0</v>
      </c>
      <c r="AE36" s="2">
        <f>(化学製品!AC36/化学製品!AC24*100-100)*AE$12/$D$12</f>
        <v>-0.12714267427729264</v>
      </c>
      <c r="AF36" s="2">
        <f>(化学製品!AD36/化学製品!AD24*100-100)*AF$12/$D$12</f>
        <v>-1.832359468208546E-5</v>
      </c>
      <c r="AG36" s="2">
        <f>(化学製品!AE36/化学製品!AE24*100-100)*AG$12/$D$12</f>
        <v>-3.4919466625223023E-3</v>
      </c>
      <c r="AK36" s="4">
        <v>41183</v>
      </c>
      <c r="AL36" s="2">
        <f t="shared" si="2"/>
        <v>-2.3495849566413481E-2</v>
      </c>
      <c r="AM36" s="2">
        <f t="shared" si="3"/>
        <v>1.2425342885405512E-2</v>
      </c>
      <c r="AN36" s="2">
        <f t="shared" si="4"/>
        <v>1.2171063429138202</v>
      </c>
      <c r="AO36" s="2">
        <f t="shared" si="5"/>
        <v>1.0337577255627362</v>
      </c>
      <c r="AP36" s="2">
        <f t="shared" si="6"/>
        <v>0.1414320529901697</v>
      </c>
      <c r="AQ36" s="2">
        <f>AR36-SUM(AL36:AP36)</f>
        <v>-0.24490821905834359</v>
      </c>
      <c r="AR36" s="2">
        <f>D36</f>
        <v>2.1363173957273744</v>
      </c>
      <c r="AS36" s="2">
        <f>化学製品!AY36</f>
        <v>-1.0070493454179257</v>
      </c>
      <c r="AT36" s="14">
        <f>化学製品!AZ36</f>
        <v>1.4130814642661989</v>
      </c>
    </row>
    <row r="37" spans="1:46">
      <c r="B37">
        <v>11</v>
      </c>
      <c r="C37" s="4">
        <v>41214</v>
      </c>
      <c r="D37" s="2">
        <f>化学製品!B37/化学製品!B25*100-100</f>
        <v>3.3673469387755119</v>
      </c>
      <c r="E37" s="2">
        <f>(化学製品!C37/化学製品!C25*100-100)*E$12/$D$12</f>
        <v>-2.6378439645161843E-3</v>
      </c>
      <c r="F37" s="2">
        <f>(化学製品!D37/化学製品!D25*100-100)*F$12/$D$12</f>
        <v>-1.508428652288696E-2</v>
      </c>
      <c r="G37" s="2">
        <f>(化学製品!E37/化学製品!E25*100-100)*G$12/$D$12</f>
        <v>1.9229584552392449E-2</v>
      </c>
      <c r="H37" s="2">
        <f>(化学製品!F37/化学製品!F25*100-100)*H$12/$D$12</f>
        <v>4.8219986005488489E-4</v>
      </c>
      <c r="I37" s="2">
        <f>(化学製品!G37/化学製品!G25*100-100)*I$12/$D$12</f>
        <v>5.5171108932339591E-2</v>
      </c>
      <c r="J37" s="2">
        <f>(化学製品!H37/化学製品!H25*100-100)*J$12/$D$12</f>
        <v>2.1364763337739952</v>
      </c>
      <c r="K37" s="2">
        <f>(化学製品!I37/化学製品!I25*100-100)*K$12/$D$12</f>
        <v>1.3502939203052395</v>
      </c>
      <c r="L37" s="2">
        <f>(化学製品!J37/化学製品!J25*100-100)*L$12/$D$12</f>
        <v>-0.13865764931070812</v>
      </c>
      <c r="M37" s="2">
        <f>(化学製品!K37/化学製品!K25*100-100)*M$12/$D$12</f>
        <v>1.503552741413366E-2</v>
      </c>
      <c r="N37" s="2">
        <f>(化学製品!L37/化学製品!L25*100-100)*N$12/$D$12</f>
        <v>-3.341452804621214E-4</v>
      </c>
      <c r="O37" s="2">
        <f>(化学製品!M37/化学製品!M25*100-100)*O$12/$D$12</f>
        <v>-3.8948703672066413E-3</v>
      </c>
      <c r="P37" s="2">
        <f>(化学製品!N37/化学製品!N25*100-100)*P$12/$D$12</f>
        <v>-2.5872754427345331E-2</v>
      </c>
      <c r="Q37" s="2">
        <f>(化学製品!O37/化学製品!O25*100-100)*Q$12/$D$12</f>
        <v>2.165909536889611E-5</v>
      </c>
      <c r="R37" s="2">
        <f>(化学製品!P37/化学製品!P25*100-100)*R$12/$D$12</f>
        <v>0</v>
      </c>
      <c r="S37" s="2">
        <f>(化学製品!Q37/化学製品!Q25*100-100)*S$12/$D$12</f>
        <v>-3.3694339936967836E-5</v>
      </c>
      <c r="T37" s="2">
        <f>(化学製品!R37/化学製品!R25*100-100)*T$12/$D$12</f>
        <v>3.4925564479813303E-5</v>
      </c>
      <c r="U37" s="2">
        <f>(化学製品!S37/化学製品!S25*100-100)*U$12/$D$12</f>
        <v>-9.9833433001147542E-4</v>
      </c>
      <c r="V37" s="2">
        <f>(化学製品!T37/化学製品!T25*100-100)*V$12/$D$12</f>
        <v>-4.9415389343648542E-3</v>
      </c>
      <c r="W37" s="2">
        <f>(化学製品!U37/化学製品!U25*100-100)*W$12/$D$12</f>
        <v>0.13855348274739421</v>
      </c>
      <c r="X37" s="2">
        <f>(化学製品!V37/化学製品!V25*100-100)*X$12/$D$12</f>
        <v>8.2863367062320573E-3</v>
      </c>
      <c r="Y37" s="2">
        <f>(化学製品!W37/化学製品!W25*100-100)*Y$12/$D$12</f>
        <v>1.0230521457595192E-2</v>
      </c>
      <c r="Z37" s="2">
        <f>(化学製品!X37/化学製品!X25*100-100)*Z$12/$D$12</f>
        <v>-4.3671233992301607E-4</v>
      </c>
      <c r="AA37" s="2">
        <f>(化学製品!Y37/化学製品!Y25*100-100)*AA$12/$D$12</f>
        <v>-7.104248914620033E-3</v>
      </c>
      <c r="AB37" s="2">
        <f>(化学製品!Z37/化学製品!Z25*100-100)*AB$12/$D$12</f>
        <v>-2.8474607275894336E-3</v>
      </c>
      <c r="AC37" s="2">
        <f>(化学製品!AA37/化学製品!AA25*100-100)*AC$12/$D$12</f>
        <v>-1.7902152004397775E-2</v>
      </c>
      <c r="AD37" s="2">
        <f>(化学製品!AB37/化学製品!AB25*100-100)*AD$12/$D$12</f>
        <v>0</v>
      </c>
      <c r="AE37" s="2">
        <f>(化学製品!AC37/化学製品!AC25*100-100)*AE$12/$D$12</f>
        <v>-3.9913908075894566E-2</v>
      </c>
      <c r="AF37" s="2">
        <f>(化学製品!AD37/化学製品!AD25*100-100)*AF$12/$D$12</f>
        <v>-1.832359468208546E-5</v>
      </c>
      <c r="AG37" s="2">
        <f>(化学製品!AE37/化学製品!AE25*100-100)*AG$12/$D$12</f>
        <v>-5.1760547970064715E-3</v>
      </c>
      <c r="AK37" s="4">
        <v>41214</v>
      </c>
      <c r="AL37" s="2">
        <f t="shared" si="2"/>
        <v>-1.508428652288696E-2</v>
      </c>
      <c r="AM37" s="2">
        <f t="shared" si="3"/>
        <v>1.9229584552392449E-2</v>
      </c>
      <c r="AN37" s="2">
        <f t="shared" si="4"/>
        <v>2.1364763337739952</v>
      </c>
      <c r="AO37" s="2">
        <f t="shared" si="5"/>
        <v>1.3502939203052395</v>
      </c>
      <c r="AP37" s="2">
        <f t="shared" si="6"/>
        <v>0.13855348274739421</v>
      </c>
      <c r="AQ37" s="2">
        <f t="shared" si="7"/>
        <v>-0.26212209608062231</v>
      </c>
      <c r="AR37" s="2">
        <f t="shared" si="8"/>
        <v>3.3673469387755119</v>
      </c>
      <c r="AS37" s="2">
        <f>化学製品!AY37</f>
        <v>-0.10141987829614152</v>
      </c>
      <c r="AT37" s="14">
        <f>化学製品!AZ37</f>
        <v>2.2250482645035845</v>
      </c>
    </row>
    <row r="38" spans="1:46">
      <c r="B38">
        <v>12</v>
      </c>
      <c r="C38" s="4">
        <v>41244</v>
      </c>
      <c r="D38" s="2">
        <f>化学製品!B38/化学製品!B26*100-100</f>
        <v>5.5555555555555429</v>
      </c>
      <c r="E38" s="2">
        <f>(化学製品!C38/化学製品!C26*100-100)*E$12/$D$12</f>
        <v>-1.0764513847178246E-3</v>
      </c>
      <c r="F38" s="2">
        <f>(化学製品!D38/化学製品!D26*100-100)*F$12/$D$12</f>
        <v>1.0359666894064238E-2</v>
      </c>
      <c r="G38" s="2">
        <f>(化学製品!E38/化学製品!E26*100-100)*G$12/$D$12</f>
        <v>3.0920559065121898E-2</v>
      </c>
      <c r="H38" s="2">
        <f>(化学製品!F38/化学製品!F26*100-100)*H$12/$D$12</f>
        <v>8.0687148400676958E-4</v>
      </c>
      <c r="I38" s="2">
        <f>(化学製品!G38/化学製品!G26*100-100)*I$12/$D$12</f>
        <v>4.4048436470228713E-2</v>
      </c>
      <c r="J38" s="2">
        <f>(化学製品!H38/化学製品!H26*100-100)*J$12/$D$12</f>
        <v>3.6387326136130662</v>
      </c>
      <c r="K38" s="2">
        <f>(化学製品!I38/化学製品!I26*100-100)*K$12/$D$12</f>
        <v>1.8820354684169724</v>
      </c>
      <c r="L38" s="2">
        <f>(化学製品!J38/化学製品!J26*100-100)*L$12/$D$12</f>
        <v>-0.11411100879861759</v>
      </c>
      <c r="M38" s="2">
        <f>(化学製品!K38/化学製品!K26*100-100)*M$12/$D$12</f>
        <v>2.0425784417884826E-2</v>
      </c>
      <c r="N38" s="2">
        <f>(化学製品!L38/化学製品!L26*100-100)*N$12/$D$12</f>
        <v>-4.6662137730890826E-4</v>
      </c>
      <c r="O38" s="2">
        <f>(化学製品!M38/化学製品!M26*100-100)*O$12/$D$12</f>
        <v>1.5785377699692071E-2</v>
      </c>
      <c r="P38" s="2">
        <f>(化学製品!N38/化学製品!N26*100-100)*P$12/$D$12</f>
        <v>-3.0438534620406195E-2</v>
      </c>
      <c r="Q38" s="2">
        <f>(化学製品!O38/化学製品!O26*100-100)*Q$12/$D$12</f>
        <v>1.2351597359005708E-5</v>
      </c>
      <c r="R38" s="2">
        <f>(化学製品!P38/化学製品!P26*100-100)*R$12/$D$12</f>
        <v>0</v>
      </c>
      <c r="S38" s="2">
        <f>(化学製品!Q38/化学製品!Q26*100-100)*S$12/$D$12</f>
        <v>-1.2923542256245436E-5</v>
      </c>
      <c r="T38" s="2">
        <f>(化学製品!R38/化学製品!R26*100-100)*T$12/$D$12</f>
        <v>3.683134609464427E-5</v>
      </c>
      <c r="U38" s="2">
        <f>(化学製品!S38/化学製品!S26*100-100)*U$12/$D$12</f>
        <v>-8.1533004406124203E-4</v>
      </c>
      <c r="V38" s="2">
        <f>(化学製品!T38/化学製品!T26*100-100)*V$12/$D$12</f>
        <v>-3.4590772540553701E-3</v>
      </c>
      <c r="W38" s="2">
        <f>(化学製品!U38/化学製品!U26*100-100)*W$12/$D$12</f>
        <v>0.12511753345480972</v>
      </c>
      <c r="X38" s="2">
        <f>(化学製品!V38/化学製品!V26*100-100)*X$12/$D$12</f>
        <v>8.2863367062320573E-3</v>
      </c>
      <c r="Y38" s="2">
        <f>(化学製品!W38/化学製品!W26*100-100)*Y$12/$D$12</f>
        <v>1.0230521457595192E-2</v>
      </c>
      <c r="Z38" s="2">
        <f>(化学製品!X38/化学製品!X26*100-100)*Z$12/$D$12</f>
        <v>0</v>
      </c>
      <c r="AA38" s="2">
        <f>(化学製品!Y38/化学製品!Y26*100-100)*AA$12/$D$12</f>
        <v>-6.4276537798943411E-3</v>
      </c>
      <c r="AB38" s="2">
        <f>(化学製品!Z38/化学製品!Z26*100-100)*AB$12/$D$12</f>
        <v>0</v>
      </c>
      <c r="AC38" s="2">
        <f>(化学製品!AA38/化学製品!AA26*100-100)*AC$12/$D$12</f>
        <v>-1.5913024003908979E-2</v>
      </c>
      <c r="AD38" s="2">
        <f>(化学製品!AB38/化学製品!AB26*100-100)*AD$12/$D$12</f>
        <v>0</v>
      </c>
      <c r="AE38" s="2">
        <f>(化学製品!AC38/化学製品!AC26*100-100)*AE$12/$D$12</f>
        <v>4.0550620467933049E-2</v>
      </c>
      <c r="AF38" s="2">
        <f>(化学製品!AD38/化学製品!AD26*100-100)*AF$12/$D$12</f>
        <v>-1.832359468208546E-5</v>
      </c>
      <c r="AG38" s="2">
        <f>(化学製品!AE38/化学製品!AE26*100-100)*AG$12/$D$12</f>
        <v>-5.0365216287389944E-3</v>
      </c>
      <c r="AK38" s="4">
        <v>41244</v>
      </c>
      <c r="AL38" s="2">
        <f t="shared" si="2"/>
        <v>1.0359666894064238E-2</v>
      </c>
      <c r="AM38" s="2">
        <f t="shared" si="3"/>
        <v>3.0920559065121898E-2</v>
      </c>
      <c r="AN38" s="2">
        <f t="shared" si="4"/>
        <v>3.6387326136130662</v>
      </c>
      <c r="AO38" s="2">
        <f t="shared" si="5"/>
        <v>1.8820354684169724</v>
      </c>
      <c r="AP38" s="2">
        <f t="shared" si="6"/>
        <v>0.12511753345480972</v>
      </c>
      <c r="AQ38" s="2">
        <f t="shared" si="7"/>
        <v>-0.13161028588849089</v>
      </c>
      <c r="AR38" s="2">
        <f t="shared" si="8"/>
        <v>5.5555555555555429</v>
      </c>
      <c r="AS38" s="2">
        <f>化学製品!AY38</f>
        <v>1.223241590214073</v>
      </c>
      <c r="AT38" s="14">
        <f>化学製品!AZ38</f>
        <v>3.6607342763352193</v>
      </c>
    </row>
    <row r="39" spans="1:46">
      <c r="A39">
        <v>13</v>
      </c>
      <c r="B39">
        <v>1</v>
      </c>
      <c r="C39" s="4">
        <v>41275</v>
      </c>
      <c r="D39" s="2">
        <f>化学製品!B39/化学製品!B27*100-100</f>
        <v>8.682328907048003</v>
      </c>
      <c r="E39" s="2">
        <f>(化学製品!C39/化学製品!C27*100-100)*E$12/$D$12</f>
        <v>4.7496357293264248E-4</v>
      </c>
      <c r="F39" s="2">
        <f>(化学製品!D39/化学製品!D27*100-100)*F$12/$D$12</f>
        <v>5.7930815006430762E-2</v>
      </c>
      <c r="G39" s="2">
        <f>(化学製品!E39/化学製品!E27*100-100)*G$12/$D$12</f>
        <v>2.7501313469577474E-2</v>
      </c>
      <c r="H39" s="2">
        <f>(化学製品!F39/化学製品!F27*100-100)*H$12/$D$12</f>
        <v>1.1444534725679612E-3</v>
      </c>
      <c r="I39" s="2">
        <f>(化学製品!G39/化学製品!G27*100-100)*I$12/$D$12</f>
        <v>2.7420371505294448E-2</v>
      </c>
      <c r="J39" s="2">
        <f>(化学製品!H39/化学製品!H27*100-100)*J$12/$D$12</f>
        <v>5.9332373824301223</v>
      </c>
      <c r="K39" s="2">
        <f>(化学製品!I39/化学製品!I27*100-100)*K$12/$D$12</f>
        <v>2.5757699628285251</v>
      </c>
      <c r="L39" s="2">
        <f>(化学製品!J39/化学製品!J27*100-100)*L$12/$D$12</f>
        <v>-8.6012460493641446E-2</v>
      </c>
      <c r="M39" s="2">
        <f>(化学製品!K39/化学製品!K27*100-100)*M$12/$D$12</f>
        <v>2.6742187347278037E-2</v>
      </c>
      <c r="N39" s="2">
        <f>(化学製品!L39/化学製品!L27*100-100)*N$12/$D$12</f>
        <v>-9.8174636643397748E-5</v>
      </c>
      <c r="O39" s="2">
        <f>(化学製品!M39/化学製品!M27*100-100)*O$12/$D$12</f>
        <v>9.8075121774694629E-2</v>
      </c>
      <c r="P39" s="2">
        <f>(化学製品!N39/化学製品!N27*100-100)*P$12/$D$12</f>
        <v>-3.5004314813467274E-2</v>
      </c>
      <c r="Q39" s="2">
        <f>(化学製品!O39/化学製品!O27*100-100)*Q$12/$D$12</f>
        <v>5.5921448673709963E-5</v>
      </c>
      <c r="R39" s="2">
        <f>(化学製品!P39/化学製品!P27*100-100)*R$12/$D$12</f>
        <v>0</v>
      </c>
      <c r="S39" s="2">
        <f>(化学製品!Q39/化学製品!Q27*100-100)*S$12/$D$12</f>
        <v>4.484941776694478E-5</v>
      </c>
      <c r="T39" s="2">
        <f>(化学製品!R39/化学製品!R27*100-100)*T$12/$D$12</f>
        <v>3.1779760274401657E-5</v>
      </c>
      <c r="U39" s="2">
        <f>(化学製品!S39/化学製品!S27*100-100)*U$12/$D$12</f>
        <v>-8.6373846986262154E-4</v>
      </c>
      <c r="V39" s="2">
        <f>(化学製品!T39/化学製品!T27*100-100)*V$12/$D$12</f>
        <v>-5.4085143636622476E-3</v>
      </c>
      <c r="W39" s="2">
        <f>(化学製品!U39/化学製品!U27*100-100)*W$12/$D$12</f>
        <v>0.10985755075711932</v>
      </c>
      <c r="X39" s="2">
        <f>(化学製品!V39/化学製品!V27*100-100)*X$12/$D$12</f>
        <v>8.2863367062320573E-3</v>
      </c>
      <c r="Y39" s="2">
        <f>(化学製品!W39/化学製品!W27*100-100)*Y$12/$D$12</f>
        <v>1.1788606368894273E-2</v>
      </c>
      <c r="Z39" s="2">
        <f>(化学製品!X39/化学製品!X27*100-100)*Z$12/$D$12</f>
        <v>4.3671233992301607E-4</v>
      </c>
      <c r="AA39" s="2">
        <f>(化学製品!Y39/化学製品!Y27*100-100)*AA$12/$D$12</f>
        <v>-7.104248914620033E-3</v>
      </c>
      <c r="AB39" s="2">
        <f>(化学製品!Z39/化学製品!Z27*100-100)*AB$12/$D$12</f>
        <v>-2.8331662460252404E-3</v>
      </c>
      <c r="AC39" s="2">
        <f>(化学製品!AA39/化学製品!AA27*100-100)*AC$12/$D$12</f>
        <v>-1.5960906724081229E-2</v>
      </c>
      <c r="AD39" s="2">
        <f>(化学製品!AB39/化学製品!AB27*100-100)*AD$12/$D$12</f>
        <v>4.2669714828542276E-4</v>
      </c>
      <c r="AE39" s="2">
        <f>(化学製品!AC39/化学製品!AC27*100-100)*AE$12/$D$12</f>
        <v>6.9100020946890207E-3</v>
      </c>
      <c r="AF39" s="2">
        <f>(化学製品!AD39/化学製品!AD27*100-100)*AF$12/$D$12</f>
        <v>-1.832359468208546E-5</v>
      </c>
      <c r="AG39" s="2">
        <f>(化学製品!AE39/化学製品!AE27*100-100)*AG$12/$D$12</f>
        <v>-5.8980756189637761E-3</v>
      </c>
      <c r="AK39" s="4">
        <v>41275</v>
      </c>
      <c r="AL39" s="2">
        <f t="shared" si="2"/>
        <v>5.7930815006430762E-2</v>
      </c>
      <c r="AM39" s="2">
        <f t="shared" si="3"/>
        <v>2.7501313469577474E-2</v>
      </c>
      <c r="AN39" s="2">
        <f t="shared" si="4"/>
        <v>5.9332373824301223</v>
      </c>
      <c r="AO39" s="2">
        <f t="shared" si="5"/>
        <v>2.5757699628285251</v>
      </c>
      <c r="AP39" s="2">
        <f t="shared" si="6"/>
        <v>0.10985755075711932</v>
      </c>
      <c r="AQ39" s="2">
        <f t="shared" si="7"/>
        <v>-2.1968117443773139E-2</v>
      </c>
      <c r="AR39" s="2">
        <f>D39</f>
        <v>8.682328907048003</v>
      </c>
      <c r="AS39" s="2">
        <f>化学製品!AY39</f>
        <v>3.0425963488843735</v>
      </c>
      <c r="AT39" s="14">
        <f>化学製品!AZ39</f>
        <v>5.7350518228441274</v>
      </c>
    </row>
    <row r="40" spans="1:46">
      <c r="B40">
        <v>2</v>
      </c>
      <c r="C40" s="4">
        <v>41306</v>
      </c>
      <c r="D40" s="2">
        <f>化学製品!B40/化学製品!B28*100-100</f>
        <v>9.3939393939394051</v>
      </c>
      <c r="E40" s="2">
        <f>(化学製品!C40/化学製品!C28*100-100)*E$12/$D$12</f>
        <v>-9.0935953757247207E-5</v>
      </c>
      <c r="F40" s="2">
        <f>(化学製品!D40/化学製品!D28*100-100)*F$12/$D$12</f>
        <v>8.4235533404216092E-2</v>
      </c>
      <c r="G40" s="2">
        <f>(化学製品!E40/化学製品!E28*100-100)*G$12/$D$12</f>
        <v>4.0937879537519616E-2</v>
      </c>
      <c r="H40" s="2">
        <f>(化学製品!F40/化学製品!F28*100-100)*H$12/$D$12</f>
        <v>1.4538181409438932E-3</v>
      </c>
      <c r="I40" s="2">
        <f>(化学製品!G40/化学製品!G28*100-100)*I$12/$D$12</f>
        <v>1.0902862003295526E-2</v>
      </c>
      <c r="J40" s="2">
        <f>(化学製品!H40/化学製品!H28*100-100)*J$12/$D$12</f>
        <v>6.5456572832316233</v>
      </c>
      <c r="K40" s="2">
        <f>(化学製品!I40/化学製品!I28*100-100)*K$12/$D$12</f>
        <v>2.6372069769174789</v>
      </c>
      <c r="L40" s="2">
        <f>(化学製品!J40/化学製品!J28*100-100)*L$12/$D$12</f>
        <v>-8.5754423112160957E-2</v>
      </c>
      <c r="M40" s="2">
        <f>(化学製品!K40/化学製品!K28*100-100)*M$12/$D$12</f>
        <v>3.2026826357853463E-2</v>
      </c>
      <c r="N40" s="2">
        <f>(化学製品!L40/化学製品!L28*100-100)*N$12/$D$12</f>
        <v>1.0121604681533025E-4</v>
      </c>
      <c r="O40" s="2">
        <f>(化学製品!M40/化学製品!M28*100-100)*O$12/$D$12</f>
        <v>9.3173063605549167E-2</v>
      </c>
      <c r="P40" s="2">
        <f>(化学製品!N40/化学製品!N28*100-100)*P$12/$D$12</f>
        <v>-3.0498928538303962E-2</v>
      </c>
      <c r="Q40" s="2">
        <f>(化学製品!O40/化学製品!O28*100-100)*Q$12/$D$12</f>
        <v>8.7702675401435634E-5</v>
      </c>
      <c r="R40" s="2">
        <f>(化学製品!P40/化学製品!P28*100-100)*R$12/$D$12</f>
        <v>0</v>
      </c>
      <c r="S40" s="2">
        <f>(化学製品!Q40/化学製品!Q28*100-100)*S$12/$D$12</f>
        <v>5.4387909842660095E-5</v>
      </c>
      <c r="T40" s="2">
        <f>(化学製品!R40/化学製品!R28*100-100)*T$12/$D$12</f>
        <v>3.4209019263907422E-5</v>
      </c>
      <c r="U40" s="2">
        <f>(化学製品!S40/化学製品!S28*100-100)*U$12/$D$12</f>
        <v>-9.2068825908433354E-4</v>
      </c>
      <c r="V40" s="2">
        <f>(化学製品!T40/化学製品!T28*100-100)*V$12/$D$12</f>
        <v>-2.9530517956114673E-3</v>
      </c>
      <c r="W40" s="2">
        <f>(化学製品!U40/化学製品!U28*100-100)*W$12/$D$12</f>
        <v>0.1033652966528178</v>
      </c>
      <c r="X40" s="2">
        <f>(化学製品!V40/化学製品!V28*100-100)*X$12/$D$12</f>
        <v>8.2863367062320573E-3</v>
      </c>
      <c r="Y40" s="2">
        <f>(化学製品!W40/化学製品!W28*100-100)*Y$12/$D$12</f>
        <v>1.1788606368894273E-2</v>
      </c>
      <c r="Z40" s="2">
        <f>(化学製品!X40/化学製品!X28*100-100)*Z$12/$D$12</f>
        <v>4.3627606385923098E-4</v>
      </c>
      <c r="AA40" s="2">
        <f>(化学製品!Y40/化学製品!Y28*100-100)*AA$12/$D$12</f>
        <v>-6.1264864333396511E-3</v>
      </c>
      <c r="AB40" s="2">
        <f>(化学製品!Z40/化学製品!Z28*100-100)*AB$12/$D$12</f>
        <v>-2.8619001836117583E-3</v>
      </c>
      <c r="AC40" s="2">
        <f>(化学製品!AA40/化学製品!AA28*100-100)*AC$12/$D$12</f>
        <v>-1.5960906724081229E-2</v>
      </c>
      <c r="AD40" s="2">
        <f>(化学製品!AB40/化学製品!AB28*100-100)*AD$12/$D$12</f>
        <v>4.2669714828542276E-4</v>
      </c>
      <c r="AE40" s="2">
        <f>(化学製品!AC40/化学製品!AC28*100-100)*AE$12/$D$12</f>
        <v>5.4777471150621572E-2</v>
      </c>
      <c r="AF40" s="2">
        <f>(化学製品!AD40/化学製品!AD28*100-100)*AF$12/$D$12</f>
        <v>-1.832359468208546E-5</v>
      </c>
      <c r="AG40" s="2">
        <f>(化学製品!AE40/化学製品!AE28*100-100)*AG$12/$D$12</f>
        <v>-6.2135510968961616E-3</v>
      </c>
      <c r="AK40" s="4">
        <v>41306</v>
      </c>
      <c r="AL40" s="2">
        <f t="shared" si="2"/>
        <v>8.4235533404216092E-2</v>
      </c>
      <c r="AM40" s="2">
        <f t="shared" si="3"/>
        <v>4.0937879537519616E-2</v>
      </c>
      <c r="AN40" s="2">
        <f t="shared" si="4"/>
        <v>6.5456572832316233</v>
      </c>
      <c r="AO40" s="2">
        <f t="shared" si="5"/>
        <v>2.6372069769174789</v>
      </c>
      <c r="AP40" s="2">
        <f t="shared" si="6"/>
        <v>0.1033652966528178</v>
      </c>
      <c r="AQ40" s="2">
        <f t="shared" si="7"/>
        <v>-1.7463575804251619E-2</v>
      </c>
      <c r="AR40" s="2">
        <f t="shared" si="8"/>
        <v>9.3939393939394051</v>
      </c>
      <c r="AS40" s="2">
        <f>化学製品!AY40</f>
        <v>3.5246727089627257</v>
      </c>
      <c r="AT40" s="14">
        <f>化学製品!AZ40</f>
        <v>6.2285938305916915</v>
      </c>
    </row>
    <row r="41" spans="1:46">
      <c r="B41">
        <v>3</v>
      </c>
      <c r="C41" s="4">
        <v>41334</v>
      </c>
      <c r="D41" s="2">
        <f>化学製品!B41/化学製品!B29*100-100</f>
        <v>8.0118694362017777</v>
      </c>
      <c r="E41" s="2">
        <f>(化学製品!C41/化学製品!C29*100-100)*E$12/$D$12</f>
        <v>-1.1737533960054823E-3</v>
      </c>
      <c r="F41" s="2">
        <f>(化学製品!D41/化学製品!D29*100-100)*F$12/$D$12</f>
        <v>2.4725145087587996E-2</v>
      </c>
      <c r="G41" s="2">
        <f>(化学製品!E41/化学製品!E29*100-100)*G$12/$D$12</f>
        <v>4.2632777666083026E-2</v>
      </c>
      <c r="H41" s="2">
        <f>(化学製品!F41/化学製品!F29*100-100)*H$12/$D$12</f>
        <v>1.7768888389314581E-3</v>
      </c>
      <c r="I41" s="2">
        <f>(化学製品!G41/化学製品!G29*100-100)*I$12/$D$12</f>
        <v>-5.4245236423110486E-3</v>
      </c>
      <c r="J41" s="2">
        <f>(化学製品!H41/化学製品!H29*100-100)*J$12/$D$12</f>
        <v>5.6713013275914133</v>
      </c>
      <c r="K41" s="2">
        <f>(化学製品!I41/化学製品!I29*100-100)*K$12/$D$12</f>
        <v>2.0893588900857893</v>
      </c>
      <c r="L41" s="2">
        <f>(化学製品!J41/化学製品!J29*100-100)*L$12/$D$12</f>
        <v>-7.8529691494652429E-2</v>
      </c>
      <c r="M41" s="2">
        <f>(化学製品!K41/化学製品!K29*100-100)*M$12/$D$12</f>
        <v>2.1161896430870644E-2</v>
      </c>
      <c r="N41" s="2">
        <f>(化学製品!L41/化学製品!L29*100-100)*N$12/$D$12</f>
        <v>1.2215729788057089E-4</v>
      </c>
      <c r="O41" s="2">
        <f>(化学製品!M41/化学製品!M29*100-100)*O$12/$D$12</f>
        <v>5.5756443016028265E-2</v>
      </c>
      <c r="P41" s="2">
        <f>(化学製品!N41/化学製品!N29*100-100)*P$12/$D$12</f>
        <v>-3.202387496521903E-2</v>
      </c>
      <c r="Q41" s="2">
        <f>(化学製品!O41/化学製品!O29*100-100)*Q$12/$D$12</f>
        <v>9.0279348586558891E-5</v>
      </c>
      <c r="R41" s="2">
        <f>(化学製品!P41/化学製品!P29*100-100)*R$12/$D$12</f>
        <v>0</v>
      </c>
      <c r="S41" s="2">
        <f>(化学製品!Q41/化学製品!Q29*100-100)*S$12/$D$12</f>
        <v>2.1743208360619423E-5</v>
      </c>
      <c r="T41" s="2">
        <f>(化学製品!R41/化学製品!R29*100-100)*T$12/$D$12</f>
        <v>2.1292357698306723E-5</v>
      </c>
      <c r="U41" s="2">
        <f>(化学製品!S41/化学製品!S29*100-100)*U$12/$D$12</f>
        <v>-6.4993000081561359E-4</v>
      </c>
      <c r="V41" s="2">
        <f>(化学製品!T41/化学製品!T29*100-100)*V$12/$D$12</f>
        <v>-4.9664962017095208E-4</v>
      </c>
      <c r="W41" s="2">
        <f>(化学製品!U41/化学製品!U29*100-100)*W$12/$D$12</f>
        <v>0.1074541537654595</v>
      </c>
      <c r="X41" s="2">
        <f>(化学製品!V41/化学製品!V29*100-100)*X$12/$D$12</f>
        <v>8.2863367062320573E-3</v>
      </c>
      <c r="Y41" s="2">
        <f>(化学製品!W41/化学製品!W29*100-100)*Y$12/$D$12</f>
        <v>1.152082300370654E-2</v>
      </c>
      <c r="Z41" s="2">
        <f>(化学製品!X41/化学製品!X29*100-100)*Z$12/$D$12</f>
        <v>-4.3497245012259295E-4</v>
      </c>
      <c r="AA41" s="2">
        <f>(化学製品!Y41/化学製品!Y29*100-100)*AA$12/$D$12</f>
        <v>-5.4513056633038381E-3</v>
      </c>
      <c r="AB41" s="2">
        <f>(化学製品!Z41/化学製品!Z29*100-100)*AB$12/$D$12</f>
        <v>-6.5126393232073443E-3</v>
      </c>
      <c r="AC41" s="2">
        <f>(化学製品!AA41/化学製品!AA29*100-100)*AC$12/$D$12</f>
        <v>-1.5960906724081229E-2</v>
      </c>
      <c r="AD41" s="2">
        <f>(化学製品!AB41/化学製品!AB29*100-100)*AD$12/$D$12</f>
        <v>4.2669714828542276E-4</v>
      </c>
      <c r="AE41" s="2">
        <f>(化学製品!AC41/化学製品!AC29*100-100)*AE$12/$D$12</f>
        <v>6.6004985928815721E-2</v>
      </c>
      <c r="AF41" s="2">
        <f>(化学製品!AD41/化学製品!AD29*100-100)*AF$12/$D$12</f>
        <v>-1.832359468208546E-5</v>
      </c>
      <c r="AG41" s="2">
        <f>(化学製品!AE41/化学製品!AE29*100-100)*AG$12/$D$12</f>
        <v>-6.0559680027721012E-3</v>
      </c>
      <c r="AK41" s="4">
        <v>41334</v>
      </c>
      <c r="AL41" s="2">
        <f t="shared" si="2"/>
        <v>2.4725145087587996E-2</v>
      </c>
      <c r="AM41" s="2">
        <f t="shared" si="3"/>
        <v>4.2632777666083026E-2</v>
      </c>
      <c r="AN41" s="2">
        <f t="shared" si="4"/>
        <v>5.6713013275914133</v>
      </c>
      <c r="AO41" s="2">
        <f t="shared" si="5"/>
        <v>2.0893588900857893</v>
      </c>
      <c r="AP41" s="2">
        <f t="shared" si="6"/>
        <v>0.1074541537654595</v>
      </c>
      <c r="AQ41" s="2">
        <f t="shared" si="7"/>
        <v>7.6397142005443897E-2</v>
      </c>
      <c r="AR41" s="2">
        <f t="shared" si="8"/>
        <v>8.0118694362017777</v>
      </c>
      <c r="AS41" s="2">
        <f>化学製品!AY41</f>
        <v>2.6865671641790954</v>
      </c>
      <c r="AT41" s="14">
        <f>化学製品!AZ41</f>
        <v>5.3496636034147826</v>
      </c>
    </row>
    <row r="42" spans="1:46">
      <c r="B42">
        <v>4</v>
      </c>
      <c r="C42" s="4">
        <v>41365</v>
      </c>
      <c r="D42" s="2">
        <f>化学製品!B42/化学製品!B30*100-100</f>
        <v>5.7692307692307736</v>
      </c>
      <c r="E42" s="2">
        <f>(化学製品!C42/化学製品!C30*100-100)*E$12/$D$12</f>
        <v>-1.0622373728745289E-3</v>
      </c>
      <c r="F42" s="2">
        <f>(化学製品!D42/化学製品!D30*100-100)*F$12/$D$12</f>
        <v>6.4197601905133628E-2</v>
      </c>
      <c r="G42" s="2">
        <f>(化学製品!E42/化学製品!E30*100-100)*G$12/$D$12</f>
        <v>4.771143642630496E-2</v>
      </c>
      <c r="H42" s="2">
        <f>(化学製品!F42/化学製品!F30*100-100)*H$12/$D$12</f>
        <v>2.4157973088321824E-3</v>
      </c>
      <c r="I42" s="2">
        <f>(化学製品!G42/化学製品!G30*100-100)*I$12/$D$12</f>
        <v>-4.5836958608556015E-2</v>
      </c>
      <c r="J42" s="2">
        <f>(化学製品!H42/化学製品!H30*100-100)*J$12/$D$12</f>
        <v>4.3425881652507545</v>
      </c>
      <c r="K42" s="2">
        <f>(化学製品!I42/化学製品!I30*100-100)*K$12/$D$12</f>
        <v>1.2131068441768695</v>
      </c>
      <c r="L42" s="2">
        <f>(化学製品!J42/化学製品!J30*100-100)*L$12/$D$12</f>
        <v>-4.3441956997042099E-2</v>
      </c>
      <c r="M42" s="2">
        <f>(化学製品!K42/化学製品!K30*100-100)*M$12/$D$12</f>
        <v>2.2154509942240146E-2</v>
      </c>
      <c r="N42" s="2">
        <f>(化学製品!L42/化学製品!L30*100-100)*N$12/$D$12</f>
        <v>1.1260309581169935E-4</v>
      </c>
      <c r="O42" s="2">
        <f>(化学製品!M42/化学製品!M30*100-100)*O$12/$D$12</f>
        <v>6.8543095941489357E-2</v>
      </c>
      <c r="P42" s="2">
        <f>(化学製品!N42/化学製品!N30*100-100)*P$12/$D$12</f>
        <v>-3.0529215458401444E-2</v>
      </c>
      <c r="Q42" s="2">
        <f>(化学製品!O42/化学製品!O30*100-100)*Q$12/$D$12</f>
        <v>1.0252265590180174E-4</v>
      </c>
      <c r="R42" s="2">
        <f>(化学製品!P42/化学製品!P30*100-100)*R$12/$D$12</f>
        <v>0</v>
      </c>
      <c r="S42" s="2">
        <f>(化学製品!Q42/化学製品!Q30*100-100)*S$12/$D$12</f>
        <v>2.2508044835615965E-5</v>
      </c>
      <c r="T42" s="2">
        <f>(化学製品!R42/化学製品!R30*100-100)*T$12/$D$12</f>
        <v>1.2047070796900272E-5</v>
      </c>
      <c r="U42" s="2">
        <f>(化学製品!S42/化学製品!S30*100-100)*U$12/$D$12</f>
        <v>-7.2870939485386989E-4</v>
      </c>
      <c r="V42" s="2">
        <f>(化学製品!T42/化学製品!T30*100-100)*V$12/$D$12</f>
        <v>9.953099675492356E-4</v>
      </c>
      <c r="W42" s="2">
        <f>(化学製品!U42/化学製品!U30*100-100)*W$12/$D$12</f>
        <v>0.15967758763015952</v>
      </c>
      <c r="X42" s="2">
        <f>(化学製品!V42/化学製品!V30*100-100)*X$12/$D$12</f>
        <v>-1.2185789273870778E-3</v>
      </c>
      <c r="Y42" s="2">
        <f>(化学製品!W42/化学製品!W30*100-100)*Y$12/$D$12</f>
        <v>7.6245830220758974E-3</v>
      </c>
      <c r="Z42" s="2">
        <f>(化学製品!X42/化学製品!X30*100-100)*Z$12/$D$12</f>
        <v>4.7942472446641229E-3</v>
      </c>
      <c r="AA42" s="2">
        <f>(化学製品!Y42/化学製品!Y30*100-100)*AA$12/$D$12</f>
        <v>-7.1694255101669938E-3</v>
      </c>
      <c r="AB42" s="2">
        <f>(化学製品!Z42/化学製品!Z30*100-100)*AB$12/$D$12</f>
        <v>0</v>
      </c>
      <c r="AC42" s="2">
        <f>(化学製品!AA42/化学製品!AA30*100-100)*AC$12/$D$12</f>
        <v>-2.4086312821254625E-2</v>
      </c>
      <c r="AD42" s="2">
        <f>(化学製品!AB42/化学製品!AB30*100-100)*AD$12/$D$12</f>
        <v>4.2669714828542276E-4</v>
      </c>
      <c r="AE42" s="2">
        <f>(化学製品!AC42/化学製品!AC30*100-100)*AE$12/$D$12</f>
        <v>-5.3062325282891579E-2</v>
      </c>
      <c r="AF42" s="2">
        <f>(化学製品!AD42/化学製品!AD30*100-100)*AF$12/$D$12</f>
        <v>0</v>
      </c>
      <c r="AG42" s="2">
        <f>(化学製品!AE42/化学製品!AE30*100-100)*AG$12/$D$12</f>
        <v>-6.0798103964837882E-3</v>
      </c>
      <c r="AK42" s="4">
        <v>41365</v>
      </c>
      <c r="AL42" s="2">
        <f t="shared" si="2"/>
        <v>6.4197601905133628E-2</v>
      </c>
      <c r="AM42" s="2">
        <f t="shared" si="3"/>
        <v>4.771143642630496E-2</v>
      </c>
      <c r="AN42" s="2">
        <f t="shared" si="4"/>
        <v>4.3425881652507545</v>
      </c>
      <c r="AO42" s="2">
        <f t="shared" si="5"/>
        <v>1.2131068441768695</v>
      </c>
      <c r="AP42" s="2">
        <f t="shared" si="6"/>
        <v>0.15967758763015952</v>
      </c>
      <c r="AQ42" s="2">
        <f t="shared" si="7"/>
        <v>-5.8050866158448677E-2</v>
      </c>
      <c r="AR42" s="2">
        <f t="shared" si="8"/>
        <v>5.7692307692307736</v>
      </c>
      <c r="AS42" s="2">
        <f>化学製品!AY42</f>
        <v>2.8827037773359905</v>
      </c>
      <c r="AT42" s="14">
        <f>化学製品!AZ42</f>
        <v>3.8882418311278997</v>
      </c>
    </row>
    <row r="43" spans="1:46">
      <c r="B43">
        <v>5</v>
      </c>
      <c r="C43" s="4">
        <v>41395</v>
      </c>
      <c r="D43" s="2">
        <f>化学製品!B43/化学製品!B31*100-100</f>
        <v>7.0873786407766914</v>
      </c>
      <c r="E43" s="2">
        <f>(化学製品!C43/化学製品!C31*100-100)*E$12/$D$12</f>
        <v>7.1205678816395855E-5</v>
      </c>
      <c r="F43" s="2">
        <f>(化学製品!D43/化学製品!D31*100-100)*F$12/$D$12</f>
        <v>0.11243691802357844</v>
      </c>
      <c r="G43" s="2">
        <f>(化学製品!E43/化学製品!E31*100-100)*G$12/$D$12</f>
        <v>8.3615733181980081E-2</v>
      </c>
      <c r="H43" s="2">
        <f>(化学製品!F43/化学製品!F31*100-100)*H$12/$D$12</f>
        <v>3.0630577431706883E-3</v>
      </c>
      <c r="I43" s="2">
        <f>(化学製品!G43/化学製品!G31*100-100)*I$12/$D$12</f>
        <v>-5.3714979957585618E-2</v>
      </c>
      <c r="J43" s="2">
        <f>(化学製品!H43/化学製品!H31*100-100)*J$12/$D$12</f>
        <v>5.549098948348492</v>
      </c>
      <c r="K43" s="2">
        <f>(化学製品!I43/化学製品!I31*100-100)*K$12/$D$12</f>
        <v>1.1478710435628909</v>
      </c>
      <c r="L43" s="2">
        <f>(化学製品!J43/化学製品!J31*100-100)*L$12/$D$12</f>
        <v>-3.2714047474119816E-2</v>
      </c>
      <c r="M43" s="2">
        <f>(化学製品!K43/化学製品!K31*100-100)*M$12/$D$12</f>
        <v>3.2768655078609689E-2</v>
      </c>
      <c r="N43" s="2">
        <f>(化学製品!L43/化学製品!L31*100-100)*N$12/$D$12</f>
        <v>1.8530278558312992E-4</v>
      </c>
      <c r="O43" s="2">
        <f>(化学製品!M43/化学製品!M31*100-100)*O$12/$D$12</f>
        <v>9.2362834982870554E-2</v>
      </c>
      <c r="P43" s="2">
        <f>(化学製品!N43/化学製品!N31*100-100)*P$12/$D$12</f>
        <v>-2.9002754685481517E-2</v>
      </c>
      <c r="Q43" s="2">
        <f>(化学製品!O43/化学製品!O31*100-100)*Q$12/$D$12</f>
        <v>1.3061625537128273E-4</v>
      </c>
      <c r="R43" s="2">
        <f>(化学製品!P43/化学製品!P31*100-100)*R$12/$D$12</f>
        <v>0</v>
      </c>
      <c r="S43" s="2">
        <f>(化学製品!Q43/化学製品!Q31*100-100)*S$12/$D$12</f>
        <v>3.0941564812707835E-5</v>
      </c>
      <c r="T43" s="2">
        <f>(化学製品!R43/化学製品!R31*100-100)*T$12/$D$12</f>
        <v>-3.9418295540679799E-6</v>
      </c>
      <c r="U43" s="2">
        <f>(化学製品!S43/化学製品!S31*100-100)*U$12/$D$12</f>
        <v>-4.8801916756282892E-4</v>
      </c>
      <c r="V43" s="2">
        <f>(化学製品!T43/化学製品!T31*100-100)*V$12/$D$12</f>
        <v>1.9886071747999188E-3</v>
      </c>
      <c r="W43" s="2">
        <f>(化学製品!U43/化学製品!U31*100-100)*W$12/$D$12</f>
        <v>0.22635620768995166</v>
      </c>
      <c r="X43" s="2">
        <f>(化学製品!V43/化学製品!V31*100-100)*X$12/$D$12</f>
        <v>-1.2185789273870778E-3</v>
      </c>
      <c r="Y43" s="2">
        <f>(化学製品!W43/化学製品!W31*100-100)*Y$12/$D$12</f>
        <v>7.6245830220758974E-3</v>
      </c>
      <c r="Z43" s="2">
        <f>(化学製品!X43/化学製品!X31*100-100)*Z$12/$D$12</f>
        <v>6.113972758922598E-3</v>
      </c>
      <c r="AA43" s="2">
        <f>(化学製品!Y43/化学製品!Y31*100-100)*AA$12/$D$12</f>
        <v>-6.1577759452566315E-3</v>
      </c>
      <c r="AB43" s="2">
        <f>(化学製品!Z43/化学製品!Z31*100-100)*AB$12/$D$12</f>
        <v>0</v>
      </c>
      <c r="AC43" s="2">
        <f>(化学製品!AA43/化学製品!AA31*100-100)*AC$12/$D$12</f>
        <v>-2.4086312821254625E-2</v>
      </c>
      <c r="AD43" s="2">
        <f>(化学製品!AB43/化学製品!AB31*100-100)*AD$12/$D$12</f>
        <v>4.2669714828542276E-4</v>
      </c>
      <c r="AE43" s="2">
        <f>(化学製品!AC43/化学製品!AC31*100-100)*AE$12/$D$12</f>
        <v>-6.7517052339541878E-3</v>
      </c>
      <c r="AF43" s="2">
        <f>(化学製品!AD43/化学製品!AD31*100-100)*AF$12/$D$12</f>
        <v>0</v>
      </c>
      <c r="AG43" s="2">
        <f>(化学製品!AE43/化学製品!AE31*100-100)*AG$12/$D$12</f>
        <v>-5.4385924327875045E-3</v>
      </c>
      <c r="AK43" s="4">
        <v>41395</v>
      </c>
      <c r="AL43" s="2">
        <f t="shared" si="2"/>
        <v>0.11243691802357844</v>
      </c>
      <c r="AM43" s="2">
        <f t="shared" si="3"/>
        <v>8.3615733181980081E-2</v>
      </c>
      <c r="AN43" s="2">
        <f t="shared" si="4"/>
        <v>5.549098948348492</v>
      </c>
      <c r="AO43" s="2">
        <f t="shared" si="5"/>
        <v>1.1478710435628909</v>
      </c>
      <c r="AP43" s="2">
        <f t="shared" si="6"/>
        <v>0.22635620768995166</v>
      </c>
      <c r="AQ43" s="2">
        <f t="shared" si="7"/>
        <v>-3.2000210030201259E-2</v>
      </c>
      <c r="AR43" s="2">
        <f t="shared" si="8"/>
        <v>7.0873786407766914</v>
      </c>
      <c r="AS43" s="2">
        <f>化学製品!AY43</f>
        <v>4.3129388164493463</v>
      </c>
      <c r="AT43" s="14">
        <f>化学製品!AZ43</f>
        <v>4.7615509974881149</v>
      </c>
    </row>
    <row r="44" spans="1:46">
      <c r="B44">
        <v>6</v>
      </c>
      <c r="C44" s="4">
        <v>41426</v>
      </c>
      <c r="D44" s="2">
        <f>化学製品!B44/化学製品!B32*100-100</f>
        <v>7.2834645669291405</v>
      </c>
      <c r="E44" s="2">
        <f>(化学製品!C44/化学製品!C32*100-100)*E$12/$D$12</f>
        <v>6.7672366723611624E-4</v>
      </c>
      <c r="F44" s="2">
        <f>(化学製品!D44/化学製品!D32*100-100)*F$12/$D$12</f>
        <v>0.11433085382229827</v>
      </c>
      <c r="G44" s="2">
        <f>(化学製品!E44/化学製品!E32*100-100)*G$12/$D$12</f>
        <v>8.0607298100485753E-2</v>
      </c>
      <c r="H44" s="2">
        <f>(化学製品!F44/化学製品!F32*100-100)*H$12/$D$12</f>
        <v>2.9076362818878554E-3</v>
      </c>
      <c r="I44" s="2">
        <f>(化学製品!G44/化学製品!G32*100-100)*I$12/$D$12</f>
        <v>-4.83907847817504E-2</v>
      </c>
      <c r="J44" s="2">
        <f>(化学製品!H44/化学製品!H32*100-100)*J$12/$D$12</f>
        <v>5.5504869460010386</v>
      </c>
      <c r="K44" s="2">
        <f>(化学製品!I44/化学製品!I32*100-100)*K$12/$D$12</f>
        <v>1.2852492915662734</v>
      </c>
      <c r="L44" s="2">
        <f>(化学製品!J44/化学製品!J32*100-100)*L$12/$D$12</f>
        <v>-7.3069549345744691E-3</v>
      </c>
      <c r="M44" s="2">
        <f>(化学製品!K44/化学製品!K32*100-100)*M$12/$D$12</f>
        <v>2.9655872611703295E-2</v>
      </c>
      <c r="N44" s="2">
        <f>(化学製品!L44/化学製品!L32*100-100)*N$12/$D$12</f>
        <v>5.3342020074515926E-4</v>
      </c>
      <c r="O44" s="2">
        <f>(化学製品!M44/化学製品!M32*100-100)*O$12/$D$12</f>
        <v>8.190355972183036E-2</v>
      </c>
      <c r="P44" s="2">
        <f>(化学製品!N44/化学製品!N32*100-100)*P$12/$D$12</f>
        <v>-2.6053322005602186E-2</v>
      </c>
      <c r="Q44" s="2">
        <f>(化学製品!O44/化学製品!O32*100-100)*Q$12/$D$12</f>
        <v>9.3583221052531804E-5</v>
      </c>
      <c r="R44" s="2">
        <f>(化学製品!P44/化学製品!P32*100-100)*R$12/$D$12</f>
        <v>0</v>
      </c>
      <c r="S44" s="2">
        <f>(化学製品!Q44/化学製品!Q32*100-100)*S$12/$D$12</f>
        <v>-3.0296948879110188E-6</v>
      </c>
      <c r="T44" s="2">
        <f>(化学製品!R44/化学製品!R32*100-100)*T$12/$D$12</f>
        <v>1.0029334801360425E-5</v>
      </c>
      <c r="U44" s="2">
        <f>(化学製品!S44/化学製品!S32*100-100)*U$12/$D$12</f>
        <v>-5.2574026935941869E-4</v>
      </c>
      <c r="V44" s="2">
        <f>(化学製品!T44/化学製品!T32*100-100)*V$12/$D$12</f>
        <v>-3.4695381731704371E-3</v>
      </c>
      <c r="W44" s="2">
        <f>(化学製品!U44/化学製品!U32*100-100)*W$12/$D$12</f>
        <v>0.23508499603459665</v>
      </c>
      <c r="X44" s="2">
        <f>(化学製品!V44/化学製品!V32*100-100)*X$12/$D$12</f>
        <v>-1.2185789273870778E-3</v>
      </c>
      <c r="Y44" s="2">
        <f>(化学製品!W44/化学製品!W32*100-100)*Y$12/$D$12</f>
        <v>7.6245830220758974E-3</v>
      </c>
      <c r="Z44" s="2">
        <f>(化学製品!X44/化学製品!X32*100-100)*Z$12/$D$12</f>
        <v>7.0014002392471712E-3</v>
      </c>
      <c r="AA44" s="2">
        <f>(化学製品!Y44/化学製品!Y32*100-100)*AA$12/$D$12</f>
        <v>-5.8275824551862632E-3</v>
      </c>
      <c r="AB44" s="2">
        <f>(化学製品!Z44/化学製品!Z32*100-100)*AB$12/$D$12</f>
        <v>0</v>
      </c>
      <c r="AC44" s="2">
        <f>(化学製品!AA44/化学製品!AA32*100-100)*AC$12/$D$12</f>
        <v>-2.4086312821254625E-2</v>
      </c>
      <c r="AD44" s="2">
        <f>(化学製品!AB44/化学製品!AB32*100-100)*AD$12/$D$12</f>
        <v>4.2669714828542276E-4</v>
      </c>
      <c r="AE44" s="2">
        <f>(化学製品!AC44/化学製品!AC32*100-100)*AE$12/$D$12</f>
        <v>3.3491660350244E-2</v>
      </c>
      <c r="AF44" s="2">
        <f>(化学製品!AD44/化学製品!AD32*100-100)*AF$12/$D$12</f>
        <v>0</v>
      </c>
      <c r="AG44" s="2">
        <f>(化学製品!AE44/化学製品!AE32*100-100)*AG$12/$D$12</f>
        <v>-3.3223543702178486E-3</v>
      </c>
      <c r="AK44" s="4">
        <v>41426</v>
      </c>
      <c r="AL44" s="2">
        <f t="shared" si="2"/>
        <v>0.11433085382229827</v>
      </c>
      <c r="AM44" s="2">
        <f t="shared" si="3"/>
        <v>8.0607298100485753E-2</v>
      </c>
      <c r="AN44" s="2">
        <f t="shared" si="4"/>
        <v>5.5504869460010386</v>
      </c>
      <c r="AO44" s="2">
        <f t="shared" si="5"/>
        <v>1.2852492915662734</v>
      </c>
      <c r="AP44" s="2">
        <f t="shared" si="6"/>
        <v>0.23508499603459665</v>
      </c>
      <c r="AQ44" s="2">
        <f t="shared" si="7"/>
        <v>1.7705181404447323E-2</v>
      </c>
      <c r="AR44" s="2">
        <f t="shared" si="8"/>
        <v>7.2834645669291405</v>
      </c>
      <c r="AS44" s="2">
        <f>化学製品!AY44</f>
        <v>4.665314401622723</v>
      </c>
      <c r="AT44" s="14">
        <f>化学製品!AZ44</f>
        <v>4.8712608187340294</v>
      </c>
    </row>
    <row r="45" spans="1:46">
      <c r="B45">
        <v>7</v>
      </c>
      <c r="C45" s="4">
        <v>41456</v>
      </c>
      <c r="D45" s="2">
        <f>化学製品!B45/化学製品!B33*100-100</f>
        <v>12.345679012345684</v>
      </c>
      <c r="E45" s="2">
        <f>(化学製品!C45/化学製品!C33*100-100)*E$12/$D$12</f>
        <v>4.0479222419923937E-4</v>
      </c>
      <c r="F45" s="2">
        <f>(化学製品!D45/化学製品!D33*100-100)*F$12/$D$12</f>
        <v>0.12002563563123046</v>
      </c>
      <c r="G45" s="2">
        <f>(化学製品!E45/化学製品!E33*100-100)*G$12/$D$12</f>
        <v>7.5277015764748656E-2</v>
      </c>
      <c r="H45" s="2">
        <f>(化学製品!F45/化学製品!F33*100-100)*H$12/$D$12</f>
        <v>3.7641492951571444E-3</v>
      </c>
      <c r="I45" s="2">
        <f>(化学製品!G45/化学製品!G33*100-100)*I$12/$D$12</f>
        <v>-3.4983130188831299E-2</v>
      </c>
      <c r="J45" s="2">
        <f>(化学製品!H45/化学製品!H33*100-100)*J$12/$D$12</f>
        <v>8.5285731510707041</v>
      </c>
      <c r="K45" s="2">
        <f>(化学製品!I45/化学製品!I33*100-100)*K$12/$D$12</f>
        <v>3.4770529425995722</v>
      </c>
      <c r="L45" s="2">
        <f>(化学製品!J45/化学製品!J33*100-100)*L$12/$D$12</f>
        <v>3.3152483161917955E-2</v>
      </c>
      <c r="M45" s="2">
        <f>(化学製品!K45/化学製品!K33*100-100)*M$12/$D$12</f>
        <v>3.2833287534385934E-2</v>
      </c>
      <c r="N45" s="2">
        <f>(化学製品!L45/化学製品!L33*100-100)*N$12/$D$12</f>
        <v>4.8780934388550136E-4</v>
      </c>
      <c r="O45" s="2">
        <f>(化学製品!M45/化学製品!M33*100-100)*O$12/$D$12</f>
        <v>8.1060295113325409E-2</v>
      </c>
      <c r="P45" s="2">
        <f>(化学製品!N45/化学製品!N33*100-100)*P$12/$D$12</f>
        <v>-2.4569766207081123E-2</v>
      </c>
      <c r="Q45" s="2">
        <f>(化学製品!O45/化学製品!O33*100-100)*Q$12/$D$12</f>
        <v>1.2686041573210211E-4</v>
      </c>
      <c r="R45" s="2">
        <f>(化学製品!P45/化学製品!P33*100-100)*R$12/$D$12</f>
        <v>0</v>
      </c>
      <c r="S45" s="2">
        <f>(化学製品!Q45/化学製品!Q33*100-100)*S$12/$D$12</f>
        <v>7.256458631737882E-6</v>
      </c>
      <c r="T45" s="2">
        <f>(化学製品!R45/化学製品!R33*100-100)*T$12/$D$12</f>
        <v>-9.9025046920050993E-7</v>
      </c>
      <c r="U45" s="2">
        <f>(化学製品!S45/化学製品!S33*100-100)*U$12/$D$12</f>
        <v>-4.8946231887355719E-4</v>
      </c>
      <c r="V45" s="2">
        <f>(化学製品!T45/化学製品!T33*100-100)*V$12/$D$12</f>
        <v>-4.9815919348464039E-4</v>
      </c>
      <c r="W45" s="2">
        <f>(化学製品!U45/化学製品!U33*100-100)*W$12/$D$12</f>
        <v>0.2293419914150801</v>
      </c>
      <c r="X45" s="2">
        <f>(化学製品!V45/化学製品!V33*100-100)*X$12/$D$12</f>
        <v>-1.2185789273870778E-3</v>
      </c>
      <c r="Y45" s="2">
        <f>(化学製品!W45/化学製品!W33*100-100)*Y$12/$D$12</f>
        <v>7.6245830220758974E-3</v>
      </c>
      <c r="Z45" s="2">
        <f>(化学製品!X45/化学製品!X33*100-100)*Z$12/$D$12</f>
        <v>7.0014002392471712E-3</v>
      </c>
      <c r="AA45" s="2">
        <f>(化学製品!Y45/化学製品!Y33*100-100)*AA$12/$D$12</f>
        <v>-6.1640722396791086E-3</v>
      </c>
      <c r="AB45" s="2">
        <f>(化学製品!Z45/化学製品!Z33*100-100)*AB$12/$D$12</f>
        <v>1.8681453697724734E-3</v>
      </c>
      <c r="AC45" s="2">
        <f>(化学製品!AA45/化学製品!AA33*100-100)*AC$12/$D$12</f>
        <v>-1.806473461594104E-2</v>
      </c>
      <c r="AD45" s="2">
        <f>(化学製品!AB45/化学製品!AB33*100-100)*AD$12/$D$12</f>
        <v>4.2669714828542276E-4</v>
      </c>
      <c r="AE45" s="2">
        <f>(化学製品!AC45/化学製品!AC33*100-100)*AE$12/$D$12</f>
        <v>0</v>
      </c>
      <c r="AF45" s="2">
        <f>(化学製品!AD45/化学製品!AD33*100-100)*AF$12/$D$12</f>
        <v>0</v>
      </c>
      <c r="AG45" s="2">
        <f>(化学製品!AE45/化学製品!AE33*100-100)*AG$12/$D$12</f>
        <v>-8.4062591693578501E-4</v>
      </c>
      <c r="AK45" s="4">
        <v>41456</v>
      </c>
      <c r="AL45" s="2">
        <f t="shared" si="2"/>
        <v>0.12002563563123046</v>
      </c>
      <c r="AM45" s="2">
        <f t="shared" si="3"/>
        <v>7.5277015764748656E-2</v>
      </c>
      <c r="AN45" s="2">
        <f t="shared" si="4"/>
        <v>8.5285731510707041</v>
      </c>
      <c r="AO45" s="2">
        <f t="shared" si="5"/>
        <v>3.4770529425995722</v>
      </c>
      <c r="AP45" s="2">
        <f t="shared" si="6"/>
        <v>0.2293419914150801</v>
      </c>
      <c r="AQ45" s="2">
        <f t="shared" si="7"/>
        <v>-8.4591724135650637E-2</v>
      </c>
      <c r="AR45" s="2">
        <f t="shared" si="8"/>
        <v>12.345679012345684</v>
      </c>
      <c r="AS45" s="2">
        <f>化学製品!AY45</f>
        <v>7.2538860103626916</v>
      </c>
      <c r="AT45" s="14">
        <f>化学製品!AZ45</f>
        <v>8.1349650585226954</v>
      </c>
    </row>
    <row r="46" spans="1:46">
      <c r="B46">
        <v>8</v>
      </c>
      <c r="C46" s="4">
        <v>41487</v>
      </c>
      <c r="D46" s="2">
        <f>化学製品!B46/化学製品!B34*100-100</f>
        <v>12.616339193381592</v>
      </c>
      <c r="E46" s="2">
        <f>(化学製品!C46/化学製品!C34*100-100)*E$12/$D$12</f>
        <v>1.2924165528116845E-3</v>
      </c>
      <c r="F46" s="2">
        <f>(化学製品!D46/化学製品!D34*100-100)*F$12/$D$12</f>
        <v>0.13124756166880086</v>
      </c>
      <c r="G46" s="2">
        <f>(化学製品!E46/化学製品!E34*100-100)*G$12/$D$12</f>
        <v>7.1652160438079024E-2</v>
      </c>
      <c r="H46" s="2">
        <f>(化学製品!F46/化学製品!F34*100-100)*H$12/$D$12</f>
        <v>3.2632745905596277E-3</v>
      </c>
      <c r="I46" s="2">
        <f>(化学製品!G46/化学製品!G34*100-100)*I$12/$D$12</f>
        <v>-4.0365150217882055E-2</v>
      </c>
      <c r="J46" s="2">
        <f>(化学製品!H46/化学製品!H34*100-100)*J$12/$D$12</f>
        <v>8.185636776851748</v>
      </c>
      <c r="K46" s="2">
        <f>(化学製品!I46/化学製品!I34*100-100)*K$12/$D$12</f>
        <v>4.0618317265615893</v>
      </c>
      <c r="L46" s="2">
        <f>(化学製品!J46/化学製品!J34*100-100)*L$12/$D$12</f>
        <v>3.3152483161917955E-2</v>
      </c>
      <c r="M46" s="2">
        <f>(化学製品!K46/化学製品!K34*100-100)*M$12/$D$12</f>
        <v>3.3892425841946558E-2</v>
      </c>
      <c r="N46" s="2">
        <f>(化学製品!L46/化学製品!L34*100-100)*N$12/$D$12</f>
        <v>5.2091816479019504E-4</v>
      </c>
      <c r="O46" s="2">
        <f>(化学製品!M46/化学製品!M34*100-100)*O$12/$D$12</f>
        <v>8.238625677781608E-2</v>
      </c>
      <c r="P46" s="2">
        <f>(化学製品!N46/化学製品!N34*100-100)*P$12/$D$12</f>
        <v>-1.6925531513148941E-2</v>
      </c>
      <c r="Q46" s="2">
        <f>(化学製品!O46/化学製品!O34*100-100)*Q$12/$D$12</f>
        <v>1.276363204154794E-4</v>
      </c>
      <c r="R46" s="2">
        <f>(化学製品!P46/化学製品!P34*100-100)*R$12/$D$12</f>
        <v>0</v>
      </c>
      <c r="S46" s="2">
        <f>(化学製品!Q46/化学製品!Q34*100-100)*S$12/$D$12</f>
        <v>3.1042425854684143E-5</v>
      </c>
      <c r="T46" s="2">
        <f>(化学製品!R46/化学製品!R34*100-100)*T$12/$D$12</f>
        <v>-1.1825488662204372E-5</v>
      </c>
      <c r="U46" s="2">
        <f>(化学製品!S46/化学製品!S34*100-100)*U$12/$D$12</f>
        <v>-4.40206478848904E-4</v>
      </c>
      <c r="V46" s="2">
        <f>(化学製品!T46/化学製品!T34*100-100)*V$12/$D$12</f>
        <v>-1.4959932777970553E-3</v>
      </c>
      <c r="W46" s="2">
        <f>(化学製品!U46/化学製品!U34*100-100)*W$12/$D$12</f>
        <v>0.19763467276548266</v>
      </c>
      <c r="X46" s="2">
        <f>(化学製品!V46/化学製品!V34*100-100)*X$12/$D$12</f>
        <v>-1.2185789273870778E-3</v>
      </c>
      <c r="Y46" s="2">
        <f>(化学製品!W46/化学製品!W34*100-100)*Y$12/$D$12</f>
        <v>8.36244589518002E-3</v>
      </c>
      <c r="Z46" s="2">
        <f>(化学製品!X46/化学製品!X34*100-100)*Z$12/$D$12</f>
        <v>7.0014002392471712E-3</v>
      </c>
      <c r="AA46" s="2">
        <f>(化学製品!Y46/化学製品!Y34*100-100)*AA$12/$D$12</f>
        <v>-6.1703814231383464E-3</v>
      </c>
      <c r="AB46" s="2">
        <f>(化学製品!Z46/化学製品!Z34*100-100)*AB$12/$D$12</f>
        <v>1.8371312376567559E-3</v>
      </c>
      <c r="AC46" s="2">
        <f>(化学製品!AA46/化学製品!AA34*100-100)*AC$12/$D$12</f>
        <v>-1.806473461594104E-2</v>
      </c>
      <c r="AD46" s="2">
        <f>(化学製品!AB46/化学製品!AB34*100-100)*AD$12/$D$12</f>
        <v>4.2669714828542276E-4</v>
      </c>
      <c r="AE46" s="2">
        <f>(化学製品!AC46/化学製品!AC34*100-100)*AE$12/$D$12</f>
        <v>5.5964599008374381E-2</v>
      </c>
      <c r="AF46" s="2">
        <f>(化学製品!AD46/化学製品!AD34*100-100)*AF$12/$D$12</f>
        <v>0</v>
      </c>
      <c r="AG46" s="2">
        <f>(化学製品!AE46/化学製品!AE34*100-100)*AG$12/$D$12</f>
        <v>6.7522065562566902E-4</v>
      </c>
      <c r="AK46" s="4">
        <v>41487</v>
      </c>
      <c r="AL46" s="2">
        <f t="shared" si="2"/>
        <v>0.13124756166880086</v>
      </c>
      <c r="AM46" s="2">
        <f t="shared" si="3"/>
        <v>7.1652160438079024E-2</v>
      </c>
      <c r="AN46" s="2">
        <f t="shared" si="4"/>
        <v>8.185636776851748</v>
      </c>
      <c r="AO46" s="2">
        <f t="shared" si="5"/>
        <v>4.0618317265615893</v>
      </c>
      <c r="AP46" s="2">
        <f t="shared" si="6"/>
        <v>0.19763467276548266</v>
      </c>
      <c r="AQ46" s="2">
        <f t="shared" si="7"/>
        <v>-3.1663704904108414E-2</v>
      </c>
      <c r="AR46" s="2">
        <f t="shared" si="8"/>
        <v>12.616339193381592</v>
      </c>
      <c r="AS46" s="2">
        <f>化学製品!AY46</f>
        <v>6.9286452947259676</v>
      </c>
      <c r="AT46" s="14">
        <f>化学製品!AZ46</f>
        <v>8.2986767450618402</v>
      </c>
    </row>
    <row r="47" spans="1:46">
      <c r="B47">
        <v>9</v>
      </c>
      <c r="C47" s="4">
        <v>41518</v>
      </c>
      <c r="D47" s="2">
        <f>化学製品!B47/化学製品!B35*100-100</f>
        <v>12.909836065573785</v>
      </c>
      <c r="E47" s="2">
        <f>(化学製品!C47/化学製品!C35*100-100)*E$12/$D$12</f>
        <v>1.1724919216215498E-3</v>
      </c>
      <c r="F47" s="2">
        <f>(化学製品!D47/化学製品!D35*100-100)*F$12/$D$12</f>
        <v>0.11971458235741293</v>
      </c>
      <c r="G47" s="2">
        <f>(化学製品!E47/化学製品!E35*100-100)*G$12/$D$12</f>
        <v>7.5350100246073776E-2</v>
      </c>
      <c r="H47" s="2">
        <f>(化学製品!F47/化学製品!F35*100-100)*H$12/$D$12</f>
        <v>3.8923868462947446E-3</v>
      </c>
      <c r="I47" s="2">
        <f>(化学製品!G47/化学製品!G35*100-100)*I$12/$D$12</f>
        <v>-4.040472389456623E-2</v>
      </c>
      <c r="J47" s="2">
        <f>(化学製品!H47/化学製品!H35*100-100)*J$12/$D$12</f>
        <v>8.4411006059315241</v>
      </c>
      <c r="K47" s="2">
        <f>(化学製品!I47/化学製品!I35*100-100)*K$12/$D$12</f>
        <v>4.0365754816715507</v>
      </c>
      <c r="L47" s="2">
        <f>(化学製品!J47/化学製品!J35*100-100)*L$12/$D$12</f>
        <v>1.4749642778149427E-2</v>
      </c>
      <c r="M47" s="2">
        <f>(化学製品!K47/化学製品!K35*100-100)*M$12/$D$12</f>
        <v>3.8355937280953191E-2</v>
      </c>
      <c r="N47" s="2">
        <f>(化学製品!L47/化学製品!L35*100-100)*N$12/$D$12</f>
        <v>9.0735819608677088E-4</v>
      </c>
      <c r="O47" s="2">
        <f>(化学製品!M47/化学製品!M35*100-100)*O$12/$D$12</f>
        <v>8.8564040963413929E-2</v>
      </c>
      <c r="P47" s="2">
        <f>(化学製品!N47/化学製品!N35*100-100)*P$12/$D$12</f>
        <v>-1.3862038061096687E-2</v>
      </c>
      <c r="Q47" s="2">
        <f>(化学製品!O47/化学製品!O35*100-100)*Q$12/$D$12</f>
        <v>1.4233119813845613E-4</v>
      </c>
      <c r="R47" s="2">
        <f>(化学製品!P47/化学製品!P35*100-100)*R$12/$D$12</f>
        <v>0</v>
      </c>
      <c r="S47" s="2">
        <f>(化学製品!Q47/化学製品!Q35*100-100)*S$12/$D$12</f>
        <v>-8.4479459115195398E-6</v>
      </c>
      <c r="T47" s="2">
        <f>(化学製品!R47/化学製品!R35*100-100)*T$12/$D$12</f>
        <v>-2.9736440574627318E-6</v>
      </c>
      <c r="U47" s="2">
        <f>(化学製品!S47/化学製品!S35*100-100)*U$12/$D$12</f>
        <v>-9.048688731894143E-4</v>
      </c>
      <c r="V47" s="2">
        <f>(化学製品!T47/化学製品!T35*100-100)*V$12/$D$12</f>
        <v>-3.4800625559000499E-3</v>
      </c>
      <c r="W47" s="2">
        <f>(化学製品!U47/化学製品!U35*100-100)*W$12/$D$12</f>
        <v>0.23521555045668191</v>
      </c>
      <c r="X47" s="2">
        <f>(化学製品!V47/化学製品!V35*100-100)*X$12/$D$12</f>
        <v>-1.2185789273870778E-3</v>
      </c>
      <c r="Y47" s="2">
        <f>(化学製品!W47/化学製品!W35*100-100)*Y$12/$D$12</f>
        <v>7.6245830220758974E-3</v>
      </c>
      <c r="Z47" s="2">
        <f>(化学製品!X47/化学製品!X35*100-100)*Z$12/$D$12</f>
        <v>7.884475545250496E-3</v>
      </c>
      <c r="AA47" s="2">
        <f>(化学製品!Y47/化学製品!Y35*100-100)*AA$12/$D$12</f>
        <v>-4.8288406628725373E-3</v>
      </c>
      <c r="AB47" s="2">
        <f>(化学製品!Z47/化学製品!Z35*100-100)*AB$12/$D$12</f>
        <v>4.7650009811570299E-3</v>
      </c>
      <c r="AC47" s="2">
        <f>(化学製品!AA47/化学製品!AA35*100-100)*AC$12/$D$12</f>
        <v>-2.0071927351045665E-2</v>
      </c>
      <c r="AD47" s="2">
        <f>(化学製品!AB47/化学製品!AB35*100-100)*AD$12/$D$12</f>
        <v>4.2669714828542276E-4</v>
      </c>
      <c r="AE47" s="2">
        <f>(化学製品!AC47/化学製品!AC35*100-100)*AE$12/$D$12</f>
        <v>2.0397328149115084E-2</v>
      </c>
      <c r="AF47" s="2">
        <f>(化学製品!AD47/化学製品!AD35*100-100)*AF$12/$D$12</f>
        <v>6.1262436249025853E-6</v>
      </c>
      <c r="AG47" s="2">
        <f>(化学製品!AE47/化学製品!AE35*100-100)*AG$12/$D$12</f>
        <v>1.7887318618226417E-3</v>
      </c>
      <c r="AK47" s="4">
        <v>41518</v>
      </c>
      <c r="AL47" s="2">
        <f t="shared" si="2"/>
        <v>0.11971458235741293</v>
      </c>
      <c r="AM47" s="2">
        <f t="shared" si="3"/>
        <v>7.5350100246073776E-2</v>
      </c>
      <c r="AN47" s="2">
        <f t="shared" si="4"/>
        <v>8.4411006059315241</v>
      </c>
      <c r="AO47" s="2">
        <f t="shared" si="5"/>
        <v>4.0365754816715507</v>
      </c>
      <c r="AP47" s="2">
        <f t="shared" si="6"/>
        <v>0.23521555045668191</v>
      </c>
      <c r="AQ47" s="2">
        <f t="shared" si="7"/>
        <v>1.8797449105409925E-3</v>
      </c>
      <c r="AR47" s="2">
        <f t="shared" si="8"/>
        <v>12.909836065573785</v>
      </c>
      <c r="AS47" s="2">
        <f>化学製品!AY47</f>
        <v>7.010309278350519</v>
      </c>
      <c r="AT47" s="14">
        <f>化学製品!AZ47</f>
        <v>8.5186137696610587</v>
      </c>
    </row>
    <row r="48" spans="1:46">
      <c r="B48">
        <v>10</v>
      </c>
      <c r="C48" s="4">
        <v>41548</v>
      </c>
      <c r="D48" s="2">
        <f>化学製品!B48/化学製品!B36*100-100</f>
        <v>10.657370517928271</v>
      </c>
      <c r="E48" s="2">
        <f>(化学製品!C48/化学製品!C36*100-100)*E$12/$D$12</f>
        <v>1.6200739200624521E-3</v>
      </c>
      <c r="F48" s="2">
        <f>(化学製品!D48/化学製品!D36*100-100)*F$12/$D$12</f>
        <v>0.12157187952012083</v>
      </c>
      <c r="G48" s="2">
        <f>(化学製品!E48/化学製品!E36*100-100)*G$12/$D$12</f>
        <v>7.077815228610411E-2</v>
      </c>
      <c r="H48" s="2">
        <f>(化学製品!F48/化学製品!F36*100-100)*H$12/$D$12</f>
        <v>4.0063965270236744E-3</v>
      </c>
      <c r="I48" s="2">
        <f>(化学製品!G48/化学製品!G36*100-100)*I$12/$D$12</f>
        <v>-3.7822317745946195E-2</v>
      </c>
      <c r="J48" s="2">
        <f>(化学製品!H48/化学製品!H36*100-100)*J$12/$D$12</f>
        <v>7.2162235071360197</v>
      </c>
      <c r="K48" s="2">
        <f>(化学製品!I48/化学製品!I36*100-100)*K$12/$D$12</f>
        <v>2.8511846049482896</v>
      </c>
      <c r="L48" s="2">
        <f>(化学製品!J48/化学製品!J36*100-100)*L$12/$D$12</f>
        <v>6.6510669425150507E-2</v>
      </c>
      <c r="M48" s="2">
        <f>(化学製品!K48/化学製品!K36*100-100)*M$12/$D$12</f>
        <v>3.2898175454414202E-2</v>
      </c>
      <c r="N48" s="2">
        <f>(化学製品!L48/化学製品!L36*100-100)*N$12/$D$12</f>
        <v>1.4173976547974647E-3</v>
      </c>
      <c r="O48" s="2">
        <f>(化学製品!M48/化学製品!M36*100-100)*O$12/$D$12</f>
        <v>4.4543545083523081E-2</v>
      </c>
      <c r="P48" s="2">
        <f>(化学製品!N48/化学製品!N36*100-100)*P$12/$D$12</f>
        <v>-1.0781585158630902E-2</v>
      </c>
      <c r="Q48" s="2">
        <f>(化学製品!O48/化学製品!O36*100-100)*Q$12/$D$12</f>
        <v>1.7853758921006538E-4</v>
      </c>
      <c r="R48" s="2">
        <f>(化学製品!P48/化学製品!P36*100-100)*R$12/$D$12</f>
        <v>0</v>
      </c>
      <c r="S48" s="2">
        <f>(化学製品!Q48/化学製品!Q36*100-100)*S$12/$D$12</f>
        <v>-2.3842649789996061E-5</v>
      </c>
      <c r="T48" s="2">
        <f>(化学製品!R48/化学製品!R36*100-100)*T$12/$D$12</f>
        <v>1.0059066031008718E-5</v>
      </c>
      <c r="U48" s="2">
        <f>(化学製品!S48/化学製品!S36*100-100)*U$12/$D$12</f>
        <v>-1.0008575505523276E-3</v>
      </c>
      <c r="V48" s="2">
        <f>(化学製品!T48/化学製品!T36*100-100)*V$12/$D$12</f>
        <v>-2.9889551609076329E-3</v>
      </c>
      <c r="W48" s="2">
        <f>(化学製品!U48/化学製品!U36*100-100)*W$12/$D$12</f>
        <v>0.28305696787077972</v>
      </c>
      <c r="X48" s="2">
        <f>(化学製品!V48/化学製品!V36*100-100)*X$12/$D$12</f>
        <v>-8.1238595159134597E-4</v>
      </c>
      <c r="Y48" s="2">
        <f>(化学製品!W48/化学製品!W36*100-100)*Y$12/$D$12</f>
        <v>8.854354477249457E-3</v>
      </c>
      <c r="Z48" s="2">
        <f>(化学製品!X48/化学製品!X36*100-100)*Z$12/$D$12</f>
        <v>8.7517502990589174E-3</v>
      </c>
      <c r="AA48" s="2">
        <f>(化学製品!Y48/化学製品!Y36*100-100)*AA$12/$D$12</f>
        <v>-3.4562909359053861E-3</v>
      </c>
      <c r="AB48" s="2">
        <f>(化学製品!Z48/化学製品!Z36*100-100)*AB$12/$D$12</f>
        <v>4.7505615842442913E-3</v>
      </c>
      <c r="AC48" s="2">
        <f>(化学製品!AA48/化学製品!AA36*100-100)*AC$12/$D$12</f>
        <v>-3.2082709685300692E-2</v>
      </c>
      <c r="AD48" s="2">
        <f>(化学製品!AB48/化学製品!AB36*100-100)*AD$12/$D$12</f>
        <v>4.2669714828542276E-4</v>
      </c>
      <c r="AE48" s="2">
        <f>(化学製品!AC48/化学製品!AC36*100-100)*AE$12/$D$12</f>
        <v>4.7737408837248668E-2</v>
      </c>
      <c r="AF48" s="2">
        <f>(化学製品!AD48/化学製品!AD36*100-100)*AF$12/$D$12</f>
        <v>6.1262436249025853E-6</v>
      </c>
      <c r="AG48" s="2">
        <f>(化学製品!AE48/化学製品!AE36*100-100)*AG$12/$D$12</f>
        <v>3.5576302449279191E-3</v>
      </c>
      <c r="AK48" s="4">
        <v>41548</v>
      </c>
      <c r="AL48" s="2">
        <f t="shared" si="2"/>
        <v>0.12157187952012083</v>
      </c>
      <c r="AM48" s="2">
        <f t="shared" si="3"/>
        <v>7.077815228610411E-2</v>
      </c>
      <c r="AN48" s="2">
        <f t="shared" si="4"/>
        <v>7.2162235071360197</v>
      </c>
      <c r="AO48" s="2">
        <f t="shared" si="5"/>
        <v>2.8511846049482896</v>
      </c>
      <c r="AP48" s="2">
        <f t="shared" si="6"/>
        <v>0.28305696787077972</v>
      </c>
      <c r="AQ48" s="2">
        <f t="shared" si="7"/>
        <v>0.11455540616695892</v>
      </c>
      <c r="AR48" s="2">
        <f t="shared" si="8"/>
        <v>10.657370517928271</v>
      </c>
      <c r="AS48" s="2">
        <f>化学製品!AY48</f>
        <v>5.9003051881993969</v>
      </c>
      <c r="AT48" s="14">
        <f>化学製品!AZ48</f>
        <v>7.0996624936803414</v>
      </c>
    </row>
    <row r="49" spans="1:46">
      <c r="B49">
        <v>11</v>
      </c>
      <c r="C49" s="4">
        <v>41579</v>
      </c>
      <c r="D49" s="2">
        <f>化学製品!B49/化学製品!B37*100-100</f>
        <v>10.266535044422525</v>
      </c>
      <c r="E49" s="2">
        <f>(化学製品!C49/化学製品!C37*100-100)*E$12/$D$12</f>
        <v>1.8433646301797872E-3</v>
      </c>
      <c r="F49" s="2">
        <f>(化学製品!D49/化学製品!D37*100-100)*F$12/$D$12</f>
        <v>0.1246349150333516</v>
      </c>
      <c r="G49" s="2">
        <f>(化学製品!E49/化学製品!E37*100-100)*G$12/$D$12</f>
        <v>7.353774360750194E-2</v>
      </c>
      <c r="H49" s="2">
        <f>(化学製品!F49/化学製品!F37*100-100)*H$12/$D$12</f>
        <v>4.3269082491855636E-3</v>
      </c>
      <c r="I49" s="2">
        <f>(化学製品!G49/化学製品!G37*100-100)*I$12/$D$12</f>
        <v>-3.5155291262594882E-2</v>
      </c>
      <c r="J49" s="2">
        <f>(化学製品!H49/化学製品!H37*100-100)*J$12/$D$12</f>
        <v>6.6592073327211461</v>
      </c>
      <c r="K49" s="2">
        <f>(化学製品!I49/化学製品!I37*100-100)*K$12/$D$12</f>
        <v>2.9123785511594202</v>
      </c>
      <c r="L49" s="2">
        <f>(化学製品!J49/化学製品!J37*100-100)*L$12/$D$12</f>
        <v>8.1374970171994992E-2</v>
      </c>
      <c r="M49" s="2">
        <f>(化学製品!K49/化学製品!K37*100-100)*M$12/$D$12</f>
        <v>3.7069840764629193E-2</v>
      </c>
      <c r="N49" s="2">
        <f>(化学製品!L49/化学製品!L37*100-100)*N$12/$D$12</f>
        <v>1.4222599681809321E-3</v>
      </c>
      <c r="O49" s="2">
        <f>(化学製品!M49/化学製品!M37*100-100)*O$12/$D$12</f>
        <v>3.9118785347490061E-2</v>
      </c>
      <c r="P49" s="2">
        <f>(化学製品!N49/化学製品!N37*100-100)*P$12/$D$12</f>
        <v>-3.0959637428611495E-3</v>
      </c>
      <c r="Q49" s="2">
        <f>(化学製品!O49/化学製品!O37*100-100)*Q$12/$D$12</f>
        <v>1.4440123240409483E-4</v>
      </c>
      <c r="R49" s="2">
        <f>(化学製品!P49/化学製品!P37*100-100)*R$12/$D$12</f>
        <v>0</v>
      </c>
      <c r="S49" s="2">
        <f>(化学製品!Q49/化学製品!Q37*100-100)*S$12/$D$12</f>
        <v>5.2799661946996588E-6</v>
      </c>
      <c r="T49" s="2">
        <f>(化学製品!R49/化学製品!R37*100-100)*T$12/$D$12</f>
        <v>-4.9657438162833379E-6</v>
      </c>
      <c r="U49" s="2">
        <f>(化学製品!S49/化学製品!S37*100-100)*U$12/$D$12</f>
        <v>-1.0008575505523276E-3</v>
      </c>
      <c r="V49" s="2">
        <f>(化学製品!T49/化学製品!T37*100-100)*V$12/$D$12</f>
        <v>-3.4941947896295449E-3</v>
      </c>
      <c r="W49" s="2">
        <f>(化学製品!U49/化学製品!U37*100-100)*W$12/$D$12</f>
        <v>0.25714627569249732</v>
      </c>
      <c r="X49" s="2">
        <f>(化学製品!V49/化学製品!V37*100-100)*X$12/$D$12</f>
        <v>-8.1238595159134597E-4</v>
      </c>
      <c r="Y49" s="2">
        <f>(化学製品!W49/化学製品!W37*100-100)*Y$12/$D$12</f>
        <v>9.5922173503535796E-3</v>
      </c>
      <c r="Z49" s="2">
        <f>(化学製品!X49/化学製品!X37*100-100)*Z$12/$D$12</f>
        <v>9.1801392776614862E-3</v>
      </c>
      <c r="AA49" s="2">
        <f>(化学製品!Y49/化学製品!Y37*100-100)*AA$12/$D$12</f>
        <v>-2.7650327487243561E-3</v>
      </c>
      <c r="AB49" s="2">
        <f>(化学製品!Z49/化学製品!Z37*100-100)*AB$12/$D$12</f>
        <v>6.6642493479379594E-3</v>
      </c>
      <c r="AC49" s="2">
        <f>(化学製品!AA49/化学製品!AA37*100-100)*AC$12/$D$12</f>
        <v>-3.0107891026568495E-2</v>
      </c>
      <c r="AD49" s="2">
        <f>(化学製品!AB49/化学製品!AB37*100-100)*AD$12/$D$12</f>
        <v>4.2669714828542276E-4</v>
      </c>
      <c r="AE49" s="2">
        <f>(化学製品!AC49/化学製品!AC37*100-100)*AE$12/$D$12</f>
        <v>6.691719698804785E-2</v>
      </c>
      <c r="AF49" s="2">
        <f>(化学製品!AD49/化学製品!AD37*100-100)*AF$12/$D$12</f>
        <v>6.1262436249025853E-6</v>
      </c>
      <c r="AG49" s="2">
        <f>(化学製品!AE49/化学製品!AE37*100-100)*AG$12/$D$12</f>
        <v>4.2043645020805025E-3</v>
      </c>
      <c r="AK49" s="4">
        <v>41579</v>
      </c>
      <c r="AL49" s="2">
        <f t="shared" si="2"/>
        <v>0.1246349150333516</v>
      </c>
      <c r="AM49" s="2">
        <f t="shared" si="3"/>
        <v>7.353774360750194E-2</v>
      </c>
      <c r="AN49" s="2">
        <f t="shared" si="4"/>
        <v>6.6592073327211461</v>
      </c>
      <c r="AO49" s="2">
        <f t="shared" si="5"/>
        <v>2.9123785511594202</v>
      </c>
      <c r="AP49" s="2">
        <f t="shared" si="6"/>
        <v>0.25714627569249732</v>
      </c>
      <c r="AQ49" s="2">
        <f t="shared" si="7"/>
        <v>0.23963022620860919</v>
      </c>
      <c r="AR49" s="2">
        <f t="shared" si="8"/>
        <v>10.266535044422525</v>
      </c>
      <c r="AS49" s="2">
        <f>化学製品!AY49</f>
        <v>5.685279187817244</v>
      </c>
      <c r="AT49" s="14">
        <f>化学製品!AZ49</f>
        <v>6.8596429519812716</v>
      </c>
    </row>
    <row r="50" spans="1:46">
      <c r="B50">
        <v>12</v>
      </c>
      <c r="C50" s="4">
        <v>41609</v>
      </c>
      <c r="D50" s="2">
        <f>化学製品!B50/化学製品!B38*100-100</f>
        <v>10.526315789473699</v>
      </c>
      <c r="E50" s="2">
        <f>(化学製品!C50/化学製品!C38*100-100)*E$12/$D$12</f>
        <v>1.1944645631872732E-3</v>
      </c>
      <c r="F50" s="2">
        <f>(化学製品!D50/化学製品!D38*100-100)*F$12/$D$12</f>
        <v>0.12570400257237566</v>
      </c>
      <c r="G50" s="2">
        <f>(化学製品!E50/化学製品!E38*100-100)*G$12/$D$12</f>
        <v>6.9295181476299997E-2</v>
      </c>
      <c r="H50" s="2">
        <f>(化学製品!F50/化学製品!F38*100-100)*H$12/$D$12</f>
        <v>3.3720504102449406E-3</v>
      </c>
      <c r="I50" s="2">
        <f>(化学製品!G50/化学製品!G38*100-100)*I$12/$D$12</f>
        <v>-2.9805457074098166E-2</v>
      </c>
      <c r="J50" s="2">
        <f>(化学製品!H50/化学製品!H38*100-100)*J$12/$D$12</f>
        <v>6.8589755114305069</v>
      </c>
      <c r="K50" s="2">
        <f>(化学製品!I50/化学製品!I38*100-100)*K$12/$D$12</f>
        <v>2.9493089006468156</v>
      </c>
      <c r="L50" s="2">
        <f>(化学製品!J50/化学製品!J38*100-100)*L$12/$D$12</f>
        <v>8.1039403284687714E-2</v>
      </c>
      <c r="M50" s="2">
        <f>(化学製品!K50/化学製品!K38*100-100)*M$12/$D$12</f>
        <v>4.0089113228815358E-2</v>
      </c>
      <c r="N50" s="2">
        <f>(化学製品!L50/化学製品!L38*100-100)*N$12/$D$12</f>
        <v>1.2865152838700772E-3</v>
      </c>
      <c r="O50" s="2">
        <f>(化学製品!M50/化学製品!M38*100-100)*O$12/$D$12</f>
        <v>3.8780094565260645E-2</v>
      </c>
      <c r="P50" s="2">
        <f>(化学製品!N50/化学製品!N38*100-100)*P$12/$D$12</f>
        <v>3.1053454511728502E-3</v>
      </c>
      <c r="Q50" s="2">
        <f>(化学製品!O50/化学製品!O38*100-100)*Q$12/$D$12</f>
        <v>1.5069757291409842E-4</v>
      </c>
      <c r="R50" s="2">
        <f>(化学製品!P50/化学製品!P38*100-100)*R$12/$D$12</f>
        <v>0</v>
      </c>
      <c r="S50" s="2">
        <f>(化学製品!Q50/化学製品!Q38*100-100)*S$12/$D$12</f>
        <v>-1.9131129737313266E-5</v>
      </c>
      <c r="T50" s="2">
        <f>(化学製品!R50/化学製品!R38*100-100)*T$12/$D$12</f>
        <v>-9.8736904203501062E-6</v>
      </c>
      <c r="U50" s="2">
        <f>(化学製品!S50/化学製品!S38*100-100)*U$12/$D$12</f>
        <v>-1.0008575505523276E-3</v>
      </c>
      <c r="V50" s="2">
        <f>(化学製品!T50/化学製品!T38*100-100)*V$12/$D$12</f>
        <v>-2.4882749188729495E-3</v>
      </c>
      <c r="W50" s="2">
        <f>(化学製品!U50/化学製品!U38*100-100)*W$12/$D$12</f>
        <v>0.25600005182430835</v>
      </c>
      <c r="X50" s="2">
        <f>(化学製品!V50/化学製品!V38*100-100)*X$12/$D$12</f>
        <v>-8.1238595159134597E-4</v>
      </c>
      <c r="Y50" s="2">
        <f>(化学製品!W50/化学製品!W38*100-100)*Y$12/$D$12</f>
        <v>9.5922173503535796E-3</v>
      </c>
      <c r="Z50" s="2">
        <f>(化学製品!X50/化学製品!X38*100-100)*Z$12/$D$12</f>
        <v>9.6076714783069131E-3</v>
      </c>
      <c r="AA50" s="2">
        <f>(化学製品!Y50/化学製品!Y38*100-100)*AA$12/$D$12</f>
        <v>-1.7245859510259095E-3</v>
      </c>
      <c r="AB50" s="2">
        <f>(化学製品!Z50/化学製品!Z38*100-100)*AB$12/$D$12</f>
        <v>4.6843186936275242E-3</v>
      </c>
      <c r="AC50" s="2">
        <f>(化学製品!AA50/化学製品!AA38*100-100)*AC$12/$D$12</f>
        <v>-3.0077540329969257E-2</v>
      </c>
      <c r="AD50" s="2">
        <f>(化学製品!AB50/化学製品!AB38*100-100)*AD$12/$D$12</f>
        <v>4.2669714828542276E-4</v>
      </c>
      <c r="AE50" s="2">
        <f>(化学製品!AC50/化学製品!AC38*100-100)*AE$12/$D$12</f>
        <v>4.7027734771282838E-2</v>
      </c>
      <c r="AF50" s="2">
        <f>(化学製品!AD50/化学製品!AD38*100-100)*AF$12/$D$12</f>
        <v>6.1262436249025853E-6</v>
      </c>
      <c r="AG50" s="2">
        <f>(化学製品!AE50/化学製品!AE38*100-100)*AG$12/$D$12</f>
        <v>5.0963167431578435E-3</v>
      </c>
      <c r="AK50" s="4">
        <v>41609</v>
      </c>
      <c r="AL50" s="2">
        <f t="shared" si="2"/>
        <v>0.12570400257237566</v>
      </c>
      <c r="AM50" s="2">
        <f t="shared" si="3"/>
        <v>6.9295181476299997E-2</v>
      </c>
      <c r="AN50" s="2">
        <f t="shared" si="4"/>
        <v>6.8589755114305069</v>
      </c>
      <c r="AO50" s="2">
        <f t="shared" si="5"/>
        <v>2.9493089006468156</v>
      </c>
      <c r="AP50" s="2">
        <f t="shared" si="6"/>
        <v>0.25600005182430835</v>
      </c>
      <c r="AQ50" s="2">
        <f t="shared" si="7"/>
        <v>0.2670321415233925</v>
      </c>
      <c r="AR50" s="2">
        <f t="shared" si="8"/>
        <v>10.526315789473699</v>
      </c>
      <c r="AS50" s="2">
        <f>化学製品!AY50</f>
        <v>5.7401812688821821</v>
      </c>
      <c r="AT50" s="14">
        <f>化学製品!AZ50</f>
        <v>7.0629140375883139</v>
      </c>
    </row>
    <row r="51" spans="1:46">
      <c r="A51">
        <v>14</v>
      </c>
      <c r="B51">
        <v>1</v>
      </c>
      <c r="C51" s="4">
        <v>41640</v>
      </c>
      <c r="D51" s="2">
        <f>化学製品!B51/化学製品!B39*100-100</f>
        <v>8.2706766917293209</v>
      </c>
      <c r="E51" s="2">
        <f>(化学製品!C51/化学製品!C39*100-100)*E$12/$D$12</f>
        <v>-8.7719336244027014E-4</v>
      </c>
      <c r="F51" s="2">
        <f>(化学製品!D51/化学製品!D39*100-100)*F$12/$D$12</f>
        <v>9.0153690529429537E-2</v>
      </c>
      <c r="G51" s="2">
        <f>(化学製品!E51/化学製品!E39*100-100)*G$12/$D$12</f>
        <v>4.5186781837206987E-2</v>
      </c>
      <c r="H51" s="2">
        <f>(化学製品!F51/化学製品!F39*100-100)*H$12/$D$12</f>
        <v>3.2469091211987386E-3</v>
      </c>
      <c r="I51" s="2">
        <f>(化学製品!G51/化学製品!G39*100-100)*I$12/$D$12</f>
        <v>-2.1719535374154175E-2</v>
      </c>
      <c r="J51" s="2">
        <f>(化学製品!H51/化学製品!H39*100-100)*J$12/$D$12</f>
        <v>5.0069393397853785</v>
      </c>
      <c r="K51" s="2">
        <f>(化学製品!I51/化学製品!I39*100-100)*K$12/$D$12</f>
        <v>2.5882122215048886</v>
      </c>
      <c r="L51" s="2">
        <f>(化学製品!J51/化学製品!J39*100-100)*L$12/$D$12</f>
        <v>6.9772783450285092E-2</v>
      </c>
      <c r="M51" s="2">
        <f>(化学製品!K51/化学製品!K39*100-100)*M$12/$D$12</f>
        <v>3.0267270235309774E-2</v>
      </c>
      <c r="N51" s="2">
        <f>(化学製品!L51/化学製品!L39*100-100)*N$12/$D$12</f>
        <v>6.1948095900289559E-4</v>
      </c>
      <c r="O51" s="2">
        <f>(化学製品!M51/化学製品!M39*100-100)*O$12/$D$12</f>
        <v>-1.0935749962858923E-2</v>
      </c>
      <c r="P51" s="2">
        <f>(化学製品!N51/化学製品!N39*100-100)*P$12/$D$12</f>
        <v>6.2295683822915244E-3</v>
      </c>
      <c r="Q51" s="2">
        <f>(化学製品!O51/化学製品!O39*100-100)*Q$12/$D$12</f>
        <v>1.3728967044519691E-4</v>
      </c>
      <c r="R51" s="2">
        <f>(化学製品!P51/化学製品!P39*100-100)*R$12/$D$12</f>
        <v>0</v>
      </c>
      <c r="S51" s="2">
        <f>(化学製品!Q51/化学製品!Q39*100-100)*S$12/$D$12</f>
        <v>-1.6982941314766959E-5</v>
      </c>
      <c r="T51" s="2">
        <f>(化学製品!R51/化学製品!R39*100-100)*T$12/$D$12</f>
        <v>-2.9823559052875199E-6</v>
      </c>
      <c r="U51" s="2">
        <f>(化学製品!S51/化学製品!S39*100-100)*U$12/$D$12</f>
        <v>-1.0193047020021564E-3</v>
      </c>
      <c r="V51" s="2">
        <f>(化学製品!T51/化学製品!T39*100-100)*V$12/$D$12</f>
        <v>-9.943035873999943E-4</v>
      </c>
      <c r="W51" s="2">
        <f>(化学製品!U51/化学製品!U39*100-100)*W$12/$D$12</f>
        <v>0.26626170552916895</v>
      </c>
      <c r="X51" s="2">
        <f>(化学製品!V51/化学製品!V39*100-100)*X$12/$D$12</f>
        <v>-8.1238595159134597E-4</v>
      </c>
      <c r="Y51" s="2">
        <f>(化学製品!W51/化学製品!W39*100-100)*Y$12/$D$12</f>
        <v>8.5755123153982496E-3</v>
      </c>
      <c r="Z51" s="2">
        <f>(化学製品!X51/化学製品!X39*100-100)*Z$12/$D$12</f>
        <v>9.5980734049019648E-3</v>
      </c>
      <c r="AA51" s="2">
        <f>(化学製品!Y51/化学製品!Y39*100-100)*AA$12/$D$12</f>
        <v>-2.0737745615432793E-3</v>
      </c>
      <c r="AB51" s="2">
        <f>(化学製品!Z51/化学製品!Z39*100-100)*AB$12/$D$12</f>
        <v>3.7889675475545727E-3</v>
      </c>
      <c r="AC51" s="2">
        <f>(化学製品!AA51/化学製品!AA39*100-100)*AC$12/$D$12</f>
        <v>-2.6146273009456447E-2</v>
      </c>
      <c r="AD51" s="2">
        <f>(化学製品!AB51/化学製品!AB39*100-100)*AD$12/$D$12</f>
        <v>0</v>
      </c>
      <c r="AE51" s="2">
        <f>(化学製品!AC51/化学製品!AC39*100-100)*AE$12/$D$12</f>
        <v>2.0708896298032246E-2</v>
      </c>
      <c r="AF51" s="2">
        <f>(化学製品!AD51/化学製品!AD39*100-100)*AF$12/$D$12</f>
        <v>6.1262436249025853E-6</v>
      </c>
      <c r="AG51" s="2">
        <f>(化学製品!AE51/化学製品!AE39*100-100)*AG$12/$D$12</f>
        <v>5.9939202127953341E-3</v>
      </c>
      <c r="AK51" s="4">
        <v>41640</v>
      </c>
      <c r="AL51" s="2">
        <f t="shared" si="2"/>
        <v>9.0153690529429537E-2</v>
      </c>
      <c r="AM51" s="2">
        <f t="shared" si="3"/>
        <v>4.5186781837206987E-2</v>
      </c>
      <c r="AN51" s="2">
        <f t="shared" si="4"/>
        <v>5.0069393397853785</v>
      </c>
      <c r="AO51" s="2">
        <f t="shared" si="5"/>
        <v>2.5882122215048886</v>
      </c>
      <c r="AP51" s="2">
        <f t="shared" si="6"/>
        <v>0.26626170552916895</v>
      </c>
      <c r="AQ51" s="2">
        <f t="shared" si="7"/>
        <v>0.2739229525432485</v>
      </c>
      <c r="AR51" s="2">
        <f t="shared" si="8"/>
        <v>8.2706766917293209</v>
      </c>
      <c r="AS51" s="2">
        <f>化学製品!AY51</f>
        <v>4.3307086614173329</v>
      </c>
      <c r="AT51" s="14">
        <f>化学製品!AZ51</f>
        <v>5.615418268806053</v>
      </c>
    </row>
    <row r="52" spans="1:46">
      <c r="B52">
        <v>2</v>
      </c>
      <c r="C52" s="4">
        <v>41671</v>
      </c>
      <c r="D52" s="2">
        <f>化学製品!B52/化学製品!B40*100-100</f>
        <v>6.0018467220683362</v>
      </c>
      <c r="E52" s="2">
        <f>(化学製品!C52/化学製品!C40*100-100)*E$12/$D$12</f>
        <v>-2.9244639891607997E-3</v>
      </c>
      <c r="F52" s="2">
        <f>(化学製品!D52/化学製品!D40*100-100)*F$12/$D$12</f>
        <v>3.8534969912703804E-2</v>
      </c>
      <c r="G52" s="2">
        <f>(化学製品!E52/化学製品!E40*100-100)*G$12/$D$12</f>
        <v>3.1058857234198444E-2</v>
      </c>
      <c r="H52" s="2">
        <f>(化学製品!F52/化学製品!F40*100-100)*H$12/$D$12</f>
        <v>1.1206814419805076E-3</v>
      </c>
      <c r="I52" s="2">
        <f>(化学製品!G52/化学製品!G40*100-100)*I$12/$D$12</f>
        <v>-2.1719535374154175E-2</v>
      </c>
      <c r="J52" s="2">
        <f>(化学製品!H52/化学製品!H40*100-100)*J$12/$D$12</f>
        <v>3.5498935001652985</v>
      </c>
      <c r="K52" s="2">
        <f>(化学製品!I52/化学製品!I40*100-100)*K$12/$D$12</f>
        <v>1.777702704334823</v>
      </c>
      <c r="L52" s="2">
        <f>(化学製品!J52/化学製品!J40*100-100)*L$12/$D$12</f>
        <v>6.2236389724502336E-2</v>
      </c>
      <c r="M52" s="2">
        <f>(化学製品!K52/化学製品!K40*100-100)*M$12/$D$12</f>
        <v>2.3842879931403198E-2</v>
      </c>
      <c r="N52" s="2">
        <f>(化学製品!L52/化学製品!L40*100-100)*N$12/$D$12</f>
        <v>1.8580341215241716E-4</v>
      </c>
      <c r="O52" s="2">
        <f>(化学製品!M52/化学製品!M40*100-100)*O$12/$D$12</f>
        <v>-3.6922912411399313E-2</v>
      </c>
      <c r="P52" s="2">
        <f>(化学製品!N52/化学製品!N40*100-100)*P$12/$D$12</f>
        <v>3.111631575568004E-3</v>
      </c>
      <c r="Q52" s="2">
        <f>(化学製品!O52/化学製品!O40*100-100)*Q$12/$D$12</f>
        <v>1.2788151821993988E-4</v>
      </c>
      <c r="R52" s="2">
        <f>(化学製品!P52/化学製品!P40*100-100)*R$12/$D$12</f>
        <v>0</v>
      </c>
      <c r="S52" s="2">
        <f>(化学製品!Q52/化学製品!Q40*100-100)*S$12/$D$12</f>
        <v>-5.8448467885440542E-5</v>
      </c>
      <c r="T52" s="2">
        <f>(化学製品!R52/化学製品!R40*100-100)*T$12/$D$12</f>
        <v>0</v>
      </c>
      <c r="U52" s="2">
        <f>(化学製品!S52/化学製品!S40*100-100)*U$12/$D$12</f>
        <v>-9.6313244058268818E-4</v>
      </c>
      <c r="V52" s="2">
        <f>(化学製品!T52/化学製品!T40*100-100)*V$12/$D$12</f>
        <v>-3.9611933451705493E-3</v>
      </c>
      <c r="W52" s="2">
        <f>(化学製品!U52/化学製品!U40*100-100)*W$12/$D$12</f>
        <v>0.29038743324762339</v>
      </c>
      <c r="X52" s="2">
        <f>(化学製品!V52/化学製品!V40*100-100)*X$12/$D$12</f>
        <v>-8.1238595159134597E-4</v>
      </c>
      <c r="Y52" s="2">
        <f>(化学製品!W52/化学製品!W40*100-100)*Y$12/$D$12</f>
        <v>9.5555708657294545E-3</v>
      </c>
      <c r="Z52" s="2">
        <f>(化学製品!X52/化学製品!X40*100-100)*Z$12/$D$12</f>
        <v>9.1526538307224094E-3</v>
      </c>
      <c r="AA52" s="2">
        <f>(化学製品!Y52/化学製品!Y40*100-100)*AA$12/$D$12</f>
        <v>-2.7736198069501319E-3</v>
      </c>
      <c r="AB52" s="2">
        <f>(化学製品!Z52/化学製品!Z40*100-100)*AB$12/$D$12</f>
        <v>5.7412687305009348E-3</v>
      </c>
      <c r="AC52" s="2">
        <f>(化学製品!AA52/化学製品!AA40*100-100)*AC$12/$D$12</f>
        <v>-2.6146273009456447E-2</v>
      </c>
      <c r="AD52" s="2">
        <f>(化学製品!AB52/化学製品!AB40*100-100)*AD$12/$D$12</f>
        <v>0</v>
      </c>
      <c r="AE52" s="2">
        <f>(化学製品!AC52/化学製品!AC40*100-100)*AE$12/$D$12</f>
        <v>3.3961483240929478E-2</v>
      </c>
      <c r="AF52" s="2">
        <f>(化学製品!AD52/化学製品!AD40*100-100)*AF$12/$D$12</f>
        <v>6.1262436249025853E-6</v>
      </c>
      <c r="AG52" s="2">
        <f>(化学製品!AE52/化学製品!AE40*100-100)*AG$12/$D$12</f>
        <v>6.1832706334610053E-3</v>
      </c>
      <c r="AK52" s="4">
        <v>41671</v>
      </c>
      <c r="AL52" s="2">
        <f t="shared" si="2"/>
        <v>3.8534969912703804E-2</v>
      </c>
      <c r="AM52" s="2">
        <f t="shared" si="3"/>
        <v>3.1058857234198444E-2</v>
      </c>
      <c r="AN52" s="2">
        <f t="shared" si="4"/>
        <v>3.5498935001652985</v>
      </c>
      <c r="AO52" s="2">
        <f t="shared" si="5"/>
        <v>1.777702704334823</v>
      </c>
      <c r="AP52" s="2">
        <f t="shared" si="6"/>
        <v>0.29038743324762339</v>
      </c>
      <c r="AQ52" s="2">
        <f t="shared" si="7"/>
        <v>0.31426925717368892</v>
      </c>
      <c r="AR52" s="2">
        <f t="shared" si="8"/>
        <v>6.0018467220683362</v>
      </c>
      <c r="AS52" s="2">
        <f>化学製品!AY52</f>
        <v>2.7237354085603016</v>
      </c>
      <c r="AT52" s="14">
        <f>化学製品!AZ52</f>
        <v>4.0980663602076675</v>
      </c>
    </row>
    <row r="53" spans="1:46">
      <c r="B53">
        <v>3</v>
      </c>
      <c r="C53" s="4">
        <v>41699</v>
      </c>
      <c r="D53" s="2">
        <f>化学製品!B53/化学製品!B41*100-100</f>
        <v>5.0366300366300436</v>
      </c>
      <c r="E53" s="2">
        <f>(化学製品!C53/化学製品!C41*100-100)*E$12/$D$12</f>
        <v>-3.0190967156795072E-3</v>
      </c>
      <c r="F53" s="2">
        <f>(化学製品!D53/化学製品!D41*100-100)*F$12/$D$12</f>
        <v>3.5242882666524478E-2</v>
      </c>
      <c r="G53" s="2">
        <f>(化学製品!E53/化学製品!E41*100-100)*G$12/$D$12</f>
        <v>2.8132936165307973E-2</v>
      </c>
      <c r="H53" s="2">
        <f>(化学製品!F53/化学製品!F41*100-100)*H$12/$D$12</f>
        <v>2.0771564225003127E-3</v>
      </c>
      <c r="I53" s="2">
        <f>(化学製品!G53/化学製品!G41*100-100)*I$12/$D$12</f>
        <v>-1.9023391269844828E-2</v>
      </c>
      <c r="J53" s="2">
        <f>(化学製品!H53/化学製品!H41*100-100)*J$12/$D$12</f>
        <v>3.2708342304996472</v>
      </c>
      <c r="K53" s="2">
        <f>(化学製品!I53/化学製品!I41*100-100)*K$12/$D$12</f>
        <v>1.1844793228128458</v>
      </c>
      <c r="L53" s="2">
        <f>(化学製品!J53/化学製品!J41*100-100)*L$12/$D$12</f>
        <v>4.7446693073632758E-2</v>
      </c>
      <c r="M53" s="2">
        <f>(化学製品!K53/化学製品!K41*100-100)*M$12/$D$12</f>
        <v>1.7640025261578374E-2</v>
      </c>
      <c r="N53" s="2">
        <f>(化学製品!L53/化学製品!L41*100-100)*N$12/$D$12</f>
        <v>-3.4285312294962726E-4</v>
      </c>
      <c r="O53" s="2">
        <f>(化学製品!M53/化学製品!M41*100-100)*O$12/$D$12</f>
        <v>-3.7617449152024883E-2</v>
      </c>
      <c r="P53" s="2">
        <f>(化学製品!N53/化学製品!N41*100-100)*P$12/$D$12</f>
        <v>4.6721762867186437E-3</v>
      </c>
      <c r="Q53" s="2">
        <f>(化学製品!O53/化学製品!O41*100-100)*Q$12/$D$12</f>
        <v>1.0582934222326679E-4</v>
      </c>
      <c r="R53" s="2">
        <f>(化学製品!P53/化学製品!P41*100-100)*R$12/$D$12</f>
        <v>0</v>
      </c>
      <c r="S53" s="2">
        <f>(化学製品!Q53/化学製品!Q41*100-100)*S$12/$D$12</f>
        <v>-6.7736144262040197E-5</v>
      </c>
      <c r="T53" s="2">
        <f>(化学製品!R53/化学製品!R41*100-100)*T$12/$D$12</f>
        <v>-5.9588925795399768E-6</v>
      </c>
      <c r="U53" s="2">
        <f>(化学製品!S53/化学製品!S41*100-100)*U$12/$D$12</f>
        <v>-9.6313244058268818E-4</v>
      </c>
      <c r="V53" s="2">
        <f>(化学製品!T53/化学製品!T41*100-100)*V$12/$D$12</f>
        <v>-2.4857589684999857E-3</v>
      </c>
      <c r="W53" s="2">
        <f>(化学製品!U53/化学製品!U41*100-100)*W$12/$D$12</f>
        <v>0.30581608255776904</v>
      </c>
      <c r="X53" s="2">
        <f>(化学製品!V53/化学製品!V41*100-100)*X$12/$D$12</f>
        <v>-8.1238595159134597E-4</v>
      </c>
      <c r="Y53" s="2">
        <f>(化学製品!W53/化学製品!W41*100-100)*Y$12/$D$12</f>
        <v>9.3105562281466797E-3</v>
      </c>
      <c r="Z53" s="2">
        <f>(化学製品!X53/化学製品!X41*100-100)*Z$12/$D$12</f>
        <v>8.7081224311673366E-3</v>
      </c>
      <c r="AA53" s="2">
        <f>(化学製品!Y53/化学製品!Y41*100-100)*AA$12/$D$12</f>
        <v>-1.3853757670702236E-3</v>
      </c>
      <c r="AB53" s="2">
        <f>(化学製品!Z53/化学製品!Z41*100-100)*AB$12/$D$12</f>
        <v>5.6211824323529743E-3</v>
      </c>
      <c r="AC53" s="2">
        <f>(化学製品!AA53/化学製品!AA41*100-100)*AC$12/$D$12</f>
        <v>-2.6146273009456447E-2</v>
      </c>
      <c r="AD53" s="2">
        <f>(化学製品!AB53/化学製品!AB41*100-100)*AD$12/$D$12</f>
        <v>0</v>
      </c>
      <c r="AE53" s="2">
        <f>(化学製品!AC53/化学製品!AC41*100-100)*AE$12/$D$12</f>
        <v>3.9221091928000267E-2</v>
      </c>
      <c r="AF53" s="2">
        <f>(化学製品!AD53/化学製品!AD41*100-100)*AF$12/$D$12</f>
        <v>6.1262436249025853E-6</v>
      </c>
      <c r="AG53" s="2">
        <f>(化学製品!AE53/化学製品!AE41*100-100)*AG$12/$D$12</f>
        <v>6.1767344065757224E-3</v>
      </c>
      <c r="AK53" s="4">
        <v>41699</v>
      </c>
      <c r="AL53" s="2">
        <f t="shared" si="2"/>
        <v>3.5242882666524478E-2</v>
      </c>
      <c r="AM53" s="2">
        <f t="shared" si="3"/>
        <v>2.8132936165307973E-2</v>
      </c>
      <c r="AN53" s="2">
        <f t="shared" si="4"/>
        <v>3.2708342304996472</v>
      </c>
      <c r="AO53" s="2">
        <f t="shared" si="5"/>
        <v>1.1844793228128458</v>
      </c>
      <c r="AP53" s="2">
        <f t="shared" si="6"/>
        <v>0.30581608255776904</v>
      </c>
      <c r="AQ53" s="2">
        <f t="shared" si="7"/>
        <v>0.21212458192794958</v>
      </c>
      <c r="AR53" s="2">
        <f t="shared" si="8"/>
        <v>5.0366300366300436</v>
      </c>
      <c r="AS53" s="2">
        <f>化学製品!AY53</f>
        <v>2.0348837209302388</v>
      </c>
      <c r="AT53" s="14">
        <f>化学製品!AZ53</f>
        <v>3.4480296449950458</v>
      </c>
    </row>
    <row r="54" spans="1:46">
      <c r="B54">
        <v>4</v>
      </c>
      <c r="C54" s="4">
        <v>41730</v>
      </c>
      <c r="D54" s="2">
        <f>化学製品!B54/化学製品!B42*100-100</f>
        <v>3.454545454545439</v>
      </c>
      <c r="E54" s="2">
        <f>(化学製品!C54/化学製品!C42*100-100)*E$12/$D$12</f>
        <v>-3.5707517842013029E-3</v>
      </c>
      <c r="F54" s="2">
        <f>(化学製品!D54/化学製品!D42*100-100)*F$12/$D$12</f>
        <v>2.4486485385970216E-2</v>
      </c>
      <c r="G54" s="2">
        <f>(化学製品!E54/化学製品!E42*100-100)*G$12/$D$12</f>
        <v>6.241661566799059E-3</v>
      </c>
      <c r="H54" s="2">
        <f>(化学製品!F54/化学製品!F42*100-100)*H$12/$D$12</f>
        <v>1.5868472518799478E-3</v>
      </c>
      <c r="I54" s="2">
        <f>(化学製品!G54/化学製品!G42*100-100)*I$12/$D$12</f>
        <v>2.7420371505290932E-3</v>
      </c>
      <c r="J54" s="2">
        <f>(化学製品!H54/化学製品!H42*100-100)*J$12/$D$12</f>
        <v>2.2128204913247513</v>
      </c>
      <c r="K54" s="2">
        <f>(化学製品!I54/化学製品!I42*100-100)*K$12/$D$12</f>
        <v>0.67585448724391395</v>
      </c>
      <c r="L54" s="2">
        <f>(化学製品!J54/化学製品!J42*100-100)*L$12/$D$12</f>
        <v>8.7953254474011228E-2</v>
      </c>
      <c r="M54" s="2">
        <f>(化学製品!K54/化学製品!K42*100-100)*M$12/$D$12</f>
        <v>2.4807689944947451E-2</v>
      </c>
      <c r="N54" s="2">
        <f>(化学製品!L54/化学製品!L42*100-100)*N$12/$D$12</f>
        <v>-1.020171399325886E-4</v>
      </c>
      <c r="O54" s="2">
        <f>(化学製品!M54/化学製品!M42*100-100)*O$12/$D$12</f>
        <v>-2.210809932027449E-2</v>
      </c>
      <c r="P54" s="2">
        <f>(化学製品!N54/化学製品!N42*100-100)*P$12/$D$12</f>
        <v>3.1147841911461989E-3</v>
      </c>
      <c r="Q54" s="2">
        <f>(化学製品!O54/化学製品!O42*100-100)*Q$12/$D$12</f>
        <v>1.0219852677016328E-4</v>
      </c>
      <c r="R54" s="2">
        <f>(化学製品!P54/化学製品!P42*100-100)*R$12/$D$12</f>
        <v>0</v>
      </c>
      <c r="S54" s="2">
        <f>(化学製品!Q54/化学製品!Q42*100-100)*S$12/$D$12</f>
        <v>-4.8046134859614931E-5</v>
      </c>
      <c r="T54" s="2">
        <f>(化学製品!R54/化学製品!R42*100-100)*T$12/$D$12</f>
        <v>-4.9609039100296786E-6</v>
      </c>
      <c r="U54" s="2">
        <f>(化学製品!S54/化学製品!S42*100-100)*U$12/$D$12</f>
        <v>-9.4091942590612376E-4</v>
      </c>
      <c r="V54" s="2">
        <f>(化学製品!T54/化学製品!T42*100-100)*V$12/$D$12</f>
        <v>-9.9329924034204401E-4</v>
      </c>
      <c r="W54" s="2">
        <f>(化学製品!U54/化学製品!U42*100-100)*W$12/$D$12</f>
        <v>0.28037969932263701</v>
      </c>
      <c r="X54" s="2">
        <f>(化学製品!V54/化学製品!V42*100-100)*X$12/$D$12</f>
        <v>-4.0739118516384525E-4</v>
      </c>
      <c r="Y54" s="2">
        <f>(化学製品!W54/化学製品!W42*100-100)*Y$12/$D$12</f>
        <v>2.3885505172178455E-3</v>
      </c>
      <c r="Z54" s="2">
        <f>(化学製品!X54/化学製品!X42*100-100)*Z$12/$D$12</f>
        <v>9.0532666716523821E-3</v>
      </c>
      <c r="AA54" s="2">
        <f>(化学製品!Y54/化学製品!Y42*100-100)*AA$12/$D$12</f>
        <v>-1.0466080990288494E-3</v>
      </c>
      <c r="AB54" s="2">
        <f>(化学製品!Z54/化学製品!Z42*100-100)*AB$12/$D$12</f>
        <v>4.7457678793158126E-3</v>
      </c>
      <c r="AC54" s="2">
        <f>(化学製品!AA54/化学製品!AA42*100-100)*AC$12/$D$12</f>
        <v>-2.0317957104071905E-2</v>
      </c>
      <c r="AD54" s="2">
        <f>(化学製品!AB54/化学製品!AB42*100-100)*AD$12/$D$12</f>
        <v>1.4138576143584417E-4</v>
      </c>
      <c r="AE54" s="2">
        <f>(化学製品!AC54/化学製品!AC42*100-100)*AE$12/$D$12</f>
        <v>-1.3370240739426966E-2</v>
      </c>
      <c r="AF54" s="2">
        <f>(化学製品!AD54/化学製品!AD42*100-100)*AF$12/$D$12</f>
        <v>6.1262436249025853E-6</v>
      </c>
      <c r="AG54" s="2">
        <f>(化学製品!AE54/化学製品!AE42*100-100)*AG$12/$D$12</f>
        <v>6.7346450848524159E-3</v>
      </c>
      <c r="AK54" s="4">
        <v>41730</v>
      </c>
      <c r="AL54" s="2">
        <f t="shared" si="2"/>
        <v>2.4486485385970216E-2</v>
      </c>
      <c r="AM54" s="2">
        <f t="shared" si="3"/>
        <v>6.241661566799059E-3</v>
      </c>
      <c r="AN54" s="2">
        <f t="shared" si="4"/>
        <v>2.2128204913247513</v>
      </c>
      <c r="AO54" s="2">
        <f t="shared" si="5"/>
        <v>0.67585448724391395</v>
      </c>
      <c r="AP54" s="2">
        <f t="shared" si="6"/>
        <v>0.28037969932263701</v>
      </c>
      <c r="AQ54" s="2">
        <f t="shared" si="7"/>
        <v>0.25476262970136743</v>
      </c>
      <c r="AR54" s="2">
        <f t="shared" si="8"/>
        <v>3.454545454545439</v>
      </c>
      <c r="AS54" s="2">
        <f>化学製品!AY54</f>
        <v>0.38647342995170675</v>
      </c>
      <c r="AT54" s="14">
        <f>化学製品!AZ54</f>
        <v>2.3703867890239962</v>
      </c>
    </row>
    <row r="55" spans="1:46">
      <c r="B55">
        <v>5</v>
      </c>
      <c r="C55" s="4">
        <v>41760</v>
      </c>
      <c r="D55" s="2">
        <f>化学製品!B55/化学製品!B43*100-100</f>
        <v>2.9918404351767975</v>
      </c>
      <c r="E55" s="2">
        <f>(化学製品!C55/化学製品!C43*100-100)*E$12/$D$12</f>
        <v>-4.1848725919085908E-3</v>
      </c>
      <c r="F55" s="2">
        <f>(化学製品!D55/化学製品!D43*100-100)*F$12/$D$12</f>
        <v>8.2664229861405367E-4</v>
      </c>
      <c r="G55" s="2">
        <f>(化学製品!E55/化学製品!E43*100-100)*G$12/$D$12</f>
        <v>-1.5746064681720167E-2</v>
      </c>
      <c r="H55" s="2">
        <f>(化学製品!F55/化学製品!F43*100-100)*H$12/$D$12</f>
        <v>1.5821937408773714E-3</v>
      </c>
      <c r="I55" s="2">
        <f>(化学製品!G55/化学製品!G43*100-100)*I$12/$D$12</f>
        <v>2.7393033148860311E-3</v>
      </c>
      <c r="J55" s="2">
        <f>(化学製品!H55/化学製品!H43*100-100)*J$12/$D$12</f>
        <v>1.496299195768606</v>
      </c>
      <c r="K55" s="2">
        <f>(化学製品!I55/化学製品!I43*100-100)*K$12/$D$12</f>
        <v>0.90768728022835232</v>
      </c>
      <c r="L55" s="2">
        <f>(化学製品!J55/化学製品!J43*100-100)*L$12/$D$12</f>
        <v>0.11005444444579193</v>
      </c>
      <c r="M55" s="2">
        <f>(化学製品!K55/化学製品!K43*100-100)*M$12/$D$12</f>
        <v>1.6412091596816506E-2</v>
      </c>
      <c r="N55" s="2">
        <f>(化学製品!L55/化学製品!L43*100-100)*N$12/$D$12</f>
        <v>-3.3596616578814645E-5</v>
      </c>
      <c r="O55" s="2">
        <f>(化学製品!M55/化学製品!M43*100-100)*O$12/$D$12</f>
        <v>-3.6012871736986357E-3</v>
      </c>
      <c r="P55" s="2">
        <f>(化学製品!N55/化学製品!N43*100-100)*P$12/$D$12</f>
        <v>1.5558157877842206E-3</v>
      </c>
      <c r="Q55" s="2">
        <f>(化学製品!O55/化学製品!O43*100-100)*Q$12/$D$12</f>
        <v>9.5435388969195134E-5</v>
      </c>
      <c r="R55" s="2">
        <f>(化学製品!P55/化学製品!P43*100-100)*R$12/$D$12</f>
        <v>0</v>
      </c>
      <c r="S55" s="2">
        <f>(化学製品!Q55/化学製品!Q43*100-100)*S$12/$D$12</f>
        <v>-6.4061513146153291E-5</v>
      </c>
      <c r="T55" s="2">
        <f>(化学製品!R55/化学製品!R43*100-100)*T$12/$D$12</f>
        <v>-5.9357287599889233E-6</v>
      </c>
      <c r="U55" s="2">
        <f>(化学製品!S55/化学製品!S43*100-100)*U$12/$D$12</f>
        <v>-9.4091942590612376E-4</v>
      </c>
      <c r="V55" s="2">
        <f>(化学製品!T55/化学製品!T43*100-100)*V$12/$D$12</f>
        <v>9.9029833629267223E-4</v>
      </c>
      <c r="W55" s="2">
        <f>(化学製品!U55/化学製品!U43*100-100)*W$12/$D$12</f>
        <v>0.26484424447307553</v>
      </c>
      <c r="X55" s="2">
        <f>(化学製品!V55/化学製品!V43*100-100)*X$12/$D$12</f>
        <v>-4.0739118516384525E-4</v>
      </c>
      <c r="Y55" s="2">
        <f>(化学製品!W55/化学製品!W43*100-100)*Y$12/$D$12</f>
        <v>1.910840413774298E-3</v>
      </c>
      <c r="Z55" s="2">
        <f>(化学製品!X55/化学製品!X43*100-100)*Z$12/$D$12</f>
        <v>8.61365561978388E-3</v>
      </c>
      <c r="AA55" s="2">
        <f>(化学製品!Y55/化学製品!Y43*100-100)*AA$12/$D$12</f>
        <v>-6.9701267781315174E-4</v>
      </c>
      <c r="AB55" s="2">
        <f>(化学製品!Z55/化学製品!Z43*100-100)*AB$12/$D$12</f>
        <v>9.4344151823499826E-4</v>
      </c>
      <c r="AC55" s="2">
        <f>(化学製品!AA55/化学製品!AA43*100-100)*AC$12/$D$12</f>
        <v>-2.0317957104071905E-2</v>
      </c>
      <c r="AD55" s="2">
        <f>(化学製品!AB55/化学製品!AB43*100-100)*AD$12/$D$12</f>
        <v>1.4138576143584417E-4</v>
      </c>
      <c r="AE55" s="2">
        <f>(化学製品!AC55/化学製品!AC43*100-100)*AE$12/$D$12</f>
        <v>7.4342804191209311E-2</v>
      </c>
      <c r="AF55" s="2">
        <f>(化学製品!AD55/化学製品!AD43*100-100)*AF$12/$D$12</f>
        <v>0</v>
      </c>
      <c r="AG55" s="2">
        <f>(化学製品!AE55/化学製品!AE43*100-100)*AG$12/$D$12</f>
        <v>6.3465037547244824E-3</v>
      </c>
      <c r="AK55" s="4">
        <v>41760</v>
      </c>
      <c r="AL55" s="2">
        <f t="shared" si="2"/>
        <v>8.2664229861405367E-4</v>
      </c>
      <c r="AM55" s="2">
        <f t="shared" si="3"/>
        <v>-1.5746064681720167E-2</v>
      </c>
      <c r="AN55" s="2">
        <f t="shared" si="4"/>
        <v>1.496299195768606</v>
      </c>
      <c r="AO55" s="2">
        <f t="shared" si="5"/>
        <v>0.90768728022835232</v>
      </c>
      <c r="AP55" s="2">
        <f t="shared" si="6"/>
        <v>0.26484424447307553</v>
      </c>
      <c r="AQ55" s="2">
        <f t="shared" si="7"/>
        <v>0.3379291370898696</v>
      </c>
      <c r="AR55" s="2">
        <f t="shared" si="8"/>
        <v>2.9918404351767975</v>
      </c>
      <c r="AS55" s="2">
        <f>化学製品!AY55</f>
        <v>-0.38461538461540101</v>
      </c>
      <c r="AT55" s="14">
        <f>化学製品!AZ55</f>
        <v>2.0546488070038151</v>
      </c>
    </row>
    <row r="56" spans="1:46">
      <c r="B56">
        <v>6</v>
      </c>
      <c r="C56" s="4">
        <v>41791</v>
      </c>
      <c r="D56" s="2">
        <f>化学製品!B56/化学製品!B44*100-100</f>
        <v>4.5871559633027488</v>
      </c>
      <c r="E56" s="2">
        <f>(化学製品!C56/化学製品!C44*100-100)*E$12/$D$12</f>
        <v>-3.4137107900871857E-3</v>
      </c>
      <c r="F56" s="2">
        <f>(化学製品!D56/化学製品!D44*100-100)*F$12/$D$12</f>
        <v>2.9005648413889418E-2</v>
      </c>
      <c r="G56" s="2">
        <f>(化学製品!E56/化学製品!E44*100-100)*G$12/$D$12</f>
        <v>-2.7142697437467674E-2</v>
      </c>
      <c r="H56" s="2">
        <f>(化学製品!F56/化学製品!F44*100-100)*H$12/$D$12</f>
        <v>1.5868472518799478E-3</v>
      </c>
      <c r="I56" s="2">
        <f>(化学製品!G56/化学製品!G44*100-100)*I$12/$D$12</f>
        <v>0</v>
      </c>
      <c r="J56" s="2">
        <f>(化学製品!H56/化学製品!H44*100-100)*J$12/$D$12</f>
        <v>2.376885213154158</v>
      </c>
      <c r="K56" s="2">
        <f>(化学製品!I56/化学製品!I44*100-100)*K$12/$D$12</f>
        <v>1.6143521556988536</v>
      </c>
      <c r="L56" s="2">
        <f>(化学製品!J56/化学製品!J44*100-100)*L$12/$D$12</f>
        <v>9.5185066637473822E-2</v>
      </c>
      <c r="M56" s="2">
        <f>(化学製品!K56/化学製品!K44*100-100)*M$12/$D$12</f>
        <v>1.9582877767242806E-2</v>
      </c>
      <c r="N56" s="2">
        <f>(化学製品!L56/化学製品!L44*100-100)*N$12/$D$12</f>
        <v>9.706028208444949E-5</v>
      </c>
      <c r="O56" s="2">
        <f>(化学製品!M56/化学製品!M44*100-100)*O$12/$D$12</f>
        <v>4.4087485517804531E-2</v>
      </c>
      <c r="P56" s="2">
        <f>(化学製品!N56/化学製品!N44*100-100)*P$12/$D$12</f>
        <v>4.6769148022228965E-3</v>
      </c>
      <c r="Q56" s="2">
        <f>(化学製品!O56/化学製品!O44*100-100)*Q$12/$D$12</f>
        <v>1.2409438089948914E-4</v>
      </c>
      <c r="R56" s="2">
        <f>(化学製品!P56/化学製品!P44*100-100)*R$12/$D$12</f>
        <v>0</v>
      </c>
      <c r="S56" s="2">
        <f>(化学製品!Q56/化学製品!Q44*100-100)*S$12/$D$12</f>
        <v>-5.6723123393963259E-5</v>
      </c>
      <c r="T56" s="2">
        <f>(化学製品!R56/化学製品!R44*100-100)*T$12/$D$12</f>
        <v>-5.9588925795399768E-6</v>
      </c>
      <c r="U56" s="2">
        <f>(化学製品!S56/化学製品!S44*100-100)*U$12/$D$12</f>
        <v>-8.0446393732807285E-4</v>
      </c>
      <c r="V56" s="2">
        <f>(化学製品!T56/化学製品!T44*100-100)*V$12/$D$12</f>
        <v>4.9917068423278813E-3</v>
      </c>
      <c r="W56" s="2">
        <f>(化学製品!U56/化学製品!U44*100-100)*W$12/$D$12</f>
        <v>0.21703501965516403</v>
      </c>
      <c r="X56" s="2">
        <f>(化学製品!V56/化学製品!V44*100-100)*X$12/$D$12</f>
        <v>-4.0739118516384525E-4</v>
      </c>
      <c r="Y56" s="2">
        <f>(化学製品!W56/化学製品!W44*100-100)*Y$12/$D$12</f>
        <v>1.910840413774298E-3</v>
      </c>
      <c r="Z56" s="2">
        <f>(化学製品!X56/化学製品!X44*100-100)*Z$12/$D$12</f>
        <v>9.0443384007730492E-3</v>
      </c>
      <c r="AA56" s="2">
        <f>(化学製品!Y56/化学製品!Y44*100-100)*AA$12/$D$12</f>
        <v>-3.4886936634291816E-4</v>
      </c>
      <c r="AB56" s="2">
        <f>(化学製品!Z56/化学製品!Z44*100-100)*AB$12/$D$12</f>
        <v>2.8474607275895676E-3</v>
      </c>
      <c r="AC56" s="2">
        <f>(化学製品!AA56/化学製品!AA44*100-100)*AC$12/$D$12</f>
        <v>-2.0317957104071905E-2</v>
      </c>
      <c r="AD56" s="2">
        <f>(化学製品!AB56/化学製品!AB44*100-100)*AD$12/$D$12</f>
        <v>1.4138576143584417E-4</v>
      </c>
      <c r="AE56" s="2">
        <f>(化学製品!AC56/化学製品!AC44*100-100)*AE$12/$D$12</f>
        <v>8.6650203258171604E-2</v>
      </c>
      <c r="AF56" s="2">
        <f>(化学製品!AD56/化学製品!AD44*100-100)*AF$12/$D$12</f>
        <v>0</v>
      </c>
      <c r="AG56" s="2">
        <f>(化学製品!AE56/化学製品!AE44*100-100)*AG$12/$D$12</f>
        <v>4.6710925303555259E-3</v>
      </c>
      <c r="AK56" s="4">
        <v>41791</v>
      </c>
      <c r="AL56" s="2">
        <f t="shared" si="2"/>
        <v>2.9005648413889418E-2</v>
      </c>
      <c r="AM56" s="2">
        <f t="shared" si="3"/>
        <v>-2.7142697437467674E-2</v>
      </c>
      <c r="AN56" s="2">
        <f t="shared" si="4"/>
        <v>2.376885213154158</v>
      </c>
      <c r="AO56" s="2">
        <f t="shared" si="5"/>
        <v>1.6143521556988536</v>
      </c>
      <c r="AP56" s="2">
        <f t="shared" si="6"/>
        <v>0.21703501965516403</v>
      </c>
      <c r="AQ56" s="2">
        <f t="shared" si="7"/>
        <v>0.37702062381815171</v>
      </c>
      <c r="AR56" s="2">
        <f t="shared" si="8"/>
        <v>4.5871559633027488</v>
      </c>
      <c r="AS56" s="2">
        <f>化学製品!AY56</f>
        <v>0.87209302325581461</v>
      </c>
      <c r="AT56" s="14">
        <f>化学製品!AZ56</f>
        <v>3.1385075562118061</v>
      </c>
    </row>
    <row r="57" spans="1:46">
      <c r="B57">
        <v>7</v>
      </c>
      <c r="C57" s="4">
        <v>41821</v>
      </c>
      <c r="D57" s="2">
        <f>化学製品!B57/化学製品!B45*100-100</f>
        <v>5.4029304029304086</v>
      </c>
      <c r="E57" s="2">
        <f>(化学製品!C57/化学製品!C45*100-100)*E$12/$D$12</f>
        <v>-3.1155391534381923E-3</v>
      </c>
      <c r="F57" s="2">
        <f>(化学製品!D57/化学製品!D45*100-100)*F$12/$D$12</f>
        <v>3.3333960765995575E-2</v>
      </c>
      <c r="G57" s="2">
        <f>(化学製品!E57/化学製品!E45*100-100)*G$12/$D$12</f>
        <v>-3.6674677505008392E-2</v>
      </c>
      <c r="H57" s="2">
        <f>(化学製品!F57/化学製品!F45*100-100)*H$12/$D$12</f>
        <v>1.5993914989303861E-3</v>
      </c>
      <c r="I57" s="2">
        <f>(化学製品!G57/化学製品!G45*100-100)*I$12/$D$12</f>
        <v>-1.0902862003295136E-2</v>
      </c>
      <c r="J57" s="2">
        <f>(化学製品!H57/化学製品!H45*100-100)*J$12/$D$12</f>
        <v>3.1900765524604271</v>
      </c>
      <c r="K57" s="2">
        <f>(化学製品!I57/化学製品!I45*100-100)*K$12/$D$12</f>
        <v>1.6895962089644723</v>
      </c>
      <c r="L57" s="2">
        <f>(化学製品!J57/化学製品!J45*100-100)*L$12/$D$12</f>
        <v>8.0294403663071376E-2</v>
      </c>
      <c r="M57" s="2">
        <f>(化学製品!K57/化学製品!K45*100-100)*M$12/$D$12</f>
        <v>2.5692972341308237E-2</v>
      </c>
      <c r="N57" s="2">
        <f>(化学製品!L57/化学製品!L45*100-100)*N$12/$D$12</f>
        <v>1.9794006601018386E-4</v>
      </c>
      <c r="O57" s="2">
        <f>(化学製品!M57/化学製品!M45*100-100)*O$12/$D$12</f>
        <v>6.480401334373545E-2</v>
      </c>
      <c r="P57" s="2">
        <f>(化学製品!N57/化学製品!N45*100-100)*P$12/$D$12</f>
        <v>7.8027715651292845E-3</v>
      </c>
      <c r="Q57" s="2">
        <f>(化学製品!O57/化学製品!O45*100-100)*Q$12/$D$12</f>
        <v>6.5356530967231068E-5</v>
      </c>
      <c r="R57" s="2">
        <f>(化学製品!P57/化学製品!P45*100-100)*R$12/$D$12</f>
        <v>0</v>
      </c>
      <c r="S57" s="2">
        <f>(化学製品!Q57/化学製品!Q45*100-100)*S$12/$D$12</f>
        <v>-5.1464988995859065E-5</v>
      </c>
      <c r="T57" s="2">
        <f>(化学製品!R57/化学製品!R45*100-100)*T$12/$D$12</f>
        <v>-9.9121468582093E-6</v>
      </c>
      <c r="U57" s="2">
        <f>(化学製品!S57/化学製品!S45*100-100)*U$12/$D$12</f>
        <v>-7.6452186428656711E-4</v>
      </c>
      <c r="V57" s="2">
        <f>(化学製品!T57/化学製品!T45*100-100)*V$12/$D$12</f>
        <v>9.9732885186472678E-4</v>
      </c>
      <c r="W57" s="2">
        <f>(化学製品!U57/化学製品!U45*100-100)*W$12/$D$12</f>
        <v>0.15770429780421039</v>
      </c>
      <c r="X57" s="2">
        <f>(化学製品!V57/化学製品!V45*100-100)*X$12/$D$12</f>
        <v>4.0739118516378633E-4</v>
      </c>
      <c r="Y57" s="2">
        <f>(化学製品!W57/化学製品!W45*100-100)*Y$12/$D$12</f>
        <v>1.6719853620524698E-3</v>
      </c>
      <c r="Z57" s="2">
        <f>(化学製品!X57/化学製品!X45*100-100)*Z$12/$D$12</f>
        <v>1.0767069524729788E-2</v>
      </c>
      <c r="AA57" s="2">
        <f>(化学製品!Y57/化学製品!Y45*100-100)*AA$12/$D$12</f>
        <v>3.4886936634291816E-4</v>
      </c>
      <c r="AB57" s="2">
        <f>(化学製品!Z57/化学製品!Z45*100-100)*AB$12/$D$12</f>
        <v>1.8644424057092707E-3</v>
      </c>
      <c r="AC57" s="2">
        <f>(化学製品!AA57/化学製品!AA45*100-100)*AC$12/$D$12</f>
        <v>-2.4307063142427362E-2</v>
      </c>
      <c r="AD57" s="2">
        <f>(化学製品!AB57/化学製品!AB45*100-100)*AD$12/$D$12</f>
        <v>2.1207864215377133E-4</v>
      </c>
      <c r="AE57" s="2">
        <f>(化学製品!AC57/化学製品!AC45*100-100)*AE$12/$D$12</f>
        <v>6.0704884073636056E-2</v>
      </c>
      <c r="AF57" s="2">
        <f>(化学製品!AD57/化学製品!AD45*100-100)*AF$12/$D$12</f>
        <v>3.06312181245164E-5</v>
      </c>
      <c r="AG57" s="2">
        <f>(化学製品!AE57/化学製品!AE45*100-100)*AG$12/$D$12</f>
        <v>2.9721214387694135E-3</v>
      </c>
      <c r="AK57" s="4">
        <v>41821</v>
      </c>
      <c r="AL57" s="2">
        <f t="shared" si="2"/>
        <v>3.3333960765995575E-2</v>
      </c>
      <c r="AM57" s="2">
        <f t="shared" si="3"/>
        <v>-3.6674677505008392E-2</v>
      </c>
      <c r="AN57" s="2">
        <f t="shared" si="4"/>
        <v>3.1900765524604271</v>
      </c>
      <c r="AO57" s="2">
        <f t="shared" si="5"/>
        <v>1.6895962089644723</v>
      </c>
      <c r="AP57" s="2">
        <f t="shared" si="6"/>
        <v>0.15770429780421039</v>
      </c>
      <c r="AQ57" s="2">
        <f t="shared" si="7"/>
        <v>0.36889406044031148</v>
      </c>
      <c r="AR57" s="2">
        <f t="shared" si="8"/>
        <v>5.4029304029304086</v>
      </c>
      <c r="AS57" s="2">
        <f>化学製品!AY57</f>
        <v>1.2560386473429901</v>
      </c>
      <c r="AT57" s="14">
        <f>化学製品!AZ57</f>
        <v>3.6987954373583136</v>
      </c>
    </row>
    <row r="58" spans="1:46">
      <c r="B58">
        <v>8</v>
      </c>
      <c r="C58" s="4">
        <v>41852</v>
      </c>
      <c r="D58" s="2">
        <f>化学製品!B58/化学製品!B46*100-100</f>
        <v>5.6932966023875053</v>
      </c>
      <c r="E58" s="2">
        <f>(化学製品!C58/化学製品!C46*100-100)*E$12/$D$12</f>
        <v>-2.8974351766694697E-3</v>
      </c>
      <c r="F58" s="2">
        <f>(化学製品!D58/化学製品!D46*100-100)*F$12/$D$12</f>
        <v>4.1920678002610026E-2</v>
      </c>
      <c r="G58" s="2">
        <f>(化学製品!E58/化学製品!E46*100-100)*G$12/$D$12</f>
        <v>-3.1606128021769452E-2</v>
      </c>
      <c r="H58" s="2">
        <f>(化学製品!F58/化学製品!F46*100-100)*H$12/$D$12</f>
        <v>1.4394523490373404E-3</v>
      </c>
      <c r="I58" s="2">
        <f>(化学製品!G58/化学製品!G46*100-100)*I$12/$D$12</f>
        <v>-1.0924537673282154E-2</v>
      </c>
      <c r="J58" s="2">
        <f>(化学製品!H58/化学製品!H46*100-100)*J$12/$D$12</f>
        <v>3.192971358769364</v>
      </c>
      <c r="K58" s="2">
        <f>(化学製品!I58/化学製品!I46*100-100)*K$12/$D$12</f>
        <v>1.9868949608601276</v>
      </c>
      <c r="L58" s="2">
        <f>(化学製品!J58/化学製品!J46*100-100)*L$12/$D$12</f>
        <v>8.0294403663071376E-2</v>
      </c>
      <c r="M58" s="2">
        <f>(化学製品!K58/化学製品!K46*100-100)*M$12/$D$12</f>
        <v>2.6695145641045713E-2</v>
      </c>
      <c r="N58" s="2">
        <f>(化学製品!L58/化学製品!L46*100-100)*N$12/$D$12</f>
        <v>7.1337687861290034E-5</v>
      </c>
      <c r="O58" s="2">
        <f>(化学製品!M58/化学製品!M46*100-100)*O$12/$D$12</f>
        <v>8.1177735265340209E-2</v>
      </c>
      <c r="P58" s="2">
        <f>(化学製品!N58/化学製品!N46*100-100)*P$12/$D$12</f>
        <v>3.111631575568004E-3</v>
      </c>
      <c r="Q58" s="2">
        <f>(化学製品!O58/化学製品!O46*100-100)*Q$12/$D$12</f>
        <v>1.2849226538318349E-4</v>
      </c>
      <c r="R58" s="2">
        <f>(化学製品!P58/化学製品!P46*100-100)*R$12/$D$12</f>
        <v>0</v>
      </c>
      <c r="S58" s="2">
        <f>(化学製品!Q58/化学製品!Q46*100-100)*S$12/$D$12</f>
        <v>-8.310020263984406E-6</v>
      </c>
      <c r="T58" s="2">
        <f>(化学製品!R58/化学製品!R46*100-100)*T$12/$D$12</f>
        <v>0</v>
      </c>
      <c r="U58" s="2">
        <f>(化学製品!S58/化学製品!S46*100-100)*U$12/$D$12</f>
        <v>-8.0884197236114855E-4</v>
      </c>
      <c r="V58" s="2">
        <f>(化学製品!T58/化学製品!T46*100-100)*V$12/$D$12</f>
        <v>6.002235490978179E-3</v>
      </c>
      <c r="W58" s="2">
        <f>(化学製品!U58/化学製品!U46*100-100)*W$12/$D$12</f>
        <v>0.13329498070464141</v>
      </c>
      <c r="X58" s="2">
        <f>(化学製品!V58/化学製品!V46*100-100)*X$12/$D$12</f>
        <v>4.0739118516378633E-4</v>
      </c>
      <c r="Y58" s="2">
        <f>(化学製品!W58/化学製品!W46*100-100)*Y$12/$D$12</f>
        <v>9.5275886926347896E-4</v>
      </c>
      <c r="Z58" s="2">
        <f>(化学製品!X58/化学製品!X46*100-100)*Z$12/$D$12</f>
        <v>1.0336386743740556E-2</v>
      </c>
      <c r="AA58" s="2">
        <f>(化学製品!Y58/化学製品!Y46*100-100)*AA$12/$D$12</f>
        <v>1.7461657543756041E-3</v>
      </c>
      <c r="AB58" s="2">
        <f>(化学製品!Z58/化学製品!Z46*100-100)*AB$12/$D$12</f>
        <v>1.1001300510881868E-2</v>
      </c>
      <c r="AC58" s="2">
        <f>(化学製品!AA58/化学製品!AA46*100-100)*AC$12/$D$12</f>
        <v>-2.4307063142427362E-2</v>
      </c>
      <c r="AD58" s="2">
        <f>(化学製品!AB58/化学製品!AB46*100-100)*AD$12/$D$12</f>
        <v>2.1207864215377133E-4</v>
      </c>
      <c r="AE58" s="2">
        <f>(化学製品!AC58/化学製品!AC46*100-100)*AE$12/$D$12</f>
        <v>4.8568049523261297E-2</v>
      </c>
      <c r="AF58" s="2">
        <f>(化学製品!AD58/化学製品!AD46*100-100)*AF$12/$D$12</f>
        <v>3.06312181245164E-5</v>
      </c>
      <c r="AG58" s="2">
        <f>(化学製品!AE58/化学製品!AE46*100-100)*AG$12/$D$12</f>
        <v>1.6745065908068965E-3</v>
      </c>
      <c r="AK58" s="4">
        <v>41852</v>
      </c>
      <c r="AL58" s="2">
        <f t="shared" si="2"/>
        <v>4.1920678002610026E-2</v>
      </c>
      <c r="AM58" s="2">
        <f t="shared" si="3"/>
        <v>-3.1606128021769452E-2</v>
      </c>
      <c r="AN58" s="2">
        <f t="shared" si="4"/>
        <v>3.192971358769364</v>
      </c>
      <c r="AO58" s="2">
        <f t="shared" si="5"/>
        <v>1.9868949608601276</v>
      </c>
      <c r="AP58" s="2">
        <f t="shared" si="6"/>
        <v>0.13329498070464141</v>
      </c>
      <c r="AQ58" s="2">
        <f t="shared" si="7"/>
        <v>0.36982075207253207</v>
      </c>
      <c r="AR58" s="2">
        <f t="shared" si="8"/>
        <v>5.6932966023875053</v>
      </c>
      <c r="AS58" s="2">
        <f>化学製品!AY58</f>
        <v>1.547388781431323</v>
      </c>
      <c r="AT58" s="14">
        <f>化学製品!AZ58</f>
        <v>3.8941937610114934</v>
      </c>
    </row>
    <row r="59" spans="1:46">
      <c r="B59">
        <v>9</v>
      </c>
      <c r="C59" s="4">
        <v>41883</v>
      </c>
      <c r="D59" s="2">
        <f>化学製品!B59/化学製品!B47*100-100</f>
        <v>4.9909255898366638</v>
      </c>
      <c r="E59" s="2">
        <f>(化学製品!C59/化学製品!C47*100-100)*E$12/$D$12</f>
        <v>-3.2546804540208043E-3</v>
      </c>
      <c r="F59" s="2">
        <f>(化学製品!D59/化学製品!D47*100-100)*F$12/$D$12</f>
        <v>5.2448176914487325E-2</v>
      </c>
      <c r="G59" s="2">
        <f>(化学製品!E59/化学製品!E47*100-100)*G$12/$D$12</f>
        <v>-2.8841778236081726E-2</v>
      </c>
      <c r="H59" s="2">
        <f>(化学製品!F59/化学製品!F47*100-100)*H$12/$D$12</f>
        <v>2.2172386259144547E-3</v>
      </c>
      <c r="I59" s="2">
        <f>(化学製品!G59/化学製品!G47*100-100)*I$12/$D$12</f>
        <v>-5.467703930011056E-3</v>
      </c>
      <c r="J59" s="2">
        <f>(化学製品!H59/化学製品!H47*100-100)*J$12/$D$12</f>
        <v>2.8934980982479428</v>
      </c>
      <c r="K59" s="2">
        <f>(化学製品!I59/化学製品!I47*100-100)*K$12/$D$12</f>
        <v>1.6299530378757783</v>
      </c>
      <c r="L59" s="2">
        <f>(化学製品!J59/化学製品!J47*100-100)*L$12/$D$12</f>
        <v>0.11751205633732248</v>
      </c>
      <c r="M59" s="2">
        <f>(化学製品!K59/化学製品!K47*100-100)*M$12/$D$12</f>
        <v>3.3947208857854995E-2</v>
      </c>
      <c r="N59" s="2">
        <f>(化学製品!L59/化学製品!L47*100-100)*N$12/$D$12</f>
        <v>-3.8862342910043962E-5</v>
      </c>
      <c r="O59" s="2">
        <f>(化学製品!M59/化学製品!M47*100-100)*O$12/$D$12</f>
        <v>6.2994594150063338E-2</v>
      </c>
      <c r="P59" s="2">
        <f>(化学製品!N59/化学製品!N47*100-100)*P$12/$D$12</f>
        <v>1.5542426676749394E-3</v>
      </c>
      <c r="Q59" s="2">
        <f>(化学製品!O59/化学製品!O47*100-100)*Q$12/$D$12</f>
        <v>8.8691164966532373E-5</v>
      </c>
      <c r="R59" s="2">
        <f>(化学製品!P59/化学製品!P47*100-100)*R$12/$D$12</f>
        <v>0</v>
      </c>
      <c r="S59" s="2">
        <f>(化学製品!Q59/化学製品!Q47*100-100)*S$12/$D$12</f>
        <v>1.0648300024457119E-5</v>
      </c>
      <c r="T59" s="2">
        <f>(化学製品!R59/化学製品!R47*100-100)*T$12/$D$12</f>
        <v>1.093530498605371E-5</v>
      </c>
      <c r="U59" s="2">
        <f>(化学製品!S59/化学製品!S47*100-100)*U$12/$D$12</f>
        <v>-6.865429532047578E-4</v>
      </c>
      <c r="V59" s="2">
        <f>(化学製品!T59/化学製品!T47*100-100)*V$12/$D$12</f>
        <v>5.0069564558991881E-3</v>
      </c>
      <c r="W59" s="2">
        <f>(化学製品!U59/化学製品!U47*100-100)*W$12/$D$12</f>
        <v>9.2430458543846655E-2</v>
      </c>
      <c r="X59" s="2">
        <f>(化学製品!V59/化学製品!V47*100-100)*X$12/$D$12</f>
        <v>4.0739118516378633E-4</v>
      </c>
      <c r="Y59" s="2">
        <f>(化学製品!W59/化学製品!W47*100-100)*Y$12/$D$12</f>
        <v>1.6719853620524698E-3</v>
      </c>
      <c r="Z59" s="2">
        <f>(化学製品!X59/化学製品!X47*100-100)*Z$12/$D$12</f>
        <v>1.075646157445918E-2</v>
      </c>
      <c r="AA59" s="2">
        <f>(化学製品!Y59/化学製品!Y47*100-100)*AA$12/$D$12</f>
        <v>1.749815003601021E-3</v>
      </c>
      <c r="AB59" s="2">
        <f>(化学製品!Z59/化学製品!Z47*100-100)*AB$12/$D$12</f>
        <v>9.4819676782297285E-3</v>
      </c>
      <c r="AC59" s="2">
        <f>(化学製品!AA59/化学製品!AA47*100-100)*AC$12/$D$12</f>
        <v>-3.8525414892236369E-2</v>
      </c>
      <c r="AD59" s="2">
        <f>(化学製品!AB59/化学製品!AB47*100-100)*AD$12/$D$12</f>
        <v>2.1207864215377133E-4</v>
      </c>
      <c r="AE59" s="2">
        <f>(化学製品!AC59/化学製品!AC47*100-100)*AE$12/$D$12</f>
        <v>4.0672272329335686E-2</v>
      </c>
      <c r="AF59" s="2">
        <f>(化学製品!AD59/化学製品!AD47*100-100)*AF$12/$D$12</f>
        <v>1.2240210208475053E-5</v>
      </c>
      <c r="AG59" s="2">
        <f>(化学製品!AE59/化学製品!AE47*100-100)*AG$12/$D$12</f>
        <v>1.1674706790450844E-3</v>
      </c>
      <c r="AK59" s="4">
        <v>41883</v>
      </c>
      <c r="AL59" s="2">
        <f t="shared" ref="AL59:AL90" si="9">F59</f>
        <v>5.2448176914487325E-2</v>
      </c>
      <c r="AM59" s="2">
        <f t="shared" ref="AM59:AM90" si="10">G59</f>
        <v>-2.8841778236081726E-2</v>
      </c>
      <c r="AN59" s="2">
        <f t="shared" ref="AN59:AN90" si="11">J59</f>
        <v>2.8934980982479428</v>
      </c>
      <c r="AO59" s="2">
        <f t="shared" ref="AO59:AO90" si="12">K59</f>
        <v>1.6299530378757783</v>
      </c>
      <c r="AP59" s="2">
        <f t="shared" ref="AP59:AP90" si="13">W59</f>
        <v>9.2430458543846655E-2</v>
      </c>
      <c r="AQ59" s="2">
        <f t="shared" ref="AQ59:AQ90" si="14">AR59-SUM(AL59:AP59)</f>
        <v>0.3514375964906904</v>
      </c>
      <c r="AR59" s="2">
        <f t="shared" ref="AR59:AR90" si="15">D59</f>
        <v>4.9909255898366638</v>
      </c>
      <c r="AS59" s="2">
        <f>化学製品!AY59</f>
        <v>1.4450867052023142</v>
      </c>
      <c r="AT59" s="14">
        <f>化学製品!AZ59</f>
        <v>3.426548118644007</v>
      </c>
    </row>
    <row r="60" spans="1:46">
      <c r="B60">
        <v>10</v>
      </c>
      <c r="C60" s="4">
        <v>41913</v>
      </c>
      <c r="D60" s="2">
        <f>化学製品!B60/化学製品!B48*100-100</f>
        <v>1.4401440144014401</v>
      </c>
      <c r="E60" s="2">
        <f>(化学製品!C60/化学製品!C48*100-100)*E$12/$D$12</f>
        <v>-3.4388819151253158E-3</v>
      </c>
      <c r="F60" s="2">
        <f>(化学製品!D60/化学製品!D48*100-100)*F$12/$D$12</f>
        <v>5.2743659601329443E-2</v>
      </c>
      <c r="G60" s="2">
        <f>(化学製品!E60/化学製品!E48*100-100)*G$12/$D$12</f>
        <v>-2.2868038129984652E-2</v>
      </c>
      <c r="H60" s="2">
        <f>(化学製品!F60/化学製品!F48*100-100)*H$12/$D$12</f>
        <v>2.0330043053070771E-3</v>
      </c>
      <c r="I60" s="2">
        <f>(化学製品!G60/化学製品!G48*100-100)*I$12/$D$12</f>
        <v>2.7393033148860311E-3</v>
      </c>
      <c r="J60" s="2">
        <f>(化学製品!H60/化学製品!H48*100-100)*J$12/$D$12</f>
        <v>1.0108171322504578</v>
      </c>
      <c r="K60" s="2">
        <f>(化学製品!I60/化学製品!I48*100-100)*K$12/$D$12</f>
        <v>2.332424380798679E-2</v>
      </c>
      <c r="L60" s="2">
        <f>(化学製品!J60/化学製品!J48*100-100)*L$12/$D$12</f>
        <v>6.1667732356460794E-2</v>
      </c>
      <c r="M60" s="2">
        <f>(化学製品!K60/化学製品!K48*100-100)*M$12/$D$12</f>
        <v>3.8098514883094473E-2</v>
      </c>
      <c r="N60" s="2">
        <f>(化学製品!L60/化学製品!L48*100-100)*N$12/$D$12</f>
        <v>-2.7705122303466268E-4</v>
      </c>
      <c r="O60" s="2">
        <f>(化学製品!M60/化学製品!M48*100-100)*O$12/$D$12</f>
        <v>6.7893740295727964E-2</v>
      </c>
      <c r="P60" s="2">
        <f>(化学製品!N60/化学製品!N48*100-100)*P$12/$D$12</f>
        <v>0</v>
      </c>
      <c r="Q60" s="2">
        <f>(化学製品!O60/化学製品!O48*100-100)*Q$12/$D$12</f>
        <v>8.2858632283333233E-5</v>
      </c>
      <c r="R60" s="2">
        <f>(化学製品!P60/化学製品!P48*100-100)*R$12/$D$12</f>
        <v>0</v>
      </c>
      <c r="S60" s="2">
        <f>(化学製品!Q60/化学製品!Q48*100-100)*S$12/$D$12</f>
        <v>1.1676488327131293E-5</v>
      </c>
      <c r="T60" s="2">
        <f>(化学製品!R60/化学製品!R48*100-100)*T$12/$D$12</f>
        <v>1.5937025163805708E-5</v>
      </c>
      <c r="U60" s="2">
        <f>(化学製品!S60/化学製品!S48*100-100)*U$12/$D$12</f>
        <v>-5.765536183153792E-4</v>
      </c>
      <c r="V60" s="2">
        <f>(化学製品!T60/化学製品!T48*100-100)*V$12/$D$12</f>
        <v>4.5108543483422907E-3</v>
      </c>
      <c r="W60" s="2">
        <f>(化学製品!U60/化学製品!U48*100-100)*W$12/$D$12</f>
        <v>8.150079267172225E-2</v>
      </c>
      <c r="X60" s="2">
        <f>(化学製品!V60/化学製品!V48*100-100)*X$12/$D$12</f>
        <v>0</v>
      </c>
      <c r="Y60" s="2">
        <f>(化学製品!W60/化学製品!W48*100-100)*Y$12/$D$12</f>
        <v>4.754964328993018E-4</v>
      </c>
      <c r="Z60" s="2">
        <f>(化学製品!X60/化学製品!X48*100-100)*Z$12/$D$12</f>
        <v>1.0724762768247596E-2</v>
      </c>
      <c r="AA60" s="2">
        <f>(化学製品!Y60/化学製品!Y48*100-100)*AA$12/$D$12</f>
        <v>1.047699452625296E-3</v>
      </c>
      <c r="AB60" s="2">
        <f>(化学製品!Z60/化学製品!Z48*100-100)*AB$12/$D$12</f>
        <v>1.0398716714054445E-2</v>
      </c>
      <c r="AC60" s="2">
        <f>(化学製品!AA60/化学製品!AA48*100-100)*AC$12/$D$12</f>
        <v>-2.6494532793393574E-2</v>
      </c>
      <c r="AD60" s="2">
        <f>(化学製品!AB60/化学製品!AB48*100-100)*AD$12/$D$12</f>
        <v>7.0692880717923101E-4</v>
      </c>
      <c r="AE60" s="2">
        <f>(化学製品!AC60/化学製品!AC48*100-100)*AE$12/$D$12</f>
        <v>6.7719401147746605E-2</v>
      </c>
      <c r="AF60" s="2">
        <f>(化学製品!AD60/化学製品!AD48*100-100)*AF$12/$D$12</f>
        <v>1.2240210208475053E-5</v>
      </c>
      <c r="AG60" s="2">
        <f>(化学製品!AE60/化学製品!AE48*100-100)*AG$12/$D$12</f>
        <v>1.0819182414480615E-3</v>
      </c>
      <c r="AK60" s="4">
        <v>41913</v>
      </c>
      <c r="AL60" s="2">
        <f t="shared" si="9"/>
        <v>5.2743659601329443E-2</v>
      </c>
      <c r="AM60" s="2">
        <f t="shared" si="10"/>
        <v>-2.2868038129984652E-2</v>
      </c>
      <c r="AN60" s="2">
        <f t="shared" si="11"/>
        <v>1.0108171322504578</v>
      </c>
      <c r="AO60" s="2">
        <f t="shared" si="12"/>
        <v>2.332424380798679E-2</v>
      </c>
      <c r="AP60" s="2">
        <f t="shared" si="13"/>
        <v>8.150079267172225E-2</v>
      </c>
      <c r="AQ60" s="2">
        <f t="shared" si="14"/>
        <v>0.29462622419992868</v>
      </c>
      <c r="AR60" s="2">
        <f t="shared" si="15"/>
        <v>1.4401440144014401</v>
      </c>
      <c r="AS60" s="2">
        <f>化学製品!AY60</f>
        <v>0.19212295869357376</v>
      </c>
      <c r="AT60" s="14">
        <f>化学製品!AZ60</f>
        <v>0.99125594799944849</v>
      </c>
    </row>
    <row r="61" spans="1:46">
      <c r="B61">
        <v>11</v>
      </c>
      <c r="C61" s="4">
        <v>41944</v>
      </c>
      <c r="D61" s="2">
        <f>化学製品!B61/化学製品!B49*100-100</f>
        <v>1.1638316920322183</v>
      </c>
      <c r="E61" s="2">
        <f>(化学製品!C61/化学製品!C49*100-100)*E$12/$D$12</f>
        <v>-3.3997392588862828E-3</v>
      </c>
      <c r="F61" s="2">
        <f>(化学製品!D61/化学製品!D49*100-100)*F$12/$D$12</f>
        <v>8.5964647299211203E-2</v>
      </c>
      <c r="G61" s="2">
        <f>(化学製品!E61/化学製品!E49*100-100)*G$12/$D$12</f>
        <v>-1.7527236507103913E-2</v>
      </c>
      <c r="H61" s="2">
        <f>(化学製品!F61/化学製品!F49*100-100)*H$12/$D$12</f>
        <v>2.497333380007803E-3</v>
      </c>
      <c r="I61" s="2">
        <f>(化学製品!G61/化学製品!G49*100-100)*I$12/$D$12</f>
        <v>5.4786066297716728E-3</v>
      </c>
      <c r="J61" s="2">
        <f>(化学製品!H61/化学製品!H49*100-100)*J$12/$D$12</f>
        <v>0.95421137284442925</v>
      </c>
      <c r="K61" s="2">
        <f>(化学製品!I61/化学製品!I49*100-100)*K$12/$D$12</f>
        <v>-0.2075595628755664</v>
      </c>
      <c r="L61" s="2">
        <f>(化学製品!J61/化学製品!J49*100-100)*L$12/$D$12</f>
        <v>7.232997900823282E-2</v>
      </c>
      <c r="M61" s="2">
        <f>(化学製品!K61/化学製品!K49*100-100)*M$12/$D$12</f>
        <v>4.1975801714522393E-2</v>
      </c>
      <c r="N61" s="2">
        <f>(化学製品!L61/化学製品!L49*100-100)*N$12/$D$12</f>
        <v>-6.0721463858763255E-4</v>
      </c>
      <c r="O61" s="2">
        <f>(化学製品!M61/化学製品!M49*100-100)*O$12/$D$12</f>
        <v>7.0278780161416296E-2</v>
      </c>
      <c r="P61" s="2">
        <f>(化学製品!N61/化学製品!N49*100-100)*P$12/$D$12</f>
        <v>-1.5511059518974175E-3</v>
      </c>
      <c r="Q61" s="2">
        <f>(化学製品!O61/化学製品!O49*100-100)*Q$12/$D$12</f>
        <v>1.1441245478727803E-4</v>
      </c>
      <c r="R61" s="2">
        <f>(化学製品!P61/化学製品!P49*100-100)*R$12/$D$12</f>
        <v>0</v>
      </c>
      <c r="S61" s="2">
        <f>(化学製品!Q61/化学製品!Q49*100-100)*S$12/$D$12</f>
        <v>5.5678850943156743E-5</v>
      </c>
      <c r="T61" s="2">
        <f>(化学製品!R61/化学製品!R49*100-100)*T$12/$D$12</f>
        <v>9.980171395471369E-6</v>
      </c>
      <c r="U61" s="2">
        <f>(化学製品!S61/化学製品!S49*100-100)*U$12/$D$12</f>
        <v>-2.0419607315336425E-4</v>
      </c>
      <c r="V61" s="2">
        <f>(化学製品!T61/化学製品!T49*100-100)*V$12/$D$12</f>
        <v>8.5466391692004349E-3</v>
      </c>
      <c r="W61" s="2">
        <f>(化学製品!U61/化学製品!U49*100-100)*W$12/$D$12</f>
        <v>9.5082246943564513E-2</v>
      </c>
      <c r="X61" s="2">
        <f>(化学製品!V61/化学製品!V49*100-100)*X$12/$D$12</f>
        <v>0</v>
      </c>
      <c r="Y61" s="2">
        <f>(化学製品!W61/化学製品!W49*100-100)*Y$12/$D$12</f>
        <v>-2.3708902546140055E-4</v>
      </c>
      <c r="Z61" s="2">
        <f>(化学製品!X61/化学製品!X49*100-100)*Z$12/$D$12</f>
        <v>1.0703733821643106E-2</v>
      </c>
      <c r="AA61" s="2">
        <f>(化学製品!Y61/化学製品!Y49*100-100)*AA$12/$D$12</f>
        <v>3.4850633890662347E-4</v>
      </c>
      <c r="AB61" s="2">
        <f>(化学製品!Z61/化学製品!Z49*100-100)*AB$12/$D$12</f>
        <v>1.4180068246438143E-2</v>
      </c>
      <c r="AC61" s="2">
        <f>(化学製品!AA61/化学製品!AA49*100-100)*AC$12/$D$12</f>
        <v>-2.6494532793393574E-2</v>
      </c>
      <c r="AD61" s="2">
        <f>(化学製品!AB61/化学製品!AB49*100-100)*AD$12/$D$12</f>
        <v>7.0692880717923101E-4</v>
      </c>
      <c r="AE61" s="2">
        <f>(化学製品!AC61/化学製品!AC49*100-100)*AE$12/$D$12</f>
        <v>3.3131534970133387E-2</v>
      </c>
      <c r="AF61" s="2">
        <f>(化学製品!AD61/化学製品!AD49*100-100)*AF$12/$D$12</f>
        <v>1.8360315312710844E-5</v>
      </c>
      <c r="AG61" s="2">
        <f>(化学製品!AE61/化学製品!AE49*100-100)*AG$12/$D$12</f>
        <v>1.4176429674118806E-3</v>
      </c>
      <c r="AK61" s="4">
        <v>41944</v>
      </c>
      <c r="AL61" s="2">
        <f t="shared" si="9"/>
        <v>8.5964647299211203E-2</v>
      </c>
      <c r="AM61" s="2">
        <f t="shared" si="10"/>
        <v>-1.7527236507103913E-2</v>
      </c>
      <c r="AN61" s="2">
        <f t="shared" si="11"/>
        <v>0.95421137284442925</v>
      </c>
      <c r="AO61" s="2">
        <f t="shared" si="12"/>
        <v>-0.2075595628755664</v>
      </c>
      <c r="AP61" s="2">
        <f t="shared" si="13"/>
        <v>9.5082246943564513E-2</v>
      </c>
      <c r="AQ61" s="2">
        <f t="shared" si="14"/>
        <v>0.25366022432768365</v>
      </c>
      <c r="AR61" s="2">
        <f t="shared" si="15"/>
        <v>1.1638316920322183</v>
      </c>
      <c r="AS61" s="2">
        <f>化学製品!AY61</f>
        <v>0.28818443804034644</v>
      </c>
      <c r="AT61" s="14">
        <f>化学製品!AZ61</f>
        <v>0.80241272131422647</v>
      </c>
    </row>
    <row r="62" spans="1:46">
      <c r="B62">
        <v>12</v>
      </c>
      <c r="C62" s="4">
        <v>41974</v>
      </c>
      <c r="D62" s="2">
        <f>化学製品!B62/化学製品!B50*100-100</f>
        <v>-2.2927689594356337</v>
      </c>
      <c r="E62" s="2">
        <f>(化学製品!C62/化学製品!C50*100-100)*E$12/$D$12</f>
        <v>-3.5549682391025493E-3</v>
      </c>
      <c r="F62" s="2">
        <f>(化学製品!D62/化学製品!D50*100-100)*F$12/$D$12</f>
        <v>6.7868227996673913E-2</v>
      </c>
      <c r="G62" s="2">
        <f>(化学製品!E62/化学製品!E50*100-100)*G$12/$D$12</f>
        <v>-2.0975838717150273E-2</v>
      </c>
      <c r="H62" s="2">
        <f>(化学製品!F62/化学製品!F50*100-100)*H$12/$D$12</f>
        <v>3.6178266792131872E-3</v>
      </c>
      <c r="I62" s="2">
        <f>(化学製品!G62/化学製品!G50*100-100)*I$12/$D$12</f>
        <v>8.2179099446573131E-3</v>
      </c>
      <c r="J62" s="2">
        <f>(化学製品!H62/化学製品!H50*100-100)*J$12/$D$12</f>
        <v>-0.93836345668705989</v>
      </c>
      <c r="K62" s="2">
        <f>(化学製品!I62/化学製品!I50*100-100)*K$12/$D$12</f>
        <v>-1.4816725879023556</v>
      </c>
      <c r="L62" s="2">
        <f>(化学製品!J62/化学製品!J50*100-100)*L$12/$D$12</f>
        <v>3.9621079226888303E-2</v>
      </c>
      <c r="M62" s="2">
        <f>(化学製品!K62/化学製品!K50*100-100)*M$12/$D$12</f>
        <v>4.1697553028914806E-2</v>
      </c>
      <c r="N62" s="2">
        <f>(化学製品!L62/化学製品!L50*100-100)*N$12/$D$12</f>
        <v>-7.7215905620531267E-4</v>
      </c>
      <c r="O62" s="2">
        <f>(化学製品!M62/化学製品!M50*100-100)*O$12/$D$12</f>
        <v>8.0846842373240843E-2</v>
      </c>
      <c r="P62" s="2">
        <f>(化学製品!N62/化学製品!N50*100-100)*P$12/$D$12</f>
        <v>-1.5495423370268508E-3</v>
      </c>
      <c r="Q62" s="2">
        <f>(化学製品!O62/化学製品!O50*100-100)*Q$12/$D$12</f>
        <v>1.2602600309175963E-4</v>
      </c>
      <c r="R62" s="2">
        <f>(化学製品!P62/化学製品!P50*100-100)*R$12/$D$12</f>
        <v>0</v>
      </c>
      <c r="S62" s="2">
        <f>(化学製品!Q62/化学製品!Q50*100-100)*S$12/$D$12</f>
        <v>5.9518844733476902E-5</v>
      </c>
      <c r="T62" s="2">
        <f>(化学製品!R62/化学製品!R50*100-100)*T$12/$D$12</f>
        <v>5.9822378981671197E-6</v>
      </c>
      <c r="U62" s="2">
        <f>(化学製品!S62/化学製品!S50*100-100)*U$12/$D$12</f>
        <v>-2.0419607315336425E-4</v>
      </c>
      <c r="V62" s="2">
        <f>(化学製品!T62/化学製品!T50*100-100)*V$12/$D$12</f>
        <v>6.5024217818930212E-3</v>
      </c>
      <c r="W62" s="2">
        <f>(化学製品!U62/化学製品!U50*100-100)*W$12/$D$12</f>
        <v>0.11044681120925863</v>
      </c>
      <c r="X62" s="2">
        <f>(化学製品!V62/化学製品!V50*100-100)*X$12/$D$12</f>
        <v>0</v>
      </c>
      <c r="Y62" s="2">
        <f>(化学製品!W62/化学製品!W50*100-100)*Y$12/$D$12</f>
        <v>0</v>
      </c>
      <c r="Z62" s="2">
        <f>(化学製品!X62/化学製品!X50*100-100)*Z$12/$D$12</f>
        <v>9.8281642057044746E-3</v>
      </c>
      <c r="AA62" s="2">
        <f>(化学製品!Y62/化学製品!Y50*100-100)*AA$12/$D$12</f>
        <v>-1.3868099034750423E-3</v>
      </c>
      <c r="AB62" s="2">
        <f>(化学製品!Z62/化学製品!Z50*100-100)*AB$12/$D$12</f>
        <v>9.3222120285470222E-3</v>
      </c>
      <c r="AC62" s="2">
        <f>(化学製品!AA62/化学製品!AA50*100-100)*AC$12/$D$12</f>
        <v>-2.646741454079032E-2</v>
      </c>
      <c r="AD62" s="2">
        <f>(化学製品!AB62/化学製品!AB50*100-100)*AD$12/$D$12</f>
        <v>7.0692880717923101E-4</v>
      </c>
      <c r="AE62" s="2">
        <f>(化学製品!AC62/化学製品!AC50*100-100)*AE$12/$D$12</f>
        <v>4.670372478762342E-2</v>
      </c>
      <c r="AF62" s="2">
        <f>(化学製品!AD62/化学製品!AD50*100-100)*AF$12/$D$12</f>
        <v>1.8360315312710844E-5</v>
      </c>
      <c r="AG62" s="2">
        <f>(化学製品!AE62/化学製品!AE50*100-100)*AG$12/$D$12</f>
        <v>9.1092826296525415E-4</v>
      </c>
      <c r="AK62" s="4">
        <v>41974</v>
      </c>
      <c r="AL62" s="2">
        <f t="shared" si="9"/>
        <v>6.7868227996673913E-2</v>
      </c>
      <c r="AM62" s="2">
        <f t="shared" si="10"/>
        <v>-2.0975838717150273E-2</v>
      </c>
      <c r="AN62" s="2">
        <f t="shared" si="11"/>
        <v>-0.93836345668705989</v>
      </c>
      <c r="AO62" s="2">
        <f t="shared" si="12"/>
        <v>-1.4816725879023556</v>
      </c>
      <c r="AP62" s="2">
        <f t="shared" si="13"/>
        <v>0.11044681120925863</v>
      </c>
      <c r="AQ62" s="2">
        <f t="shared" si="14"/>
        <v>-3.0072115335000316E-2</v>
      </c>
      <c r="AR62" s="2">
        <f t="shared" si="15"/>
        <v>-2.2927689594356337</v>
      </c>
      <c r="AS62" s="2">
        <f>化学製品!AY62</f>
        <v>-1.7142857142857082</v>
      </c>
      <c r="AT62" s="14">
        <f>化学製品!AZ62</f>
        <v>-1.5881607300546818</v>
      </c>
    </row>
    <row r="63" spans="1:46">
      <c r="A63">
        <v>15</v>
      </c>
      <c r="B63">
        <v>1</v>
      </c>
      <c r="C63" s="4">
        <v>42005</v>
      </c>
      <c r="D63" s="2">
        <f>化学製品!B63/化学製品!B51*100-100</f>
        <v>-11.1111111111111</v>
      </c>
      <c r="E63" s="2">
        <f>(化学製品!C63/化学製品!C51*100-100)*E$12/$D$12</f>
        <v>-3.7363754519336594E-3</v>
      </c>
      <c r="F63" s="2">
        <f>(化学製品!D63/化学製品!D51*100-100)*F$12/$D$12</f>
        <v>0.25004299951480063</v>
      </c>
      <c r="G63" s="2">
        <f>(化学製品!E63/化学製品!E51*100-100)*G$12/$D$12</f>
        <v>-2.114730333881629E-2</v>
      </c>
      <c r="H63" s="2">
        <f>(化学製品!F63/化学製品!F51*100-100)*H$12/$D$12</f>
        <v>2.8647507910045458E-3</v>
      </c>
      <c r="I63" s="2">
        <f>(化学製品!G63/化学製品!G51*100-100)*I$12/$D$12</f>
        <v>8.2097247753899778E-3</v>
      </c>
      <c r="J63" s="2">
        <f>(化学製品!H63/化学製品!H51*100-100)*J$12/$D$12</f>
        <v>-6.2101751352289352</v>
      </c>
      <c r="K63" s="2">
        <f>(化学製品!I63/化学製品!I51*100-100)*K$12/$D$12</f>
        <v>-4.6002425166489367</v>
      </c>
      <c r="L63" s="2">
        <f>(化学製品!J63/化学製品!J51*100-100)*L$12/$D$12</f>
        <v>1.800958146676801E-2</v>
      </c>
      <c r="M63" s="2">
        <f>(化学製品!K63/化学製品!K51*100-100)*M$12/$D$12</f>
        <v>4.466400258046703E-2</v>
      </c>
      <c r="N63" s="2">
        <f>(化学製品!L63/化学製品!L51*100-100)*N$12/$D$12</f>
        <v>-8.1016551109155759E-4</v>
      </c>
      <c r="O63" s="2">
        <f>(化学製品!M63/化学製品!M51*100-100)*O$12/$D$12</f>
        <v>9.0412335815486189E-2</v>
      </c>
      <c r="P63" s="2">
        <f>(化学製品!N63/化学製品!N51*100-100)*P$12/$D$12</f>
        <v>0</v>
      </c>
      <c r="Q63" s="2">
        <f>(化学製品!O63/化学製品!O51*100-100)*Q$12/$D$12</f>
        <v>1.0218703216586917E-4</v>
      </c>
      <c r="R63" s="2">
        <f>(化学製品!P63/化学製品!P51*100-100)*R$12/$D$12</f>
        <v>0</v>
      </c>
      <c r="S63" s="2">
        <f>(化学製品!Q63/化学製品!Q51*100-100)*S$12/$D$12</f>
        <v>5.4861061922411929E-5</v>
      </c>
      <c r="T63" s="2">
        <f>(化学製品!R63/化学製品!R51*100-100)*T$12/$D$12</f>
        <v>8.9733568472506067E-6</v>
      </c>
      <c r="U63" s="2">
        <f>(化学製品!S63/化学製品!S51*100-100)*U$12/$D$12</f>
        <v>-1.3350524358532229E-4</v>
      </c>
      <c r="V63" s="2">
        <f>(化学製品!T63/化学製品!T51*100-100)*V$12/$D$12</f>
        <v>4.4834327413612743E-3</v>
      </c>
      <c r="W63" s="2">
        <f>(化学製品!U63/化学製品!U51*100-100)*W$12/$D$12</f>
        <v>0.12959045421386972</v>
      </c>
      <c r="X63" s="2">
        <f>(化学製品!V63/化学製品!V51*100-100)*X$12/$D$12</f>
        <v>0</v>
      </c>
      <c r="Y63" s="2">
        <f>(化学製品!W63/化学製品!W51*100-100)*Y$12/$D$12</f>
        <v>4.7417805092272818E-4</v>
      </c>
      <c r="Z63" s="2">
        <f>(化学製品!X63/化学製品!X51*100-100)*Z$12/$D$12</f>
        <v>9.3916632241514402E-3</v>
      </c>
      <c r="AA63" s="2">
        <f>(化学製品!Y63/化学製品!Y51*100-100)*AA$12/$D$12</f>
        <v>3.4778254588713561E-4</v>
      </c>
      <c r="AB63" s="2">
        <f>(化学製品!Z63/化学製品!Z51*100-100)*AB$12/$D$12</f>
        <v>2.8303245547052621E-3</v>
      </c>
      <c r="AC63" s="2">
        <f>(化学製品!AA63/化学製品!AA51*100-100)*AC$12/$D$12</f>
        <v>-2.6494532793393574E-2</v>
      </c>
      <c r="AD63" s="2">
        <f>(化学製品!AB63/化学製品!AB51*100-100)*AD$12/$D$12</f>
        <v>1.4845504950763892E-3</v>
      </c>
      <c r="AE63" s="2">
        <f>(化学製品!AC63/化学製品!AC51*100-100)*AE$12/$D$12</f>
        <v>8.2583294069718052E-2</v>
      </c>
      <c r="AF63" s="2">
        <f>(化学製品!AD63/化学製品!AD51*100-100)*AF$12/$D$12</f>
        <v>1.8360315312710844E-5</v>
      </c>
      <c r="AG63" s="2">
        <f>(化学製品!AE63/化学製品!AE51*100-100)*AG$12/$D$12</f>
        <v>2.4672163611346169E-4</v>
      </c>
      <c r="AK63" s="4">
        <v>42005</v>
      </c>
      <c r="AL63" s="2">
        <f t="shared" si="9"/>
        <v>0.25004299951480063</v>
      </c>
      <c r="AM63" s="2">
        <f t="shared" si="10"/>
        <v>-2.114730333881629E-2</v>
      </c>
      <c r="AN63" s="2">
        <f t="shared" si="11"/>
        <v>-6.2101751352289352</v>
      </c>
      <c r="AO63" s="2">
        <f t="shared" si="12"/>
        <v>-4.6002425166489367</v>
      </c>
      <c r="AP63" s="2">
        <f t="shared" si="13"/>
        <v>0.12959045421386972</v>
      </c>
      <c r="AQ63" s="2">
        <f t="shared" si="14"/>
        <v>-0.65917960962308264</v>
      </c>
      <c r="AR63" s="2">
        <f t="shared" si="15"/>
        <v>-11.1111111111111</v>
      </c>
      <c r="AS63" s="2">
        <f>化学製品!AY63</f>
        <v>-6.6037735849056531</v>
      </c>
      <c r="AT63" s="14">
        <f>化学製品!AZ63</f>
        <v>-7.7336067518806288</v>
      </c>
    </row>
    <row r="64" spans="1:46">
      <c r="B64">
        <v>2</v>
      </c>
      <c r="C64" s="4">
        <v>42036</v>
      </c>
      <c r="D64" s="2">
        <f>化学製品!B64/化学製品!B52*100-100</f>
        <v>-12.456445993031366</v>
      </c>
      <c r="E64" s="2">
        <f>(化学製品!C64/化学製品!C52*100-100)*E$12/$D$12</f>
        <v>-2.6370751990538663E-3</v>
      </c>
      <c r="F64" s="2">
        <f>(化学製品!D64/化学製品!D52*100-100)*F$12/$D$12</f>
        <v>0.2390262811883429</v>
      </c>
      <c r="G64" s="2">
        <f>(化学製品!E64/化学製品!E52*100-100)*G$12/$D$12</f>
        <v>-1.9473463407573215E-2</v>
      </c>
      <c r="H64" s="2">
        <f>(化学製品!F64/化学製品!F52*100-100)*H$12/$D$12</f>
        <v>3.8159155919471346E-3</v>
      </c>
      <c r="I64" s="2">
        <f>(化学製品!G64/化学製品!G52*100-100)*I$12/$D$12</f>
        <v>8.2097247753899778E-3</v>
      </c>
      <c r="J64" s="2">
        <f>(化学製品!H64/化学製品!H52*100-100)*J$12/$D$12</f>
        <v>-6.1854669804090259</v>
      </c>
      <c r="K64" s="2">
        <f>(化学製品!I64/化学製品!I52*100-100)*K$12/$D$12</f>
        <v>-5.7210887255354912</v>
      </c>
      <c r="L64" s="2">
        <f>(化学製品!J64/化学製品!J52*100-100)*L$12/$D$12</f>
        <v>0</v>
      </c>
      <c r="M64" s="2">
        <f>(化学製品!K64/化学製品!K52*100-100)*M$12/$D$12</f>
        <v>4.4621826940636607E-2</v>
      </c>
      <c r="N64" s="2">
        <f>(化学製品!L64/化学製品!L52*100-100)*N$12/$D$12</f>
        <v>-7.6746373277418098E-4</v>
      </c>
      <c r="O64" s="2">
        <f>(化学製品!M64/化学製品!M52*100-100)*O$12/$D$12</f>
        <v>6.9685091114402797E-2</v>
      </c>
      <c r="P64" s="2">
        <f>(化学製品!N64/化学製品!N52*100-100)*P$12/$D$12</f>
        <v>0</v>
      </c>
      <c r="Q64" s="2">
        <f>(化学製品!O64/化学製品!O52*100-100)*Q$12/$D$12</f>
        <v>1.1689693577088108E-4</v>
      </c>
      <c r="R64" s="2">
        <f>(化学製品!P64/化学製品!P52*100-100)*R$12/$D$12</f>
        <v>0</v>
      </c>
      <c r="S64" s="2">
        <f>(化学製品!Q64/化学製品!Q52*100-100)*S$12/$D$12</f>
        <v>5.6841382262533097E-5</v>
      </c>
      <c r="T64" s="2">
        <f>(化学製品!R64/化学製品!R52*100-100)*T$12/$D$12</f>
        <v>1.103226828149664E-5</v>
      </c>
      <c r="U64" s="2">
        <f>(化学製品!S64/化学製品!S52*100-100)*U$12/$D$12</f>
        <v>-1.3350524358532229E-4</v>
      </c>
      <c r="V64" s="2">
        <f>(化学製品!T64/化学製品!T52*100-100)*V$12/$D$12</f>
        <v>4.4925361580950788E-3</v>
      </c>
      <c r="W64" s="2">
        <f>(化学製品!U64/化学製品!U52*100-100)*W$12/$D$12</f>
        <v>0.13258533964295557</v>
      </c>
      <c r="X64" s="2">
        <f>(化学製品!V64/化学製品!V52*100-100)*X$12/$D$12</f>
        <v>0</v>
      </c>
      <c r="Y64" s="2">
        <f>(化学製品!W64/化学製品!W52*100-100)*Y$12/$D$12</f>
        <v>-4.7243153876460231E-4</v>
      </c>
      <c r="Z64" s="2">
        <f>(化学製品!X64/化学製品!X52*100-100)*Z$12/$D$12</f>
        <v>8.5378756583194635E-3</v>
      </c>
      <c r="AA64" s="2">
        <f>(化学製品!Y64/化学製品!Y52*100-100)*AA$12/$D$12</f>
        <v>-1.0487930846217854E-3</v>
      </c>
      <c r="AB64" s="2">
        <f>(化学製品!Z64/化学製品!Z52*100-100)*AB$12/$D$12</f>
        <v>4.7553649832173641E-3</v>
      </c>
      <c r="AC64" s="2">
        <f>(化学製品!AA64/化学製品!AA52*100-100)*AC$12/$D$12</f>
        <v>-2.4456491809286159E-2</v>
      </c>
      <c r="AD64" s="2">
        <f>(化学製品!AB64/化学製品!AB52*100-100)*AD$12/$D$12</f>
        <v>1.4845504950763892E-3</v>
      </c>
      <c r="AE64" s="2">
        <f>(化学製品!AC64/化学製品!AC52*100-100)*AE$12/$D$12</f>
        <v>-6.758436744654866E-3</v>
      </c>
      <c r="AF64" s="2">
        <f>(化学製品!AD64/化学製品!AD52*100-100)*AF$12/$D$12</f>
        <v>1.8360315312710844E-5</v>
      </c>
      <c r="AG64" s="2">
        <f>(化学製品!AE64/化学製品!AE52*100-100)*AG$12/$D$12</f>
        <v>8.2240545371145988E-5</v>
      </c>
      <c r="AK64" s="4">
        <v>42036</v>
      </c>
      <c r="AL64" s="2">
        <f t="shared" si="9"/>
        <v>0.2390262811883429</v>
      </c>
      <c r="AM64" s="2">
        <f t="shared" si="10"/>
        <v>-1.9473463407573215E-2</v>
      </c>
      <c r="AN64" s="2">
        <f t="shared" si="11"/>
        <v>-6.1854669804090259</v>
      </c>
      <c r="AO64" s="2">
        <f t="shared" si="12"/>
        <v>-5.7210887255354912</v>
      </c>
      <c r="AP64" s="2">
        <f t="shared" si="13"/>
        <v>0.13258533964295557</v>
      </c>
      <c r="AQ64" s="2">
        <f t="shared" si="14"/>
        <v>-0.90202844451057551</v>
      </c>
      <c r="AR64" s="2">
        <f t="shared" si="15"/>
        <v>-12.456445993031366</v>
      </c>
      <c r="AS64" s="2">
        <f>化学製品!AY64</f>
        <v>-6.9128787878787818</v>
      </c>
      <c r="AT64" s="14">
        <f>化学製品!AZ64</f>
        <v>-8.6608198477577218</v>
      </c>
    </row>
    <row r="65" spans="1:46">
      <c r="B65">
        <v>3</v>
      </c>
      <c r="C65" s="4">
        <v>42064</v>
      </c>
      <c r="D65" s="2">
        <f>化学製品!B65/化学製品!B53*100-100</f>
        <v>-11.682650392327815</v>
      </c>
      <c r="E65" s="2">
        <f>(化学製品!C65/化学製品!C53*100-100)*E$12/$D$12</f>
        <v>-2.3356327060625104E-3</v>
      </c>
      <c r="F65" s="2">
        <f>(化学製品!D65/化学製品!D53*100-100)*F$12/$D$12</f>
        <v>0.25152875581862466</v>
      </c>
      <c r="G65" s="2">
        <f>(化学製品!E65/化学製品!E53*100-100)*G$12/$D$12</f>
        <v>-2.2048466833368131E-2</v>
      </c>
      <c r="H65" s="2">
        <f>(化学製品!F65/化学製品!F53*100-100)*H$12/$D$12</f>
        <v>3.9439186084735947E-3</v>
      </c>
      <c r="I65" s="2">
        <f>(化学製品!G65/化学製品!G53*100-100)*I$12/$D$12</f>
        <v>1.094629970051984E-2</v>
      </c>
      <c r="J65" s="2">
        <f>(化学製品!H65/化学製品!H53*100-100)*J$12/$D$12</f>
        <v>-5.7881105805121598</v>
      </c>
      <c r="K65" s="2">
        <f>(化学製品!I65/化学製品!I53*100-100)*K$12/$D$12</f>
        <v>-5.5260516098922361</v>
      </c>
      <c r="L65" s="2">
        <f>(化学製品!J65/化学製品!J53*100-100)*L$12/$D$12</f>
        <v>-1.0805748880060908E-2</v>
      </c>
      <c r="M65" s="2">
        <f>(化学製品!K65/化学製品!K53*100-100)*M$12/$D$12</f>
        <v>5.7169305757161962E-2</v>
      </c>
      <c r="N65" s="2">
        <f>(化学製品!L65/化学製品!L53*100-100)*N$12/$D$12</f>
        <v>-5.6143722972042229E-4</v>
      </c>
      <c r="O65" s="2">
        <f>(化学製品!M65/化学製品!M53*100-100)*O$12/$D$12</f>
        <v>5.3877054926599104E-2</v>
      </c>
      <c r="P65" s="2">
        <f>(化学製品!N65/化学製品!N53*100-100)*P$12/$D$12</f>
        <v>0</v>
      </c>
      <c r="Q65" s="2">
        <f>(化学製品!O65/化学製品!O53*100-100)*Q$12/$D$12</f>
        <v>1.1105208898233728E-4</v>
      </c>
      <c r="R65" s="2">
        <f>(化学製品!P65/化学製品!P53*100-100)*R$12/$D$12</f>
        <v>0</v>
      </c>
      <c r="S65" s="2">
        <f>(化学製品!Q65/化学製品!Q53*100-100)*S$12/$D$12</f>
        <v>7.1527949369988041E-5</v>
      </c>
      <c r="T65" s="2">
        <f>(化学製品!R65/化学製品!R53*100-100)*T$12/$D$12</f>
        <v>4.9949827396373319E-6</v>
      </c>
      <c r="U65" s="2">
        <f>(化学製品!S65/化学製品!S53*100-100)*U$12/$D$12</f>
        <v>-1.3350524358532229E-4</v>
      </c>
      <c r="V65" s="2">
        <f>(化学製品!T65/化学製品!T53*100-100)*V$12/$D$12</f>
        <v>2.4983898575676035E-3</v>
      </c>
      <c r="W65" s="2">
        <f>(化学製品!U65/化学製品!U53*100-100)*W$12/$D$12</f>
        <v>0.12010737550895409</v>
      </c>
      <c r="X65" s="2">
        <f>(化学製品!V65/化学製品!V53*100-100)*X$12/$D$12</f>
        <v>0</v>
      </c>
      <c r="Y65" s="2">
        <f>(化学製品!W65/化学製品!W53*100-100)*Y$12/$D$12</f>
        <v>-2.3643347976884017E-4</v>
      </c>
      <c r="Z65" s="2">
        <f>(化学製品!X65/化学製品!X53*100-100)*Z$12/$D$12</f>
        <v>8.9647694412354206E-3</v>
      </c>
      <c r="AA65" s="2">
        <f>(化学製品!Y65/化学製品!Y53*100-100)*AA$12/$D$12</f>
        <v>-3.4778254588704047E-4</v>
      </c>
      <c r="AB65" s="2">
        <f>(化学製品!Z65/化学製品!Z53*100-100)*AB$12/$D$12</f>
        <v>5.587789269388529E-3</v>
      </c>
      <c r="AC65" s="2">
        <f>(化学製品!AA65/化学製品!AA53*100-100)*AC$12/$D$12</f>
        <v>-2.4456491809286159E-2</v>
      </c>
      <c r="AD65" s="2">
        <f>(化学製品!AB65/化学製品!AB53*100-100)*AD$12/$D$12</f>
        <v>1.4845504950763892E-3</v>
      </c>
      <c r="AE65" s="2">
        <f>(化学製品!AC65/化学製品!AC53*100-100)*AE$12/$D$12</f>
        <v>1.2998489079366633E-2</v>
      </c>
      <c r="AF65" s="2">
        <f>(化学製品!AD65/化学製品!AD53*100-100)*AF$12/$D$12</f>
        <v>1.8360315312710844E-5</v>
      </c>
      <c r="AG65" s="2">
        <f>(化学製品!AE65/化学製品!AE53*100-100)*AG$12/$D$12</f>
        <v>3.2863839980993128E-4</v>
      </c>
      <c r="AK65" s="4">
        <v>42064</v>
      </c>
      <c r="AL65" s="2">
        <f t="shared" si="9"/>
        <v>0.25152875581862466</v>
      </c>
      <c r="AM65" s="2">
        <f t="shared" si="10"/>
        <v>-2.2048466833368131E-2</v>
      </c>
      <c r="AN65" s="2">
        <f t="shared" si="11"/>
        <v>-5.7881105805121598</v>
      </c>
      <c r="AO65" s="2">
        <f t="shared" si="12"/>
        <v>-5.5260516098922361</v>
      </c>
      <c r="AP65" s="2">
        <f t="shared" si="13"/>
        <v>0.12010737550895409</v>
      </c>
      <c r="AQ65" s="2">
        <f t="shared" si="14"/>
        <v>-0.71807586641763166</v>
      </c>
      <c r="AR65" s="2">
        <f t="shared" si="15"/>
        <v>-11.682650392327815</v>
      </c>
      <c r="AS65" s="2">
        <f>化学製品!AY65</f>
        <v>-6.2678062678062645</v>
      </c>
      <c r="AT65" s="14">
        <f>化学製品!AZ65</f>
        <v>-8.1206515706470839</v>
      </c>
    </row>
    <row r="66" spans="1:46">
      <c r="B66">
        <v>4</v>
      </c>
      <c r="C66" s="4">
        <v>42095</v>
      </c>
      <c r="D66" s="2">
        <f>化学製品!B66/化学製品!B54*100-100</f>
        <v>-9.8418277680140704</v>
      </c>
      <c r="E66" s="2">
        <f>(化学製品!C66/化学製品!C54*100-100)*E$12/$D$12</f>
        <v>-1.604773419609412E-3</v>
      </c>
      <c r="F66" s="2">
        <f>(化学製品!D66/化学製品!D54*100-100)*F$12/$D$12</f>
        <v>0.23759890039217813</v>
      </c>
      <c r="G66" s="2">
        <f>(化学製品!E66/化学製品!E54*100-100)*G$12/$D$12</f>
        <v>-1.5061418439597664E-2</v>
      </c>
      <c r="H66" s="2">
        <f>(化学製品!F66/化学製品!F54*100-100)*H$12/$D$12</f>
        <v>3.4571701293384881E-3</v>
      </c>
      <c r="I66" s="2">
        <f>(化学製品!G66/化学製品!G54*100-100)*I$12/$D$12</f>
        <v>1.6435819889315407E-2</v>
      </c>
      <c r="J66" s="2">
        <f>(化学製品!H66/化学製品!H54*100-100)*J$12/$D$12</f>
        <v>-4.7877097677622045</v>
      </c>
      <c r="K66" s="2">
        <f>(化学製品!I66/化学製品!I54*100-100)*K$12/$D$12</f>
        <v>-4.7632767091309676</v>
      </c>
      <c r="L66" s="2">
        <f>(化学製品!J66/化学製品!J54*100-100)*L$12/$D$12</f>
        <v>-8.2263585734889677E-2</v>
      </c>
      <c r="M66" s="2">
        <f>(化学製品!K66/化学製品!K54*100-100)*M$12/$D$12</f>
        <v>3.9402336322484396E-2</v>
      </c>
      <c r="N66" s="2">
        <f>(化学製品!L66/化学製品!L54*100-100)*N$12/$D$12</f>
        <v>-6.7751678590394671E-4</v>
      </c>
      <c r="O66" s="2">
        <f>(化学製品!M66/化学製品!M54*100-100)*O$12/$D$12</f>
        <v>4.1708227211585111E-2</v>
      </c>
      <c r="P66" s="2">
        <f>(化学製品!N66/化学製品!N54*100-100)*P$12/$D$12</f>
        <v>0</v>
      </c>
      <c r="Q66" s="2">
        <f>(化学製品!O66/化学製品!O54*100-100)*Q$12/$D$12</f>
        <v>7.5621184402258342E-5</v>
      </c>
      <c r="R66" s="2">
        <f>(化学製品!P66/化学製品!P54*100-100)*R$12/$D$12</f>
        <v>0</v>
      </c>
      <c r="S66" s="2">
        <f>(化学製品!Q66/化学製品!Q54*100-100)*S$12/$D$12</f>
        <v>4.3072318654139998E-5</v>
      </c>
      <c r="T66" s="2">
        <f>(化学製品!R66/化学製品!R54*100-100)*T$12/$D$12</f>
        <v>2.9911189490834874E-6</v>
      </c>
      <c r="U66" s="2">
        <f>(化学製品!S66/化学製品!S54*100-100)*U$12/$D$12</f>
        <v>-7.3367746474816751E-5</v>
      </c>
      <c r="V66" s="2">
        <f>(化学製品!T66/化学製品!T54*100-100)*V$12/$D$12</f>
        <v>1.9906199350984712E-3</v>
      </c>
      <c r="W66" s="2">
        <f>(化学製品!U66/化学製品!U54*100-100)*W$12/$D$12</f>
        <v>5.9302382108858361E-2</v>
      </c>
      <c r="X66" s="2">
        <f>(化学製品!V66/化学製品!V54*100-100)*X$12/$D$12</f>
        <v>8.1558432147952448E-4</v>
      </c>
      <c r="Y66" s="2">
        <f>(化学製品!W66/化学製品!W54*100-100)*Y$12/$D$12</f>
        <v>1.8932127346804224E-3</v>
      </c>
      <c r="Z66" s="2">
        <f>(化学製品!X66/化学製品!X54*100-100)*Z$12/$D$12</f>
        <v>4.2235235969346622E-3</v>
      </c>
      <c r="AA66" s="2">
        <f>(化学製品!Y66/化学製品!Y54*100-100)*AA$12/$D$12</f>
        <v>3.4996300072021372E-4</v>
      </c>
      <c r="AB66" s="2">
        <f>(化学製品!Z66/化学製品!Z54*100-100)*AB$12/$D$12</f>
        <v>1.8887774973502494E-3</v>
      </c>
      <c r="AC66" s="2">
        <f>(化学製品!AA66/化学製品!AA54*100-100)*AC$12/$D$12</f>
        <v>-2.4633164092738444E-2</v>
      </c>
      <c r="AD66" s="2">
        <f>(化学製品!AB66/化学製品!AB54*100-100)*AD$12/$D$12</f>
        <v>1.3405050014947111E-3</v>
      </c>
      <c r="AE66" s="2">
        <f>(化学製品!AC66/化学製品!AC54*100-100)*AE$12/$D$12</f>
        <v>8.037998484058502E-2</v>
      </c>
      <c r="AF66" s="2">
        <f>(化学製品!AD66/化学製品!AD54*100-100)*AF$12/$D$12</f>
        <v>1.8360315312710844E-5</v>
      </c>
      <c r="AG66" s="2">
        <f>(化学製品!AE66/化学製品!AE54*100-100)*AG$12/$D$12</f>
        <v>2.4599455860036469E-3</v>
      </c>
      <c r="AK66" s="4">
        <v>42095</v>
      </c>
      <c r="AL66" s="2">
        <f t="shared" si="9"/>
        <v>0.23759890039217813</v>
      </c>
      <c r="AM66" s="2">
        <f t="shared" si="10"/>
        <v>-1.5061418439597664E-2</v>
      </c>
      <c r="AN66" s="2">
        <f t="shared" si="11"/>
        <v>-4.7877097677622045</v>
      </c>
      <c r="AO66" s="2">
        <f t="shared" si="12"/>
        <v>-4.7632767091309676</v>
      </c>
      <c r="AP66" s="2">
        <f t="shared" si="13"/>
        <v>5.9302382108858361E-2</v>
      </c>
      <c r="AQ66" s="2">
        <f t="shared" si="14"/>
        <v>-0.57268115518233742</v>
      </c>
      <c r="AR66" s="2">
        <f t="shared" si="15"/>
        <v>-9.8418277680140704</v>
      </c>
      <c r="AS66" s="2">
        <f>化学製品!AY66</f>
        <v>-4.4273339749759373</v>
      </c>
      <c r="AT66" s="14">
        <f>化学製品!AZ66</f>
        <v>-6.8246329693449042</v>
      </c>
    </row>
    <row r="67" spans="1:46">
      <c r="B67">
        <v>5</v>
      </c>
      <c r="C67" s="4">
        <v>42125</v>
      </c>
      <c r="D67" s="2">
        <f>化学製品!B67/化学製品!B55*100-100</f>
        <v>-9.2429577464788792</v>
      </c>
      <c r="E67" s="2">
        <f>(化学製品!C67/化学製品!C55*100-100)*E$12/$D$12</f>
        <v>-4.5962194018609538E-4</v>
      </c>
      <c r="F67" s="2">
        <f>(化学製品!D67/化学製品!D55*100-100)*F$12/$D$12</f>
        <v>0.2386818488898636</v>
      </c>
      <c r="G67" s="2">
        <f>(化学製品!E67/化学製品!E55*100-100)*G$12/$D$12</f>
        <v>-1.1559782794396472E-2</v>
      </c>
      <c r="H67" s="2">
        <f>(化学製品!F67/化学製品!F55*100-100)*H$12/$D$12</f>
        <v>3.2904422202583903E-3</v>
      </c>
      <c r="I67" s="2">
        <f>(化学製品!G67/化学製品!G55*100-100)*I$12/$D$12</f>
        <v>1.6419449550779956E-2</v>
      </c>
      <c r="J67" s="2">
        <f>(化学製品!H67/化学製品!H55*100-100)*J$12/$D$12</f>
        <v>-4.4311607676888558</v>
      </c>
      <c r="K67" s="2">
        <f>(化学製品!I67/化学製品!I55*100-100)*K$12/$D$12</f>
        <v>-4.482193854653798</v>
      </c>
      <c r="L67" s="2">
        <f>(化学製品!J67/化学製品!J55*100-100)*L$12/$D$12</f>
        <v>-0.11032483053108337</v>
      </c>
      <c r="M67" s="2">
        <f>(化学製品!K67/化学製品!K55*100-100)*M$12/$D$12</f>
        <v>3.8392020006523003E-2</v>
      </c>
      <c r="N67" s="2">
        <f>(化学製品!L67/化学製品!L55*100-100)*N$12/$D$12</f>
        <v>-6.4543622350690937E-4</v>
      </c>
      <c r="O67" s="2">
        <f>(化学製品!M67/化学製品!M55*100-100)*O$12/$D$12</f>
        <v>3.7062187247990305E-2</v>
      </c>
      <c r="P67" s="2">
        <f>(化学製品!N67/化学製品!N55*100-100)*P$12/$D$12</f>
        <v>0</v>
      </c>
      <c r="Q67" s="2">
        <f>(化学製品!O67/化学製品!O55*100-100)*Q$12/$D$12</f>
        <v>6.6515574130046398E-5</v>
      </c>
      <c r="R67" s="2">
        <f>(化学製品!P67/化学製品!P55*100-100)*R$12/$D$12</f>
        <v>0</v>
      </c>
      <c r="S67" s="2">
        <f>(化学製品!Q67/化学製品!Q55*100-100)*S$12/$D$12</f>
        <v>6.1954558211552282E-5</v>
      </c>
      <c r="T67" s="2">
        <f>(化学製品!R67/化学製品!R55*100-100)*T$12/$D$12</f>
        <v>2.985271209202646E-6</v>
      </c>
      <c r="U67" s="2">
        <f>(化学製品!S67/化学製品!S55*100-100)*U$12/$D$12</f>
        <v>-7.3367746474816751E-5</v>
      </c>
      <c r="V67" s="2">
        <f>(化学製品!T67/化学製品!T55*100-100)*V$12/$D$12</f>
        <v>-9.8830778687301261E-4</v>
      </c>
      <c r="W67" s="2">
        <f>(化学製品!U67/化学製品!U55*100-100)*W$12/$D$12</f>
        <v>2.4617541481487867E-2</v>
      </c>
      <c r="X67" s="2">
        <f>(化学製品!V67/化学製品!V55*100-100)*X$12/$D$12</f>
        <v>8.1558432147952448E-4</v>
      </c>
      <c r="Y67" s="2">
        <f>(化学製品!W67/化学製品!W55*100-100)*Y$12/$D$12</f>
        <v>2.370890254613641E-3</v>
      </c>
      <c r="Z67" s="2">
        <f>(化学製品!X67/化学製品!X55*100-100)*Z$12/$D$12</f>
        <v>4.2235235969346622E-3</v>
      </c>
      <c r="AA67" s="2">
        <f>(化学製品!Y67/化学製品!Y55*100-100)*AA$12/$D$12</f>
        <v>6.9846630175016556E-4</v>
      </c>
      <c r="AB67" s="2">
        <f>(化学製品!Z67/化学製品!Z55*100-100)*AB$12/$D$12</f>
        <v>9.4249618605248553E-3</v>
      </c>
      <c r="AC67" s="2">
        <f>(化学製品!AA67/化学製品!AA55*100-100)*AC$12/$D$12</f>
        <v>-2.4633164092738444E-2</v>
      </c>
      <c r="AD67" s="2">
        <f>(化学製品!AB67/化学製品!AB55*100-100)*AD$12/$D$12</f>
        <v>1.3405050014947111E-3</v>
      </c>
      <c r="AE67" s="2">
        <f>(化学製品!AC67/化学製品!AC55*100-100)*AE$12/$D$12</f>
        <v>3.3425601848565974E-2</v>
      </c>
      <c r="AF67" s="2">
        <f>(化学製品!AD67/化学製品!AD55*100-100)*AF$12/$D$12</f>
        <v>2.4504974499612947E-5</v>
      </c>
      <c r="AG67" s="2">
        <f>(化学製品!AE67/化学製品!AE55*100-100)*AG$12/$D$12</f>
        <v>2.5394492248316269E-3</v>
      </c>
      <c r="AK67" s="4">
        <v>42125</v>
      </c>
      <c r="AL67" s="2">
        <f t="shared" si="9"/>
        <v>0.2386818488898636</v>
      </c>
      <c r="AM67" s="2">
        <f t="shared" si="10"/>
        <v>-1.1559782794396472E-2</v>
      </c>
      <c r="AN67" s="2">
        <f t="shared" si="11"/>
        <v>-4.4311607676888558</v>
      </c>
      <c r="AO67" s="2">
        <f t="shared" si="12"/>
        <v>-4.482193854653798</v>
      </c>
      <c r="AP67" s="2">
        <f t="shared" si="13"/>
        <v>2.4617541481487867E-2</v>
      </c>
      <c r="AQ67" s="2">
        <f t="shared" si="14"/>
        <v>-0.58134273171318007</v>
      </c>
      <c r="AR67" s="2">
        <f t="shared" si="15"/>
        <v>-9.2429577464788792</v>
      </c>
      <c r="AS67" s="2">
        <f>化学製品!AY67</f>
        <v>-3.9575289575289503</v>
      </c>
      <c r="AT67" s="14">
        <f>化学製品!AZ67</f>
        <v>-6.4059001797546102</v>
      </c>
    </row>
    <row r="68" spans="1:46">
      <c r="B68">
        <v>6</v>
      </c>
      <c r="C68" s="4">
        <v>42156</v>
      </c>
      <c r="D68" s="2">
        <f>化学製品!B68/化学製品!B56*100-100</f>
        <v>-8.6842105263157947</v>
      </c>
      <c r="E68" s="2">
        <f>(化学製品!C68/化学製品!C56*100-100)*E$12/$D$12</f>
        <v>-2.7763022245584298E-4</v>
      </c>
      <c r="F68" s="2">
        <f>(化学製品!D68/化学製品!D56*100-100)*F$12/$D$12</f>
        <v>0.24385947809111838</v>
      </c>
      <c r="G68" s="2">
        <f>(化学製品!E68/化学製品!E56*100-100)*G$12/$D$12</f>
        <v>1.3511595273930404E-2</v>
      </c>
      <c r="H68" s="2">
        <f>(化学製品!F68/化学製品!F56*100-100)*H$12/$D$12</f>
        <v>3.4571701293384881E-3</v>
      </c>
      <c r="I68" s="2">
        <f>(化学製品!G68/化学製品!G56*100-100)*I$12/$D$12</f>
        <v>1.9156024475909816E-2</v>
      </c>
      <c r="J68" s="2">
        <f>(化学製品!H68/化学製品!H56*100-100)*J$12/$D$12</f>
        <v>-4.0520735562862429</v>
      </c>
      <c r="K68" s="2">
        <f>(化学製品!I68/化学製品!I56*100-100)*K$12/$D$12</f>
        <v>-4.1529115128887097</v>
      </c>
      <c r="L68" s="2">
        <f>(化学製品!J68/化学製品!J56*100-100)*L$12/$D$12</f>
        <v>-0.10697907074870341</v>
      </c>
      <c r="M68" s="2">
        <f>(化学製品!K68/化学製品!K56*100-100)*M$12/$D$12</f>
        <v>4.5549934942507829E-2</v>
      </c>
      <c r="N68" s="2">
        <f>(化学製品!L68/化学製品!L56*100-100)*N$12/$D$12</f>
        <v>-5.7114248183985281E-4</v>
      </c>
      <c r="O68" s="2">
        <f>(化学製品!M68/化学製品!M56*100-100)*O$12/$D$12</f>
        <v>2.8609027846946734E-2</v>
      </c>
      <c r="P68" s="2">
        <f>(化学製品!N68/化学製品!N56*100-100)*P$12/$D$12</f>
        <v>0</v>
      </c>
      <c r="Q68" s="2">
        <f>(化学製品!O68/化学製品!O56*100-100)*Q$12/$D$12</f>
        <v>1.0470625532620368E-4</v>
      </c>
      <c r="R68" s="2">
        <f>(化学製品!P68/化学製品!P56*100-100)*R$12/$D$12</f>
        <v>0</v>
      </c>
      <c r="S68" s="2">
        <f>(化学製品!Q68/化学製品!Q56*100-100)*S$12/$D$12</f>
        <v>9.2250857198183196E-5</v>
      </c>
      <c r="T68" s="2">
        <f>(化学製品!R68/化学製品!R56*100-100)*T$12/$D$12</f>
        <v>5.9939792875647402E-6</v>
      </c>
      <c r="U68" s="2">
        <f>(化学製品!S68/化学製品!S56*100-100)*U$12/$D$12</f>
        <v>-7.3367746474816751E-5</v>
      </c>
      <c r="V68" s="2">
        <f>(化学製品!T68/化学製品!T56*100-100)*V$12/$D$12</f>
        <v>-1.4824616803094143E-3</v>
      </c>
      <c r="W68" s="2">
        <f>(化学製品!U68/化学製品!U56*100-100)*W$12/$D$12</f>
        <v>-7.1928494765450421E-2</v>
      </c>
      <c r="X68" s="2">
        <f>(化学製品!V68/化学製品!V56*100-100)*X$12/$D$12</f>
        <v>8.1558432147952448E-4</v>
      </c>
      <c r="Y68" s="2">
        <f>(化学製品!W68/化学製品!W56*100-100)*Y$12/$D$12</f>
        <v>2.370890254613641E-3</v>
      </c>
      <c r="Z68" s="2">
        <f>(化学製品!X68/化学製品!X56*100-100)*Z$12/$D$12</f>
        <v>4.2194428978072082E-3</v>
      </c>
      <c r="AA68" s="2">
        <f>(化学製品!Y68/化学製品!Y56*100-100)*AA$12/$D$12</f>
        <v>-6.9846630175021316E-4</v>
      </c>
      <c r="AB68" s="2">
        <f>(化学製品!Z68/化学製品!Z56*100-100)*AB$12/$D$12</f>
        <v>6.6240224907069796E-3</v>
      </c>
      <c r="AC68" s="2">
        <f>(化学製品!AA68/化学製品!AA56*100-100)*AC$12/$D$12</f>
        <v>-2.2580400418343718E-2</v>
      </c>
      <c r="AD68" s="2">
        <f>(化学製品!AB68/化学製品!AB56*100-100)*AD$12/$D$12</f>
        <v>1.3405050014947111E-3</v>
      </c>
      <c r="AE68" s="2">
        <f>(化学製品!AC68/化学製品!AC56*100-100)*AE$12/$D$12</f>
        <v>-4.6068916877889034E-2</v>
      </c>
      <c r="AF68" s="2">
        <f>(化学製品!AD68/化学製品!AD56*100-100)*AF$12/$D$12</f>
        <v>2.4504974499612947E-5</v>
      </c>
      <c r="AG68" s="2">
        <f>(化学製品!AE68/化学製品!AE56*100-100)*AG$12/$D$12</f>
        <v>2.8671200925518285E-3</v>
      </c>
      <c r="AK68" s="4">
        <v>42156</v>
      </c>
      <c r="AL68" s="2">
        <f t="shared" si="9"/>
        <v>0.24385947809111838</v>
      </c>
      <c r="AM68" s="2">
        <f t="shared" si="10"/>
        <v>1.3511595273930404E-2</v>
      </c>
      <c r="AN68" s="2">
        <f t="shared" si="11"/>
        <v>-4.0520735562862429</v>
      </c>
      <c r="AO68" s="2">
        <f t="shared" si="12"/>
        <v>-4.1529115128887097</v>
      </c>
      <c r="AP68" s="2">
        <f t="shared" si="13"/>
        <v>-7.1928494765450421E-2</v>
      </c>
      <c r="AQ68" s="2">
        <f t="shared" si="14"/>
        <v>-0.66466803574044064</v>
      </c>
      <c r="AR68" s="2">
        <f t="shared" si="15"/>
        <v>-8.6842105263157947</v>
      </c>
      <c r="AS68" s="2">
        <f>化学製品!AY68</f>
        <v>-4.1306436119116228</v>
      </c>
      <c r="AT68" s="14">
        <f>化学製品!AZ68</f>
        <v>-6.0251453201536407</v>
      </c>
    </row>
    <row r="69" spans="1:46">
      <c r="B69">
        <v>7</v>
      </c>
      <c r="C69" s="4">
        <v>42186</v>
      </c>
      <c r="D69" s="2">
        <f>化学製品!B69/化学製品!B57*100-100</f>
        <v>-10.251954821894003</v>
      </c>
      <c r="E69" s="2">
        <f>(化学製品!C69/化学製品!C57*100-100)*E$12/$D$12</f>
        <v>6.0442413013824187E-4</v>
      </c>
      <c r="F69" s="2">
        <f>(化学製品!D69/化学製品!D57*100-100)*F$12/$D$12</f>
        <v>0.21269152820243159</v>
      </c>
      <c r="G69" s="2">
        <f>(化学製品!E69/化学製品!E57*100-100)*G$12/$D$12</f>
        <v>1.9057795466821355E-2</v>
      </c>
      <c r="H69" s="2">
        <f>(化学製品!F69/化学製品!F57*100-100)*H$12/$D$12</f>
        <v>2.8507353761757369E-3</v>
      </c>
      <c r="I69" s="2">
        <f>(化学製品!G69/化学製品!G57*100-100)*I$12/$D$12</f>
        <v>2.4629174326169932E-2</v>
      </c>
      <c r="J69" s="2">
        <f>(化学製品!H69/化学製品!H57*100-100)*J$12/$D$12</f>
        <v>-5.28634742916182</v>
      </c>
      <c r="K69" s="2">
        <f>(化学製品!I69/化学製品!I57*100-100)*K$12/$D$12</f>
        <v>-4.3588748105678379</v>
      </c>
      <c r="L69" s="2">
        <f>(化学製品!J69/化学製品!J57*100-100)*L$12/$D$12</f>
        <v>-0.10351641151567807</v>
      </c>
      <c r="M69" s="2">
        <f>(化学製品!K69/化学製品!K57*100-100)*M$12/$D$12</f>
        <v>2.810378955912814E-2</v>
      </c>
      <c r="N69" s="2">
        <f>(化学製品!L69/化学製品!L57*100-100)*N$12/$D$12</f>
        <v>-7.6016361996333534E-4</v>
      </c>
      <c r="O69" s="2">
        <f>(化学製品!M69/化学製品!M57*100-100)*O$12/$D$12</f>
        <v>-1.5108078507716111E-2</v>
      </c>
      <c r="P69" s="2">
        <f>(化学製品!N69/化学製品!N57*100-100)*P$12/$D$12</f>
        <v>-1.5526727255862065E-3</v>
      </c>
      <c r="Q69" s="2">
        <f>(化学製品!O69/化学製品!O57*100-100)*Q$12/$D$12</f>
        <v>1.1924879078817615E-4</v>
      </c>
      <c r="R69" s="2">
        <f>(化学製品!P69/化学製品!P57*100-100)*R$12/$D$12</f>
        <v>0</v>
      </c>
      <c r="S69" s="2">
        <f>(化学製品!Q69/化学製品!Q57*100-100)*S$12/$D$12</f>
        <v>7.3719349093706121E-5</v>
      </c>
      <c r="T69" s="2">
        <f>(化学製品!R69/化学製品!R57*100-100)*T$12/$D$12</f>
        <v>9.0086502861778169E-6</v>
      </c>
      <c r="U69" s="2">
        <f>(化学製品!S69/化学製品!S57*100-100)*U$12/$D$12</f>
        <v>-7.3367746474816751E-5</v>
      </c>
      <c r="V69" s="2">
        <f>(化学製品!T69/化学製品!T57*100-100)*V$12/$D$12</f>
        <v>3.9812398701968028E-3</v>
      </c>
      <c r="W69" s="2">
        <f>(化学製品!U69/化学製品!U57*100-100)*W$12/$D$12</f>
        <v>-0.14075763162637372</v>
      </c>
      <c r="X69" s="2">
        <f>(化学製品!V69/化学製品!V57*100-100)*X$12/$D$12</f>
        <v>0</v>
      </c>
      <c r="Y69" s="2">
        <f>(化学製品!W69/化学製品!W57*100-100)*Y$12/$D$12</f>
        <v>1.8984667940736605E-3</v>
      </c>
      <c r="Z69" s="2">
        <f>(化学製品!X69/化学製品!X57*100-100)*Z$12/$D$12</f>
        <v>2.1015993259049419E-3</v>
      </c>
      <c r="AA69" s="2">
        <f>(化学製品!Y69/化学製品!Y57*100-100)*AA$12/$D$12</f>
        <v>3.4850633890662347E-4</v>
      </c>
      <c r="AB69" s="2">
        <f>(化学製品!Z69/化学製品!Z57*100-100)*AB$12/$D$12</f>
        <v>1.5816409784932487E-2</v>
      </c>
      <c r="AC69" s="2">
        <f>(化学製品!AA69/化学製品!AA57*100-100)*AC$12/$D$12</f>
        <v>-2.8709063924578337E-2</v>
      </c>
      <c r="AD69" s="2">
        <f>(化学製品!AB69/化学製品!AB57*100-100)*AD$12/$D$12</f>
        <v>1.2686959720534224E-3</v>
      </c>
      <c r="AE69" s="2">
        <f>(化学製品!AC69/化学製品!AC57*100-100)*AE$12/$D$12</f>
        <v>0</v>
      </c>
      <c r="AF69" s="2">
        <f>(化学製品!AD69/化学製品!AD57*100-100)*AF$12/$D$12</f>
        <v>-6.0956735469356227E-6</v>
      </c>
      <c r="AG69" s="2">
        <f>(化学製品!AE69/化学製品!AE57*100-100)*AG$12/$D$12</f>
        <v>3.0339328894044937E-3</v>
      </c>
      <c r="AK69" s="4">
        <v>42186</v>
      </c>
      <c r="AL69" s="2">
        <f t="shared" si="9"/>
        <v>0.21269152820243159</v>
      </c>
      <c r="AM69" s="2">
        <f t="shared" si="10"/>
        <v>1.9057795466821355E-2</v>
      </c>
      <c r="AN69" s="2">
        <f t="shared" si="11"/>
        <v>-5.28634742916182</v>
      </c>
      <c r="AO69" s="2">
        <f t="shared" si="12"/>
        <v>-4.3588748105678379</v>
      </c>
      <c r="AP69" s="2">
        <f t="shared" si="13"/>
        <v>-0.14075763162637372</v>
      </c>
      <c r="AQ69" s="2">
        <f t="shared" si="14"/>
        <v>-0.69772427420722494</v>
      </c>
      <c r="AR69" s="2">
        <f t="shared" si="15"/>
        <v>-10.251954821894003</v>
      </c>
      <c r="AS69" s="2">
        <f>化学製品!AY69</f>
        <v>-5.5343511450381584</v>
      </c>
      <c r="AT69" s="14">
        <f>化学製品!AZ69</f>
        <v>-7.1337288379452133</v>
      </c>
    </row>
    <row r="70" spans="1:46">
      <c r="B70">
        <v>8</v>
      </c>
      <c r="C70" s="4">
        <v>42217</v>
      </c>
      <c r="D70" s="2">
        <f>化学製品!B70/化学製品!B58*100-100</f>
        <v>-11.81581233709818</v>
      </c>
      <c r="E70" s="2">
        <f>(化学製品!C70/化学製品!C58*100-100)*E$12/$D$12</f>
        <v>1.5614889381255605E-3</v>
      </c>
      <c r="F70" s="2">
        <f>(化学製品!D70/化学製品!D58*100-100)*F$12/$D$12</f>
        <v>0.17662093069013954</v>
      </c>
      <c r="G70" s="2">
        <f>(化学製品!E70/化学製品!E58*100-100)*G$12/$D$12</f>
        <v>-9.0751406984881326E-4</v>
      </c>
      <c r="H70" s="2">
        <f>(化学製品!F70/化学製品!F58*100-100)*H$12/$D$12</f>
        <v>3.9632326075356751E-3</v>
      </c>
      <c r="I70" s="2">
        <f>(化学製品!G70/化学製品!G58*100-100)*I$12/$D$12</f>
        <v>3.0162408655823932E-2</v>
      </c>
      <c r="J70" s="2">
        <f>(化学製品!H70/化学製品!H58*100-100)*J$12/$D$12</f>
        <v>-5.9586842834816043</v>
      </c>
      <c r="K70" s="2">
        <f>(化学製品!I70/化学製品!I58*100-100)*K$12/$D$12</f>
        <v>-4.9310674654102922</v>
      </c>
      <c r="L70" s="2">
        <f>(化学製品!J70/化学製品!J58*100-100)*L$12/$D$12</f>
        <v>-0.1249336001051292</v>
      </c>
      <c r="M70" s="2">
        <f>(化学製品!K70/化学製品!K58*100-100)*M$12/$D$12</f>
        <v>2.5045854567786435E-2</v>
      </c>
      <c r="N70" s="2">
        <f>(化学製品!L70/化学製品!L58*100-100)*N$12/$D$12</f>
        <v>-8.9958227515311677E-4</v>
      </c>
      <c r="O70" s="2">
        <f>(化学製品!M70/化学製品!M58*100-100)*O$12/$D$12</f>
        <v>-5.6043491500763654E-2</v>
      </c>
      <c r="P70" s="2">
        <f>(化学製品!N70/化学製品!N58*100-100)*P$12/$D$12</f>
        <v>-3.1053454511728502E-3</v>
      </c>
      <c r="Q70" s="2">
        <f>(化学製品!O70/化学製品!O58*100-100)*Q$12/$D$12</f>
        <v>6.0218386279154528E-5</v>
      </c>
      <c r="R70" s="2">
        <f>(化学製品!P70/化学製品!P58*100-100)*R$12/$D$12</f>
        <v>0</v>
      </c>
      <c r="S70" s="2">
        <f>(化学製品!Q70/化学製品!Q58*100-100)*S$12/$D$12</f>
        <v>1.5709529048427386E-5</v>
      </c>
      <c r="T70" s="2">
        <f>(化学製品!R70/化学製品!R58*100-100)*T$12/$D$12</f>
        <v>6.979277547861664E-6</v>
      </c>
      <c r="U70" s="2">
        <f>(化学製品!S70/化学製品!S58*100-100)*U$12/$D$12</f>
        <v>-2.4603685373730993E-5</v>
      </c>
      <c r="V70" s="2">
        <f>(化学製品!T70/化学製品!T58*100-100)*V$12/$D$12</f>
        <v>1.4824616803094843E-3</v>
      </c>
      <c r="W70" s="2">
        <f>(化学製品!U70/化学製品!U58*100-100)*W$12/$D$12</f>
        <v>-0.18383538040153422</v>
      </c>
      <c r="X70" s="2">
        <f>(化学製品!V70/化学製品!V58*100-100)*X$12/$D$12</f>
        <v>0</v>
      </c>
      <c r="Y70" s="2">
        <f>(化学製品!W70/化学製品!W58*100-100)*Y$12/$D$12</f>
        <v>1.8984667940736605E-3</v>
      </c>
      <c r="Z70" s="2">
        <f>(化学製品!X70/化学製品!X58*100-100)*Z$12/$D$12</f>
        <v>2.1036239880685799E-3</v>
      </c>
      <c r="AA70" s="2">
        <f>(化学製品!Y70/化学製品!Y58*100-100)*AA$12/$D$12</f>
        <v>-3.4742177561129458E-4</v>
      </c>
      <c r="AB70" s="2">
        <f>(化学製品!Z70/化学製品!Z58*100-100)*AB$12/$D$12</f>
        <v>1.2686470820352267E-2</v>
      </c>
      <c r="AC70" s="2">
        <f>(化学製品!AA70/化学製品!AA58*100-100)*AC$12/$D$12</f>
        <v>-2.8709063924578337E-2</v>
      </c>
      <c r="AD70" s="2">
        <f>(化学製品!AB70/化学製品!AB58*100-100)*AD$12/$D$12</f>
        <v>1.2686959720534224E-3</v>
      </c>
      <c r="AE70" s="2">
        <f>(化学製品!AC70/化学製品!AC58*100-100)*AE$12/$D$12</f>
        <v>3.444467507565771E-2</v>
      </c>
      <c r="AF70" s="2">
        <f>(化学製品!AD70/化学製品!AD58*100-100)*AF$12/$D$12</f>
        <v>-6.0956735469356227E-6</v>
      </c>
      <c r="AG70" s="2">
        <f>(化学製品!AE70/化学製品!AE58*100-100)*AG$12/$D$12</f>
        <v>3.1189949213033291E-3</v>
      </c>
      <c r="AK70" s="4">
        <v>42217</v>
      </c>
      <c r="AL70" s="2">
        <f t="shared" si="9"/>
        <v>0.17662093069013954</v>
      </c>
      <c r="AM70" s="2">
        <f t="shared" si="10"/>
        <v>-9.0751406984881326E-4</v>
      </c>
      <c r="AN70" s="2">
        <f t="shared" si="11"/>
        <v>-5.9586842834816043</v>
      </c>
      <c r="AO70" s="2">
        <f t="shared" si="12"/>
        <v>-4.9310674654102922</v>
      </c>
      <c r="AP70" s="2">
        <f t="shared" si="13"/>
        <v>-0.18383538040153422</v>
      </c>
      <c r="AQ70" s="2">
        <f t="shared" si="14"/>
        <v>-0.91793862442503915</v>
      </c>
      <c r="AR70" s="2">
        <f t="shared" si="15"/>
        <v>-11.81581233709818</v>
      </c>
      <c r="AS70" s="2">
        <f>化学製品!AY70</f>
        <v>-6.5714285714285694</v>
      </c>
      <c r="AT70" s="14">
        <f>化学製品!AZ70</f>
        <v>-8.2219247623775402</v>
      </c>
    </row>
    <row r="71" spans="1:46">
      <c r="B71">
        <v>9</v>
      </c>
      <c r="C71" s="4">
        <v>42248</v>
      </c>
      <c r="D71" s="2">
        <f>化学製品!B71/化学製品!B59*100-100</f>
        <v>-14.174589455488345</v>
      </c>
      <c r="E71" s="2">
        <f>(化学製品!C71/化学製品!C59*100-100)*E$12/$D$12</f>
        <v>7.7906439974854123E-4</v>
      </c>
      <c r="F71" s="2">
        <f>(化学製品!D71/化学製品!D59*100-100)*F$12/$D$12</f>
        <v>0.12234597861427887</v>
      </c>
      <c r="G71" s="2">
        <f>(化学製品!E71/化学製品!E59*100-100)*G$12/$D$12</f>
        <v>-6.3054111278342722E-3</v>
      </c>
      <c r="H71" s="2">
        <f>(化学製品!F71/化学製品!F59*100-100)*H$12/$D$12</f>
        <v>2.0310419459390531E-3</v>
      </c>
      <c r="I71" s="2">
        <f>(化学製品!G71/化学製品!G59*100-100)*I$12/$D$12</f>
        <v>2.739303314885836E-2</v>
      </c>
      <c r="J71" s="2">
        <f>(化学製品!H71/化学製品!H59*100-100)*J$12/$D$12</f>
        <v>-7.1034372764233176</v>
      </c>
      <c r="K71" s="2">
        <f>(化学製品!I71/化学製品!I59*100-100)*K$12/$D$12</f>
        <v>-5.8229986850804067</v>
      </c>
      <c r="L71" s="2">
        <f>(化学製品!J71/化学製品!J59*100-100)*L$12/$D$12</f>
        <v>-0.15998959535850918</v>
      </c>
      <c r="M71" s="2">
        <f>(化学製品!K71/化学製品!K59*100-100)*M$12/$D$12</f>
        <v>1.6952113412937609E-2</v>
      </c>
      <c r="N71" s="2">
        <f>(化学製品!L71/化学製品!L59*100-100)*N$12/$D$12</f>
        <v>-1.2957071069502012E-3</v>
      </c>
      <c r="O71" s="2">
        <f>(化学製品!M71/化学製品!M59*100-100)*O$12/$D$12</f>
        <v>-8.8283728323349867E-2</v>
      </c>
      <c r="P71" s="2">
        <f>(化学製品!N71/化学製品!N59*100-100)*P$12/$D$12</f>
        <v>-3.1053454511728502E-3</v>
      </c>
      <c r="Q71" s="2">
        <f>(化学製品!O71/化学製品!O59*100-100)*Q$12/$D$12</f>
        <v>6.6077560001249092E-5</v>
      </c>
      <c r="R71" s="2">
        <f>(化学製品!P71/化学製品!P59*100-100)*R$12/$D$12</f>
        <v>0</v>
      </c>
      <c r="S71" s="2">
        <f>(化学製品!Q71/化学製品!Q59*100-100)*S$12/$D$12</f>
        <v>1.8968524515616801E-5</v>
      </c>
      <c r="T71" s="2">
        <f>(化学製品!R71/化学製品!R59*100-100)*T$12/$D$12</f>
        <v>-2.1638168706703401E-5</v>
      </c>
      <c r="U71" s="2">
        <f>(化学製品!S71/化学製品!S59*100-100)*U$12/$D$12</f>
        <v>3.8780094565260694E-4</v>
      </c>
      <c r="V71" s="2">
        <f>(化学製品!T71/化学製品!T59*100-100)*V$12/$D$12</f>
        <v>3.9651864836233964E-3</v>
      </c>
      <c r="W71" s="2">
        <f>(化学製品!U71/化学製品!U59*100-100)*W$12/$D$12</f>
        <v>-0.22040048145776817</v>
      </c>
      <c r="X71" s="2">
        <f>(化学製品!V71/化学製品!V59*100-100)*X$12/$D$12</f>
        <v>0</v>
      </c>
      <c r="Y71" s="2">
        <f>(化学製品!W71/化学製品!W59*100-100)*Y$12/$D$12</f>
        <v>2.3730834925920208E-3</v>
      </c>
      <c r="Z71" s="2">
        <f>(化学製品!X71/化学製品!X59*100-100)*Z$12/$D$12</f>
        <v>1.2597471343933635E-3</v>
      </c>
      <c r="AA71" s="2">
        <f>(化学製品!Y71/化学製品!Y59*100-100)*AA$12/$D$12</f>
        <v>-6.9628813241005068E-4</v>
      </c>
      <c r="AB71" s="2">
        <f>(化学製品!Z71/化学製品!Z59*100-100)*AB$12/$D$12</f>
        <v>7.5098698098234841E-3</v>
      </c>
      <c r="AC71" s="2">
        <f>(化学製品!AA71/化学製品!AA59*100-100)*AC$12/$D$12</f>
        <v>-1.4473904369459849E-2</v>
      </c>
      <c r="AD71" s="2">
        <f>(化学製品!AB71/化学製品!AB59*100-100)*AD$12/$D$12</f>
        <v>1.2686959720534224E-3</v>
      </c>
      <c r="AE71" s="2">
        <f>(化学製品!AC71/化学製品!AC59*100-100)*AE$12/$D$12</f>
        <v>-6.7382823607246454E-3</v>
      </c>
      <c r="AF71" s="2">
        <f>(化学製品!AD71/化学製品!AD59*100-100)*AF$12/$D$12</f>
        <v>6.1078648940281972E-6</v>
      </c>
      <c r="AG71" s="2">
        <f>(化学製品!AE71/化学製品!AE59*100-100)*AG$12/$D$12</f>
        <v>3.1251407241039389E-3</v>
      </c>
      <c r="AK71" s="4">
        <v>42248</v>
      </c>
      <c r="AL71" s="2">
        <f t="shared" si="9"/>
        <v>0.12234597861427887</v>
      </c>
      <c r="AM71" s="2">
        <f t="shared" si="10"/>
        <v>-6.3054111278342722E-3</v>
      </c>
      <c r="AN71" s="2">
        <f t="shared" si="11"/>
        <v>-7.1034372764233176</v>
      </c>
      <c r="AO71" s="2">
        <f t="shared" si="12"/>
        <v>-5.8229986850804067</v>
      </c>
      <c r="AP71" s="2">
        <f t="shared" si="13"/>
        <v>-0.22040048145776817</v>
      </c>
      <c r="AQ71" s="2">
        <f t="shared" si="14"/>
        <v>-1.1437935800132966</v>
      </c>
      <c r="AR71" s="2">
        <f t="shared" si="15"/>
        <v>-14.174589455488345</v>
      </c>
      <c r="AS71" s="2">
        <f>化学製品!AY71</f>
        <v>-8.0721747388414116</v>
      </c>
      <c r="AT71" s="14">
        <f>化学製品!AZ71</f>
        <v>-9.8788402657767165</v>
      </c>
    </row>
    <row r="72" spans="1:46">
      <c r="B72">
        <v>10</v>
      </c>
      <c r="C72" s="4">
        <v>42278</v>
      </c>
      <c r="D72" s="2">
        <f>化学製品!B72/化学製品!B60*100-100</f>
        <v>-14.463176574977808</v>
      </c>
      <c r="E72" s="2">
        <f>(化学製品!C72/化学製品!C60*100-100)*E$12/$D$12</f>
        <v>-1.2636961849714237E-4</v>
      </c>
      <c r="F72" s="2">
        <f>(化学製品!D72/化学製品!D60*100-100)*F$12/$D$12</f>
        <v>0.1286246614773239</v>
      </c>
      <c r="G72" s="2">
        <f>(化学製品!E72/化学製品!E60*100-100)*G$12/$D$12</f>
        <v>7.2061841460961335E-3</v>
      </c>
      <c r="H72" s="2">
        <f>(化学製品!F72/化学製品!F60*100-100)*H$12/$D$12</f>
        <v>1.5444505695778338E-3</v>
      </c>
      <c r="I72" s="2">
        <f>(化学製品!G72/化学製品!G60*100-100)*I$12/$D$12</f>
        <v>2.7365749251299792E-2</v>
      </c>
      <c r="J72" s="2">
        <f>(化学製品!H72/化学製品!H60*100-100)*J$12/$D$12</f>
        <v>-7.4809334603483499</v>
      </c>
      <c r="K72" s="2">
        <f>(化学製品!I72/化学製品!I60*100-100)*K$12/$D$12</f>
        <v>-6.031188256242193</v>
      </c>
      <c r="L72" s="2">
        <f>(化学製品!J72/化学製品!J60*100-100)*L$12/$D$12</f>
        <v>-0.14620473002322856</v>
      </c>
      <c r="M72" s="2">
        <f>(化学製品!K72/化学製品!K60*100-100)*M$12/$D$12</f>
        <v>8.9497186988889959E-3</v>
      </c>
      <c r="N72" s="2">
        <f>(化学製品!L72/化学製品!L60*100-100)*N$12/$D$12</f>
        <v>-1.4043886596934898E-3</v>
      </c>
      <c r="O72" s="2">
        <f>(化学製品!M72/化学製品!M60*100-100)*O$12/$D$12</f>
        <v>-8.5024029248903676E-2</v>
      </c>
      <c r="P72" s="2">
        <f>(化学製品!N72/化学製品!N60*100-100)*P$12/$D$12</f>
        <v>-1.3959953567078286E-2</v>
      </c>
      <c r="Q72" s="2">
        <f>(化学製品!O72/化学製品!O60*100-100)*Q$12/$D$12</f>
        <v>5.4740298578558153E-5</v>
      </c>
      <c r="R72" s="2">
        <f>(化学製品!P72/化学製品!P60*100-100)*R$12/$D$12</f>
        <v>0</v>
      </c>
      <c r="S72" s="2">
        <f>(化学製品!Q72/化学製品!Q60*100-100)*S$12/$D$12</f>
        <v>-6.2967679319881675E-6</v>
      </c>
      <c r="T72" s="2">
        <f>(化学製品!R72/化学製品!R60*100-100)*T$12/$D$12</f>
        <v>-9.8071048394805616E-6</v>
      </c>
      <c r="U72" s="2">
        <f>(化学製品!S72/化学製品!S60*100-100)*U$12/$D$12</f>
        <v>3.8780094565260694E-4</v>
      </c>
      <c r="V72" s="2">
        <f>(化学製品!T72/化学製品!T60*100-100)*V$12/$D$12</f>
        <v>4.9664962017100809E-3</v>
      </c>
      <c r="W72" s="2">
        <f>(化学製品!U72/化学製品!U60*100-100)*W$12/$D$12</f>
        <v>-0.20926833504692877</v>
      </c>
      <c r="X72" s="2">
        <f>(化学製品!V72/化学製品!V60*100-100)*X$12/$D$12</f>
        <v>0</v>
      </c>
      <c r="Y72" s="2">
        <f>(化学製品!W72/化学製品!W60*100-100)*Y$12/$D$12</f>
        <v>2.6103918418512559E-3</v>
      </c>
      <c r="Z72" s="2">
        <f>(化学製品!X72/化学製品!X60*100-100)*Z$12/$D$12</f>
        <v>0</v>
      </c>
      <c r="AA72" s="2">
        <f>(化学製品!Y72/化学製品!Y60*100-100)*AA$12/$D$12</f>
        <v>6.9628813241000309E-4</v>
      </c>
      <c r="AB72" s="2">
        <f>(化学製品!Z72/化学製品!Z60*100-100)*AB$12/$D$12</f>
        <v>1.8700023731222295E-3</v>
      </c>
      <c r="AC72" s="2">
        <f>(化学製品!AA72/化学製品!AA60*100-100)*AC$12/$D$12</f>
        <v>-1.858998131297775E-2</v>
      </c>
      <c r="AD72" s="2">
        <f>(化学製品!AB72/化学製品!AB60*100-100)*AD$12/$D$12</f>
        <v>1.2599721294164941E-3</v>
      </c>
      <c r="AE72" s="2">
        <f>(化学製品!AC72/化学製品!AC60*100-100)*AE$12/$D$12</f>
        <v>6.704957522146145E-3</v>
      </c>
      <c r="AF72" s="2">
        <f>(化学製品!AD72/化学製品!AD60*100-100)*AF$12/$D$12</f>
        <v>6.1078648940281972E-6</v>
      </c>
      <c r="AG72" s="2">
        <f>(化学製品!AE72/化学製品!AE60*100-100)*AG$12/$D$12</f>
        <v>3.2042243981468712E-3</v>
      </c>
      <c r="AK72" s="4">
        <v>42278</v>
      </c>
      <c r="AL72" s="2">
        <f t="shared" si="9"/>
        <v>0.1286246614773239</v>
      </c>
      <c r="AM72" s="2">
        <f t="shared" si="10"/>
        <v>7.2061841460961335E-3</v>
      </c>
      <c r="AN72" s="2">
        <f t="shared" si="11"/>
        <v>-7.4809334603483499</v>
      </c>
      <c r="AO72" s="2">
        <f t="shared" si="12"/>
        <v>-6.031188256242193</v>
      </c>
      <c r="AP72" s="2">
        <f t="shared" si="13"/>
        <v>-0.20926833504692877</v>
      </c>
      <c r="AQ72" s="2">
        <f t="shared" si="14"/>
        <v>-0.87761736896375631</v>
      </c>
      <c r="AR72" s="2">
        <f t="shared" si="15"/>
        <v>-14.463176574977808</v>
      </c>
      <c r="AS72" s="2">
        <f>化学製品!AY72</f>
        <v>-8.5330776605944294</v>
      </c>
      <c r="AT72" s="14">
        <f>化学製品!AZ72</f>
        <v>-9.9993013013364731</v>
      </c>
    </row>
    <row r="73" spans="1:46">
      <c r="B73">
        <v>11</v>
      </c>
      <c r="C73" s="4">
        <v>42309</v>
      </c>
      <c r="D73" s="2">
        <f>化学製品!B73/化学製品!B61*100-100</f>
        <v>-14.159292035398224</v>
      </c>
      <c r="E73" s="2">
        <f>(化学製品!C73/化学製品!C61*100-100)*E$12/$D$12</f>
        <v>-1.3811754785491672E-3</v>
      </c>
      <c r="F73" s="2">
        <f>(化学製品!D73/化学製品!D61*100-100)*F$12/$D$12</f>
        <v>8.5442646967017935E-2</v>
      </c>
      <c r="G73" s="2">
        <f>(化学製品!E73/化学製品!E61*100-100)*G$12/$D$12</f>
        <v>6.2474036657564911E-3</v>
      </c>
      <c r="H73" s="2">
        <f>(化学製品!F73/化学製品!F61*100-100)*H$12/$D$12</f>
        <v>1.0759818972861212E-3</v>
      </c>
      <c r="I73" s="2">
        <f>(化学製品!G73/化学製品!G61*100-100)*I$12/$D$12</f>
        <v>1.9136963755038306E-2</v>
      </c>
      <c r="J73" s="2">
        <f>(化学製品!H73/化学製品!H61*100-100)*J$12/$D$12</f>
        <v>-7.5134753767278122</v>
      </c>
      <c r="K73" s="2">
        <f>(化学製品!I73/化学製品!I61*100-100)*K$12/$D$12</f>
        <v>-5.733053543161815</v>
      </c>
      <c r="L73" s="2">
        <f>(化学製品!J73/化学製品!J61*100-100)*L$12/$D$12</f>
        <v>-0.16660292188622522</v>
      </c>
      <c r="M73" s="2">
        <f>(化学製品!K73/化学製品!K61*100-100)*M$12/$D$12</f>
        <v>2.9558703959632277E-3</v>
      </c>
      <c r="N73" s="2">
        <f>(化学製品!L73/化学製品!L61*100-100)*N$12/$D$12</f>
        <v>-1.3449191554977696E-3</v>
      </c>
      <c r="O73" s="2">
        <f>(化学製品!M73/化学製品!M61*100-100)*O$12/$D$12</f>
        <v>-0.10774170986685978</v>
      </c>
      <c r="P73" s="2">
        <f>(化学製品!N73/化学製品!N61*100-100)*P$12/$D$12</f>
        <v>-1.5526727255863813E-2</v>
      </c>
      <c r="Q73" s="2">
        <f>(化学製品!O73/化学製品!O61*100-100)*Q$12/$D$12</f>
        <v>3.1104867515885685E-5</v>
      </c>
      <c r="R73" s="2">
        <f>(化学製品!P73/化学製品!P61*100-100)*R$12/$D$12</f>
        <v>0</v>
      </c>
      <c r="S73" s="2">
        <f>(化学製品!Q73/化学製品!Q61*100-100)*S$12/$D$12</f>
        <v>-9.4626086910096563E-5</v>
      </c>
      <c r="T73" s="2">
        <f>(化学製品!R73/化学製品!R61*100-100)*T$12/$D$12</f>
        <v>-2.9649829582663641E-6</v>
      </c>
      <c r="U73" s="2">
        <f>(化学製品!S73/化学製品!S61*100-100)*U$12/$D$12</f>
        <v>-1.2320453644030608E-5</v>
      </c>
      <c r="V73" s="2">
        <f>(化学製品!T73/化学製品!T61*100-100)*V$12/$D$12</f>
        <v>1.9766155737459554E-3</v>
      </c>
      <c r="W73" s="2">
        <f>(化学製品!U73/化学製品!U61*100-100)*W$12/$D$12</f>
        <v>-0.19869185356794281</v>
      </c>
      <c r="X73" s="2">
        <f>(化学製品!V73/化学製品!V61*100-100)*X$12/$D$12</f>
        <v>0</v>
      </c>
      <c r="Y73" s="2">
        <f>(化学製品!W73/化学製品!W61*100-100)*Y$12/$D$12</f>
        <v>2.6103918418512559E-3</v>
      </c>
      <c r="Z73" s="2">
        <f>(化学製品!X73/化学製品!X61*100-100)*Z$12/$D$12</f>
        <v>-4.1790654538091226E-4</v>
      </c>
      <c r="AA73" s="2">
        <f>(化学製品!Y73/化学製品!Y61*100-100)*AA$12/$D$12</f>
        <v>1.3925762648200539E-3</v>
      </c>
      <c r="AB73" s="2">
        <f>(化学製品!Z73/化学製品!Z61*100-100)*AB$12/$D$12</f>
        <v>-4.6564910578237965E-3</v>
      </c>
      <c r="AC73" s="2">
        <f>(化学製品!AA73/化学製品!AA61*100-100)*AC$12/$D$12</f>
        <v>-1.652442783375806E-2</v>
      </c>
      <c r="AD73" s="2">
        <f>(化学製品!AB73/化学製品!AB61*100-100)*AD$12/$D$12</f>
        <v>1.2599721294164941E-3</v>
      </c>
      <c r="AE73" s="2">
        <f>(化学製品!AC73/化学製品!AC61*100-100)*AE$12/$D$12</f>
        <v>6.5940778744060027E-2</v>
      </c>
      <c r="AF73" s="2">
        <f>(化学製品!AD73/化学製品!AD61*100-100)*AF$12/$D$12</f>
        <v>0</v>
      </c>
      <c r="AG73" s="2">
        <f>(化学製品!AE73/化学製品!AE61*100-100)*AG$12/$D$12</f>
        <v>2.8699365170042333E-3</v>
      </c>
      <c r="AK73" s="4">
        <v>42309</v>
      </c>
      <c r="AL73" s="2">
        <f t="shared" si="9"/>
        <v>8.5442646967017935E-2</v>
      </c>
      <c r="AM73" s="2">
        <f t="shared" si="10"/>
        <v>6.2474036657564911E-3</v>
      </c>
      <c r="AN73" s="2">
        <f t="shared" si="11"/>
        <v>-7.5134753767278122</v>
      </c>
      <c r="AO73" s="2">
        <f t="shared" si="12"/>
        <v>-5.733053543161815</v>
      </c>
      <c r="AP73" s="2">
        <f t="shared" si="13"/>
        <v>-0.19869185356794281</v>
      </c>
      <c r="AQ73" s="2">
        <f t="shared" si="14"/>
        <v>-0.80576131257342709</v>
      </c>
      <c r="AR73" s="2">
        <f t="shared" si="15"/>
        <v>-14.159292035398224</v>
      </c>
      <c r="AS73" s="2">
        <f>化学製品!AY73</f>
        <v>-8.524904214559399</v>
      </c>
      <c r="AT73" s="14">
        <f>化学製品!AZ73</f>
        <v>-9.7972346207794345</v>
      </c>
    </row>
    <row r="74" spans="1:46">
      <c r="B74">
        <v>12</v>
      </c>
      <c r="C74" s="4">
        <v>42339</v>
      </c>
      <c r="D74" s="2">
        <f>化学製品!B74/化学製品!B62*100-100</f>
        <v>-12.906137184115522</v>
      </c>
      <c r="E74" s="2">
        <f>(化学製品!C74/化学製品!C62*100-100)*E$12/$D$12</f>
        <v>-2.3681544015619555E-3</v>
      </c>
      <c r="F74" s="2">
        <f>(化学製品!D74/化学製品!D62*100-100)*F$12/$D$12</f>
        <v>5.8574304672233027E-2</v>
      </c>
      <c r="G74" s="2">
        <f>(化学製品!E74/化学製品!E62*100-100)*G$12/$D$12</f>
        <v>-1.7866160969947063E-3</v>
      </c>
      <c r="H74" s="2">
        <f>(化学製品!F74/化学製品!F62*100-100)*H$12/$D$12</f>
        <v>-4.6157344018561084E-4</v>
      </c>
      <c r="I74" s="2">
        <f>(化学製品!G74/化学製品!G62*100-100)*I$12/$D$12</f>
        <v>1.6386806509924211E-2</v>
      </c>
      <c r="J74" s="2">
        <f>(化学製品!H74/化学製品!H62*100-100)*J$12/$D$12</f>
        <v>-7.2031941999801719</v>
      </c>
      <c r="K74" s="2">
        <f>(化学製品!I74/化学製品!I62*100-100)*K$12/$D$12</f>
        <v>-5.0562409503752646</v>
      </c>
      <c r="L74" s="2">
        <f>(化学製品!J74/化学製品!J62*100-100)*L$12/$D$12</f>
        <v>-0.15318379003917054</v>
      </c>
      <c r="M74" s="2">
        <f>(化学製品!K74/化学製品!K62*100-100)*M$12/$D$12</f>
        <v>-5.874017742206133E-3</v>
      </c>
      <c r="N74" s="2">
        <f>(化学製品!L74/化学製品!L62*100-100)*N$12/$D$12</f>
        <v>-1.2192505967167249E-3</v>
      </c>
      <c r="O74" s="2">
        <f>(化学製品!M74/化学製品!M62*100-100)*O$12/$D$12</f>
        <v>-0.14489955409874258</v>
      </c>
      <c r="P74" s="2">
        <f>(化学製品!N74/化学製品!N62*100-100)*P$12/$D$12</f>
        <v>-1.8613271422770975E-2</v>
      </c>
      <c r="Q74" s="2">
        <f>(化学製品!O74/化学製品!O62*100-100)*Q$12/$D$12</f>
        <v>-1.1258737131849966E-5</v>
      </c>
      <c r="R74" s="2">
        <f>(化学製品!P74/化学製品!P62*100-100)*R$12/$D$12</f>
        <v>0</v>
      </c>
      <c r="S74" s="2">
        <f>(化学製品!Q74/化学製品!Q62*100-100)*S$12/$D$12</f>
        <v>-1.1343177660338721E-4</v>
      </c>
      <c r="T74" s="2">
        <f>(化学製品!R74/化学製品!R62*100-100)*T$12/$D$12</f>
        <v>-9.9121468582093E-6</v>
      </c>
      <c r="U74" s="2">
        <f>(化学製品!S74/化学製品!S62*100-100)*U$12/$D$12</f>
        <v>-2.4640907288061217E-5</v>
      </c>
      <c r="V74" s="2">
        <f>(化学製品!T74/化学製品!T62*100-100)*V$12/$D$12</f>
        <v>0</v>
      </c>
      <c r="W74" s="2">
        <f>(化学製品!U74/化学製品!U62*100-100)*W$12/$D$12</f>
        <v>-0.20715603549320644</v>
      </c>
      <c r="X74" s="2">
        <f>(化学製品!V74/化学製品!V62*100-100)*X$12/$D$12</f>
        <v>0</v>
      </c>
      <c r="Y74" s="2">
        <f>(化学製品!W74/化学製品!W62*100-100)*Y$12/$D$12</f>
        <v>2.370890254613641E-3</v>
      </c>
      <c r="Z74" s="2">
        <f>(化学製品!X74/化学製品!X62*100-100)*Z$12/$D$12</f>
        <v>-8.3581309076182452E-4</v>
      </c>
      <c r="AA74" s="2">
        <f>(化学製品!Y74/化学製品!Y62*100-100)*AA$12/$D$12</f>
        <v>3.481440662050206E-3</v>
      </c>
      <c r="AB74" s="2">
        <f>(化学製品!Z74/化学製品!Z62*100-100)*AB$12/$D$12</f>
        <v>-5.5384368617099541E-3</v>
      </c>
      <c r="AC74" s="2">
        <f>(化学製品!AA74/化学製品!AA62*100-100)*AC$12/$D$12</f>
        <v>-2.0634107888886262E-2</v>
      </c>
      <c r="AD74" s="2">
        <f>(化学製品!AB74/化学製品!AB62*100-100)*AD$12/$D$12</f>
        <v>1.2599721294164941E-3</v>
      </c>
      <c r="AE74" s="2">
        <f>(化学製品!AC74/化学製品!AC62*100-100)*AE$12/$D$12</f>
        <v>3.9757841964160837E-2</v>
      </c>
      <c r="AF74" s="2">
        <f>(化学製品!AD74/化学製品!AD62*100-100)*AF$12/$D$12</f>
        <v>0</v>
      </c>
      <c r="AG74" s="2">
        <f>(化学製品!AE74/化学製品!AE62*100-100)*AG$12/$D$12</f>
        <v>2.7032846586917333E-3</v>
      </c>
      <c r="AK74" s="4">
        <v>42339</v>
      </c>
      <c r="AL74" s="2">
        <f t="shared" si="9"/>
        <v>5.8574304672233027E-2</v>
      </c>
      <c r="AM74" s="2">
        <f t="shared" si="10"/>
        <v>-1.7866160969947063E-3</v>
      </c>
      <c r="AN74" s="2">
        <f t="shared" si="11"/>
        <v>-7.2031941999801719</v>
      </c>
      <c r="AO74" s="2">
        <f t="shared" si="12"/>
        <v>-5.0562409503752646</v>
      </c>
      <c r="AP74" s="2">
        <f t="shared" si="13"/>
        <v>-0.20715603549320644</v>
      </c>
      <c r="AQ74" s="2">
        <f t="shared" si="14"/>
        <v>-0.49633368684211732</v>
      </c>
      <c r="AR74" s="2">
        <f t="shared" si="15"/>
        <v>-12.906137184115522</v>
      </c>
      <c r="AS74" s="2">
        <f>化学製品!AY74</f>
        <v>-7.8488372093023315</v>
      </c>
      <c r="AT74" s="14">
        <f>化学製品!AZ74</f>
        <v>-8.8758467274866035</v>
      </c>
    </row>
    <row r="75" spans="1:46">
      <c r="A75">
        <v>16</v>
      </c>
      <c r="B75">
        <v>1</v>
      </c>
      <c r="C75" s="4">
        <v>42370</v>
      </c>
      <c r="D75" s="2">
        <f>化学製品!B75/化学製品!B63*100-100</f>
        <v>-9.27734375</v>
      </c>
      <c r="E75" s="2">
        <f>(化学製品!C75/化学製品!C63*100-100)*E$12/$D$12</f>
        <v>-3.0217857896772792E-3</v>
      </c>
      <c r="F75" s="2">
        <f>(化学製品!D75/化学製品!D63*100-100)*F$12/$D$12</f>
        <v>-0.11452246676303526</v>
      </c>
      <c r="G75" s="2">
        <f>(化学製品!E75/化学製品!E63*100-100)*G$12/$D$12</f>
        <v>0</v>
      </c>
      <c r="H75" s="2">
        <f>(化学製品!F75/化学製品!F63*100-100)*H$12/$D$12</f>
        <v>4.6915483968626984E-4</v>
      </c>
      <c r="I75" s="2">
        <f>(化学製品!G75/化学製品!G63*100-100)*I$12/$D$12</f>
        <v>8.1852668068436128E-3</v>
      </c>
      <c r="J75" s="2">
        <f>(化学製品!H75/化学製品!H63*100-100)*J$12/$D$12</f>
        <v>-5.0414625846727921</v>
      </c>
      <c r="K75" s="2">
        <f>(化学製品!I75/化学製品!I63*100-100)*K$12/$D$12</f>
        <v>-3.7925782461757649</v>
      </c>
      <c r="L75" s="2">
        <f>(化学製品!J75/化学製品!J63*100-100)*L$12/$D$12</f>
        <v>-0.15052180586387276</v>
      </c>
      <c r="M75" s="2">
        <f>(化学製品!K75/化学製品!K63*100-100)*M$12/$D$12</f>
        <v>-1.7542098357169068E-2</v>
      </c>
      <c r="N75" s="2">
        <f>(化学製品!L75/化学製品!L63*100-100)*N$12/$D$12</f>
        <v>-1.1395882151274733E-3</v>
      </c>
      <c r="O75" s="2">
        <f>(化学製品!M75/化学製品!M63*100-100)*O$12/$D$12</f>
        <v>-0.18352162806005329</v>
      </c>
      <c r="P75" s="2">
        <f>(化学製品!N75/化学製品!N63*100-100)*P$12/$D$12</f>
        <v>-2.171548332656625E-2</v>
      </c>
      <c r="Q75" s="2">
        <f>(化学製品!O75/化学製品!O63*100-100)*Q$12/$D$12</f>
        <v>-4.8026689731029124E-5</v>
      </c>
      <c r="R75" s="2">
        <f>(化学製品!P75/化学製品!P63*100-100)*R$12/$D$12</f>
        <v>0</v>
      </c>
      <c r="S75" s="2">
        <f>(化学製品!Q75/化学製品!Q63*100-100)*S$12/$D$12</f>
        <v>-1.3592312974400634E-4</v>
      </c>
      <c r="T75" s="2">
        <f>(化学製品!R75/化学製品!R63*100-100)*T$12/$D$12</f>
        <v>-1.4824914791331386E-5</v>
      </c>
      <c r="U75" s="2">
        <f>(化学製品!S75/化学製品!S63*100-100)*U$12/$D$12</f>
        <v>-1.2339120998036658E-5</v>
      </c>
      <c r="V75" s="2">
        <f>(化学製品!T75/化学製品!T63*100-100)*V$12/$D$12</f>
        <v>0</v>
      </c>
      <c r="W75" s="2">
        <f>(化学製品!U75/化学製品!U63*100-100)*W$12/$D$12</f>
        <v>-0.22929863754146707</v>
      </c>
      <c r="X75" s="2">
        <f>(化学製品!V75/化学製品!V63*100-100)*X$12/$D$12</f>
        <v>0</v>
      </c>
      <c r="Y75" s="2">
        <f>(化学製品!W75/化学製品!W63*100-100)*Y$12/$D$12</f>
        <v>2.3665159183505553E-3</v>
      </c>
      <c r="Z75" s="2">
        <f>(化学製品!X75/化学製品!X63*100-100)*Z$12/$D$12</f>
        <v>5.0148785445708229E-3</v>
      </c>
      <c r="AA75" s="2">
        <f>(化学製品!Y75/化学製品!Y63*100-100)*AA$12/$D$12</f>
        <v>2.0845306536673869E-3</v>
      </c>
      <c r="AB75" s="2">
        <f>(化学製品!Z75/化学製品!Z63*100-100)*AB$12/$D$12</f>
        <v>-4.7030559684019795E-3</v>
      </c>
      <c r="AC75" s="2">
        <f>(化学製品!AA75/化学製品!AA63*100-100)*AC$12/$D$12</f>
        <v>-1.4458874354538376E-2</v>
      </c>
      <c r="AD75" s="2">
        <f>(化学製品!AB75/化学製品!AB63*100-100)*AD$12/$D$12</f>
        <v>4.8475118206573847E-4</v>
      </c>
      <c r="AE75" s="2">
        <f>(化学製品!AC75/化学製品!AC63*100-100)*AE$12/$D$12</f>
        <v>3.3995546915192451E-2</v>
      </c>
      <c r="AF75" s="2">
        <f>(化学製品!AD75/化学製品!AD63*100-100)*AF$12/$D$12</f>
        <v>0</v>
      </c>
      <c r="AG75" s="2">
        <f>(化学製品!AE75/化学製品!AE63*100-100)*AG$12/$D$12</f>
        <v>2.6239419584038839E-3</v>
      </c>
      <c r="AK75" s="4">
        <v>42370</v>
      </c>
      <c r="AL75" s="2">
        <f t="shared" si="9"/>
        <v>-0.11452246676303526</v>
      </c>
      <c r="AM75" s="2">
        <f t="shared" si="10"/>
        <v>0</v>
      </c>
      <c r="AN75" s="2">
        <f t="shared" si="11"/>
        <v>-5.0414625846727921</v>
      </c>
      <c r="AO75" s="2">
        <f t="shared" si="12"/>
        <v>-3.7925782461757649</v>
      </c>
      <c r="AP75" s="2">
        <f t="shared" si="13"/>
        <v>-0.22929863754146707</v>
      </c>
      <c r="AQ75" s="2">
        <f t="shared" si="14"/>
        <v>-9.9481814846940964E-2</v>
      </c>
      <c r="AR75" s="2">
        <f t="shared" si="15"/>
        <v>-9.27734375</v>
      </c>
      <c r="AS75" s="2">
        <f>化学製品!AY75</f>
        <v>-5.5555555555555571</v>
      </c>
      <c r="AT75" s="14">
        <f>化学製品!AZ75</f>
        <v>-6.2208850471982799</v>
      </c>
    </row>
    <row r="76" spans="1:46">
      <c r="B76">
        <v>2</v>
      </c>
      <c r="C76" s="4">
        <v>42401</v>
      </c>
      <c r="D76" s="2">
        <f>化学製品!B76/化学製品!B64*100-100</f>
        <v>-9.0547263681591943</v>
      </c>
      <c r="E76" s="2">
        <f>(化学製品!C76/化学製品!C64*100-100)*E$12/$D$12</f>
        <v>-3.3979629653087739E-3</v>
      </c>
      <c r="F76" s="2">
        <f>(化学製品!D76/化学製品!D64*100-100)*F$12/$D$12</f>
        <v>-0.11113772814708323</v>
      </c>
      <c r="G76" s="2">
        <f>(化学製品!E76/化学製品!E64*100-100)*G$12/$D$12</f>
        <v>7.226313152090897E-3</v>
      </c>
      <c r="H76" s="2">
        <f>(化学製品!F76/化学製品!F64*100-100)*H$12/$D$12</f>
        <v>7.7667187951898265E-4</v>
      </c>
      <c r="I76" s="2">
        <f>(化学製品!G76/化学製品!G64*100-100)*I$12/$D$12</f>
        <v>5.4568445378960018E-3</v>
      </c>
      <c r="J76" s="2">
        <f>(化学製品!H76/化学製品!H64*100-100)*J$12/$D$12</f>
        <v>-5.23343990651178</v>
      </c>
      <c r="K76" s="2">
        <f>(化学製品!I76/化学製品!I64*100-100)*K$12/$D$12</f>
        <v>-3.528917168422411</v>
      </c>
      <c r="L76" s="2">
        <f>(化学製品!J76/化学製品!J64*100-100)*L$12/$D$12</f>
        <v>-0.15832471537995435</v>
      </c>
      <c r="M76" s="2">
        <f>(化学製品!K76/化学製品!K64*100-100)*M$12/$D$12</f>
        <v>-2.4341936624358136E-2</v>
      </c>
      <c r="N76" s="2">
        <f>(化学製品!L76/化学製品!L64*100-100)*N$12/$D$12</f>
        <v>-1.0420800132569592E-3</v>
      </c>
      <c r="O76" s="2">
        <f>(化学製品!M76/化学製品!M64*100-100)*O$12/$D$12</f>
        <v>-0.16759408958986841</v>
      </c>
      <c r="P76" s="2">
        <f>(化学製品!N76/化学製品!N64*100-100)*P$12/$D$12</f>
        <v>-2.0184745432622869E-2</v>
      </c>
      <c r="Q76" s="2">
        <f>(化学製品!O76/化学製品!O64*100-100)*Q$12/$D$12</f>
        <v>-6.4737738508136548E-5</v>
      </c>
      <c r="R76" s="2">
        <f>(化学製品!P76/化学製品!P64*100-100)*R$12/$D$12</f>
        <v>0</v>
      </c>
      <c r="S76" s="2">
        <f>(化学製品!Q76/化学製品!Q64*100-100)*S$12/$D$12</f>
        <v>-1.2920483429675769E-4</v>
      </c>
      <c r="T76" s="2">
        <f>(化学製品!R76/化学製品!R64*100-100)*T$12/$D$12</f>
        <v>-1.5874892512094999E-5</v>
      </c>
      <c r="U76" s="2">
        <f>(化学製品!S76/化学製品!S64*100-100)*U$12/$D$12</f>
        <v>-1.2339120998036658E-5</v>
      </c>
      <c r="V76" s="2">
        <f>(化学製品!T76/化学製品!T64*100-100)*V$12/$D$12</f>
        <v>4.9465103015014663E-4</v>
      </c>
      <c r="W76" s="2">
        <f>(化学製品!U76/化学製品!U64*100-100)*W$12/$D$12</f>
        <v>-0.26477617861738972</v>
      </c>
      <c r="X76" s="2">
        <f>(化学製品!V76/化学製品!V64*100-100)*X$12/$D$12</f>
        <v>0</v>
      </c>
      <c r="Y76" s="2">
        <f>(化学製品!W76/化学製品!W64*100-100)*Y$12/$D$12</f>
        <v>2.3665159183505553E-3</v>
      </c>
      <c r="Z76" s="2">
        <f>(化学製品!X76/化学製品!X64*100-100)*Z$12/$D$12</f>
        <v>5.4432027027799656E-3</v>
      </c>
      <c r="AA76" s="2">
        <f>(化学製品!Y76/化学製品!Y64*100-100)*AA$12/$D$12</f>
        <v>2.4548713526959614E-3</v>
      </c>
      <c r="AB76" s="2">
        <f>(化学製品!Z76/化学製品!Z64*100-100)*AB$12/$D$12</f>
        <v>-9.4628892724389234E-4</v>
      </c>
      <c r="AC76" s="2">
        <f>(化学製品!AA76/化学製品!AA64*100-100)*AC$12/$D$12</f>
        <v>-1.650728631110918E-2</v>
      </c>
      <c r="AD76" s="2">
        <f>(化学製品!AB76/化学製品!AB64*100-100)*AD$12/$D$12</f>
        <v>4.8475118206573847E-4</v>
      </c>
      <c r="AE76" s="2">
        <f>(化学製品!AC76/化学製品!AC64*100-100)*AE$12/$D$12</f>
        <v>1.3530363383012842E-2</v>
      </c>
      <c r="AF76" s="2">
        <f>(化学製品!AD76/化学製品!AD64*100-100)*AF$12/$D$12</f>
        <v>0</v>
      </c>
      <c r="AG76" s="2">
        <f>(化学製品!AE76/化学製品!AE64*100-100)*AG$12/$D$12</f>
        <v>2.7934263983844633E-3</v>
      </c>
      <c r="AK76" s="4">
        <v>42401</v>
      </c>
      <c r="AL76" s="2">
        <f t="shared" si="9"/>
        <v>-0.11113772814708323</v>
      </c>
      <c r="AM76" s="2">
        <f t="shared" si="10"/>
        <v>7.226313152090897E-3</v>
      </c>
      <c r="AN76" s="2">
        <f t="shared" si="11"/>
        <v>-5.23343990651178</v>
      </c>
      <c r="AO76" s="2">
        <f t="shared" si="12"/>
        <v>-3.528917168422411</v>
      </c>
      <c r="AP76" s="2">
        <f t="shared" si="13"/>
        <v>-0.26477617861738972</v>
      </c>
      <c r="AQ76" s="2">
        <f t="shared" si="14"/>
        <v>7.6318300387379523E-2</v>
      </c>
      <c r="AR76" s="2">
        <f t="shared" si="15"/>
        <v>-9.0547263681591943</v>
      </c>
      <c r="AS76" s="2">
        <f>化学製品!AY76</f>
        <v>-5.798575788402843</v>
      </c>
      <c r="AT76" s="14">
        <f>化学製品!AZ76</f>
        <v>-6.0340270221640964</v>
      </c>
    </row>
    <row r="77" spans="1:46">
      <c r="B77">
        <v>3</v>
      </c>
      <c r="C77" s="4">
        <v>42430</v>
      </c>
      <c r="D77" s="2">
        <f>化学製品!B77/化学製品!B65*100-100</f>
        <v>-9.9703849950641654</v>
      </c>
      <c r="E77" s="2">
        <f>(化学製品!C77/化学製品!C65*100-100)*E$12/$D$12</f>
        <v>-3.7603202999758338E-3</v>
      </c>
      <c r="F77" s="2">
        <f>(化学製品!D77/化学製品!D65*100-100)*F$12/$D$12</f>
        <v>-0.11851178881229803</v>
      </c>
      <c r="G77" s="2">
        <f>(化学製品!E77/化学製品!E65*100-100)*G$12/$D$12</f>
        <v>8.1220398753616245E-3</v>
      </c>
      <c r="H77" s="2">
        <f>(化学製品!F77/化学製品!F65*100-100)*H$12/$D$12</f>
        <v>0</v>
      </c>
      <c r="I77" s="2">
        <f>(化学製品!G77/化学製品!G65*100-100)*I$12/$D$12</f>
        <v>0</v>
      </c>
      <c r="J77" s="2">
        <f>(化学製品!H77/化学製品!H65*100-100)*J$12/$D$12</f>
        <v>-5.208327430952707</v>
      </c>
      <c r="K77" s="2">
        <f>(化学製品!I77/化学製品!I65*100-100)*K$12/$D$12</f>
        <v>-4.6588445008150883</v>
      </c>
      <c r="L77" s="2">
        <f>(化学製品!J77/化学製品!J65*100-100)*L$12/$D$12</f>
        <v>-0.15535221578290023</v>
      </c>
      <c r="M77" s="2">
        <f>(化学製品!K77/化学製品!K65*100-100)*M$12/$D$12</f>
        <v>-3.2955642862334981E-2</v>
      </c>
      <c r="N77" s="2">
        <f>(化学製品!L77/化学製品!L65*100-100)*N$12/$D$12</f>
        <v>-8.7630773228530065E-4</v>
      </c>
      <c r="O77" s="2">
        <f>(化学製品!M77/化学製品!M65*100-100)*O$12/$D$12</f>
        <v>-0.15073897334621719</v>
      </c>
      <c r="P77" s="2">
        <f>(化学製品!N77/化学製品!N65*100-100)*P$12/$D$12</f>
        <v>-2.0184745432622869E-2</v>
      </c>
      <c r="Q77" s="2">
        <f>(化学製品!O77/化学製品!O65*100-100)*Q$12/$D$12</f>
        <v>-8.4596466676295631E-5</v>
      </c>
      <c r="R77" s="2">
        <f>(化学製品!P77/化学製品!P65*100-100)*R$12/$D$12</f>
        <v>0</v>
      </c>
      <c r="S77" s="2">
        <f>(化学製品!Q77/化学製品!Q65*100-100)*S$12/$D$12</f>
        <v>-1.7725012299511938E-4</v>
      </c>
      <c r="T77" s="2">
        <f>(化学製品!R77/化学製品!R65*100-100)*T$12/$D$12</f>
        <v>-2.584708451249073E-5</v>
      </c>
      <c r="U77" s="2">
        <f>(化学製品!S77/化学製品!S65*100-100)*U$12/$D$12</f>
        <v>-1.2339120998036658E-5</v>
      </c>
      <c r="V77" s="2">
        <f>(化学製品!T77/化学製品!T65*100-100)*V$12/$D$12</f>
        <v>3.48006255589998E-3</v>
      </c>
      <c r="W77" s="2">
        <f>(化学製品!U77/化学製品!U65*100-100)*W$12/$D$12</f>
        <v>-0.3072473064503175</v>
      </c>
      <c r="X77" s="2">
        <f>(化学製品!V77/化学製品!V65*100-100)*X$12/$D$12</f>
        <v>0</v>
      </c>
      <c r="Y77" s="2">
        <f>(化学製品!W77/化学製品!W65*100-100)*Y$12/$D$12</f>
        <v>2.3665159183505553E-3</v>
      </c>
      <c r="Z77" s="2">
        <f>(化学製品!X77/化学製品!X65*100-100)*Z$12/$D$12</f>
        <v>4.6013752290741837E-3</v>
      </c>
      <c r="AA77" s="2">
        <f>(化学製品!Y77/化学製品!Y65*100-100)*AA$12/$D$12</f>
        <v>2.0888643972301045E-3</v>
      </c>
      <c r="AB77" s="2">
        <f>(化学製品!Z77/化学製品!Z65*100-100)*AB$12/$D$12</f>
        <v>-9.257984189768244E-4</v>
      </c>
      <c r="AC77" s="2">
        <f>(化学製品!AA77/化学製品!AA65*100-100)*AC$12/$D$12</f>
        <v>-1.650728631110918E-2</v>
      </c>
      <c r="AD77" s="2">
        <f>(化学製品!AB77/化学製品!AB65*100-100)*AD$12/$D$12</f>
        <v>4.8475118206573847E-4</v>
      </c>
      <c r="AE77" s="2">
        <f>(化学製品!AC77/化学製品!AC65*100-100)*AE$12/$D$12</f>
        <v>1.9460417382457042E-2</v>
      </c>
      <c r="AF77" s="2">
        <f>(化学製品!AD77/化学製品!AD65*100-100)*AF$12/$D$12</f>
        <v>0</v>
      </c>
      <c r="AG77" s="2">
        <f>(化学製品!AE77/化学製品!AE65*100-100)*AG$12/$D$12</f>
        <v>2.2914473524002434E-3</v>
      </c>
      <c r="AK77" s="4">
        <v>42430</v>
      </c>
      <c r="AL77" s="2">
        <f t="shared" si="9"/>
        <v>-0.11851178881229803</v>
      </c>
      <c r="AM77" s="2">
        <f t="shared" si="10"/>
        <v>8.1220398753616245E-3</v>
      </c>
      <c r="AN77" s="2">
        <f t="shared" si="11"/>
        <v>-5.208327430952707</v>
      </c>
      <c r="AO77" s="2">
        <f t="shared" si="12"/>
        <v>-4.6588445008150883</v>
      </c>
      <c r="AP77" s="2">
        <f t="shared" si="13"/>
        <v>-0.3072473064503175</v>
      </c>
      <c r="AQ77" s="2">
        <f t="shared" si="14"/>
        <v>0.31442399209088379</v>
      </c>
      <c r="AR77" s="2">
        <f t="shared" si="15"/>
        <v>-9.9703849950641654</v>
      </c>
      <c r="AS77" s="2">
        <f>化学製品!AY77</f>
        <v>-6.0790273556230972</v>
      </c>
      <c r="AT77" s="14">
        <f>化学製品!AZ77</f>
        <v>-6.6617686360587385</v>
      </c>
    </row>
    <row r="78" spans="1:46">
      <c r="B78">
        <v>4</v>
      </c>
      <c r="C78" s="4">
        <v>42461</v>
      </c>
      <c r="D78" s="2">
        <f>化学製品!B78/化学製品!B66*100-100</f>
        <v>-12.573099415204666</v>
      </c>
      <c r="E78" s="2">
        <f>(化学製品!C78/化学製品!C66*100-100)*E$12/$D$12</f>
        <v>-4.3490556313501658E-3</v>
      </c>
      <c r="F78" s="2">
        <f>(化学製品!D78/化学製品!D66*100-100)*F$12/$D$12</f>
        <v>-0.11789072079787419</v>
      </c>
      <c r="G78" s="2">
        <f>(化学製品!E78/化学製品!E66*100-100)*G$12/$D$12</f>
        <v>6.2995619523909339E-3</v>
      </c>
      <c r="H78" s="2">
        <f>(化学製品!F78/化学製品!F66*100-100)*H$12/$D$12</f>
        <v>-1.5385781339520362E-4</v>
      </c>
      <c r="I78" s="2">
        <f>(化学製品!G78/化学製品!G66*100-100)*I$12/$D$12</f>
        <v>-1.089205639179624E-2</v>
      </c>
      <c r="J78" s="2">
        <f>(化学製品!H78/化学製品!H66*100-100)*J$12/$D$12</f>
        <v>-6.8465118663529658</v>
      </c>
      <c r="K78" s="2">
        <f>(化学製品!I78/化学製品!I66*100-100)*K$12/$D$12</f>
        <v>-5.4440893148671821</v>
      </c>
      <c r="L78" s="2">
        <f>(化学製品!J78/化学製品!J66*100-100)*L$12/$D$12</f>
        <v>-0.13179470765188647</v>
      </c>
      <c r="M78" s="2">
        <f>(化学製品!K78/化学製品!K66*100-100)*M$12/$D$12</f>
        <v>-3.898244079370905E-2</v>
      </c>
      <c r="N78" s="2">
        <f>(化学製品!L78/化学製品!L66*100-100)*N$12/$D$12</f>
        <v>-3.5439617221798845E-4</v>
      </c>
      <c r="O78" s="2">
        <f>(化学製品!M78/化学製品!M66*100-100)*O$12/$D$12</f>
        <v>-0.15767821428555967</v>
      </c>
      <c r="P78" s="2">
        <f>(化学製品!N78/化学製品!N66*100-100)*P$12/$D$12</f>
        <v>-2.1759397347449149E-2</v>
      </c>
      <c r="Q78" s="2">
        <f>(化学製品!O78/化学製品!O66*100-100)*Q$12/$D$12</f>
        <v>-1.0785263288712098E-4</v>
      </c>
      <c r="R78" s="2">
        <f>(化学製品!P78/化学製品!P66*100-100)*R$12/$D$12</f>
        <v>0</v>
      </c>
      <c r="S78" s="2">
        <f>(化学製品!Q78/化学製品!Q66*100-100)*S$12/$D$12</f>
        <v>-1.5320057159939584E-4</v>
      </c>
      <c r="T78" s="2">
        <f>(化学製品!R78/化学製品!R66*100-100)*T$12/$D$12</f>
        <v>-1.3917660891341086E-5</v>
      </c>
      <c r="U78" s="2">
        <f>(化学製品!S78/化学製品!S66*100-100)*U$12/$D$12</f>
        <v>-3.7017362994112282E-5</v>
      </c>
      <c r="V78" s="2">
        <f>(化学製品!T78/化学製品!T66*100-100)*V$12/$D$12</f>
        <v>2.9738898627175471E-3</v>
      </c>
      <c r="W78" s="2">
        <f>(化学製品!U78/化学製品!U66*100-100)*W$12/$D$12</f>
        <v>-0.35208546512123301</v>
      </c>
      <c r="X78" s="2">
        <f>(化学製品!V78/化学製品!V66*100-100)*X$12/$D$12</f>
        <v>-8.139819947182485E-4</v>
      </c>
      <c r="Y78" s="2">
        <f>(化学製品!W78/化学製品!W66*100-100)*Y$12/$D$12</f>
        <v>3.9936039691725045E-3</v>
      </c>
      <c r="Z78" s="2">
        <f>(化学製品!X78/化学製品!X66*100-100)*Z$12/$D$12</f>
        <v>3.7647615510606846E-3</v>
      </c>
      <c r="AA78" s="2">
        <f>(化学製品!Y78/化学製品!Y66*100-100)*AA$12/$D$12</f>
        <v>3.1463792538654989E-3</v>
      </c>
      <c r="AB78" s="2">
        <f>(化学製品!Z78/化学製品!Z66*100-100)*AB$12/$D$12</f>
        <v>-9.424961860524455E-4</v>
      </c>
      <c r="AC78" s="2">
        <f>(化学製品!AA78/化学製品!AA66*100-100)*AC$12/$D$12</f>
        <v>-8.3140146310917637E-3</v>
      </c>
      <c r="AD78" s="2">
        <f>(化学製品!AB78/化学製品!AB66*100-100)*AD$12/$D$12</f>
        <v>4.8475118206573847E-4</v>
      </c>
      <c r="AE78" s="2">
        <f>(化学製品!AC78/化学製品!AC66*100-100)*AE$12/$D$12</f>
        <v>3.3099179955514389E-2</v>
      </c>
      <c r="AF78" s="2">
        <f>(化学製品!AD78/化学製品!AD66*100-100)*AF$12/$D$12</f>
        <v>1.8305289392693269E-5</v>
      </c>
      <c r="AG78" s="2">
        <f>(化学製品!AE78/化学製品!AE66*100-100)*AG$12/$D$12</f>
        <v>-4.7790545926558198E-4</v>
      </c>
      <c r="AK78" s="4">
        <v>42461</v>
      </c>
      <c r="AL78" s="2">
        <f t="shared" si="9"/>
        <v>-0.11789072079787419</v>
      </c>
      <c r="AM78" s="2">
        <f t="shared" si="10"/>
        <v>6.2995619523909339E-3</v>
      </c>
      <c r="AN78" s="2">
        <f t="shared" si="11"/>
        <v>-6.8465118663529658</v>
      </c>
      <c r="AO78" s="2">
        <f t="shared" si="12"/>
        <v>-5.4440893148671821</v>
      </c>
      <c r="AP78" s="2">
        <f t="shared" si="13"/>
        <v>-0.35208546512123301</v>
      </c>
      <c r="AQ78" s="2">
        <f t="shared" si="14"/>
        <v>0.1811783899821986</v>
      </c>
      <c r="AR78" s="2">
        <f t="shared" si="15"/>
        <v>-12.573099415204666</v>
      </c>
      <c r="AS78" s="2">
        <f>化学製品!AY78</f>
        <v>-8.8620342396777403</v>
      </c>
      <c r="AT78" s="14">
        <f>化学製品!AZ78</f>
        <v>-8.4362584337860653</v>
      </c>
    </row>
    <row r="79" spans="1:46">
      <c r="B79">
        <v>5</v>
      </c>
      <c r="C79" s="4">
        <v>42491</v>
      </c>
      <c r="D79" s="2">
        <f>化学製品!B79/化学製品!B67*100-100</f>
        <v>-12.706110572259931</v>
      </c>
      <c r="E79" s="2">
        <f>(化学製品!C79/化学製品!C67*100-100)*E$12/$D$12</f>
        <v>-4.054448909072121E-3</v>
      </c>
      <c r="F79" s="2">
        <f>(化学製品!D79/化学製品!D67*100-100)*F$12/$D$12</f>
        <v>-0.12354544899285014</v>
      </c>
      <c r="G79" s="2">
        <f>(化学製品!E79/化学製品!E67*100-100)*G$12/$D$12</f>
        <v>7.1994993741609087E-3</v>
      </c>
      <c r="H79" s="2">
        <f>(化学製品!F79/化学製品!F67*100-100)*H$12/$D$12</f>
        <v>-7.6782931542578124E-4</v>
      </c>
      <c r="I79" s="2">
        <f>(化学製品!G79/化学製品!G67*100-100)*I$12/$D$12</f>
        <v>-1.6321908266319563E-2</v>
      </c>
      <c r="J79" s="2">
        <f>(化学製品!H79/化学製品!H67*100-100)*J$12/$D$12</f>
        <v>-7.2083956399957199</v>
      </c>
      <c r="K79" s="2">
        <f>(化学製品!I79/化学製品!I67*100-100)*K$12/$D$12</f>
        <v>-5.0776878769987075</v>
      </c>
      <c r="L79" s="2">
        <f>(化学製品!J79/化学製品!J67*100-100)*L$12/$D$12</f>
        <v>-0.13587331514002873</v>
      </c>
      <c r="M79" s="2">
        <f>(化学製品!K79/化学製品!K67*100-100)*M$12/$D$12</f>
        <v>-4.3895078087194291E-2</v>
      </c>
      <c r="N79" s="2">
        <f>(化学製品!L79/化学製品!L67*100-100)*N$12/$D$12</f>
        <v>-2.1106162186699504E-4</v>
      </c>
      <c r="O79" s="2">
        <f>(化学製品!M79/化学製品!M67*100-100)*O$12/$D$12</f>
        <v>-0.15190749251944374</v>
      </c>
      <c r="P79" s="2">
        <f>(化学製品!N79/化学製品!N67*100-100)*P$12/$D$12</f>
        <v>-2.1759397347449149E-2</v>
      </c>
      <c r="Q79" s="2">
        <f>(化学製品!O79/化学製品!O67*100-100)*Q$12/$D$12</f>
        <v>-1.0189209276414652E-4</v>
      </c>
      <c r="R79" s="2">
        <f>(化学製品!P79/化学製品!P67*100-100)*R$12/$D$12</f>
        <v>0</v>
      </c>
      <c r="S79" s="2">
        <f>(化学製品!Q79/化学製品!Q67*100-100)*S$12/$D$12</f>
        <v>-1.6009734885435837E-4</v>
      </c>
      <c r="T79" s="2">
        <f>(化学製品!R79/化学製品!R67*100-100)*T$12/$D$12</f>
        <v>-2.9765423460178215E-5</v>
      </c>
      <c r="U79" s="2">
        <f>(化学製品!S79/化学製品!S67*100-100)*U$12/$D$12</f>
        <v>-3.7017362994112282E-5</v>
      </c>
      <c r="V79" s="2">
        <f>(化学製品!T79/化学製品!T67*100-100)*V$12/$D$12</f>
        <v>3.9611933451705493E-3</v>
      </c>
      <c r="W79" s="2">
        <f>(化学製品!U79/化学製品!U67*100-100)*W$12/$D$12</f>
        <v>-0.3479378963189006</v>
      </c>
      <c r="X79" s="2">
        <f>(化学製品!V79/化学製品!V67*100-100)*X$12/$D$12</f>
        <v>-8.139819947182485E-4</v>
      </c>
      <c r="Y79" s="2">
        <f>(化学製品!W79/化学製品!W67*100-100)*Y$12/$D$12</f>
        <v>3.9936039691725045E-3</v>
      </c>
      <c r="Z79" s="2">
        <f>(化学製品!X79/化学製品!X67*100-100)*Z$12/$D$12</f>
        <v>3.7647615510606846E-3</v>
      </c>
      <c r="AA79" s="2">
        <f>(化学製品!Y79/化学製品!Y67*100-100)*AA$12/$D$12</f>
        <v>3.1365570501593254E-3</v>
      </c>
      <c r="AB79" s="2">
        <f>(化学製品!Z79/化学製品!Z67*100-100)*AB$12/$D$12</f>
        <v>-8.3983142292892114E-3</v>
      </c>
      <c r="AC79" s="2">
        <f>(化学製品!AA79/化学製品!AA67*100-100)*AC$12/$D$12</f>
        <v>-6.23551097331854E-3</v>
      </c>
      <c r="AD79" s="2">
        <f>(化学製品!AB79/化学製品!AB67*100-100)*AD$12/$D$12</f>
        <v>4.8475118206573847E-4</v>
      </c>
      <c r="AE79" s="2">
        <f>(化学製品!AC79/化学製品!AC67*100-100)*AE$12/$D$12</f>
        <v>2.6609272050596381E-2</v>
      </c>
      <c r="AF79" s="2">
        <f>(化学製品!AD79/化学製品!AD67*100-100)*AF$12/$D$12</f>
        <v>1.8305289392693269E-5</v>
      </c>
      <c r="AG79" s="2">
        <f>(化学製品!AE79/化学製品!AE67*100-100)*AG$12/$D$12</f>
        <v>-7.1549274472906149E-4</v>
      </c>
      <c r="AK79" s="4">
        <v>42491</v>
      </c>
      <c r="AL79" s="2">
        <f t="shared" si="9"/>
        <v>-0.12354544899285014</v>
      </c>
      <c r="AM79" s="2">
        <f t="shared" si="10"/>
        <v>7.1994993741609087E-3</v>
      </c>
      <c r="AN79" s="2">
        <f t="shared" si="11"/>
        <v>-7.2083956399957199</v>
      </c>
      <c r="AO79" s="2">
        <f t="shared" si="12"/>
        <v>-5.0776878769987075</v>
      </c>
      <c r="AP79" s="2">
        <f t="shared" si="13"/>
        <v>-0.3479378963189006</v>
      </c>
      <c r="AQ79" s="2">
        <f t="shared" si="14"/>
        <v>4.4256790672086765E-2</v>
      </c>
      <c r="AR79" s="2">
        <f t="shared" si="15"/>
        <v>-12.706110572259931</v>
      </c>
      <c r="AS79" s="2">
        <f>化学製品!AY79</f>
        <v>-9.045226130653262</v>
      </c>
      <c r="AT79" s="14">
        <f>化学製品!AZ79</f>
        <v>-8.5391313093000889</v>
      </c>
    </row>
    <row r="80" spans="1:46">
      <c r="B80">
        <v>6</v>
      </c>
      <c r="C80" s="4">
        <v>42522</v>
      </c>
      <c r="D80" s="2">
        <f>化学製品!B80/化学製品!B68*100-100</f>
        <v>-14.21709894332372</v>
      </c>
      <c r="E80" s="2">
        <f>(化学製品!C80/化学製品!C68*100-100)*E$12/$D$12</f>
        <v>-3.0695936390502422E-3</v>
      </c>
      <c r="F80" s="2">
        <f>(化学製品!D80/化学製品!D68*100-100)*F$12/$D$12</f>
        <v>-0.14133859896761716</v>
      </c>
      <c r="G80" s="2">
        <f>(化学製品!E80/化学製品!E68*100-100)*G$12/$D$12</f>
        <v>-1.421439620026676E-2</v>
      </c>
      <c r="H80" s="2">
        <f>(化学製品!F80/化学製品!F68*100-100)*H$12/$D$12</f>
        <v>-1.3847203205568787E-3</v>
      </c>
      <c r="I80" s="2">
        <f>(化学製品!G80/化学製品!G68*100-100)*I$12/$D$12</f>
        <v>-2.1741018594108596E-2</v>
      </c>
      <c r="J80" s="2">
        <f>(化学製品!H80/化学製品!H68*100-100)*J$12/$D$12</f>
        <v>-8.4162334871208699</v>
      </c>
      <c r="K80" s="2">
        <f>(化学製品!I80/化学製品!I68*100-100)*K$12/$D$12</f>
        <v>-5.291722864030139</v>
      </c>
      <c r="L80" s="2">
        <f>(化学製品!J80/化学製品!J68*100-100)*L$12/$D$12</f>
        <v>-0.1396891322986159</v>
      </c>
      <c r="M80" s="2">
        <f>(化学製品!K80/化学製品!K68*100-100)*M$12/$D$12</f>
        <v>-5.4378037664135966E-2</v>
      </c>
      <c r="N80" s="2">
        <f>(化学製品!L80/化学製品!L68*100-100)*N$12/$D$12</f>
        <v>-7.60383721584068E-4</v>
      </c>
      <c r="O80" s="2">
        <f>(化学製品!M80/化学製品!M68*100-100)*O$12/$D$12</f>
        <v>-0.17327276295116434</v>
      </c>
      <c r="P80" s="2">
        <f>(化学製品!N80/化学製品!N68*100-100)*P$12/$D$12</f>
        <v>-2.331364001512409E-2</v>
      </c>
      <c r="Q80" s="2">
        <f>(化学製品!O80/化学製品!O68*100-100)*Q$12/$D$12</f>
        <v>-1.4904090211027274E-4</v>
      </c>
      <c r="R80" s="2">
        <f>(化学製品!P80/化学製品!P68*100-100)*R$12/$D$12</f>
        <v>0</v>
      </c>
      <c r="S80" s="2">
        <f>(化学製品!Q80/化学製品!Q68*100-100)*S$12/$D$12</f>
        <v>-1.5540139343905144E-4</v>
      </c>
      <c r="T80" s="2">
        <f>(化学製品!R80/化学製品!R68*100-100)*T$12/$D$12</f>
        <v>-2.4828719081416834E-5</v>
      </c>
      <c r="U80" s="2">
        <f>(化学製品!S80/化学製品!S68*100-100)*U$12/$D$12</f>
        <v>-2.5912154095878717E-4</v>
      </c>
      <c r="V80" s="2">
        <f>(化学製品!T80/化学製品!T68*100-100)*V$12/$D$12</f>
        <v>5.4521314149820659E-3</v>
      </c>
      <c r="W80" s="2">
        <f>(化学製品!U80/化学製品!U68*100-100)*W$12/$D$12</f>
        <v>-0.31878158146281071</v>
      </c>
      <c r="X80" s="2">
        <f>(化学製品!V80/化学製品!V68*100-100)*X$12/$D$12</f>
        <v>-8.139819947182485E-4</v>
      </c>
      <c r="Y80" s="2">
        <f>(化学製品!W80/化学製品!W68*100-100)*Y$12/$D$12</f>
        <v>3.9936039691725045E-3</v>
      </c>
      <c r="Z80" s="2">
        <f>(化学製品!X80/化学製品!X68*100-100)*Z$12/$D$12</f>
        <v>2.9253458176663242E-3</v>
      </c>
      <c r="AA80" s="2">
        <f>(化学製品!Y80/化学製品!Y68*100-100)*AA$12/$D$12</f>
        <v>3.1496670064817809E-3</v>
      </c>
      <c r="AB80" s="2">
        <f>(化学製品!Z80/化学製品!Z68*100-100)*AB$12/$D$12</f>
        <v>-7.5173721772658145E-3</v>
      </c>
      <c r="AC80" s="2">
        <f>(化学製品!AA80/化学製品!AA68*100-100)*AC$12/$D$12</f>
        <v>-8.3053361189502281E-3</v>
      </c>
      <c r="AD80" s="2">
        <f>(化学製品!AB80/化学製品!AB68*100-100)*AD$12/$D$12</f>
        <v>4.8475118206573847E-4</v>
      </c>
      <c r="AE80" s="2">
        <f>(化学製品!AC80/化学製品!AC68*100-100)*AE$12/$D$12</f>
        <v>1.3252613988052969E-2</v>
      </c>
      <c r="AF80" s="2">
        <f>(化学製品!AD80/化学製品!AD68*100-100)*AF$12/$D$12</f>
        <v>1.8305289392693269E-5</v>
      </c>
      <c r="AG80" s="2">
        <f>(化学製品!AE80/化学製品!AE68*100-100)*AG$12/$D$12</f>
        <v>-1.0295673587973606E-3</v>
      </c>
      <c r="AK80" s="4">
        <v>42522</v>
      </c>
      <c r="AL80" s="2">
        <f t="shared" si="9"/>
        <v>-0.14133859896761716</v>
      </c>
      <c r="AM80" s="2">
        <f t="shared" si="10"/>
        <v>-1.421439620026676E-2</v>
      </c>
      <c r="AN80" s="2">
        <f t="shared" si="11"/>
        <v>-8.4162334871208699</v>
      </c>
      <c r="AO80" s="2">
        <f t="shared" si="12"/>
        <v>-5.291722864030139</v>
      </c>
      <c r="AP80" s="2">
        <f t="shared" si="13"/>
        <v>-0.31878158146281071</v>
      </c>
      <c r="AQ80" s="2">
        <f t="shared" si="14"/>
        <v>-3.4808015542017401E-2</v>
      </c>
      <c r="AR80" s="2">
        <f t="shared" si="15"/>
        <v>-14.21709894332372</v>
      </c>
      <c r="AS80" s="2">
        <f>化学製品!AY80</f>
        <v>-9.9198396793587165</v>
      </c>
      <c r="AT80" s="14">
        <f>化学製品!AZ80</f>
        <v>-9.5847851896627105</v>
      </c>
    </row>
    <row r="81" spans="1:46">
      <c r="B81">
        <v>7</v>
      </c>
      <c r="C81" s="4">
        <v>42552</v>
      </c>
      <c r="D81" s="2">
        <f>化学製品!B81/化学製品!B69*100-100</f>
        <v>-13.74636979670862</v>
      </c>
      <c r="E81" s="2">
        <f>(化学製品!C81/化学製品!C69*100-100)*E$12/$D$12</f>
        <v>-3.2335755321327604E-3</v>
      </c>
      <c r="F81" s="2">
        <f>(化学製品!D81/化学製品!D69*100-100)*F$12/$D$12</f>
        <v>-0.12818864567570587</v>
      </c>
      <c r="G81" s="2">
        <f>(化学製品!E81/化学製品!E69*100-100)*G$12/$D$12</f>
        <v>-1.691056722265671E-2</v>
      </c>
      <c r="H81" s="2">
        <f>(化学製品!F81/化学製品!F69*100-100)*H$12/$D$12</f>
        <v>-6.2253238342985901E-4</v>
      </c>
      <c r="I81" s="2">
        <f>(化学製品!G81/化学製品!G69*100-100)*I$12/$D$12</f>
        <v>-2.9834880032709982E-2</v>
      </c>
      <c r="J81" s="2">
        <f>(化学製品!H81/化学製品!H69*100-100)*J$12/$D$12</f>
        <v>-8.2220762768701174</v>
      </c>
      <c r="K81" s="2">
        <f>(化学製品!I81/化学製品!I69*100-100)*K$12/$D$12</f>
        <v>-5.14830607536818</v>
      </c>
      <c r="L81" s="2">
        <f>(化学製品!J81/化学製品!J69*100-100)*L$12/$D$12</f>
        <v>-0.16542134087993984</v>
      </c>
      <c r="M81" s="2">
        <f>(化学製品!K81/化学製品!K69*100-100)*M$12/$D$12</f>
        <v>-5.1839900660231586E-2</v>
      </c>
      <c r="N81" s="2">
        <f>(化学製品!L81/化学製品!L69*100-100)*N$12/$D$12</f>
        <v>-6.9829424982381335E-4</v>
      </c>
      <c r="O81" s="2">
        <f>(化学製品!M81/化学製品!M69*100-100)*O$12/$D$12</f>
        <v>-0.11480238489011589</v>
      </c>
      <c r="P81" s="2">
        <f>(化学製品!N81/化学製品!N69*100-100)*P$12/$D$12</f>
        <v>-2.331364001512409E-2</v>
      </c>
      <c r="Q81" s="2">
        <f>(化学製品!O81/化学製品!O69*100-100)*Q$12/$D$12</f>
        <v>-1.6795228856173787E-4</v>
      </c>
      <c r="R81" s="2">
        <f>(化学製品!P81/化学製品!P69*100-100)*R$12/$D$12</f>
        <v>0</v>
      </c>
      <c r="S81" s="2">
        <f>(化学製品!Q81/化学製品!Q69*100-100)*S$12/$D$12</f>
        <v>-1.3444985615786105E-4</v>
      </c>
      <c r="T81" s="2">
        <f>(化学製品!R81/化学製品!R69*100-100)*T$12/$D$12</f>
        <v>-3.3734146588201781E-5</v>
      </c>
      <c r="U81" s="2">
        <f>(化学製品!S81/化学製品!S69*100-100)*U$12/$D$12</f>
        <v>-2.5912154095878717E-4</v>
      </c>
      <c r="V81" s="2">
        <f>(化学製品!T81/化学製品!T69*100-100)*V$12/$D$12</f>
        <v>9.8731550997853954E-4</v>
      </c>
      <c r="W81" s="2">
        <f>(化学製品!U81/化学製品!U69*100-100)*W$12/$D$12</f>
        <v>-0.26201069208986827</v>
      </c>
      <c r="X81" s="2">
        <f>(化学製品!V81/化学製品!V69*100-100)*X$12/$D$12</f>
        <v>-8.139819947182485E-4</v>
      </c>
      <c r="Y81" s="2">
        <f>(化学製品!W81/化学製品!W69*100-100)*Y$12/$D$12</f>
        <v>4.7113007447052409E-3</v>
      </c>
      <c r="Z81" s="2">
        <f>(化学製品!X81/化学製品!X69*100-100)*Z$12/$D$12</f>
        <v>3.3464547120539969E-3</v>
      </c>
      <c r="AA81" s="2">
        <f>(化学製品!Y81/化学製品!Y69*100-100)*AA$12/$D$12</f>
        <v>3.481440662050206E-3</v>
      </c>
      <c r="AB81" s="2">
        <f>(化学製品!Z81/化学製品!Z69*100-100)*AB$12/$D$12</f>
        <v>-4.5749571677062232E-3</v>
      </c>
      <c r="AC81" s="2">
        <f>(化学製品!AA81/化学製品!AA69*100-100)*AC$12/$D$12</f>
        <v>-4.1613556495576163E-3</v>
      </c>
      <c r="AD81" s="2">
        <f>(化学製品!AB81/化学製品!AB69*100-100)*AD$12/$D$12</f>
        <v>4.8475118206573847E-4</v>
      </c>
      <c r="AE81" s="2">
        <f>(化学製品!AC81/化学製品!AC69*100-100)*AE$12/$D$12</f>
        <v>8.6906564806272887E-2</v>
      </c>
      <c r="AF81" s="2">
        <f>(化学製品!AD81/化学製品!AD69*100-100)*AF$12/$D$12</f>
        <v>1.8305289392693269E-5</v>
      </c>
      <c r="AG81" s="2">
        <f>(化学製品!AE81/化学製品!AE69*100-100)*AG$12/$D$12</f>
        <v>-1.2659587268507775E-3</v>
      </c>
      <c r="AK81" s="4">
        <v>42552</v>
      </c>
      <c r="AL81" s="2">
        <f t="shared" si="9"/>
        <v>-0.12818864567570587</v>
      </c>
      <c r="AM81" s="2">
        <f t="shared" si="10"/>
        <v>-1.691056722265671E-2</v>
      </c>
      <c r="AN81" s="2">
        <f t="shared" si="11"/>
        <v>-8.2220762768701174</v>
      </c>
      <c r="AO81" s="2">
        <f t="shared" si="12"/>
        <v>-5.14830607536818</v>
      </c>
      <c r="AP81" s="2">
        <f t="shared" si="13"/>
        <v>-0.26201069208986827</v>
      </c>
      <c r="AQ81" s="2">
        <f t="shared" si="14"/>
        <v>3.1122460517908124E-2</v>
      </c>
      <c r="AR81" s="2">
        <f t="shared" si="15"/>
        <v>-13.74636979670862</v>
      </c>
      <c r="AS81" s="2">
        <f>化学製品!AY81</f>
        <v>-9.5959595959595845</v>
      </c>
      <c r="AT81" s="14">
        <f>化学製品!AZ81</f>
        <v>-9.2441062075248084</v>
      </c>
    </row>
    <row r="82" spans="1:46">
      <c r="B82">
        <v>8</v>
      </c>
      <c r="C82" s="4">
        <v>42583</v>
      </c>
      <c r="D82" s="2">
        <f>化学製品!B82/化学製品!B70*100-100</f>
        <v>-13.004926108374377</v>
      </c>
      <c r="E82" s="2">
        <f>(化学製品!C82/化学製品!C70*100-100)*E$12/$D$12</f>
        <v>-4.8158165510609656E-3</v>
      </c>
      <c r="F82" s="2">
        <f>(化学製品!D82/化学製品!D70*100-100)*F$12/$D$12</f>
        <v>-0.10880210991364304</v>
      </c>
      <c r="G82" s="2">
        <f>(化学製品!E82/化学製品!E70*100-100)*G$12/$D$12</f>
        <v>1.0900365625485468E-2</v>
      </c>
      <c r="H82" s="2">
        <f>(化学製品!F82/化学製品!F70*100-100)*H$12/$D$12</f>
        <v>-1.0831825409582131E-3</v>
      </c>
      <c r="I82" s="2">
        <f>(化学製品!G82/化学製品!G70*100-100)*I$12/$D$12</f>
        <v>-3.2547141853865896E-2</v>
      </c>
      <c r="J82" s="2">
        <f>(化学製品!H82/化学製品!H70*100-100)*J$12/$D$12</f>
        <v>-7.8185979712731646</v>
      </c>
      <c r="K82" s="2">
        <f>(化学製品!I82/化学製品!I70*100-100)*K$12/$D$12</f>
        <v>-5.0494695866575983</v>
      </c>
      <c r="L82" s="2">
        <f>(化学製品!J82/化学製品!J70*100-100)*L$12/$D$12</f>
        <v>-0.14425562894126406</v>
      </c>
      <c r="M82" s="2">
        <f>(化学製品!K82/化学製品!K70*100-100)*M$12/$D$12</f>
        <v>-5.4824165593923904E-2</v>
      </c>
      <c r="N82" s="2">
        <f>(化学製品!L82/化学製品!L70*100-100)*N$12/$D$12</f>
        <v>-5.0820447500391592E-4</v>
      </c>
      <c r="O82" s="2">
        <f>(化学製品!M82/化学製品!M70*100-100)*O$12/$D$12</f>
        <v>-8.687307315385763E-2</v>
      </c>
      <c r="P82" s="2">
        <f>(化学製品!N82/化学製品!N70*100-100)*P$12/$D$12</f>
        <v>-2.1781421028974932E-2</v>
      </c>
      <c r="Q82" s="2">
        <f>(化学製品!O82/化学製品!O70*100-100)*Q$12/$D$12</f>
        <v>-1.855981045146795E-4</v>
      </c>
      <c r="R82" s="2">
        <f>(化学製品!P82/化学製品!P70*100-100)*R$12/$D$12</f>
        <v>0</v>
      </c>
      <c r="S82" s="2">
        <f>(化学製品!Q82/化学製品!Q70*100-100)*S$12/$D$12</f>
        <v>-1.2067210276956102E-4</v>
      </c>
      <c r="T82" s="2">
        <f>(化学製品!R82/化学製品!R70*100-100)*T$12/$D$12</f>
        <v>-3.3668515952816187E-5</v>
      </c>
      <c r="U82" s="2">
        <f>(化学製品!S82/化学製品!S70*100-100)*U$12/$D$12</f>
        <v>-2.5912154095878717E-4</v>
      </c>
      <c r="V82" s="2">
        <f>(化学製品!T82/化学製品!T70*100-100)*V$12/$D$12</f>
        <v>0</v>
      </c>
      <c r="W82" s="2">
        <f>(化学製品!U82/化学製品!U70*100-100)*W$12/$D$12</f>
        <v>-0.24800630714818195</v>
      </c>
      <c r="X82" s="2">
        <f>(化学製品!V82/化学製品!V70*100-100)*X$12/$D$12</f>
        <v>-8.139819947182485E-4</v>
      </c>
      <c r="Y82" s="2">
        <f>(化学製品!W82/化学製品!W70*100-100)*Y$12/$D$12</f>
        <v>4.7113007447052409E-3</v>
      </c>
      <c r="Z82" s="2">
        <f>(化学製品!X82/化学製品!X70*100-100)*Z$12/$D$12</f>
        <v>3.7683711019246826E-3</v>
      </c>
      <c r="AA82" s="2">
        <f>(化学製品!Y82/化学製品!Y70*100-100)*AA$12/$D$12</f>
        <v>2.4344778212093783E-3</v>
      </c>
      <c r="AB82" s="2">
        <f>(化学製品!Z82/化学製品!Z70*100-100)*AB$12/$D$12</f>
        <v>-5.3647026255536495E-3</v>
      </c>
      <c r="AC82" s="2">
        <f>(化学製品!AA82/化学製品!AA70*100-100)*AC$12/$D$12</f>
        <v>-2.0806778247789495E-3</v>
      </c>
      <c r="AD82" s="2">
        <f>(化学製品!AB82/化学製品!AB70*100-100)*AD$12/$D$12</f>
        <v>4.8475118206573847E-4</v>
      </c>
      <c r="AE82" s="2">
        <f>(化学製品!AC82/化学製品!AC70*100-100)*AE$12/$D$12</f>
        <v>4.1124643406810941E-2</v>
      </c>
      <c r="AF82" s="2">
        <f>(化学製品!AD82/化学製品!AD70*100-100)*AF$12/$D$12</f>
        <v>1.8305289392693269E-5</v>
      </c>
      <c r="AG82" s="2">
        <f>(化学製品!AE82/化学製品!AE70*100-100)*AG$12/$D$12</f>
        <v>-1.3450811472789598E-3</v>
      </c>
      <c r="AK82" s="4">
        <v>42583</v>
      </c>
      <c r="AL82" s="2">
        <f t="shared" si="9"/>
        <v>-0.10880210991364304</v>
      </c>
      <c r="AM82" s="2">
        <f t="shared" si="10"/>
        <v>1.0900365625485468E-2</v>
      </c>
      <c r="AN82" s="2">
        <f t="shared" si="11"/>
        <v>-7.8185979712731646</v>
      </c>
      <c r="AO82" s="2">
        <f t="shared" si="12"/>
        <v>-5.0494695866575983</v>
      </c>
      <c r="AP82" s="2">
        <f t="shared" si="13"/>
        <v>-0.24800630714818195</v>
      </c>
      <c r="AQ82" s="2">
        <f t="shared" si="14"/>
        <v>0.2090495009927249</v>
      </c>
      <c r="AR82" s="2">
        <f t="shared" si="15"/>
        <v>-13.004926108374377</v>
      </c>
      <c r="AS82" s="2">
        <f>化学製品!AY82</f>
        <v>-9.0723751274209974</v>
      </c>
      <c r="AT82" s="14">
        <f>化学製品!AZ82</f>
        <v>-8.6949997863604835</v>
      </c>
    </row>
    <row r="83" spans="1:46">
      <c r="B83">
        <v>9</v>
      </c>
      <c r="C83" s="4">
        <v>42614</v>
      </c>
      <c r="D83" s="2">
        <f>化学製品!B83/化学製品!B71*100-100</f>
        <v>-11.077542799597182</v>
      </c>
      <c r="E83" s="2">
        <f>(化学製品!C83/化学製品!C71*100-100)*E$12/$D$12</f>
        <v>-4.3044007083529049E-3</v>
      </c>
      <c r="F83" s="2">
        <f>(化学製品!D83/化学製品!D71*100-100)*F$12/$D$12</f>
        <v>-8.7359249572963843E-2</v>
      </c>
      <c r="G83" s="2">
        <f>(化学製品!E83/化学製品!E71*100-100)*G$12/$D$12</f>
        <v>1.087999111029774E-2</v>
      </c>
      <c r="H83" s="2">
        <f>(化学製品!F83/化学製品!F71*100-100)*H$12/$D$12</f>
        <v>-1.5429782620760512E-4</v>
      </c>
      <c r="I83" s="2">
        <f>(化学製品!G83/化学製品!G71*100-100)*I$12/$D$12</f>
        <v>-2.9834880032709982E-2</v>
      </c>
      <c r="J83" s="2">
        <f>(化学製品!H83/化学製品!H71*100-100)*J$12/$D$12</f>
        <v>-6.7296035536207484</v>
      </c>
      <c r="K83" s="2">
        <f>(化学製品!I83/化学製品!I71*100-100)*K$12/$D$12</f>
        <v>-4.4488923113142578</v>
      </c>
      <c r="L83" s="2">
        <f>(化学製品!J83/化学製品!J71*100-100)*L$12/$D$12</f>
        <v>-0.13399128611275118</v>
      </c>
      <c r="M83" s="2">
        <f>(化学製品!K83/化学製品!K71*100-100)*M$12/$D$12</f>
        <v>-5.3011130867277031E-2</v>
      </c>
      <c r="N83" s="2">
        <f>(化学製品!L83/化学製品!L71*100-100)*N$12/$D$12</f>
        <v>1.2534797357148083E-4</v>
      </c>
      <c r="O83" s="2">
        <f>(化学製品!M83/化学製品!M71*100-100)*O$12/$D$12</f>
        <v>-6.5290217088007849E-2</v>
      </c>
      <c r="P83" s="2">
        <f>(化学製品!N83/化学製品!N71*100-100)*P$12/$D$12</f>
        <v>-2.1781421028974932E-2</v>
      </c>
      <c r="Q83" s="2">
        <f>(化学製品!O83/化学製品!O71*100-100)*Q$12/$D$12</f>
        <v>-1.6591345706615268E-4</v>
      </c>
      <c r="R83" s="2">
        <f>(化学製品!P83/化学製品!P71*100-100)*R$12/$D$12</f>
        <v>0</v>
      </c>
      <c r="S83" s="2">
        <f>(化学製品!Q83/化学製品!Q71*100-100)*S$12/$D$12</f>
        <v>-1.117292358663759E-4</v>
      </c>
      <c r="T83" s="2">
        <f>(化学製品!R83/化学製品!R71*100-100)*T$12/$D$12</f>
        <v>-2.2108099320274457E-5</v>
      </c>
      <c r="U83" s="2">
        <f>(化学製品!S83/化学製品!S71*100-100)*U$12/$D$12</f>
        <v>-2.5912154095878717E-4</v>
      </c>
      <c r="V83" s="2">
        <f>(化学製品!T83/化学製品!T71*100-100)*V$12/$D$12</f>
        <v>-4.9168312396926988E-4</v>
      </c>
      <c r="W83" s="2">
        <f>(化学製品!U83/化学製品!U71*100-100)*W$12/$D$12</f>
        <v>-0.21930143476654868</v>
      </c>
      <c r="X83" s="2">
        <f>(化学製品!V83/化学製品!V71*100-100)*X$12/$D$12</f>
        <v>-8.139819947182485E-4</v>
      </c>
      <c r="Y83" s="2">
        <f>(化学製品!W83/化学製品!W71*100-100)*Y$12/$D$12</f>
        <v>4.2323976717557835E-3</v>
      </c>
      <c r="Z83" s="2">
        <f>(化学製品!X83/化学製品!X71*100-100)*Z$12/$D$12</f>
        <v>3.7683711019246826E-3</v>
      </c>
      <c r="AA83" s="2">
        <f>(化学製品!Y83/化学製品!Y71*100-100)*AA$12/$D$12</f>
        <v>2.0932161980576516E-3</v>
      </c>
      <c r="AB83" s="2">
        <f>(化学製品!Z83/化学製品!Z71*100-100)*AB$12/$D$12</f>
        <v>-9.3129821156474595E-3</v>
      </c>
      <c r="AC83" s="2">
        <f>(化学製品!AA83/化学製品!AA71*100-100)*AC$12/$D$12</f>
        <v>2.0828565450138454E-3</v>
      </c>
      <c r="AD83" s="2">
        <f>(化学製品!AB83/化学製品!AB71*100-100)*AD$12/$D$12</f>
        <v>4.8475118206573847E-4</v>
      </c>
      <c r="AE83" s="2">
        <f>(化学製品!AC83/化学製品!AC71*100-100)*AE$12/$D$12</f>
        <v>8.0939845431515056E-2</v>
      </c>
      <c r="AF83" s="2">
        <f>(化学製品!AD83/化学製品!AD71*100-100)*AF$12/$D$12</f>
        <v>1.8305289392693269E-5</v>
      </c>
      <c r="AG83" s="2">
        <f>(化学製品!AE83/化学製品!AE71*100-100)*AG$12/$D$12</f>
        <v>-1.6647267090087159E-3</v>
      </c>
      <c r="AK83" s="4">
        <v>42614</v>
      </c>
      <c r="AL83" s="2">
        <f t="shared" si="9"/>
        <v>-8.7359249572963843E-2</v>
      </c>
      <c r="AM83" s="2">
        <f t="shared" si="10"/>
        <v>1.087999111029774E-2</v>
      </c>
      <c r="AN83" s="2">
        <f t="shared" si="11"/>
        <v>-6.7296035536207484</v>
      </c>
      <c r="AO83" s="2">
        <f t="shared" si="12"/>
        <v>-4.4488923113142578</v>
      </c>
      <c r="AP83" s="2">
        <f t="shared" si="13"/>
        <v>-0.21930143476654868</v>
      </c>
      <c r="AQ83" s="2">
        <f t="shared" si="14"/>
        <v>0.39673375856703785</v>
      </c>
      <c r="AR83" s="2">
        <f t="shared" si="15"/>
        <v>-11.077542799597182</v>
      </c>
      <c r="AS83" s="2">
        <f>化学製品!AY83</f>
        <v>-7.6446280991735449</v>
      </c>
      <c r="AT83" s="14">
        <f>化学製品!AZ83</f>
        <v>-7.3523814133306473</v>
      </c>
    </row>
    <row r="84" spans="1:46">
      <c r="B84">
        <v>10</v>
      </c>
      <c r="C84" s="4">
        <v>42644</v>
      </c>
      <c r="D84" s="2">
        <f>化学製品!B84/化学製品!B72*100-100</f>
        <v>-7.0539419087136963</v>
      </c>
      <c r="E84" s="2">
        <f>(化学製品!C84/化学製品!C72*100-100)*E$12/$D$12</f>
        <v>-2.7358144837836187E-3</v>
      </c>
      <c r="F84" s="2">
        <f>(化学製品!D84/化学製品!D72*100-100)*F$12/$D$12</f>
        <v>-8.4475520678871874E-2</v>
      </c>
      <c r="G84" s="2">
        <f>(化学製品!E84/化学製品!E72*100-100)*G$12/$D$12</f>
        <v>-4.4706568694387223E-3</v>
      </c>
      <c r="H84" s="2">
        <f>(化学製品!F84/化学製品!F72*100-100)*H$12/$D$12</f>
        <v>0</v>
      </c>
      <c r="I84" s="2">
        <f>(化学製品!G84/化学製品!G72*100-100)*I$12/$D$12</f>
        <v>-3.7934218094307116E-2</v>
      </c>
      <c r="J84" s="2">
        <f>(化学製品!H84/化学製品!H72*100-100)*J$12/$D$12</f>
        <v>-4.1274188017970062</v>
      </c>
      <c r="K84" s="2">
        <f>(化学製品!I84/化学製品!I72*100-100)*K$12/$D$12</f>
        <v>-2.8695335035725336</v>
      </c>
      <c r="L84" s="2">
        <f>(化学製品!J84/化学製品!J72*100-100)*L$12/$D$12</f>
        <v>-0.13385185709494404</v>
      </c>
      <c r="M84" s="2">
        <f>(化学製品!K84/化学製品!K72*100-100)*M$12/$D$12</f>
        <v>-5.4240719387206364E-2</v>
      </c>
      <c r="N84" s="2">
        <f>(化学製品!L84/化学製品!L72*100-100)*N$12/$D$12</f>
        <v>5.9003790377558124E-4</v>
      </c>
      <c r="O84" s="2">
        <f>(化学製品!M84/化学製品!M72*100-100)*O$12/$D$12</f>
        <v>-6.4886434982328448E-2</v>
      </c>
      <c r="P84" s="2">
        <f>(化学製品!N84/化学製品!N72*100-100)*P$12/$D$12</f>
        <v>-1.4087896115045651E-2</v>
      </c>
      <c r="Q84" s="2">
        <f>(化学製品!O84/化学製品!O72*100-100)*Q$12/$D$12</f>
        <v>-1.6698981869679553E-4</v>
      </c>
      <c r="R84" s="2">
        <f>(化学製品!P84/化学製品!P72*100-100)*R$12/$D$12</f>
        <v>0</v>
      </c>
      <c r="S84" s="2">
        <f>(化学製品!Q84/化学製品!Q72*100-100)*S$12/$D$12</f>
        <v>-4.1183736318657307E-5</v>
      </c>
      <c r="T84" s="2">
        <f>(化学製品!R84/化学製品!R72*100-100)*T$12/$D$12</f>
        <v>-3.0697764545214655E-5</v>
      </c>
      <c r="U84" s="2">
        <f>(化学製品!S84/化学製品!S72*100-100)*U$12/$D$12</f>
        <v>-2.5912154095878717E-4</v>
      </c>
      <c r="V84" s="2">
        <f>(化学製品!T84/化学製品!T72*100-100)*V$12/$D$12</f>
        <v>-1.9667324958772192E-3</v>
      </c>
      <c r="W84" s="2">
        <f>(化学製品!U84/化学製品!U72*100-100)*W$12/$D$12</f>
        <v>-0.23228968204458056</v>
      </c>
      <c r="X84" s="2">
        <f>(化学製品!V84/化学製品!V72*100-100)*X$12/$D$12</f>
        <v>-8.139819947182485E-4</v>
      </c>
      <c r="Y84" s="2">
        <f>(化学製品!W84/化学製品!W72*100-100)*Y$12/$D$12</f>
        <v>3.9936039691725045E-3</v>
      </c>
      <c r="Z84" s="2">
        <f>(化学製品!X84/化学製品!X72*100-100)*Z$12/$D$12</f>
        <v>3.7683711019246826E-3</v>
      </c>
      <c r="AA84" s="2">
        <f>(化学製品!Y84/化学製品!Y72*100-100)*AA$12/$D$12</f>
        <v>2.7793742048898809E-3</v>
      </c>
      <c r="AB84" s="2">
        <f>(化学製品!Z84/化学製品!Z72*100-100)*AB$12/$D$12</f>
        <v>-4.6657301273829244E-3</v>
      </c>
      <c r="AC84" s="2">
        <f>(化学製品!AA84/化学製品!AA72*100-100)*AC$12/$D$12</f>
        <v>4.1700796655944625E-3</v>
      </c>
      <c r="AD84" s="2">
        <f>(化学製品!AB84/化学製品!AB72*100-100)*AD$12/$D$12</f>
        <v>0</v>
      </c>
      <c r="AE84" s="2">
        <f>(化学製品!AC84/化学製品!AC72*100-100)*AE$12/$D$12</f>
        <v>0.10047498105073201</v>
      </c>
      <c r="AF84" s="2">
        <f>(化学製品!AD84/化学製品!AD72*100-100)*AF$12/$D$12</f>
        <v>2.4407052523590737E-5</v>
      </c>
      <c r="AG84" s="2">
        <f>(化学製品!AE84/化学製品!AE72*100-100)*AG$12/$D$12</f>
        <v>-2.0571829311325195E-3</v>
      </c>
      <c r="AK84" s="4">
        <v>42644</v>
      </c>
      <c r="AL84" s="2">
        <f t="shared" si="9"/>
        <v>-8.4475520678871874E-2</v>
      </c>
      <c r="AM84" s="2">
        <f t="shared" si="10"/>
        <v>-4.4706568694387223E-3</v>
      </c>
      <c r="AN84" s="2">
        <f t="shared" si="11"/>
        <v>-4.1274188017970062</v>
      </c>
      <c r="AO84" s="2">
        <f t="shared" si="12"/>
        <v>-2.8695335035725336</v>
      </c>
      <c r="AP84" s="2">
        <f t="shared" si="13"/>
        <v>-0.23228968204458056</v>
      </c>
      <c r="AQ84" s="2">
        <f t="shared" si="14"/>
        <v>0.26424625624873421</v>
      </c>
      <c r="AR84" s="2">
        <f t="shared" si="15"/>
        <v>-7.0539419087136963</v>
      </c>
      <c r="AS84" s="2">
        <f>化学製品!AY84</f>
        <v>-5.3459119496855436</v>
      </c>
      <c r="AT84" s="14">
        <f>化学製品!AZ84</f>
        <v>-4.634950305686047</v>
      </c>
    </row>
    <row r="85" spans="1:46">
      <c r="B85">
        <v>11</v>
      </c>
      <c r="C85" s="4">
        <v>42675</v>
      </c>
      <c r="D85" s="2">
        <f>化学製品!B85/化学製品!B73*100-100</f>
        <v>-5.9793814432989763</v>
      </c>
      <c r="E85" s="2">
        <f>(化学製品!C85/化学製品!C73*100-100)*E$12/$D$12</f>
        <v>-1.2946017981908346E-3</v>
      </c>
      <c r="F85" s="2">
        <f>(化学製品!D85/化学製品!D73*100-100)*F$12/$D$12</f>
        <v>-4.150155092979288E-2</v>
      </c>
      <c r="G85" s="2">
        <f>(化学製品!E85/化学製品!E73*100-100)*G$12/$D$12</f>
        <v>-6.2074294192663807E-3</v>
      </c>
      <c r="H85" s="2">
        <f>(化学製品!F85/化学製品!F73*100-100)*H$12/$D$12</f>
        <v>-7.6348311175357549E-4</v>
      </c>
      <c r="I85" s="2">
        <f>(化学製品!G85/化学製品!G73*100-100)*I$12/$D$12</f>
        <v>-2.9864361139462281E-2</v>
      </c>
      <c r="J85" s="2">
        <f>(化学製品!H85/化学製品!H73*100-100)*J$12/$D$12</f>
        <v>-3.5818745226893109</v>
      </c>
      <c r="K85" s="2">
        <f>(化学製品!I85/化学製品!I73*100-100)*K$12/$D$12</f>
        <v>-2.3167484662610534</v>
      </c>
      <c r="L85" s="2">
        <f>(化学製品!J85/化学製品!J73*100-100)*L$12/$D$12</f>
        <v>-0.12641564281189085</v>
      </c>
      <c r="M85" s="2">
        <f>(化学製品!K85/化学製品!K73*100-100)*M$12/$D$12</f>
        <v>-5.3059631444465641E-2</v>
      </c>
      <c r="N85" s="2">
        <f>(化学製品!L85/化学製品!L73*100-100)*N$12/$D$12</f>
        <v>1.2282119623861743E-3</v>
      </c>
      <c r="O85" s="2">
        <f>(化学製品!M85/化学製品!M73*100-100)*O$12/$D$12</f>
        <v>-1.7778129349763402E-2</v>
      </c>
      <c r="P85" s="2">
        <f>(化学製品!N85/化学製品!N73*100-100)*P$12/$D$12</f>
        <v>-9.4110979489623933E-3</v>
      </c>
      <c r="Q85" s="2">
        <f>(化学製品!O85/化学製品!O73*100-100)*Q$12/$D$12</f>
        <v>-1.6795228856173787E-4</v>
      </c>
      <c r="R85" s="2">
        <f>(化学製品!P85/化学製品!P73*100-100)*R$12/$D$12</f>
        <v>0</v>
      </c>
      <c r="S85" s="2">
        <f>(化学製品!Q85/化学製品!Q73*100-100)*S$12/$D$12</f>
        <v>6.8084793856485018E-5</v>
      </c>
      <c r="T85" s="2">
        <f>(化学製品!R85/化学製品!R73*100-100)*T$12/$D$12</f>
        <v>-2.775401120298598E-5</v>
      </c>
      <c r="U85" s="2">
        <f>(化学製品!S85/化学製品!S73*100-100)*U$12/$D$12</f>
        <v>-2.5912154095878717E-4</v>
      </c>
      <c r="V85" s="2">
        <f>(化学製品!T85/化学製品!T73*100-100)*V$12/$D$12</f>
        <v>0</v>
      </c>
      <c r="W85" s="2">
        <f>(化学製品!U85/化学製品!U73*100-100)*W$12/$D$12</f>
        <v>-0.23325542086954218</v>
      </c>
      <c r="X85" s="2">
        <f>(化学製品!V85/化学製品!V73*100-100)*X$12/$D$12</f>
        <v>-8.139819947182485E-4</v>
      </c>
      <c r="Y85" s="2">
        <f>(化学製品!W85/化学製品!W73*100-100)*Y$12/$D$12</f>
        <v>3.9936039691725045E-3</v>
      </c>
      <c r="Z85" s="2">
        <f>(化学製品!X85/化学製品!X73*100-100)*Z$12/$D$12</f>
        <v>4.1830683900674964E-3</v>
      </c>
      <c r="AA85" s="2">
        <f>(化学製品!Y85/化学製品!Y73*100-100)*AA$12/$D$12</f>
        <v>2.0802148552126584E-3</v>
      </c>
      <c r="AB85" s="2">
        <f>(化学製品!Z85/化学製品!Z73*100-100)*AB$12/$D$12</f>
        <v>-9.3593153600038375E-3</v>
      </c>
      <c r="AC85" s="2">
        <f>(化学製品!AA85/化学製品!AA73*100-100)*AC$12/$D$12</f>
        <v>2.0828565450138454E-3</v>
      </c>
      <c r="AD85" s="2">
        <f>(化学製品!AB85/化学製品!AB73*100-100)*AD$12/$D$12</f>
        <v>0</v>
      </c>
      <c r="AE85" s="2">
        <f>(化学製品!AC85/化学製品!AC73*100-100)*AE$12/$D$12</f>
        <v>5.8774960013491528E-2</v>
      </c>
      <c r="AF85" s="2">
        <f>(化学製品!AD85/化学製品!AD73*100-100)*AF$12/$D$12</f>
        <v>2.4407052523590737E-5</v>
      </c>
      <c r="AG85" s="2">
        <f>(化学製品!AE85/化学製品!AE73*100-100)*AG$12/$D$12</f>
        <v>-1.9818175107246803E-3</v>
      </c>
      <c r="AK85" s="4">
        <v>42675</v>
      </c>
      <c r="AL85" s="2">
        <f t="shared" si="9"/>
        <v>-4.150155092979288E-2</v>
      </c>
      <c r="AM85" s="2">
        <f t="shared" si="10"/>
        <v>-6.2074294192663807E-3</v>
      </c>
      <c r="AN85" s="2">
        <f t="shared" si="11"/>
        <v>-3.5818745226893109</v>
      </c>
      <c r="AO85" s="2">
        <f t="shared" si="12"/>
        <v>-2.3167484662610534</v>
      </c>
      <c r="AP85" s="2">
        <f t="shared" si="13"/>
        <v>-0.23325542086954218</v>
      </c>
      <c r="AQ85" s="2">
        <f t="shared" si="14"/>
        <v>0.20020594686998994</v>
      </c>
      <c r="AR85" s="2">
        <f t="shared" si="15"/>
        <v>-5.9793814432989763</v>
      </c>
      <c r="AS85" s="2">
        <f>化学製品!AY85</f>
        <v>-4.2931937172774752</v>
      </c>
      <c r="AT85" s="14">
        <f>化学製品!AZ85</f>
        <v>-3.9372379938704967</v>
      </c>
    </row>
    <row r="86" spans="1:46">
      <c r="B86">
        <v>12</v>
      </c>
      <c r="C86" s="4">
        <v>42705</v>
      </c>
      <c r="D86" s="2">
        <f>化学製品!B86/化学製品!B74*100-100</f>
        <v>-2.1761658031088018</v>
      </c>
      <c r="E86" s="2">
        <f>(化学製品!C86/化学製品!C74*100-100)*E$12/$D$12</f>
        <v>8.1589289864574042E-4</v>
      </c>
      <c r="F86" s="2">
        <f>(化学製品!D86/化学製品!D74*100-100)*F$12/$D$12</f>
        <v>2.7865929346967827E-2</v>
      </c>
      <c r="G86" s="2">
        <f>(化学製品!E86/化学製品!E74*100-100)*G$12/$D$12</f>
        <v>1.7004168148243206E-2</v>
      </c>
      <c r="H86" s="2">
        <f>(化学製品!F86/化学製品!F74*100-100)*H$12/$D$12</f>
        <v>3.0859565241516421E-4</v>
      </c>
      <c r="I86" s="2">
        <f>(化学製品!G86/化学製品!G74*100-100)*I$12/$D$12</f>
        <v>-2.9864361139462281E-2</v>
      </c>
      <c r="J86" s="2">
        <f>(化学製品!H86/化学製品!H74*100-100)*J$12/$D$12</f>
        <v>-0.72288740367002846</v>
      </c>
      <c r="K86" s="2">
        <f>(化学製品!I86/化学製品!I74*100-100)*K$12/$D$12</f>
        <v>-1.506294713019015</v>
      </c>
      <c r="L86" s="2">
        <f>(化学製品!J86/化学製品!J74*100-100)*L$12/$D$12</f>
        <v>-0.11538138526375763</v>
      </c>
      <c r="M86" s="2">
        <f>(化学製品!K86/化学製品!K74*100-100)*M$12/$D$12</f>
        <v>-4.3313029083532656E-2</v>
      </c>
      <c r="N86" s="2">
        <f>(化学製品!L86/化学製品!L74*100-100)*N$12/$D$12</f>
        <v>1.5978380735433323E-3</v>
      </c>
      <c r="O86" s="2">
        <f>(化学製品!M86/化学製品!M74*100-100)*O$12/$D$12</f>
        <v>5.490838815063135E-2</v>
      </c>
      <c r="P86" s="2">
        <f>(化学製品!N86/化学製品!N74*100-100)*P$12/$D$12</f>
        <v>-6.2804739461922226E-3</v>
      </c>
      <c r="Q86" s="2">
        <f>(化学製品!O86/化学製品!O74*100-100)*Q$12/$D$12</f>
        <v>-9.3228280066115843E-5</v>
      </c>
      <c r="R86" s="2">
        <f>(化学製品!P86/化学製品!P74*100-100)*R$12/$D$12</f>
        <v>0</v>
      </c>
      <c r="S86" s="2">
        <f>(化学製品!Q86/化学製品!Q74*100-100)*S$12/$D$12</f>
        <v>1.1347230242568233E-4</v>
      </c>
      <c r="T86" s="2">
        <f>(化学製品!R86/化学製品!R74*100-100)*T$12/$D$12</f>
        <v>-1.2011533714903806E-5</v>
      </c>
      <c r="U86" s="2">
        <f>(化学製品!S86/化学製品!S74*100-100)*U$12/$D$12</f>
        <v>-3.5837750516303142E-4</v>
      </c>
      <c r="V86" s="2">
        <f>(化学製品!T86/化学製品!T74*100-100)*V$12/$D$12</f>
        <v>1.9746310199570791E-3</v>
      </c>
      <c r="W86" s="2">
        <f>(化学製品!U86/化学製品!U74*100-100)*W$12/$D$12</f>
        <v>-0.21402059862593623</v>
      </c>
      <c r="X86" s="2">
        <f>(化学製品!V86/化学製品!V74*100-100)*X$12/$D$12</f>
        <v>-8.139819947182485E-4</v>
      </c>
      <c r="Y86" s="2">
        <f>(化学製品!W86/化学製品!W74*100-100)*Y$12/$D$12</f>
        <v>3.9936039691725045E-3</v>
      </c>
      <c r="Z86" s="2">
        <f>(化学製品!X86/化学製品!X74*100-100)*Z$12/$D$12</f>
        <v>5.0244948025660987E-3</v>
      </c>
      <c r="AA86" s="2">
        <f>(化学製品!Y86/化学製品!Y74*100-100)*AA$12/$D$12</f>
        <v>3.7901857084172192E-3</v>
      </c>
      <c r="AB86" s="2">
        <f>(化学製品!Z86/化学製品!Z74*100-100)*AB$12/$D$12</f>
        <v>-2.7856205143544843E-3</v>
      </c>
      <c r="AC86" s="2">
        <f>(化学製品!AA86/化学製品!AA74*100-100)*AC$12/$D$12</f>
        <v>4.1700796655944625E-3</v>
      </c>
      <c r="AD86" s="2">
        <f>(化学製品!AB86/化学製品!AB74*100-100)*AD$12/$D$12</f>
        <v>0</v>
      </c>
      <c r="AE86" s="2">
        <f>(化学製品!AC86/化学製品!AC74*100-100)*AE$12/$D$12</f>
        <v>7.2464365990069834E-2</v>
      </c>
      <c r="AF86" s="2">
        <f>(化学製品!AD86/化学製品!AD74*100-100)*AF$12/$D$12</f>
        <v>2.4407052523590737E-5</v>
      </c>
      <c r="AG86" s="2">
        <f>(化学製品!AE86/化学製品!AE74*100-100)*AG$12/$D$12</f>
        <v>-1.9043533129670844E-3</v>
      </c>
      <c r="AK86" s="4">
        <v>42705</v>
      </c>
      <c r="AL86" s="2">
        <f t="shared" si="9"/>
        <v>2.7865929346967827E-2</v>
      </c>
      <c r="AM86" s="2">
        <f t="shared" si="10"/>
        <v>1.7004168148243206E-2</v>
      </c>
      <c r="AN86" s="2">
        <f t="shared" si="11"/>
        <v>-0.72288740367002846</v>
      </c>
      <c r="AO86" s="2">
        <f t="shared" si="12"/>
        <v>-1.506294713019015</v>
      </c>
      <c r="AP86" s="2">
        <f t="shared" si="13"/>
        <v>-0.21402059862593623</v>
      </c>
      <c r="AQ86" s="2">
        <f t="shared" si="14"/>
        <v>0.22216681471096678</v>
      </c>
      <c r="AR86" s="2">
        <f t="shared" si="15"/>
        <v>-2.1761658031088018</v>
      </c>
      <c r="AS86" s="2">
        <f>化学製品!AY86</f>
        <v>-1.7875920084121901</v>
      </c>
      <c r="AT86" s="14">
        <f>化学製品!AZ86</f>
        <v>-1.4304067320324521</v>
      </c>
    </row>
    <row r="87" spans="1:46">
      <c r="A87">
        <v>17</v>
      </c>
      <c r="B87">
        <v>1</v>
      </c>
      <c r="C87" s="4">
        <v>42736</v>
      </c>
      <c r="D87" s="2">
        <f>化学製品!B87/化学製品!B75*100-100</f>
        <v>5.9203444564047487</v>
      </c>
      <c r="E87" s="2">
        <f>(化学製品!C87/化学製品!C75*100-100)*E$12/$D$12</f>
        <v>3.1565856385105482E-3</v>
      </c>
      <c r="F87" s="2">
        <f>(化学製品!D87/化学製品!D75*100-100)*F$12/$D$12</f>
        <v>5.6078775614653853E-2</v>
      </c>
      <c r="G87" s="2">
        <f>(化学製品!E87/化学製品!E75*100-100)*G$12/$D$12</f>
        <v>9.0077301826199945E-4</v>
      </c>
      <c r="H87" s="2">
        <f>(化学製品!F87/化学製品!F75*100-100)*H$12/$D$12</f>
        <v>-1.5593296694772711E-4</v>
      </c>
      <c r="I87" s="2">
        <f>(化学製品!G87/化学製品!G75*100-100)*I$12/$D$12</f>
        <v>-2.4482862399479735E-2</v>
      </c>
      <c r="J87" s="2">
        <f>(化学製品!H87/化学製品!H75*100-100)*J$12/$D$12</f>
        <v>5.0689350210125452</v>
      </c>
      <c r="K87" s="2">
        <f>(化学製品!I87/化学製品!I75*100-100)*K$12/$D$12</f>
        <v>1.2400722957912933</v>
      </c>
      <c r="L87" s="2">
        <f>(化学製品!J87/化学製品!J75*100-100)*L$12/$D$12</f>
        <v>-0.1010196083782</v>
      </c>
      <c r="M87" s="2">
        <f>(化学製品!K87/化学製品!K75*100-100)*M$12/$D$12</f>
        <v>-2.9722313022140748E-2</v>
      </c>
      <c r="N87" s="2">
        <f>(化学製品!L87/化学製品!L75*100-100)*N$12/$D$12</f>
        <v>1.8833673334906007E-3</v>
      </c>
      <c r="O87" s="2">
        <f>(化学製品!M87/化学製品!M75*100-100)*O$12/$D$12</f>
        <v>0.10433670383681697</v>
      </c>
      <c r="P87" s="2">
        <f>(化学製品!N87/化学製品!N75*100-100)*P$12/$D$12</f>
        <v>-3.1466652985271538E-3</v>
      </c>
      <c r="Q87" s="2">
        <f>(化学製品!O87/化学製品!O75*100-100)*Q$12/$D$12</f>
        <v>-6.3145219769091969E-5</v>
      </c>
      <c r="R87" s="2">
        <f>(化学製品!P87/化学製品!P75*100-100)*R$12/$D$12</f>
        <v>0</v>
      </c>
      <c r="S87" s="2">
        <f>(化学製品!Q87/化学製品!Q75*100-100)*S$12/$D$12</f>
        <v>1.1347945704752475E-4</v>
      </c>
      <c r="T87" s="2">
        <f>(化学製品!R87/化学製品!R75*100-100)*T$12/$D$12</f>
        <v>-1.7049869162312925E-5</v>
      </c>
      <c r="U87" s="2">
        <f>(化学製品!S87/化学製品!S75*100-100)*U$12/$D$12</f>
        <v>-5.1902949023611294E-4</v>
      </c>
      <c r="V87" s="2">
        <f>(化学製品!T87/化学製品!T75*100-100)*V$12/$D$12</f>
        <v>9.8731550997853954E-4</v>
      </c>
      <c r="W87" s="2">
        <f>(化学製品!U87/化学製品!U75*100-100)*W$12/$D$12</f>
        <v>-0.18963365862530068</v>
      </c>
      <c r="X87" s="2">
        <f>(化学製品!V87/化学製品!V75*100-100)*X$12/$D$12</f>
        <v>-8.139819947182485E-4</v>
      </c>
      <c r="Y87" s="2">
        <f>(化学製品!W87/化学製品!W75*100-100)*Y$12/$D$12</f>
        <v>3.5173262186818685E-3</v>
      </c>
      <c r="Z87" s="2">
        <f>(化学製品!X87/化学製品!X75*100-100)*Z$12/$D$12</f>
        <v>1.2394863006330043E-3</v>
      </c>
      <c r="AA87" s="2">
        <f>(化学製品!Y87/化学製品!Y75*100-100)*AA$12/$D$12</f>
        <v>2.7621821994988096E-3</v>
      </c>
      <c r="AB87" s="2">
        <f>(化学製品!Z87/化学製品!Z75*100-100)*AB$12/$D$12</f>
        <v>-2.8360136492875752E-3</v>
      </c>
      <c r="AC87" s="2">
        <f>(化学製品!AA87/化学製品!AA75*100-100)*AC$12/$D$12</f>
        <v>0</v>
      </c>
      <c r="AD87" s="2">
        <f>(化学製品!AB87/化学製品!AB75*100-100)*AD$12/$D$12</f>
        <v>0</v>
      </c>
      <c r="AE87" s="2">
        <f>(化学製品!AC87/化学製品!AC75*100-100)*AE$12/$D$12</f>
        <v>2.0295545074519267E-2</v>
      </c>
      <c r="AF87" s="2">
        <f>(化学製品!AD87/化学製品!AD75*100-100)*AF$12/$D$12</f>
        <v>2.4407052523590737E-5</v>
      </c>
      <c r="AG87" s="2">
        <f>(化学製品!AE87/化学製品!AE75*100-100)*AG$12/$D$12</f>
        <v>-1.510484683316901E-3</v>
      </c>
      <c r="AK87" s="4">
        <v>42736</v>
      </c>
      <c r="AL87" s="2">
        <f t="shared" si="9"/>
        <v>5.6078775614653853E-2</v>
      </c>
      <c r="AM87" s="2">
        <f t="shared" si="10"/>
        <v>9.0077301826199945E-4</v>
      </c>
      <c r="AN87" s="2">
        <f t="shared" si="11"/>
        <v>5.0689350210125452</v>
      </c>
      <c r="AO87" s="2">
        <f t="shared" si="12"/>
        <v>1.2400722957912933</v>
      </c>
      <c r="AP87" s="2">
        <f t="shared" si="13"/>
        <v>-0.18963365862530068</v>
      </c>
      <c r="AQ87" s="2">
        <f t="shared" si="14"/>
        <v>-0.25600875040670523</v>
      </c>
      <c r="AR87" s="2">
        <f t="shared" si="15"/>
        <v>5.9203444564047487</v>
      </c>
      <c r="AS87" s="2">
        <f>化学製品!AY87</f>
        <v>2.2459893048128379</v>
      </c>
      <c r="AT87" s="14">
        <f>化学製品!AZ87</f>
        <v>3.8404766659804181</v>
      </c>
    </row>
    <row r="88" spans="1:46">
      <c r="B88">
        <v>2</v>
      </c>
      <c r="C88" s="4">
        <v>42767</v>
      </c>
      <c r="D88" s="2">
        <f>化学製品!B88/化学製品!B76*100-100</f>
        <v>9.0809628008752696</v>
      </c>
      <c r="E88" s="2">
        <f>(化学製品!C88/化学製品!C76*100-100)*E$12/$D$12</f>
        <v>5.8869421212658082E-3</v>
      </c>
      <c r="F88" s="2">
        <f>(化学製品!D88/化学製品!D76*100-100)*F$12/$D$12</f>
        <v>8.8155351720709041E-2</v>
      </c>
      <c r="G88" s="2">
        <f>(化学製品!E88/化学製品!E76*100-100)*G$12/$D$12</f>
        <v>-9.8627152932997987E-3</v>
      </c>
      <c r="H88" s="2">
        <f>(化学製品!F88/化学製品!F76*100-100)*H$12/$D$12</f>
        <v>-1.5459256895105885E-4</v>
      </c>
      <c r="I88" s="2">
        <f>(化学製品!G88/化学製品!G76*100-100)*I$12/$D$12</f>
        <v>-2.1784112783592085E-2</v>
      </c>
      <c r="J88" s="2">
        <f>(化学製品!H88/化学製品!H76*100-100)*J$12/$D$12</f>
        <v>6.304250613401388</v>
      </c>
      <c r="K88" s="2">
        <f>(化学製品!I88/化学製品!I76*100-100)*K$12/$D$12</f>
        <v>3.8902668974623409</v>
      </c>
      <c r="L88" s="2">
        <f>(化学製品!J88/化学製品!J76*100-100)*L$12/$D$12</f>
        <v>-8.6597810483829973E-2</v>
      </c>
      <c r="M88" s="2">
        <f>(化学製品!K88/化学製品!K76*100-100)*M$12/$D$12</f>
        <v>-3.686155011416261E-2</v>
      </c>
      <c r="N88" s="2">
        <f>(化学製品!L88/化学製品!L76*100-100)*N$12/$D$12</f>
        <v>1.814281221164928E-3</v>
      </c>
      <c r="O88" s="2">
        <f>(化学製品!M88/化学製品!M76*100-100)*O$12/$D$12</f>
        <v>0.10255885289350122</v>
      </c>
      <c r="P88" s="2">
        <f>(化学製品!N88/化学製品!N76*100-100)*P$12/$D$12</f>
        <v>-1.5733326492637953E-3</v>
      </c>
      <c r="Q88" s="2">
        <f>(化学製品!O88/化学製品!O76*100-100)*Q$12/$D$12</f>
        <v>-4.8885924293072273E-5</v>
      </c>
      <c r="R88" s="2">
        <f>(化学製品!P88/化学製品!P76*100-100)*R$12/$D$12</f>
        <v>0</v>
      </c>
      <c r="S88" s="2">
        <f>(化学製品!Q88/化学製品!Q76*100-100)*S$12/$D$12</f>
        <v>1.2332326327884355E-4</v>
      </c>
      <c r="T88" s="2">
        <f>(化学製品!R88/化学製品!R76*100-100)*T$12/$D$12</f>
        <v>-1.9150071449924442E-5</v>
      </c>
      <c r="U88" s="2">
        <f>(化学製品!S88/化学製品!S76*100-100)*U$12/$D$12</f>
        <v>-5.1902949023611294E-4</v>
      </c>
      <c r="V88" s="2">
        <f>(化学製品!T88/化学製品!T76*100-100)*V$12/$D$12</f>
        <v>1.4824616803094843E-3</v>
      </c>
      <c r="W88" s="2">
        <f>(化学製品!U88/化学製品!U76*100-100)*W$12/$D$12</f>
        <v>-0.13772516450454017</v>
      </c>
      <c r="X88" s="2">
        <f>(化学製品!V88/化学製品!V76*100-100)*X$12/$D$12</f>
        <v>-8.139819947182485E-4</v>
      </c>
      <c r="Y88" s="2">
        <f>(化学製品!W88/化学製品!W76*100-100)*Y$12/$D$12</f>
        <v>3.7518146332606354E-3</v>
      </c>
      <c r="Z88" s="2">
        <f>(化学製品!X88/化学製品!X76*100-100)*Z$12/$D$12</f>
        <v>1.6542134087994445E-3</v>
      </c>
      <c r="AA88" s="2">
        <f>(化学製品!Y88/化学製品!Y76*100-100)*AA$12/$D$12</f>
        <v>3.1332965958452046E-3</v>
      </c>
      <c r="AB88" s="2">
        <f>(化学製品!Z88/化学製品!Z76*100-100)*AB$12/$D$12</f>
        <v>0</v>
      </c>
      <c r="AC88" s="2">
        <f>(化学製品!AA88/化学製品!AA76*100-100)*AC$12/$D$12</f>
        <v>0</v>
      </c>
      <c r="AD88" s="2">
        <f>(化学製品!AB88/化学製品!AB76*100-100)*AD$12/$D$12</f>
        <v>0</v>
      </c>
      <c r="AE88" s="2">
        <f>(化学製品!AC88/化学製品!AC76*100-100)*AE$12/$D$12</f>
        <v>0.12153069421116382</v>
      </c>
      <c r="AF88" s="2">
        <f>(化学製品!AD88/化学製品!AD76*100-100)*AF$12/$D$12</f>
        <v>2.4407052523590737E-5</v>
      </c>
      <c r="AG88" s="2">
        <f>(化学製品!AE88/化学製品!AE76*100-100)*AG$12/$D$12</f>
        <v>-1.669483071034457E-3</v>
      </c>
      <c r="AK88" s="4">
        <v>42767</v>
      </c>
      <c r="AL88" s="2">
        <f t="shared" si="9"/>
        <v>8.8155351720709041E-2</v>
      </c>
      <c r="AM88" s="2">
        <f t="shared" si="10"/>
        <v>-9.8627152932997987E-3</v>
      </c>
      <c r="AN88" s="2">
        <f t="shared" si="11"/>
        <v>6.304250613401388</v>
      </c>
      <c r="AO88" s="2">
        <f t="shared" si="12"/>
        <v>3.8902668974623409</v>
      </c>
      <c r="AP88" s="2">
        <f t="shared" si="13"/>
        <v>-0.13772516450454017</v>
      </c>
      <c r="AQ88" s="2">
        <f t="shared" si="14"/>
        <v>-1.05412218191133</v>
      </c>
      <c r="AR88" s="2">
        <f t="shared" si="15"/>
        <v>9.0809628008752696</v>
      </c>
      <c r="AS88" s="2">
        <f>化学製品!AY88</f>
        <v>3.8876889848812084</v>
      </c>
      <c r="AT88" s="14">
        <f>化学製品!AZ88</f>
        <v>5.8569745342027772</v>
      </c>
    </row>
    <row r="89" spans="1:46">
      <c r="B89">
        <v>3</v>
      </c>
      <c r="C89" s="4">
        <v>42795</v>
      </c>
      <c r="D89" s="2">
        <f>化学製品!B89/化学製品!B77*100-100</f>
        <v>9.4298245614035068</v>
      </c>
      <c r="E89" s="2">
        <f>(化学製品!C89/化学製品!C77*100-100)*E$12/$D$12</f>
        <v>9.4625127898735374E-3</v>
      </c>
      <c r="F89" s="2">
        <f>(化学製品!D89/化学製品!D77*100-100)*F$12/$D$12</f>
        <v>0.11250492915412504</v>
      </c>
      <c r="G89" s="2">
        <f>(化学製品!E89/化学製品!E77*100-100)*G$12/$D$12</f>
        <v>-4.4747810916430141E-3</v>
      </c>
      <c r="H89" s="2">
        <f>(化学製品!F89/化学製品!F77*100-100)*H$12/$D$12</f>
        <v>-1.5400420522525962E-4</v>
      </c>
      <c r="I89" s="2">
        <f>(化学製品!G89/化学製品!G77*100-100)*I$12/$D$12</f>
        <v>-1.6354293004943288E-2</v>
      </c>
      <c r="J89" s="2">
        <f>(化学製品!H89/化学製品!H77*100-100)*J$12/$D$12</f>
        <v>5.2677283989834711</v>
      </c>
      <c r="K89" s="2">
        <f>(化学製品!I89/化学製品!I77*100-100)*K$12/$D$12</f>
        <v>6.2891730226868789</v>
      </c>
      <c r="L89" s="2">
        <f>(化学製品!J89/化学製品!J77*100-100)*L$12/$D$12</f>
        <v>-7.1764184246434395E-2</v>
      </c>
      <c r="M89" s="2">
        <f>(化学製品!K89/化学製品!K77*100-100)*M$12/$D$12</f>
        <v>-3.2998962800373122E-2</v>
      </c>
      <c r="N89" s="2">
        <f>(化学製品!L89/化学製品!L77*100-100)*N$12/$D$12</f>
        <v>2.0093277870697522E-3</v>
      </c>
      <c r="O89" s="2">
        <f>(化学製品!M89/化学製品!M77*100-100)*O$12/$D$12</f>
        <v>9.4242354665473066E-2</v>
      </c>
      <c r="P89" s="2">
        <f>(化学製品!N89/化学製品!N77*100-100)*P$12/$D$12</f>
        <v>0</v>
      </c>
      <c r="Q89" s="2">
        <f>(化学製品!O89/化学製品!O77*100-100)*Q$12/$D$12</f>
        <v>-3.1902428221421193E-5</v>
      </c>
      <c r="R89" s="2">
        <f>(化学製品!P89/化学製品!P77*100-100)*R$12/$D$12</f>
        <v>0</v>
      </c>
      <c r="S89" s="2">
        <f>(化学製品!Q89/化学製品!Q77*100-100)*S$12/$D$12</f>
        <v>2.4863044499501746E-4</v>
      </c>
      <c r="T89" s="2">
        <f>(化学製品!R89/化学製品!R77*100-100)*T$12/$D$12</f>
        <v>-1.224021020847404E-5</v>
      </c>
      <c r="U89" s="2">
        <f>(化学製品!S89/化学製品!S77*100-100)*U$12/$D$12</f>
        <v>-5.3138733524173457E-4</v>
      </c>
      <c r="V89" s="2">
        <f>(化学製品!T89/化学製品!T77*100-100)*V$12/$D$12</f>
        <v>2.4682887749462785E-3</v>
      </c>
      <c r="W89" s="2">
        <f>(化学製品!U89/化学製品!U77*100-100)*W$12/$D$12</f>
        <v>-7.0974399931127363E-2</v>
      </c>
      <c r="X89" s="2">
        <f>(化学製品!V89/化学製品!V77*100-100)*X$12/$D$12</f>
        <v>-8.139819947182485E-4</v>
      </c>
      <c r="Y89" s="2">
        <f>(化学製品!W89/化学製品!W77*100-100)*Y$12/$D$12</f>
        <v>3.7518146332606354E-3</v>
      </c>
      <c r="Z89" s="2">
        <f>(化学製品!X89/化学製品!X77*100-100)*Z$12/$D$12</f>
        <v>2.4836720753915994E-3</v>
      </c>
      <c r="AA89" s="2">
        <f>(化学製品!Y89/化学製品!Y77*100-100)*AA$12/$D$12</f>
        <v>3.8058476328321936E-3</v>
      </c>
      <c r="AB89" s="2">
        <f>(化学製品!Z89/化学製品!Z77*100-100)*AB$12/$D$12</f>
        <v>1.8534210712915936E-3</v>
      </c>
      <c r="AC89" s="2">
        <f>(化学製品!AA89/化学製品!AA77*100-100)*AC$12/$D$12</f>
        <v>0</v>
      </c>
      <c r="AD89" s="2">
        <f>(化学製品!AB89/化学製品!AB77*100-100)*AD$12/$D$12</f>
        <v>0</v>
      </c>
      <c r="AE89" s="2">
        <f>(化学製品!AC89/化学製品!AC77*100-100)*AE$12/$D$12</f>
        <v>9.7023550403950901E-2</v>
      </c>
      <c r="AF89" s="2">
        <f>(化学製品!AD89/化学製品!AD77*100-100)*AF$12/$D$12</f>
        <v>2.4407052523590737E-5</v>
      </c>
      <c r="AG89" s="2">
        <f>(化学製品!AE89/化学製品!AE77*100-100)*AG$12/$D$12</f>
        <v>-1.6726691074295667E-3</v>
      </c>
      <c r="AK89" s="4">
        <v>42795</v>
      </c>
      <c r="AL89" s="2">
        <f t="shared" si="9"/>
        <v>0.11250492915412504</v>
      </c>
      <c r="AM89" s="2">
        <f t="shared" si="10"/>
        <v>-4.4747810916430141E-3</v>
      </c>
      <c r="AN89" s="2">
        <f t="shared" si="11"/>
        <v>5.2677283989834711</v>
      </c>
      <c r="AO89" s="2">
        <f t="shared" si="12"/>
        <v>6.2891730226868789</v>
      </c>
      <c r="AP89" s="2">
        <f t="shared" si="13"/>
        <v>-7.0974399931127363E-2</v>
      </c>
      <c r="AQ89" s="2">
        <f t="shared" si="14"/>
        <v>-2.164132608398198</v>
      </c>
      <c r="AR89" s="2">
        <f t="shared" si="15"/>
        <v>9.4298245614035068</v>
      </c>
      <c r="AS89" s="2">
        <f>化学製品!AY89</f>
        <v>3.4519956850054001</v>
      </c>
      <c r="AT89" s="14">
        <f>化学製品!AZ89</f>
        <v>6.0772493474066493</v>
      </c>
    </row>
    <row r="90" spans="1:46">
      <c r="B90">
        <v>4</v>
      </c>
      <c r="C90" s="4">
        <v>42826</v>
      </c>
      <c r="D90" s="2">
        <f>化学製品!B90/化学製品!B78*100-100</f>
        <v>8.1382385730211837</v>
      </c>
      <c r="E90" s="2">
        <f>(化学製品!C90/化学製品!C78*100-100)*E$12/$D$12</f>
        <v>1.2075961712678862E-2</v>
      </c>
      <c r="F90" s="2">
        <f>(化学製品!D90/化学製品!D78*100-100)*F$12/$D$12</f>
        <v>9.9585119491206436E-2</v>
      </c>
      <c r="G90" s="2">
        <f>(化学製品!E90/化学製品!E78*100-100)*G$12/$D$12</f>
        <v>-7.1530509911018735E-3</v>
      </c>
      <c r="H90" s="2">
        <f>(化学製品!F90/化学製品!F78*100-100)*H$12/$D$12</f>
        <v>-1.5400420522525962E-4</v>
      </c>
      <c r="I90" s="2">
        <f>(化学製品!G90/化学製品!G78*100-100)*I$12/$D$12</f>
        <v>-2.733851965005528E-3</v>
      </c>
      <c r="J90" s="2">
        <f>(化学製品!H90/化学製品!H78*100-100)*J$12/$D$12</f>
        <v>4.5383847449058701</v>
      </c>
      <c r="K90" s="2">
        <f>(化学製品!I90/化学製品!I78*100-100)*K$12/$D$12</f>
        <v>5.3610948454178393</v>
      </c>
      <c r="L90" s="2">
        <f>(化学製品!J90/化学製品!J78*100-100)*L$12/$D$12</f>
        <v>-5.7017568558617733E-2</v>
      </c>
      <c r="M90" s="2">
        <f>(化学製品!K90/化学製品!K78*100-100)*M$12/$D$12</f>
        <v>-2.1236620641431777E-2</v>
      </c>
      <c r="N90" s="2">
        <f>(化学製品!L90/化学製品!L78*100-100)*N$12/$D$12</f>
        <v>8.909365323542445E-4</v>
      </c>
      <c r="O90" s="2">
        <f>(化学製品!M90/化学製品!M78*100-100)*O$12/$D$12</f>
        <v>0.10619464627958855</v>
      </c>
      <c r="P90" s="2">
        <f>(化学製品!N90/化学製品!N78*100-100)*P$12/$D$12</f>
        <v>1.8918719979452669E-2</v>
      </c>
      <c r="Q90" s="2">
        <f>(化学製品!O90/化学製品!O78*100-100)*Q$12/$D$12</f>
        <v>-2.9421314518439078E-6</v>
      </c>
      <c r="R90" s="2">
        <f>(化学製品!P90/化学製品!P78*100-100)*R$12/$D$12</f>
        <v>0</v>
      </c>
      <c r="S90" s="2">
        <f>(化学製品!Q90/化学製品!Q78*100-100)*S$12/$D$12</f>
        <v>2.7644376851372387E-4</v>
      </c>
      <c r="T90" s="2">
        <f>(化学製品!R90/化学製品!R78*100-100)*T$12/$D$12</f>
        <v>-1.7134274455195586E-5</v>
      </c>
      <c r="U90" s="2">
        <f>(化学製品!S90/化学製品!S78*100-100)*U$12/$D$12</f>
        <v>-5.0821402466802792E-4</v>
      </c>
      <c r="V90" s="2">
        <f>(化学製品!T90/化学製品!T78*100-100)*V$12/$D$12</f>
        <v>9.8533692178224175E-4</v>
      </c>
      <c r="W90" s="2">
        <f>(化学製品!U90/化学製品!U78*100-100)*W$12/$D$12</f>
        <v>1.8630092423151536E-2</v>
      </c>
      <c r="X90" s="2">
        <f>(化学製品!V90/化学製品!V78*100-100)*X$12/$D$12</f>
        <v>-4.8935059288771465E-3</v>
      </c>
      <c r="Y90" s="2">
        <f>(化学製品!W90/化学製品!W78*100-100)*Y$12/$D$12</f>
        <v>2.3131679490455596E-4</v>
      </c>
      <c r="Z90" s="2">
        <f>(化学製品!X90/化学製品!X78*100-100)*Z$12/$D$12</f>
        <v>2.9031209681493458E-3</v>
      </c>
      <c r="AA90" s="2">
        <f>(化学製品!Y90/化学製品!Y78*100-100)*AA$12/$D$12</f>
        <v>4.5024712429782981E-3</v>
      </c>
      <c r="AB90" s="2">
        <f>(化学製品!Z90/化学製品!Z78*100-100)*AB$12/$D$12</f>
        <v>0</v>
      </c>
      <c r="AC90" s="2">
        <f>(化学製品!AA90/化学製品!AA78*100-100)*AC$12/$D$12</f>
        <v>0</v>
      </c>
      <c r="AD90" s="2">
        <f>(化学製品!AB90/化学製品!AB78*100-100)*AD$12/$D$12</f>
        <v>1.3756452464028576E-4</v>
      </c>
      <c r="AE90" s="2">
        <f>(化学製品!AC90/化学製品!AC78*100-100)*AE$12/$D$12</f>
        <v>5.2701357083687672E-2</v>
      </c>
      <c r="AF90" s="2">
        <f>(化学製品!AD90/化学製品!AD78*100-100)*AF$12/$D$12</f>
        <v>6.0835307709444891E-6</v>
      </c>
      <c r="AG90" s="2">
        <f>(化学製品!AE90/化学製品!AE78*100-100)*AG$12/$D$12</f>
        <v>-1.0414241805877225E-3</v>
      </c>
      <c r="AK90" s="4">
        <v>42826</v>
      </c>
      <c r="AL90" s="2">
        <f t="shared" si="9"/>
        <v>9.9585119491206436E-2</v>
      </c>
      <c r="AM90" s="2">
        <f t="shared" si="10"/>
        <v>-7.1530509911018735E-3</v>
      </c>
      <c r="AN90" s="2">
        <f t="shared" si="11"/>
        <v>4.5383847449058701</v>
      </c>
      <c r="AO90" s="2">
        <f t="shared" si="12"/>
        <v>5.3610948454178393</v>
      </c>
      <c r="AP90" s="2">
        <f t="shared" si="13"/>
        <v>1.8630092423151536E-2</v>
      </c>
      <c r="AQ90" s="2">
        <f t="shared" si="14"/>
        <v>-1.8723031782257813</v>
      </c>
      <c r="AR90" s="2">
        <f t="shared" si="15"/>
        <v>8.1382385730211837</v>
      </c>
      <c r="AS90" s="2">
        <f>化学製品!AY90</f>
        <v>4.3093922651933809</v>
      </c>
      <c r="AT90" s="14">
        <f>化学製品!AZ90</f>
        <v>5.2138615448996291</v>
      </c>
    </row>
    <row r="91" spans="1:46">
      <c r="B91">
        <v>5</v>
      </c>
      <c r="C91" s="4">
        <v>42856</v>
      </c>
      <c r="D91" s="2">
        <f>化学製品!B91/化学製品!B79*100-100</f>
        <v>7.6666666666666714</v>
      </c>
      <c r="E91" s="2">
        <f>(化学製品!C91/化学製品!C79*100-100)*E$12/$D$12</f>
        <v>1.0453328243744885E-2</v>
      </c>
      <c r="F91" s="2">
        <f>(化学製品!D91/化学製品!D79*100-100)*F$12/$D$12</f>
        <v>9.6125308962969364E-2</v>
      </c>
      <c r="G91" s="2">
        <f>(化学製品!E91/化学製品!E79*100-100)*G$12/$D$12</f>
        <v>8.9330804849749096E-4</v>
      </c>
      <c r="H91" s="2">
        <f>(化学製品!F91/化学製品!F79*100-100)*H$12/$D$12</f>
        <v>1.0800847834530976E-3</v>
      </c>
      <c r="I91" s="2">
        <f>(化学製品!G91/化学製品!G79*100-100)*I$12/$D$12</f>
        <v>2.7365749251298628E-3</v>
      </c>
      <c r="J91" s="2">
        <f>(化学製品!H91/化学製品!H79*100-100)*J$12/$D$12</f>
        <v>4.7403089145064587</v>
      </c>
      <c r="K91" s="2">
        <f>(化学製品!I91/化学製品!I79*100-100)*K$12/$D$12</f>
        <v>3.8886310449927088</v>
      </c>
      <c r="L91" s="2">
        <f>(化学製品!J91/化学製品!J79*100-100)*L$12/$D$12</f>
        <v>-4.1991571146446027E-2</v>
      </c>
      <c r="M91" s="2">
        <f>(化学製品!K91/化学製品!K79*100-100)*M$12/$D$12</f>
        <v>-1.4238188839141536E-2</v>
      </c>
      <c r="N91" s="2">
        <f>(化学製品!L91/化学製品!L79*100-100)*N$12/$D$12</f>
        <v>2.0359549646761828E-4</v>
      </c>
      <c r="O91" s="2">
        <f>(化学製品!M91/化学製品!M79*100-100)*O$12/$D$12</f>
        <v>9.3031501069684081E-2</v>
      </c>
      <c r="P91" s="2">
        <f>(化学製品!N91/化学製品!N79*100-100)*P$12/$D$12</f>
        <v>2.2071839976028077E-2</v>
      </c>
      <c r="Q91" s="2">
        <f>(化学製品!O91/化学製品!O79*100-100)*Q$12/$D$12</f>
        <v>2.9280272742228491E-6</v>
      </c>
      <c r="R91" s="2">
        <f>(化学製品!P91/化学製品!P79*100-100)*R$12/$D$12</f>
        <v>0</v>
      </c>
      <c r="S91" s="2">
        <f>(化学製品!Q91/化学製品!Q79*100-100)*S$12/$D$12</f>
        <v>2.7958536486750367E-4</v>
      </c>
      <c r="T91" s="2">
        <f>(化学製品!R91/化学製品!R79*100-100)*T$12/$D$12</f>
        <v>-1.0220657453192542E-6</v>
      </c>
      <c r="U91" s="2">
        <f>(化学製品!S91/化学製品!S79*100-100)*U$12/$D$12</f>
        <v>-5.0821402466802792E-4</v>
      </c>
      <c r="V91" s="2">
        <f>(化学製品!T91/化学製品!T79*100-100)*V$12/$D$12</f>
        <v>-1.4735757961118084E-3</v>
      </c>
      <c r="W91" s="2">
        <f>(化学製品!U91/化学製品!U79*100-100)*W$12/$D$12</f>
        <v>6.7698239074092045E-2</v>
      </c>
      <c r="X91" s="2">
        <f>(化学製品!V91/化学製品!V79*100-100)*X$12/$D$12</f>
        <v>-4.8935059288771465E-3</v>
      </c>
      <c r="Y91" s="2">
        <f>(化学製品!W91/化学製品!W79*100-100)*Y$12/$D$12</f>
        <v>4.6263358980918489E-4</v>
      </c>
      <c r="Z91" s="2">
        <f>(化学製品!X91/化学製品!X79*100-100)*Z$12/$D$12</f>
        <v>3.7325841019063195E-3</v>
      </c>
      <c r="AA91" s="2">
        <f>(化学製品!Y91/化学製品!Y79*100-100)*AA$12/$D$12</f>
        <v>3.7980005243108397E-3</v>
      </c>
      <c r="AB91" s="2">
        <f>(化学製品!Z91/化学製品!Z79*100-100)*AB$12/$D$12</f>
        <v>7.5324219714145782E-3</v>
      </c>
      <c r="AC91" s="2">
        <f>(化学製品!AA91/化学製品!AA79*100-100)*AC$12/$D$12</f>
        <v>-2.085039832797514E-3</v>
      </c>
      <c r="AD91" s="2">
        <f>(化学製品!AB91/化学製品!AB79*100-100)*AD$12/$D$12</f>
        <v>1.3756452464028576E-4</v>
      </c>
      <c r="AE91" s="2">
        <f>(化学製品!AC91/化学製品!AC79*100-100)*AE$12/$D$12</f>
        <v>5.3010455952213799E-2</v>
      </c>
      <c r="AF91" s="2">
        <f>(化学製品!AD91/化学製品!AD79*100-100)*AF$12/$D$12</f>
        <v>6.0835307709444891E-6</v>
      </c>
      <c r="AG91" s="2">
        <f>(化学製品!AE91/化学製品!AE79*100-100)*AG$12/$D$12</f>
        <v>-7.2167856096589853E-4</v>
      </c>
      <c r="AK91" s="4">
        <v>42856</v>
      </c>
      <c r="AL91" s="2">
        <f t="shared" ref="AL91:AL122" si="16">F91</f>
        <v>9.6125308962969364E-2</v>
      </c>
      <c r="AM91" s="2">
        <f t="shared" ref="AM91:AM122" si="17">G91</f>
        <v>8.9330804849749096E-4</v>
      </c>
      <c r="AN91" s="2">
        <f t="shared" ref="AN91:AN122" si="18">J91</f>
        <v>4.7403089145064587</v>
      </c>
      <c r="AO91" s="2">
        <f t="shared" ref="AO91:AO122" si="19">K91</f>
        <v>3.8886310449927088</v>
      </c>
      <c r="AP91" s="2">
        <f t="shared" ref="AP91:AP122" si="20">W91</f>
        <v>6.7698239074092045E-2</v>
      </c>
      <c r="AQ91" s="2">
        <f t="shared" ref="AQ91:AQ122" si="21">AR91-SUM(AL91:AP91)</f>
        <v>-1.1269901489180558</v>
      </c>
      <c r="AR91" s="2">
        <f t="shared" ref="AR91:AR122" si="22">D91</f>
        <v>7.6666666666666714</v>
      </c>
      <c r="AS91" s="2">
        <f>化学製品!AY91</f>
        <v>4.4198895027624445</v>
      </c>
      <c r="AT91" s="14">
        <f>化学製品!AZ91</f>
        <v>4.9176335723402076</v>
      </c>
    </row>
    <row r="92" spans="1:46">
      <c r="B92">
        <v>6</v>
      </c>
      <c r="C92" s="4">
        <v>42887</v>
      </c>
      <c r="D92" s="2">
        <f>化学製品!B92/化学製品!B80*100-100</f>
        <v>7.8387458006719015</v>
      </c>
      <c r="E92" s="2">
        <f>(化学製品!C92/化学製品!C80*100-100)*E$12/$D$12</f>
        <v>5.2675631529609628E-3</v>
      </c>
      <c r="F92" s="2">
        <f>(化学製品!D92/化学製品!D80*100-100)*F$12/$D$12</f>
        <v>0.107269160425933</v>
      </c>
      <c r="G92" s="2">
        <f>(化学製品!E92/化学製品!E80*100-100)*G$12/$D$12</f>
        <v>9.9177118469799107E-3</v>
      </c>
      <c r="H92" s="2">
        <f>(化学製品!F92/化学製品!F80*100-100)*H$12/$D$12</f>
        <v>1.551854455338018E-3</v>
      </c>
      <c r="I92" s="2">
        <f>(化学製品!G92/化学製品!G80*100-100)*I$12/$D$12</f>
        <v>2.7393033148860311E-3</v>
      </c>
      <c r="J92" s="2">
        <f>(化学製品!H92/化学製品!H80*100-100)*J$12/$D$12</f>
        <v>5.0617850300507197</v>
      </c>
      <c r="K92" s="2">
        <f>(化学製品!I92/化学製品!I80*100-100)*K$12/$D$12</f>
        <v>3.132066621800516</v>
      </c>
      <c r="L92" s="2">
        <f>(化学製品!J92/化学製品!J80*100-100)*L$12/$D$12</f>
        <v>-2.2953539376916802E-2</v>
      </c>
      <c r="M92" s="2">
        <f>(化学製品!K92/化学製品!K80*100-100)*M$12/$D$12</f>
        <v>-1.0228249941587447E-2</v>
      </c>
      <c r="N92" s="2">
        <f>(化学製品!L92/化学製品!L80*100-100)*N$12/$D$12</f>
        <v>8.6390521474097467E-4</v>
      </c>
      <c r="O92" s="2">
        <f>(化学製品!M92/化学製品!M80*100-100)*O$12/$D$12</f>
        <v>0.11600549151248445</v>
      </c>
      <c r="P92" s="2">
        <f>(化学製品!N92/化学製品!N80*100-100)*P$12/$D$12</f>
        <v>2.3672679645747159E-2</v>
      </c>
      <c r="Q92" s="2">
        <f>(化学製品!O92/化学製品!O80*100-100)*Q$12/$D$12</f>
        <v>8.5734792800981266E-5</v>
      </c>
      <c r="R92" s="2">
        <f>(化学製品!P92/化学製品!P80*100-100)*R$12/$D$12</f>
        <v>0</v>
      </c>
      <c r="S92" s="2">
        <f>(化学製品!Q92/化学製品!Q80*100-100)*S$12/$D$12</f>
        <v>2.3795368743364736E-4</v>
      </c>
      <c r="T92" s="2">
        <f>(化学製品!R92/化学製品!R80*100-100)*T$12/$D$12</f>
        <v>-1.4251684752733327E-5</v>
      </c>
      <c r="U92" s="2">
        <f>(化学製品!S92/化学製品!S80*100-100)*U$12/$D$12</f>
        <v>-2.9312653638530265E-4</v>
      </c>
      <c r="V92" s="2">
        <f>(化学製品!T92/化学製品!T80*100-100)*V$12/$D$12</f>
        <v>-4.9021248650973123E-4</v>
      </c>
      <c r="W92" s="2">
        <f>(化学製品!U92/化学製品!U80*100-100)*W$12/$D$12</f>
        <v>0.15150648691180346</v>
      </c>
      <c r="X92" s="2">
        <f>(化学製品!V92/化学製品!V80*100-100)*X$12/$D$12</f>
        <v>-4.8935059288771465E-3</v>
      </c>
      <c r="Y92" s="2">
        <f>(化学製品!W92/化学製品!W80*100-100)*Y$12/$D$12</f>
        <v>4.6263358980918489E-4</v>
      </c>
      <c r="Z92" s="2">
        <f>(化学製品!X92/化学製品!X80*100-100)*Z$12/$D$12</f>
        <v>3.7361321856534029E-3</v>
      </c>
      <c r="AA92" s="2">
        <f>(化学製品!Y92/化学製品!Y80*100-100)*AA$12/$D$12</f>
        <v>3.4670247586877003E-3</v>
      </c>
      <c r="AB92" s="2">
        <f>(化学製品!Z92/化学製品!Z80*100-100)*AB$12/$D$12</f>
        <v>1.0419660755774806E-2</v>
      </c>
      <c r="AC92" s="2">
        <f>(化学製品!AA92/化学製品!AA80*100-100)*AC$12/$D$12</f>
        <v>0</v>
      </c>
      <c r="AD92" s="2">
        <f>(化学製品!AB92/化学製品!AB80*100-100)*AD$12/$D$12</f>
        <v>1.3756452464028576E-4</v>
      </c>
      <c r="AE92" s="2">
        <f>(化学製品!AC92/化学製品!AC80*100-100)*AE$12/$D$12</f>
        <v>5.9520398530735534E-2</v>
      </c>
      <c r="AF92" s="2">
        <f>(化学製品!AD92/化学製品!AD80*100-100)*AF$12/$D$12</f>
        <v>6.0835307709444891E-6</v>
      </c>
      <c r="AG92" s="2">
        <f>(化学製品!AE92/化学製品!AE80*100-100)*AG$12/$D$12</f>
        <v>-3.2074602709595223E-4</v>
      </c>
      <c r="AK92" s="4">
        <v>42887</v>
      </c>
      <c r="AL92" s="2">
        <f t="shared" si="16"/>
        <v>0.107269160425933</v>
      </c>
      <c r="AM92" s="2">
        <f t="shared" si="17"/>
        <v>9.9177118469799107E-3</v>
      </c>
      <c r="AN92" s="2">
        <f t="shared" si="18"/>
        <v>5.0617850300507197</v>
      </c>
      <c r="AO92" s="2">
        <f t="shared" si="19"/>
        <v>3.132066621800516</v>
      </c>
      <c r="AP92" s="2">
        <f t="shared" si="20"/>
        <v>0.15150648691180346</v>
      </c>
      <c r="AQ92" s="2">
        <f t="shared" si="21"/>
        <v>-0.62379921036404973</v>
      </c>
      <c r="AR92" s="2">
        <f t="shared" si="22"/>
        <v>7.8387458006719015</v>
      </c>
      <c r="AS92" s="2">
        <f>化学製品!AY92</f>
        <v>4.4493882091212384</v>
      </c>
      <c r="AT92" s="14">
        <f>化学製品!AZ92</f>
        <v>5.0139175756775245</v>
      </c>
    </row>
    <row r="93" spans="1:46">
      <c r="B93">
        <v>7</v>
      </c>
      <c r="C93" s="4">
        <v>42917</v>
      </c>
      <c r="D93" s="2">
        <f>化学製品!B93/化学製品!B81*100-100</f>
        <v>6.9584736251403001</v>
      </c>
      <c r="E93" s="2">
        <f>(化学製品!C93/化学製品!C81*100-100)*E$12/$D$12</f>
        <v>3.4777434804774726E-3</v>
      </c>
      <c r="F93" s="2">
        <f>(化学製品!D93/化学製品!D81*100-100)*F$12/$D$12</f>
        <v>0.1220961318515892</v>
      </c>
      <c r="G93" s="2">
        <f>(化学製品!E93/化学製品!E81*100-100)*G$12/$D$12</f>
        <v>1.630474858265905E-2</v>
      </c>
      <c r="H93" s="2">
        <f>(化学製品!F93/化学製品!F81*100-100)*H$12/$D$12</f>
        <v>1.249871966731739E-3</v>
      </c>
      <c r="I93" s="2">
        <f>(化学製品!G93/化学製品!G81*100-100)*I$12/$D$12</f>
        <v>8.2261114515884519E-3</v>
      </c>
      <c r="J93" s="2">
        <f>(化学製品!H93/化学製品!H81*100-100)*J$12/$D$12</f>
        <v>5.0950497728549937</v>
      </c>
      <c r="K93" s="2">
        <f>(化学製品!I93/化学製品!I81*100-100)*K$12/$D$12</f>
        <v>1.9749462798240285</v>
      </c>
      <c r="L93" s="2">
        <f>(化学製品!J93/化学製品!J81*100-100)*L$12/$D$12</f>
        <v>7.7089556914923191E-3</v>
      </c>
      <c r="M93" s="2">
        <f>(化学製品!K93/化学製品!K81*100-100)*M$12/$D$12</f>
        <v>-6.1663133619138553E-3</v>
      </c>
      <c r="N93" s="2">
        <f>(化学製品!L93/化学製品!L81*100-100)*N$12/$D$12</f>
        <v>1.2089676291182209E-3</v>
      </c>
      <c r="O93" s="2">
        <f>(化学製品!M93/化学製品!M81*100-100)*O$12/$D$12</f>
        <v>8.7093629044481022E-2</v>
      </c>
      <c r="P93" s="2">
        <f>(化学製品!N93/化学製品!N81*100-100)*P$12/$D$12</f>
        <v>3.1563572860996217E-2</v>
      </c>
      <c r="Q93" s="2">
        <f>(化学製品!O93/化学製品!O81*100-100)*Q$12/$D$12</f>
        <v>9.182532090925583E-5</v>
      </c>
      <c r="R93" s="2">
        <f>(化学製品!P93/化学製品!P81*100-100)*R$12/$D$12</f>
        <v>0</v>
      </c>
      <c r="S93" s="2">
        <f>(化学製品!Q93/化学製品!Q81*100-100)*S$12/$D$12</f>
        <v>2.4925306775783911E-4</v>
      </c>
      <c r="T93" s="2">
        <f>(化学製品!R93/化学製品!R81*100-100)*T$12/$D$12</f>
        <v>-8.2094958253072395E-6</v>
      </c>
      <c r="U93" s="2">
        <f>(化学製品!S93/化学製品!S81*100-100)*U$12/$D$12</f>
        <v>-6.8821012890462469E-4</v>
      </c>
      <c r="V93" s="2">
        <f>(化学製品!T93/化学製品!T81*100-100)*V$12/$D$12</f>
        <v>9.8533692178224175E-4</v>
      </c>
      <c r="W93" s="2">
        <f>(化学製品!U93/化学製品!U81*100-100)*W$12/$D$12</f>
        <v>0.17956324374732285</v>
      </c>
      <c r="X93" s="2">
        <f>(化学製品!V93/化学製品!V81*100-100)*X$12/$D$12</f>
        <v>-4.8935059288771465E-3</v>
      </c>
      <c r="Y93" s="2">
        <f>(化学製品!W93/化学製品!W81*100-100)*Y$12/$D$12</f>
        <v>4.6263358980918489E-4</v>
      </c>
      <c r="Z93" s="2">
        <f>(化学製品!X93/化学製品!X81*100-100)*Z$12/$D$12</f>
        <v>4.1512579840592674E-3</v>
      </c>
      <c r="AA93" s="2">
        <f>(化学製品!Y93/化学製品!Y81*100-100)*AA$12/$D$12</f>
        <v>3.4456233712883595E-3</v>
      </c>
      <c r="AB93" s="2">
        <f>(化学製品!Z93/化学製品!Z81*100-100)*AB$12/$D$12</f>
        <v>1.0114098856778475E-2</v>
      </c>
      <c r="AC93" s="2">
        <f>(化学製品!AA93/化学製品!AA81*100-100)*AC$12/$D$12</f>
        <v>0</v>
      </c>
      <c r="AD93" s="2">
        <f>(化学製品!AB93/化学製品!AB81*100-100)*AD$12/$D$12</f>
        <v>1.3756452464028576E-4</v>
      </c>
      <c r="AE93" s="2">
        <f>(化学製品!AC93/化学製品!AC81*100-100)*AE$12/$D$12</f>
        <v>-2.6401994371527061E-2</v>
      </c>
      <c r="AF93" s="2">
        <f>(化学製品!AD93/化学製品!AD81*100-100)*AF$12/$D$12</f>
        <v>6.0835307709444891E-6</v>
      </c>
      <c r="AG93" s="2">
        <f>(化学製品!AE93/化学製品!AE81*100-100)*AG$12/$D$12</f>
        <v>3.2136344004513089E-4</v>
      </c>
      <c r="AK93" s="4">
        <v>42917</v>
      </c>
      <c r="AL93" s="2">
        <f t="shared" si="16"/>
        <v>0.1220961318515892</v>
      </c>
      <c r="AM93" s="2">
        <f t="shared" si="17"/>
        <v>1.630474858265905E-2</v>
      </c>
      <c r="AN93" s="2">
        <f t="shared" si="18"/>
        <v>5.0950497728549937</v>
      </c>
      <c r="AO93" s="2">
        <f t="shared" si="19"/>
        <v>1.9749462798240285</v>
      </c>
      <c r="AP93" s="2">
        <f t="shared" si="20"/>
        <v>0.17956324374732285</v>
      </c>
      <c r="AQ93" s="2">
        <f t="shared" si="21"/>
        <v>-0.42948655172029326</v>
      </c>
      <c r="AR93" s="2">
        <f t="shared" si="22"/>
        <v>6.9584736251403001</v>
      </c>
      <c r="AS93" s="2">
        <f>化学製品!AY93</f>
        <v>4.3575418994413582</v>
      </c>
      <c r="AT93" s="14">
        <f>化学製品!AZ93</f>
        <v>4.4472693504458221</v>
      </c>
    </row>
    <row r="94" spans="1:46">
      <c r="B94">
        <v>8</v>
      </c>
      <c r="C94" s="4">
        <v>42948</v>
      </c>
      <c r="D94" s="2">
        <f>化学製品!B94/化学製品!B82*100-100</f>
        <v>7.2480181200453018</v>
      </c>
      <c r="E94" s="2">
        <f>(化学製品!C94/化学製品!C82*100-100)*E$12/$D$12</f>
        <v>3.1070443156579965E-3</v>
      </c>
      <c r="F94" s="2">
        <f>(化学製品!D94/化学製品!D82*100-100)*F$12/$D$12</f>
        <v>0.12131844948310759</v>
      </c>
      <c r="G94" s="2">
        <f>(化学製品!E94/化学製品!E82*100-100)*G$12/$D$12</f>
        <v>-1.7965417419782E-3</v>
      </c>
      <c r="H94" s="2">
        <f>(化学製品!F94/化学製品!F82*100-100)*H$12/$D$12</f>
        <v>1.4020459838554281E-3</v>
      </c>
      <c r="I94" s="2">
        <f>(化学製品!G94/化学製品!G82*100-100)*I$12/$D$12</f>
        <v>8.234329345146521E-3</v>
      </c>
      <c r="J94" s="2">
        <f>(化学製品!H94/化学製品!H82*100-100)*J$12/$D$12</f>
        <v>5.1231062143354666</v>
      </c>
      <c r="K94" s="2">
        <f>(化学製品!I94/化学製品!I82*100-100)*K$12/$D$12</f>
        <v>2.1769294220787585</v>
      </c>
      <c r="L94" s="2">
        <f>(化学製品!J94/化学製品!J82*100-100)*L$12/$D$12</f>
        <v>3.8544778457461596E-3</v>
      </c>
      <c r="M94" s="2">
        <f>(化学製品!K94/化学製品!K82*100-100)*M$12/$D$12</f>
        <v>-1.0316678615433063E-3</v>
      </c>
      <c r="N94" s="2">
        <f>(化学製品!L94/化学製品!L82*100-100)*N$12/$D$12</f>
        <v>1.5523686190922824E-3</v>
      </c>
      <c r="O94" s="2">
        <f>(化学製品!M94/化学製品!M82*100-100)*O$12/$D$12</f>
        <v>9.7236832954973401E-2</v>
      </c>
      <c r="P94" s="2">
        <f>(化学製品!N94/化学製品!N82*100-100)*P$12/$D$12</f>
        <v>3.1563572860996217E-2</v>
      </c>
      <c r="Q94" s="2">
        <f>(化学製品!O94/化学製品!O82*100-100)*Q$12/$D$12</f>
        <v>1.1077990248973376E-4</v>
      </c>
      <c r="R94" s="2">
        <f>(化学製品!P94/化学製品!P82*100-100)*R$12/$D$12</f>
        <v>0</v>
      </c>
      <c r="S94" s="2">
        <f>(化学製品!Q94/化学製品!Q82*100-100)*S$12/$D$12</f>
        <v>2.1763656518952287E-4</v>
      </c>
      <c r="T94" s="2">
        <f>(化学製品!R94/化学製品!R82*100-100)*T$12/$D$12</f>
        <v>-1.1265344371950809E-5</v>
      </c>
      <c r="U94" s="2">
        <f>(化学製品!S94/化学製品!S82*100-100)*U$12/$D$12</f>
        <v>-6.8821012890462469E-4</v>
      </c>
      <c r="V94" s="2">
        <f>(化学製品!T94/化学製品!T82*100-100)*V$12/$D$12</f>
        <v>1.9706738435643439E-3</v>
      </c>
      <c r="W94" s="2">
        <f>(化学製品!U94/化学製品!U82*100-100)*W$12/$D$12</f>
        <v>0.21794224167427786</v>
      </c>
      <c r="X94" s="2">
        <f>(化学製品!V94/化学製品!V82*100-100)*X$12/$D$12</f>
        <v>-4.8935059288771465E-3</v>
      </c>
      <c r="Y94" s="2">
        <f>(化学製品!W94/化学製品!W82*100-100)*Y$12/$D$12</f>
        <v>4.6263358980918489E-4</v>
      </c>
      <c r="Z94" s="2">
        <f>(化学製品!X94/化学製品!X82*100-100)*Z$12/$D$12</f>
        <v>3.3210063872474763E-3</v>
      </c>
      <c r="AA94" s="2">
        <f>(化学製品!Y94/化学製品!Y82*100-100)*AA$12/$D$12</f>
        <v>3.4527277493735121E-3</v>
      </c>
      <c r="AB94" s="2">
        <f>(化学製品!Z94/化学製品!Z82*100-100)*AB$12/$D$12</f>
        <v>8.0932129475370304E-3</v>
      </c>
      <c r="AC94" s="2">
        <f>(化学製品!AA94/化学製品!AA82*100-100)*AC$12/$D$12</f>
        <v>-4.1657130900285382E-3</v>
      </c>
      <c r="AD94" s="2">
        <f>(化学製品!AB94/化学製品!AB82*100-100)*AD$12/$D$12</f>
        <v>1.3756452464028576E-4</v>
      </c>
      <c r="AE94" s="2">
        <f>(化学製品!AC94/化学製品!AC82*100-100)*AE$12/$D$12</f>
        <v>6.1314983411059287E-2</v>
      </c>
      <c r="AF94" s="2">
        <f>(化学製品!AD94/化学製品!AD82*100-100)*AF$12/$D$12</f>
        <v>6.0835307709444891E-6</v>
      </c>
      <c r="AG94" s="2">
        <f>(化学製品!AE94/化学製品!AE82*100-100)*AG$12/$D$12</f>
        <v>5.6292781778618183E-4</v>
      </c>
      <c r="AK94" s="4">
        <v>42948</v>
      </c>
      <c r="AL94" s="2">
        <f t="shared" si="16"/>
        <v>0.12131844948310759</v>
      </c>
      <c r="AM94" s="2">
        <f t="shared" si="17"/>
        <v>-1.7965417419782E-3</v>
      </c>
      <c r="AN94" s="2">
        <f t="shared" si="18"/>
        <v>5.1231062143354666</v>
      </c>
      <c r="AO94" s="2">
        <f t="shared" si="19"/>
        <v>2.1769294220787585</v>
      </c>
      <c r="AP94" s="2">
        <f t="shared" si="20"/>
        <v>0.21794224167427786</v>
      </c>
      <c r="AQ94" s="2">
        <f t="shared" si="21"/>
        <v>-0.38948166578433074</v>
      </c>
      <c r="AR94" s="2">
        <f t="shared" si="22"/>
        <v>7.2480181200453018</v>
      </c>
      <c r="AS94" s="2">
        <f>化学製品!AY94</f>
        <v>4.2600896860986524</v>
      </c>
      <c r="AT94" s="14">
        <f>化学製品!AZ94</f>
        <v>4.6172251928268508</v>
      </c>
    </row>
    <row r="95" spans="1:46">
      <c r="B95">
        <v>9</v>
      </c>
      <c r="C95" s="4">
        <v>42979</v>
      </c>
      <c r="D95" s="2">
        <f>化学製品!B95/化学製品!B83*100-100</f>
        <v>8.7202718006795124</v>
      </c>
      <c r="E95" s="2">
        <f>(化学製品!C95/化学製品!C83*100-100)*E$12/$D$12</f>
        <v>2.6176563831550943E-3</v>
      </c>
      <c r="F95" s="2">
        <f>(化学製品!D95/化学製品!D83*100-100)*F$12/$D$12</f>
        <v>0.14970050962300588</v>
      </c>
      <c r="G95" s="2">
        <f>(化学製品!E95/化学製品!E83*100-100)*G$12/$D$12</f>
        <v>1.793220962418095E-3</v>
      </c>
      <c r="H95" s="2">
        <f>(化学製品!F95/化学製品!F83*100-100)*H$12/$D$12</f>
        <v>1.3900055126200505E-3</v>
      </c>
      <c r="I95" s="2">
        <f>(化学製品!G95/化学製品!G83*100-100)*I$12/$D$12</f>
        <v>8.2261114515884519E-3</v>
      </c>
      <c r="J95" s="2">
        <f>(化学製品!H95/化学製品!H83*100-100)*J$12/$D$12</f>
        <v>5.5583858752588267</v>
      </c>
      <c r="K95" s="2">
        <f>(化学製品!I95/化学製品!I83*100-100)*K$12/$D$12</f>
        <v>3.5126997181998831</v>
      </c>
      <c r="L95" s="2">
        <f>(化学製品!J95/化学製品!J83*100-100)*L$12/$D$12</f>
        <v>1.160097715261919E-2</v>
      </c>
      <c r="M95" s="2">
        <f>(化学製品!K95/化学製品!K83*100-100)*M$12/$D$12</f>
        <v>2.065319699743638E-3</v>
      </c>
      <c r="N95" s="2">
        <f>(化学製品!L95/化学製品!L83*100-100)*N$12/$D$12</f>
        <v>1.7458861121819951E-3</v>
      </c>
      <c r="O95" s="2">
        <f>(化学製品!M95/化学製品!M83*100-100)*O$12/$D$12</f>
        <v>0.12427563252589863</v>
      </c>
      <c r="P95" s="2">
        <f>(化学製品!N95/化学製品!N83*100-100)*P$12/$D$12</f>
        <v>3.6298108790145778E-2</v>
      </c>
      <c r="Q95" s="2">
        <f>(化学製品!O95/化学製品!O83*100-100)*Q$12/$D$12</f>
        <v>9.5156609838809004E-5</v>
      </c>
      <c r="R95" s="2">
        <f>(化学製品!P95/化学製品!P83*100-100)*R$12/$D$12</f>
        <v>0</v>
      </c>
      <c r="S95" s="2">
        <f>(化学製品!Q95/化学製品!Q83*100-100)*S$12/$D$12</f>
        <v>1.9290440875356521E-4</v>
      </c>
      <c r="T95" s="2">
        <f>(化学製品!R95/化学製品!R83*100-100)*T$12/$D$12</f>
        <v>-3.0816674541011188E-6</v>
      </c>
      <c r="U95" s="2">
        <f>(化学製品!S95/化学製品!S83*100-100)*U$12/$D$12</f>
        <v>-6.8821012890462469E-4</v>
      </c>
      <c r="V95" s="2">
        <f>(化学製品!T95/化学製品!T83*100-100)*V$12/$D$12</f>
        <v>-9.8435059853713234E-4</v>
      </c>
      <c r="W95" s="2">
        <f>(化学製品!U95/化学製品!U83*100-100)*W$12/$D$12</f>
        <v>0.24671497736789672</v>
      </c>
      <c r="X95" s="2">
        <f>(化学製品!V95/化学製品!V83*100-100)*X$12/$D$12</f>
        <v>-4.8935059288771465E-3</v>
      </c>
      <c r="Y95" s="2">
        <f>(化学製品!W95/化学製品!W83*100-100)*Y$12/$D$12</f>
        <v>4.6263358980918489E-4</v>
      </c>
      <c r="Z95" s="2">
        <f>(化学製品!X95/化学製品!X83*100-100)*Z$12/$D$12</f>
        <v>3.3210063872474763E-3</v>
      </c>
      <c r="AA95" s="2">
        <f>(化学製品!Y95/化学製品!Y83*100-100)*AA$12/$D$12</f>
        <v>3.4670247586877003E-3</v>
      </c>
      <c r="AB95" s="2">
        <f>(化学製品!Z95/化学製品!Z83*100-100)*AB$12/$D$12</f>
        <v>1.0346723130484303E-2</v>
      </c>
      <c r="AC95" s="2">
        <f>(化学製品!AA95/化学製品!AA83*100-100)*AC$12/$D$12</f>
        <v>-6.2420334743365658E-3</v>
      </c>
      <c r="AD95" s="2">
        <f>(化学製品!AB95/化学製品!AB83*100-100)*AD$12/$D$12</f>
        <v>1.3756452464028576E-4</v>
      </c>
      <c r="AE95" s="2">
        <f>(化学製品!AC95/化学製品!AC83*100-100)*AE$12/$D$12</f>
        <v>9.3315603508800721E-2</v>
      </c>
      <c r="AF95" s="2">
        <f>(化学製品!AD95/化学製品!AD83*100-100)*AF$12/$D$12</f>
        <v>6.0835307709444891E-6</v>
      </c>
      <c r="AG95" s="2">
        <f>(化学製品!AE95/化学製品!AE83*100-100)*AG$12/$D$12</f>
        <v>1.0515155001670569E-3</v>
      </c>
      <c r="AK95" s="4">
        <v>42979</v>
      </c>
      <c r="AL95" s="2">
        <f t="shared" si="16"/>
        <v>0.14970050962300588</v>
      </c>
      <c r="AM95" s="2">
        <f t="shared" si="17"/>
        <v>1.793220962418095E-3</v>
      </c>
      <c r="AN95" s="2">
        <f t="shared" si="18"/>
        <v>5.5583858752588267</v>
      </c>
      <c r="AO95" s="2">
        <f t="shared" si="19"/>
        <v>3.5126997181998831</v>
      </c>
      <c r="AP95" s="2">
        <f t="shared" si="20"/>
        <v>0.24671497736789672</v>
      </c>
      <c r="AQ95" s="2">
        <f t="shared" si="21"/>
        <v>-0.74902250073251864</v>
      </c>
      <c r="AR95" s="2">
        <f t="shared" si="22"/>
        <v>8.7202718006795124</v>
      </c>
      <c r="AS95" s="2">
        <f>化学製品!AY95</f>
        <v>5.1454138702460739</v>
      </c>
      <c r="AT95" s="14">
        <f>化学製品!AZ95</f>
        <v>5.5550990601198151</v>
      </c>
    </row>
    <row r="96" spans="1:46">
      <c r="B96">
        <v>10</v>
      </c>
      <c r="C96" s="4">
        <v>43009</v>
      </c>
      <c r="D96" s="2">
        <f>化学製品!B96/化学製品!B84*100-100</f>
        <v>10.714285714285722</v>
      </c>
      <c r="E96" s="2">
        <f>(化学製品!C96/化学製品!C84*100-100)*E$12/$D$12</f>
        <v>2.8794220214706009E-3</v>
      </c>
      <c r="F96" s="2">
        <f>(化学製品!D96/化学製品!D84*100-100)*F$12/$D$12</f>
        <v>0.15992801337777685</v>
      </c>
      <c r="G96" s="2">
        <f>(化学製品!E96/化学製品!E84*100-100)*G$12/$D$12</f>
        <v>2.6948126129671623E-3</v>
      </c>
      <c r="H96" s="2">
        <f>(化学製品!F96/化学製品!F84*100-100)*H$12/$D$12</f>
        <v>1.0708969166751323E-3</v>
      </c>
      <c r="I96" s="2">
        <f>(化学製品!G96/化学製品!G84*100-100)*I$12/$D$12</f>
        <v>3.5717775922796124E-2</v>
      </c>
      <c r="J96" s="2">
        <f>(化学製品!H96/化学製品!H84*100-100)*J$12/$D$12</f>
        <v>6.3622660231410917</v>
      </c>
      <c r="K96" s="2">
        <f>(化学製品!I96/化学製品!I84*100-100)*K$12/$D$12</f>
        <v>5.1402888448037736</v>
      </c>
      <c r="L96" s="2">
        <f>(化学製品!J96/化学製品!J84*100-100)*L$12/$D$12</f>
        <v>3.8628118518992845E-3</v>
      </c>
      <c r="M96" s="2">
        <f>(化学製品!K96/化学製品!K84*100-100)*M$12/$D$12</f>
        <v>0</v>
      </c>
      <c r="N96" s="2">
        <f>(化学製品!L96/化学製品!L84*100-100)*N$12/$D$12</f>
        <v>1.6030428325074916E-3</v>
      </c>
      <c r="O96" s="2">
        <f>(化学製品!M96/化学製品!M84*100-100)*O$12/$D$12</f>
        <v>0.15765599982877118</v>
      </c>
      <c r="P96" s="2">
        <f>(化学製品!N96/化学製品!N84*100-100)*P$12/$D$12</f>
        <v>3.7915214758409602E-2</v>
      </c>
      <c r="Q96" s="2">
        <f>(化学製品!O96/化学製品!O84*100-100)*Q$12/$D$12</f>
        <v>1.4072041667614787E-4</v>
      </c>
      <c r="R96" s="2">
        <f>(化学製品!P96/化学製品!P84*100-100)*R$12/$D$12</f>
        <v>0</v>
      </c>
      <c r="S96" s="2">
        <f>(化学製品!Q96/化学製品!Q84*100-100)*S$12/$D$12</f>
        <v>1.4856968661150515E-4</v>
      </c>
      <c r="T96" s="2">
        <f>(化学製品!R96/化学製品!R84*100-100)*T$12/$D$12</f>
        <v>-6.1262436249033087E-6</v>
      </c>
      <c r="U96" s="2">
        <f>(化学製品!S96/化学製品!S84*100-100)*U$12/$D$12</f>
        <v>-6.8821012890462469E-4</v>
      </c>
      <c r="V96" s="2">
        <f>(化学製品!T96/化学製品!T84*100-100)*V$12/$D$12</f>
        <v>9.8731550997853954E-4</v>
      </c>
      <c r="W96" s="2">
        <f>(化学製品!U96/化学製品!U84*100-100)*W$12/$D$12</f>
        <v>0.25632867833499423</v>
      </c>
      <c r="X96" s="2">
        <f>(化学製品!V96/化学製品!V84*100-100)*X$12/$D$12</f>
        <v>-4.8935059288771465E-3</v>
      </c>
      <c r="Y96" s="2">
        <f>(化学製品!W96/化学製品!W84*100-100)*Y$12/$D$12</f>
        <v>1.3879007694275909E-3</v>
      </c>
      <c r="Z96" s="2">
        <f>(化学製品!X96/化学製品!X84*100-100)*Z$12/$D$12</f>
        <v>3.7361321856534029E-3</v>
      </c>
      <c r="AA96" s="2">
        <f>(化学製品!Y96/化学製品!Y84*100-100)*AA$12/$D$12</f>
        <v>3.7901857084172192E-3</v>
      </c>
      <c r="AB96" s="2">
        <f>(化学製品!Z96/化学製品!Z84*100-100)*AB$12/$D$12</f>
        <v>1.2191371403634254E-2</v>
      </c>
      <c r="AC96" s="2">
        <f>(化学製品!AA96/化学製品!AA84*100-100)*AC$12/$D$12</f>
        <v>-6.2420334743365658E-3</v>
      </c>
      <c r="AD96" s="2">
        <f>(化学製品!AB96/化学製品!AB84*100-100)*AD$12/$D$12</f>
        <v>1.3756452464028576E-4</v>
      </c>
      <c r="AE96" s="2">
        <f>(化学製品!AC96/化学製品!AC84*100-100)*AE$12/$D$12</f>
        <v>3.9602991557288664E-2</v>
      </c>
      <c r="AF96" s="2">
        <f>(化学製品!AD96/化学製品!AD84*100-100)*AF$12/$D$12</f>
        <v>0</v>
      </c>
      <c r="AG96" s="2">
        <f>(化学製品!AE96/化学製品!AE84*100-100)*AG$12/$D$12</f>
        <v>1.4601892749572514E-3</v>
      </c>
      <c r="AK96" s="4">
        <v>43009</v>
      </c>
      <c r="AL96" s="2">
        <f t="shared" si="16"/>
        <v>0.15992801337777685</v>
      </c>
      <c r="AM96" s="2">
        <f t="shared" si="17"/>
        <v>2.6948126129671623E-3</v>
      </c>
      <c r="AN96" s="2">
        <f t="shared" si="18"/>
        <v>6.3622660231410917</v>
      </c>
      <c r="AO96" s="2">
        <f t="shared" si="19"/>
        <v>5.1402888448037736</v>
      </c>
      <c r="AP96" s="2">
        <f t="shared" si="20"/>
        <v>0.25632867833499423</v>
      </c>
      <c r="AQ96" s="2">
        <f t="shared" si="21"/>
        <v>-1.2072206579848803</v>
      </c>
      <c r="AR96" s="2">
        <f t="shared" si="22"/>
        <v>10.714285714285722</v>
      </c>
      <c r="AS96" s="2">
        <f>化学製品!AY96</f>
        <v>6.0908084163898053</v>
      </c>
      <c r="AT96" s="14">
        <f>化学製品!AZ96</f>
        <v>6.8614857078780602</v>
      </c>
    </row>
    <row r="97" spans="1:46">
      <c r="B97">
        <v>11</v>
      </c>
      <c r="C97" s="4">
        <v>43040</v>
      </c>
      <c r="D97" s="2">
        <f>化学製品!B97/化学製品!B85*100-100</f>
        <v>9.7587719298245474</v>
      </c>
      <c r="E97" s="2">
        <f>(化学製品!C97/化学製品!C85*100-100)*E$12/$D$12</f>
        <v>2.5360140788071722E-3</v>
      </c>
      <c r="F97" s="2">
        <f>(化学製品!D97/化学製品!D85*100-100)*F$12/$D$12</f>
        <v>0.1208982858601039</v>
      </c>
      <c r="G97" s="2">
        <f>(化学製品!E97/化学製品!E85*100-100)*G$12/$D$12</f>
        <v>-7.1398899037218022E-3</v>
      </c>
      <c r="H97" s="2">
        <f>(化学製品!F97/化学製品!F85*100-100)*H$12/$D$12</f>
        <v>1.380782727228243E-3</v>
      </c>
      <c r="I97" s="2">
        <f>(化学製品!G97/化学製品!G85*100-100)*I$12/$D$12</f>
        <v>3.8426870277349784E-2</v>
      </c>
      <c r="J97" s="2">
        <f>(化学製品!H97/化学製品!H85*100-100)*J$12/$D$12</f>
        <v>5.8431473842976294</v>
      </c>
      <c r="K97" s="2">
        <f>(化学製品!I97/化学製品!I85*100-100)*K$12/$D$12</f>
        <v>4.5029732342966788</v>
      </c>
      <c r="L97" s="2">
        <f>(化学製品!J97/化学製品!J85*100-100)*L$12/$D$12</f>
        <v>0</v>
      </c>
      <c r="M97" s="2">
        <f>(化学製品!K97/化学製品!K85*100-100)*M$12/$D$12</f>
        <v>-8.2692299816492527E-3</v>
      </c>
      <c r="N97" s="2">
        <f>(化学製品!L97/化学製品!L85*100-100)*N$12/$D$12</f>
        <v>1.306799000582851E-3</v>
      </c>
      <c r="O97" s="2">
        <f>(化学製品!M97/化学製品!M85*100-100)*O$12/$D$12</f>
        <v>0.12495129681972141</v>
      </c>
      <c r="P97" s="2">
        <f>(化学製品!N97/化学製品!N85*100-100)*P$12/$D$12</f>
        <v>3.9454466076245261E-2</v>
      </c>
      <c r="Q97" s="2">
        <f>(化学製品!O97/化学製品!O85*100-100)*Q$12/$D$12</f>
        <v>1.0663585653978099E-4</v>
      </c>
      <c r="R97" s="2">
        <f>(化学製品!P97/化学製品!P85*100-100)*R$12/$D$12</f>
        <v>0</v>
      </c>
      <c r="S97" s="2">
        <f>(化学製品!Q97/化学製品!Q85*100-100)*S$12/$D$12</f>
        <v>6.7933785474533928E-5</v>
      </c>
      <c r="T97" s="2">
        <f>(化学製品!R97/化学製品!R85*100-100)*T$12/$D$12</f>
        <v>-1.8341936618704476E-5</v>
      </c>
      <c r="U97" s="2">
        <f>(化学製品!S97/化学製品!S85*100-100)*U$12/$D$12</f>
        <v>-6.8821012890462469E-4</v>
      </c>
      <c r="V97" s="2">
        <f>(化学製品!T97/化学製品!T85*100-100)*V$12/$D$12</f>
        <v>-9.8435059853713234E-4</v>
      </c>
      <c r="W97" s="2">
        <f>(化学製品!U97/化学製品!U85*100-100)*W$12/$D$12</f>
        <v>0.23352636347214967</v>
      </c>
      <c r="X97" s="2">
        <f>(化学製品!V97/化学製品!V85*100-100)*X$12/$D$12</f>
        <v>-4.8935059288771465E-3</v>
      </c>
      <c r="Y97" s="2">
        <f>(化学製品!W97/化学製品!W85*100-100)*Y$12/$D$12</f>
        <v>1.3879007694275909E-3</v>
      </c>
      <c r="Z97" s="2">
        <f>(化学製品!X97/化学製品!X85*100-100)*Z$12/$D$12</f>
        <v>2.9003665839290832E-3</v>
      </c>
      <c r="AA97" s="2">
        <f>(化学製品!Y97/化学製品!Y85*100-100)*AA$12/$D$12</f>
        <v>4.4793103826748911E-3</v>
      </c>
      <c r="AB97" s="2">
        <f>(化学製品!Z97/化学製品!Z85*100-100)*AB$12/$D$12</f>
        <v>1.5125406129534004E-2</v>
      </c>
      <c r="AC97" s="2">
        <f>(化学製品!AA97/化学製品!AA85*100-100)*AC$12/$D$12</f>
        <v>-4.1613556495576163E-3</v>
      </c>
      <c r="AD97" s="2">
        <f>(化学製品!AB97/化学製品!AB85*100-100)*AD$12/$D$12</f>
        <v>1.3756452464028576E-4</v>
      </c>
      <c r="AE97" s="2">
        <f>(化学製品!AC97/化学製品!AC85*100-100)*AE$12/$D$12</f>
        <v>0</v>
      </c>
      <c r="AF97" s="2">
        <f>(化学製品!AD97/化学製品!AD85*100-100)*AF$12/$D$12</f>
        <v>0</v>
      </c>
      <c r="AG97" s="2">
        <f>(化学製品!AE97/化学製品!AE85*100-100)*AG$12/$D$12</f>
        <v>1.4616096925399054E-3</v>
      </c>
      <c r="AK97" s="4">
        <v>43040</v>
      </c>
      <c r="AL97" s="2">
        <f t="shared" si="16"/>
        <v>0.1208982858601039</v>
      </c>
      <c r="AM97" s="2">
        <f t="shared" si="17"/>
        <v>-7.1398899037218022E-3</v>
      </c>
      <c r="AN97" s="2">
        <f t="shared" si="18"/>
        <v>5.8431473842976294</v>
      </c>
      <c r="AO97" s="2">
        <f t="shared" si="19"/>
        <v>4.5029732342966788</v>
      </c>
      <c r="AP97" s="2">
        <f t="shared" si="20"/>
        <v>0.23352636347214967</v>
      </c>
      <c r="AQ97" s="2">
        <f t="shared" si="21"/>
        <v>-0.93463344819829253</v>
      </c>
      <c r="AR97" s="2">
        <f t="shared" si="22"/>
        <v>9.7587719298245474</v>
      </c>
      <c r="AS97" s="2">
        <f>化学製品!AY97</f>
        <v>5.2516411378555716</v>
      </c>
      <c r="AT97" s="14">
        <f>化学製品!AZ97</f>
        <v>6.2892464176650549</v>
      </c>
    </row>
    <row r="98" spans="1:46">
      <c r="B98">
        <v>12</v>
      </c>
      <c r="C98" s="4">
        <v>43070</v>
      </c>
      <c r="D98" s="2">
        <f>化学製品!B98/化学製品!B86*100-100</f>
        <v>7.0974576271186436</v>
      </c>
      <c r="E98" s="2">
        <f>(化学製品!C98/化学製品!C86*100-100)*E$12/$D$12</f>
        <v>3.2546349346510955E-4</v>
      </c>
      <c r="F98" s="2">
        <f>(化学製品!D98/化学製品!D86*100-100)*F$12/$D$12</f>
        <v>6.238714333227318E-2</v>
      </c>
      <c r="G98" s="2">
        <f>(化学製品!E98/化学製品!E86*100-100)*G$12/$D$12</f>
        <v>-2.2868038129984652E-2</v>
      </c>
      <c r="H98" s="2">
        <f>(化学製品!F98/化学製品!F86*100-100)*H$12/$D$12</f>
        <v>1.0780294365768863E-3</v>
      </c>
      <c r="I98" s="2">
        <f>(化学製品!G98/化学製品!G86*100-100)*I$12/$D$12</f>
        <v>4.6661199622495916E-2</v>
      </c>
      <c r="J98" s="2">
        <f>(化学製品!H98/化学製品!H86*100-100)*J$12/$D$12</f>
        <v>3.7197657044676866</v>
      </c>
      <c r="K98" s="2">
        <f>(化学製品!I98/化学製品!I86*100-100)*K$12/$D$12</f>
        <v>3.9263177504519629</v>
      </c>
      <c r="L98" s="2">
        <f>(化学製品!J98/化学製品!J86*100-100)*L$12/$D$12</f>
        <v>-7.6923594467312988E-3</v>
      </c>
      <c r="M98" s="2">
        <f>(化学製品!K98/化学製品!K86*100-100)*M$12/$D$12</f>
        <v>-1.6412091596816659E-2</v>
      </c>
      <c r="N98" s="2">
        <f>(化学製品!L98/化学製品!L86*100-100)*N$12/$D$12</f>
        <v>1.0574558334536953E-3</v>
      </c>
      <c r="O98" s="2">
        <f>(化学製品!M98/化学製品!M86*100-100)*O$12/$D$12</f>
        <v>7.3773426955325155E-2</v>
      </c>
      <c r="P98" s="2">
        <f>(化学製品!N98/化学製品!N86*100-100)*P$12/$D$12</f>
        <v>3.6260879960617415E-2</v>
      </c>
      <c r="Q98" s="2">
        <f>(化学製品!O98/化学製品!O86*100-100)*Q$12/$D$12</f>
        <v>7.5765499639667317E-5</v>
      </c>
      <c r="R98" s="2">
        <f>(化学製品!P98/化学製品!P86*100-100)*R$12/$D$12</f>
        <v>0</v>
      </c>
      <c r="S98" s="2">
        <f>(化学製品!Q98/化学製品!Q86*100-100)*S$12/$D$12</f>
        <v>-1.9633124056666746E-6</v>
      </c>
      <c r="T98" s="2">
        <f>(化学製品!R98/化学製品!R86*100-100)*T$12/$D$12</f>
        <v>-2.5322822943733618E-5</v>
      </c>
      <c r="U98" s="2">
        <f>(化学製品!S98/化学製品!S86*100-100)*U$12/$D$12</f>
        <v>-5.8170141847890865E-4</v>
      </c>
      <c r="V98" s="2">
        <f>(化学製品!T98/化学製品!T86*100-100)*V$12/$D$12</f>
        <v>1.4750493719078096E-3</v>
      </c>
      <c r="W98" s="2">
        <f>(化学製品!U98/化学製品!U86*100-100)*W$12/$D$12</f>
        <v>0.205767245968727</v>
      </c>
      <c r="X98" s="2">
        <f>(化学製品!V98/化学製品!V86*100-100)*X$12/$D$12</f>
        <v>-4.8935059288771465E-3</v>
      </c>
      <c r="Y98" s="2">
        <f>(化学製品!W98/化学製品!W86*100-100)*Y$12/$D$12</f>
        <v>1.3879007694275909E-3</v>
      </c>
      <c r="Z98" s="2">
        <f>(化学製品!X98/化学製品!X86*100-100)*Z$12/$D$12</f>
        <v>2.4836720753915994E-3</v>
      </c>
      <c r="AA98" s="2">
        <f>(化学製品!Y98/化学製品!Y86*100-100)*AA$12/$D$12</f>
        <v>3.7477726435214036E-3</v>
      </c>
      <c r="AB98" s="2">
        <f>(化学製品!Z98/化学製品!Z86*100-100)*AB$12/$D$12</f>
        <v>1.3038174961906523E-2</v>
      </c>
      <c r="AC98" s="2">
        <f>(化学製品!AA98/化学製品!AA86*100-100)*AC$12/$D$12</f>
        <v>-6.2420334743365658E-3</v>
      </c>
      <c r="AD98" s="2">
        <f>(化学製品!AB98/化学製品!AB86*100-100)*AD$12/$D$12</f>
        <v>1.3756452464028576E-4</v>
      </c>
      <c r="AE98" s="2">
        <f>(化学製品!AC98/化学製品!AC86*100-100)*AE$12/$D$12</f>
        <v>9.7769885407057958E-2</v>
      </c>
      <c r="AF98" s="2">
        <f>(化学製品!AD98/化学製品!AD86*100-100)*AF$12/$D$12</f>
        <v>0</v>
      </c>
      <c r="AG98" s="2">
        <f>(化学製品!AE98/化学製品!AE86*100-100)*AG$12/$D$12</f>
        <v>1.4616096925399054E-3</v>
      </c>
      <c r="AK98" s="4">
        <v>43070</v>
      </c>
      <c r="AL98" s="2">
        <f t="shared" si="16"/>
        <v>6.238714333227318E-2</v>
      </c>
      <c r="AM98" s="2">
        <f t="shared" si="17"/>
        <v>-2.2868038129984652E-2</v>
      </c>
      <c r="AN98" s="2">
        <f t="shared" si="18"/>
        <v>3.7197657044676866</v>
      </c>
      <c r="AO98" s="2">
        <f t="shared" si="19"/>
        <v>3.9263177504519629</v>
      </c>
      <c r="AP98" s="2">
        <f t="shared" si="20"/>
        <v>0.205767245968727</v>
      </c>
      <c r="AQ98" s="2">
        <f t="shared" si="21"/>
        <v>-0.79391217897202093</v>
      </c>
      <c r="AR98" s="2">
        <f t="shared" si="22"/>
        <v>7.0974576271186436</v>
      </c>
      <c r="AS98" s="2">
        <f>化学製品!AY98</f>
        <v>3.4261241970021246</v>
      </c>
      <c r="AT98" s="14">
        <f>化学製品!AZ98</f>
        <v>4.6299050954179819</v>
      </c>
    </row>
    <row r="99" spans="1:46">
      <c r="A99">
        <v>18</v>
      </c>
      <c r="B99">
        <v>1</v>
      </c>
      <c r="C99" s="4">
        <v>43101</v>
      </c>
      <c r="D99" s="2">
        <f>化学製品!B99/化学製品!B87*100-100</f>
        <v>4.1666666666666572</v>
      </c>
      <c r="E99" s="2">
        <f>(化学製品!C99/化学製品!C87*100-100)*E$12/$D$12</f>
        <v>-1.9702789980737233E-3</v>
      </c>
      <c r="F99" s="2">
        <f>(化学製品!D99/化学製品!D87*100-100)*F$12/$D$12</f>
        <v>4.5265705762709517E-2</v>
      </c>
      <c r="G99" s="2">
        <f>(化学製品!E99/化学製品!E87*100-100)*G$12/$D$12</f>
        <v>-8.9993742177011359E-4</v>
      </c>
      <c r="H99" s="2">
        <f>(化学製品!F99/化学製品!F87*100-100)*H$12/$D$12</f>
        <v>1.24866669000389E-3</v>
      </c>
      <c r="I99" s="2">
        <f>(化学製品!G99/化学製品!G87*100-100)*I$12/$D$12</f>
        <v>4.6661199622495916E-2</v>
      </c>
      <c r="J99" s="2">
        <f>(化学製品!H99/化学製品!H87*100-100)*J$12/$D$12</f>
        <v>1.2688981021867447</v>
      </c>
      <c r="K99" s="2">
        <f>(化学製品!I99/化学製品!I87*100-100)*K$12/$D$12</f>
        <v>3.1884560795706998</v>
      </c>
      <c r="L99" s="2">
        <f>(化学製品!J99/化学製品!J87*100-100)*L$12/$D$12</f>
        <v>0</v>
      </c>
      <c r="M99" s="2">
        <f>(化学製品!K99/化学製品!K87*100-100)*M$12/$D$12</f>
        <v>-2.4454639329032732E-2</v>
      </c>
      <c r="N99" s="2">
        <f>(化学製品!L99/化学製品!L87*100-100)*N$12/$D$12</f>
        <v>9.8696624777679771E-4</v>
      </c>
      <c r="O99" s="2">
        <f>(化学製品!M99/化学製品!M87*100-100)*O$12/$D$12</f>
        <v>7.7404905295591672E-2</v>
      </c>
      <c r="P99" s="2">
        <f>(化学製品!N99/化学製品!N87*100-100)*P$12/$D$12</f>
        <v>3.7837439958905116E-2</v>
      </c>
      <c r="Q99" s="2">
        <f>(化学製品!O99/化学製品!O87*100-100)*Q$12/$D$12</f>
        <v>1.3481851493537048E-4</v>
      </c>
      <c r="R99" s="2">
        <f>(化学製品!P99/化学製品!P87*100-100)*R$12/$D$12</f>
        <v>0</v>
      </c>
      <c r="S99" s="2">
        <f>(化学製品!Q99/化学製品!Q87*100-100)*S$12/$D$12</f>
        <v>-1.3012494857812226E-5</v>
      </c>
      <c r="T99" s="2">
        <f>(化学製品!R99/化学製品!R87*100-100)*T$12/$D$12</f>
        <v>-1.7340297795338356E-5</v>
      </c>
      <c r="U99" s="2">
        <f>(化学製品!S99/化学製品!S87*100-100)*U$12/$D$12</f>
        <v>-4.2236991163460507E-4</v>
      </c>
      <c r="V99" s="2">
        <f>(化学製品!T99/化学製品!T87*100-100)*V$12/$D$12</f>
        <v>1.9706738435643439E-3</v>
      </c>
      <c r="W99" s="2">
        <f>(化学製品!U99/化学製品!U87*100-100)*W$12/$D$12</f>
        <v>0.1981445765904136</v>
      </c>
      <c r="X99" s="2">
        <f>(化学製品!V99/化学製品!V87*100-100)*X$12/$D$12</f>
        <v>-4.8935059288771465E-3</v>
      </c>
      <c r="Y99" s="2">
        <f>(化学製品!W99/化学製品!W87*100-100)*Y$12/$D$12</f>
        <v>1.3879007694275909E-3</v>
      </c>
      <c r="Z99" s="2">
        <f>(化学製品!X99/化学製品!X87*100-100)*Z$12/$D$12</f>
        <v>1.2359783205368954E-3</v>
      </c>
      <c r="AA99" s="2">
        <f>(化学製品!Y99/化学製品!Y87*100-100)*AA$12/$D$12</f>
        <v>3.4244845775995261E-3</v>
      </c>
      <c r="AB99" s="2">
        <f>(化学製品!Z99/化学製品!Z87*100-100)*AB$12/$D$12</f>
        <v>1.0430164446052648E-2</v>
      </c>
      <c r="AC99" s="2">
        <f>(化学製品!AA99/化学製品!AA87*100-100)*AC$12/$D$12</f>
        <v>-6.2420334743365658E-3</v>
      </c>
      <c r="AD99" s="2">
        <f>(化学製品!AB99/化学製品!AB87*100-100)*AD$12/$D$12</f>
        <v>1.3756452464028576E-4</v>
      </c>
      <c r="AE99" s="2">
        <f>(化学製品!AC99/化学製品!AC87*100-100)*AE$12/$D$12</f>
        <v>0.12140976814727211</v>
      </c>
      <c r="AF99" s="2">
        <f>(化学製品!AD99/化学製品!AD87*100-100)*AF$12/$D$12</f>
        <v>0</v>
      </c>
      <c r="AG99" s="2">
        <f>(化学製品!AE99/化学製品!AE87*100-100)*AG$12/$D$12</f>
        <v>1.3763924445968072E-3</v>
      </c>
      <c r="AK99" s="4">
        <v>43101</v>
      </c>
      <c r="AL99" s="2">
        <f t="shared" si="16"/>
        <v>4.5265705762709517E-2</v>
      </c>
      <c r="AM99" s="2">
        <f t="shared" si="17"/>
        <v>-8.9993742177011359E-4</v>
      </c>
      <c r="AN99" s="2">
        <f t="shared" si="18"/>
        <v>1.2688981021867447</v>
      </c>
      <c r="AO99" s="2">
        <f t="shared" si="19"/>
        <v>3.1884560795706998</v>
      </c>
      <c r="AP99" s="2">
        <f t="shared" si="20"/>
        <v>0.1981445765904136</v>
      </c>
      <c r="AQ99" s="2">
        <f t="shared" si="21"/>
        <v>-0.53319786002214009</v>
      </c>
      <c r="AR99" s="2">
        <f t="shared" si="22"/>
        <v>4.1666666666666572</v>
      </c>
      <c r="AS99" s="2">
        <f>化学製品!AY99</f>
        <v>1.7782426778242666</v>
      </c>
      <c r="AT99" s="14">
        <f>化学製品!AZ99</f>
        <v>2.7570181486899372</v>
      </c>
    </row>
    <row r="100" spans="1:46">
      <c r="B100">
        <v>2</v>
      </c>
      <c r="C100" s="4">
        <v>43132</v>
      </c>
      <c r="D100" s="2">
        <f>化学製品!B100/化学製品!B88*100-100</f>
        <v>2.7081243731193609</v>
      </c>
      <c r="E100" s="2">
        <f>(化学製品!C100/化学製品!C88*100-100)*E$12/$D$12</f>
        <v>-3.4227648681512636E-3</v>
      </c>
      <c r="F100" s="2">
        <f>(化学製品!D100/化学製品!D88*100-100)*F$12/$D$12</f>
        <v>4.6582710275992749E-2</v>
      </c>
      <c r="G100" s="2">
        <f>(化学製品!E100/化学製品!E88*100-100)*G$12/$D$12</f>
        <v>7.2465549256263972E-3</v>
      </c>
      <c r="H100" s="2">
        <f>(化学製品!F100/化学製品!F88*100-100)*H$12/$D$12</f>
        <v>1.0831825409582131E-3</v>
      </c>
      <c r="I100" s="2">
        <f>(化学製品!G100/化学製品!G88*100-100)*I$12/$D$12</f>
        <v>6.0385081864406533E-2</v>
      </c>
      <c r="J100" s="2">
        <f>(化学製品!H100/化学製品!H88*100-100)*J$12/$D$12</f>
        <v>0.45612398319524844</v>
      </c>
      <c r="K100" s="2">
        <f>(化学製品!I100/化学製品!I88*100-100)*K$12/$D$12</f>
        <v>2.1974181695806796</v>
      </c>
      <c r="L100" s="2">
        <f>(化学製品!J100/化学製品!J88*100-100)*L$12/$D$12</f>
        <v>1.9293201744097144E-2</v>
      </c>
      <c r="M100" s="2">
        <f>(化学製品!K100/化学製品!K88*100-100)*M$12/$D$12</f>
        <v>-1.2380014338520746E-2</v>
      </c>
      <c r="N100" s="2">
        <f>(化学製品!L100/化学製品!L88*100-100)*N$12/$D$12</f>
        <v>9.3157090558790799E-4</v>
      </c>
      <c r="O100" s="2">
        <f>(化学製品!M100/化学製品!M88*100-100)*O$12/$D$12</f>
        <v>6.2913996183075221E-2</v>
      </c>
      <c r="P100" s="2">
        <f>(化学製品!N100/化学製品!N88*100-100)*P$12/$D$12</f>
        <v>3.4648782749253371E-2</v>
      </c>
      <c r="Q100" s="2">
        <f>(化学製品!O100/化学製品!O88*100-100)*Q$12/$D$12</f>
        <v>1.1397451237660897E-4</v>
      </c>
      <c r="R100" s="2">
        <f>(化学製品!P100/化学製品!P88*100-100)*R$12/$D$12</f>
        <v>0</v>
      </c>
      <c r="S100" s="2">
        <f>(化学製品!Q100/化学製品!Q88*100-100)*S$12/$D$12</f>
        <v>-2.9999336414678479E-5</v>
      </c>
      <c r="T100" s="2">
        <f>(化学製品!R100/化学製品!R88*100-100)*T$12/$D$12</f>
        <v>-1.2326669816404619E-5</v>
      </c>
      <c r="U100" s="2">
        <f>(化学製品!S100/化学製品!S88*100-100)*U$12/$D$12</f>
        <v>-4.2236991163460507E-4</v>
      </c>
      <c r="V100" s="2">
        <f>(化学製品!T100/化学製品!T88*100-100)*V$12/$D$12</f>
        <v>2.9560107653465156E-3</v>
      </c>
      <c r="W100" s="2">
        <f>(化学製品!U100/化学製品!U88*100-100)*W$12/$D$12</f>
        <v>0.17202591834883837</v>
      </c>
      <c r="X100" s="2">
        <f>(化学製品!V100/化学製品!V88*100-100)*X$12/$D$12</f>
        <v>-4.8935059288771465E-3</v>
      </c>
      <c r="Y100" s="2">
        <f>(化学製品!W100/化学製品!W88*100-100)*Y$12/$D$12</f>
        <v>1.1555420069783637E-3</v>
      </c>
      <c r="Z100" s="2">
        <f>(化学製品!X100/化学製品!X88*100-100)*Z$12/$D$12</f>
        <v>8.2398554702463832E-4</v>
      </c>
      <c r="AA100" s="2">
        <f>(化学製品!Y100/化学製品!Y88*100-100)*AA$12/$D$12</f>
        <v>2.7593375216414841E-3</v>
      </c>
      <c r="AB100" s="2">
        <f>(化学製品!Z100/化学製品!Z88*100-100)*AB$12/$D$12</f>
        <v>1.3261386416440604E-2</v>
      </c>
      <c r="AC100" s="2">
        <f>(化学製品!AA100/化学製品!AA88*100-100)*AC$12/$D$12</f>
        <v>-4.1613556495576163E-3</v>
      </c>
      <c r="AD100" s="2">
        <f>(化学製品!AB100/化学製品!AB88*100-100)*AD$12/$D$12</f>
        <v>1.3756452464028576E-4</v>
      </c>
      <c r="AE100" s="2">
        <f>(化学製品!AC100/化学製品!AC88*100-100)*AE$12/$D$12</f>
        <v>7.9593487924337375E-2</v>
      </c>
      <c r="AF100" s="2">
        <f>(化学製品!AD100/化学製品!AD88*100-100)*AF$12/$D$12</f>
        <v>0</v>
      </c>
      <c r="AG100" s="2">
        <f>(化学製品!AE100/化学製品!AE88*100-100)*AG$12/$D$12</f>
        <v>1.1357027694112061E-3</v>
      </c>
      <c r="AK100" s="4">
        <v>43132</v>
      </c>
      <c r="AL100" s="2">
        <f t="shared" si="16"/>
        <v>4.6582710275992749E-2</v>
      </c>
      <c r="AM100" s="2">
        <f t="shared" si="17"/>
        <v>7.2465549256263972E-3</v>
      </c>
      <c r="AN100" s="2">
        <f t="shared" si="18"/>
        <v>0.45612398319524844</v>
      </c>
      <c r="AO100" s="2">
        <f t="shared" si="19"/>
        <v>2.1974181695806796</v>
      </c>
      <c r="AP100" s="2">
        <f t="shared" si="20"/>
        <v>0.17202591834883837</v>
      </c>
      <c r="AQ100" s="2">
        <f t="shared" si="21"/>
        <v>-0.17127296320702445</v>
      </c>
      <c r="AR100" s="2">
        <f t="shared" si="22"/>
        <v>2.7081243731193609</v>
      </c>
      <c r="AS100" s="2">
        <f>化学製品!AY100</f>
        <v>1.4553014553014378</v>
      </c>
      <c r="AT100" s="14">
        <f>化学製品!AZ100</f>
        <v>1.7998633353689684</v>
      </c>
    </row>
    <row r="101" spans="1:46">
      <c r="B101">
        <v>3</v>
      </c>
      <c r="C101" s="4">
        <v>43160</v>
      </c>
      <c r="D101" s="2">
        <f>化学製品!B101/化学製品!B89*100-100</f>
        <v>2.1042084168336714</v>
      </c>
      <c r="E101" s="2">
        <f>(化学製品!C101/化学製品!C89*100-100)*E$12/$D$12</f>
        <v>-4.7593752421001652E-3</v>
      </c>
      <c r="F101" s="2">
        <f>(化学製品!D101/化学製品!D89*100-100)*F$12/$D$12</f>
        <v>2.7173371126932827E-2</v>
      </c>
      <c r="G101" s="2">
        <f>(化学製品!E101/化学製品!E89*100-100)*G$12/$D$12</f>
        <v>-8.9910337411330181E-4</v>
      </c>
      <c r="H101" s="2">
        <f>(化学製品!F101/化学製品!F89*100-100)*H$12/$D$12</f>
        <v>1.3873578830722044E-3</v>
      </c>
      <c r="I101" s="2">
        <f>(化学製品!G101/化学製品!G89*100-100)*I$12/$D$12</f>
        <v>5.4840743010589284E-2</v>
      </c>
      <c r="J101" s="2">
        <f>(化学製品!H101/化学製品!H89*100-100)*J$12/$D$12</f>
        <v>0.69145751655393983</v>
      </c>
      <c r="K101" s="2">
        <f>(化学製品!I101/化学製品!I89*100-100)*K$12/$D$12</f>
        <v>1.2628963806556264</v>
      </c>
      <c r="L101" s="2">
        <f>(化学製品!J101/化学製品!J89*100-100)*L$12/$D$12</f>
        <v>3.4690300611715436E-2</v>
      </c>
      <c r="M101" s="2">
        <f>(化学製品!K101/化学製品!K89*100-100)*M$12/$D$12</f>
        <v>-1.3411682200064204E-2</v>
      </c>
      <c r="N101" s="2">
        <f>(化学製品!L101/化学製品!L89*100-100)*N$12/$D$12</f>
        <v>6.4859002212074946E-4</v>
      </c>
      <c r="O101" s="2">
        <f>(化学製品!M101/化学製品!M89*100-100)*O$12/$D$12</f>
        <v>4.4978419303306587E-2</v>
      </c>
      <c r="P101" s="2">
        <f>(化学製品!N101/化学製品!N89*100-100)*P$12/$D$12</f>
        <v>3.3039985634535113E-2</v>
      </c>
      <c r="Q101" s="2">
        <f>(化学製品!O101/化学製品!O89*100-100)*Q$12/$D$12</f>
        <v>1.0257930484212979E-4</v>
      </c>
      <c r="R101" s="2">
        <f>(化学製品!P101/化学製品!P89*100-100)*R$12/$D$12</f>
        <v>0</v>
      </c>
      <c r="S101" s="2">
        <f>(化学製品!Q101/化学製品!Q89*100-100)*S$12/$D$12</f>
        <v>-1.083957504341486E-4</v>
      </c>
      <c r="T101" s="2">
        <f>(化学製品!R101/化学製品!R89*100-100)*T$12/$D$12</f>
        <v>-9.2918837130250438E-6</v>
      </c>
      <c r="U101" s="2">
        <f>(化学製品!S101/化学製品!S89*100-100)*U$12/$D$12</f>
        <v>-4.0983509029195891E-4</v>
      </c>
      <c r="V101" s="2">
        <f>(化学製品!T101/化学製品!T89*100-100)*V$12/$D$12</f>
        <v>-1.4735757961118084E-3</v>
      </c>
      <c r="W101" s="2">
        <f>(化学製品!U101/化学製品!U89*100-100)*W$12/$D$12</f>
        <v>0.15904641973597422</v>
      </c>
      <c r="X101" s="2">
        <f>(化学製品!V101/化学製品!V89*100-100)*X$12/$D$12</f>
        <v>-4.8935059288771465E-3</v>
      </c>
      <c r="Y101" s="2">
        <f>(化学製品!W101/化学製品!W89*100-100)*Y$12/$D$12</f>
        <v>1.1555420069783637E-3</v>
      </c>
      <c r="Z101" s="2">
        <f>(化学製品!X101/化学製品!X89*100-100)*Z$12/$D$12</f>
        <v>0</v>
      </c>
      <c r="AA101" s="2">
        <f>(化学製品!Y101/化学製品!Y89*100-100)*AA$12/$D$12</f>
        <v>3.4209866362536626E-3</v>
      </c>
      <c r="AB101" s="2">
        <f>(化学製品!Z101/化学製品!Z89*100-100)*AB$12/$D$12</f>
        <v>9.2488809604758179E-3</v>
      </c>
      <c r="AC101" s="2">
        <f>(化学製品!AA101/化学製品!AA89*100-100)*AC$12/$D$12</f>
        <v>-4.1613556495576163E-3</v>
      </c>
      <c r="AD101" s="2">
        <f>(化学製品!AB101/化学製品!AB89*100-100)*AD$12/$D$12</f>
        <v>1.3756452464028576E-4</v>
      </c>
      <c r="AE101" s="2">
        <f>(化学製品!AC101/化学製品!AC89*100-100)*AE$12/$D$12</f>
        <v>7.0146596993212115E-2</v>
      </c>
      <c r="AF101" s="2">
        <f>(化学製品!AD101/化学製品!AD89*100-100)*AF$12/$D$12</f>
        <v>0</v>
      </c>
      <c r="AG101" s="2">
        <f>(化学製品!AE101/化学製品!AE89*100-100)*AG$12/$D$12</f>
        <v>1.2191940635597439E-3</v>
      </c>
      <c r="AK101" s="4">
        <v>43160</v>
      </c>
      <c r="AL101" s="2">
        <f t="shared" si="16"/>
        <v>2.7173371126932827E-2</v>
      </c>
      <c r="AM101" s="2">
        <f t="shared" si="17"/>
        <v>-8.9910337411330181E-4</v>
      </c>
      <c r="AN101" s="2">
        <f t="shared" si="18"/>
        <v>0.69145751655393983</v>
      </c>
      <c r="AO101" s="2">
        <f t="shared" si="19"/>
        <v>1.2628963806556264</v>
      </c>
      <c r="AP101" s="2">
        <f t="shared" si="20"/>
        <v>0.15904641973597422</v>
      </c>
      <c r="AQ101" s="2">
        <f t="shared" si="21"/>
        <v>-3.5466167864688813E-2</v>
      </c>
      <c r="AR101" s="2">
        <f t="shared" si="22"/>
        <v>2.1042084168336714</v>
      </c>
      <c r="AS101" s="2">
        <f>化学製品!AY101</f>
        <v>1.6684045881126224</v>
      </c>
      <c r="AT101" s="14">
        <f>化学製品!AZ101</f>
        <v>1.3989611353406559</v>
      </c>
    </row>
    <row r="102" spans="1:46">
      <c r="B102">
        <v>4</v>
      </c>
      <c r="C102" s="4">
        <v>43191</v>
      </c>
      <c r="D102" s="2">
        <f>化学製品!B102/化学製品!B90*100-100</f>
        <v>5.8762886597938149</v>
      </c>
      <c r="E102" s="2">
        <f>(化学製品!C102/化学製品!C90*100-100)*E$12/$D$12</f>
        <v>-5.4086196716776908E-3</v>
      </c>
      <c r="F102" s="2">
        <f>(化学製品!D102/化学製品!D90*100-100)*F$12/$D$12</f>
        <v>4.7222633767433533E-2</v>
      </c>
      <c r="G102" s="2">
        <f>(化学製品!E102/化学製品!E90*100-100)*G$12/$D$12</f>
        <v>7.2061841460961335E-3</v>
      </c>
      <c r="H102" s="2">
        <f>(化学製品!F102/化学製品!F90*100-100)*H$12/$D$12</f>
        <v>3.0830175179382069E-4</v>
      </c>
      <c r="I102" s="2">
        <f>(化学製品!G102/化学製品!G90*100-100)*I$12/$D$12</f>
        <v>7.1150948053379542E-2</v>
      </c>
      <c r="J102" s="2">
        <f>(化学製品!H102/化学製品!H90*100-100)*J$12/$D$12</f>
        <v>3.5046358937886839</v>
      </c>
      <c r="K102" s="2">
        <f>(化学製品!I102/化学製品!I90*100-100)*K$12/$D$12</f>
        <v>2.3035226004279088</v>
      </c>
      <c r="L102" s="2">
        <f>(化学製品!J102/化学製品!J90*100-100)*L$12/$D$12</f>
        <v>6.1804989630386518E-2</v>
      </c>
      <c r="M102" s="2">
        <f>(化学製品!K102/化学製品!K90*100-100)*M$12/$D$12</f>
        <v>-6.1900071692604494E-3</v>
      </c>
      <c r="N102" s="2">
        <f>(化学製品!L102/化学製品!L90*100-100)*N$12/$D$12</f>
        <v>5.2495451096732162E-4</v>
      </c>
      <c r="O102" s="2">
        <f>(化学製品!M102/化学製品!M90*100-100)*O$12/$D$12</f>
        <v>5.452001122616601E-2</v>
      </c>
      <c r="P102" s="2">
        <f>(化学製品!N102/化学製品!N90*100-100)*P$12/$D$12</f>
        <v>1.8688705146875664E-2</v>
      </c>
      <c r="Q102" s="2">
        <f>(化学製品!O102/化学製品!O90*100-100)*Q$12/$D$12</f>
        <v>1.8258805372698642E-4</v>
      </c>
      <c r="R102" s="2">
        <f>(化学製品!P102/化学製品!P90*100-100)*R$12/$D$12</f>
        <v>0</v>
      </c>
      <c r="S102" s="2">
        <f>(化学製品!Q102/化学製品!Q90*100-100)*S$12/$D$12</f>
        <v>-1.1290126064427947E-4</v>
      </c>
      <c r="T102" s="2">
        <f>(化学製品!R102/化学製品!R90*100-100)*T$12/$D$12</f>
        <v>3.0754606717160844E-6</v>
      </c>
      <c r="U102" s="2">
        <f>(化学製品!S102/化学製品!S90*100-100)*U$12/$D$12</f>
        <v>-6.0814239204613188E-4</v>
      </c>
      <c r="V102" s="2">
        <f>(化学製品!T102/化学製品!T90*100-100)*V$12/$D$12</f>
        <v>0</v>
      </c>
      <c r="W102" s="2">
        <f>(化学製品!U102/化学製品!U90*100-100)*W$12/$D$12</f>
        <v>0.13962451329948763</v>
      </c>
      <c r="X102" s="2">
        <f>(化学製品!V102/化学製品!V90*100-100)*X$12/$D$12</f>
        <v>0</v>
      </c>
      <c r="Y102" s="2">
        <f>(化学製品!W102/化学製品!W90*100-100)*Y$12/$D$12</f>
        <v>1.8488672111653967E-3</v>
      </c>
      <c r="Z102" s="2">
        <f>(化学製品!X102/化学製品!X90*100-100)*Z$12/$D$12</f>
        <v>4.1199277351231916E-4</v>
      </c>
      <c r="AA102" s="2">
        <f>(化学製品!Y102/化学製品!Y90*100-100)*AA$12/$D$12</f>
        <v>2.0504975001381163E-3</v>
      </c>
      <c r="AB102" s="2">
        <f>(化学製品!Z102/化学製品!Z90*100-100)*AB$12/$D$12</f>
        <v>1.3208181255291312E-2</v>
      </c>
      <c r="AC102" s="2">
        <f>(化学製品!AA102/化学製品!AA90*100-100)*AC$12/$D$12</f>
        <v>6.2616831075194088E-3</v>
      </c>
      <c r="AD102" s="2">
        <f>(化学製品!AB102/化学製品!AB90*100-100)*AD$12/$D$12</f>
        <v>0</v>
      </c>
      <c r="AE102" s="2">
        <f>(化学製品!AC102/化学製品!AC90*100-100)*AE$12/$D$12</f>
        <v>4.575794058266746E-2</v>
      </c>
      <c r="AF102" s="2">
        <f>(化学製品!AD102/化学製品!AD90*100-100)*AF$12/$D$12</f>
        <v>2.430991002598469E-5</v>
      </c>
      <c r="AG102" s="2">
        <f>(化学製品!AE102/化学製品!AE90*100-100)*AG$12/$D$12</f>
        <v>9.7345951663817157E-4</v>
      </c>
      <c r="AK102" s="4">
        <v>43191</v>
      </c>
      <c r="AL102" s="2">
        <f t="shared" si="16"/>
        <v>4.7222633767433533E-2</v>
      </c>
      <c r="AM102" s="2">
        <f t="shared" si="17"/>
        <v>7.2061841460961335E-3</v>
      </c>
      <c r="AN102" s="2">
        <f t="shared" si="18"/>
        <v>3.5046358937886839</v>
      </c>
      <c r="AO102" s="2">
        <f t="shared" si="19"/>
        <v>2.3035226004279088</v>
      </c>
      <c r="AP102" s="2">
        <f t="shared" si="20"/>
        <v>0.13962451329948763</v>
      </c>
      <c r="AQ102" s="2">
        <f t="shared" si="21"/>
        <v>-0.12592316563579509</v>
      </c>
      <c r="AR102" s="2">
        <f t="shared" si="22"/>
        <v>5.8762886597938149</v>
      </c>
      <c r="AS102" s="2">
        <f>化学製品!AY102</f>
        <v>2.3305084745762485</v>
      </c>
      <c r="AT102" s="14">
        <f>化学製品!AZ102</f>
        <v>3.8693545801830709</v>
      </c>
    </row>
    <row r="103" spans="1:46">
      <c r="B103">
        <v>5</v>
      </c>
      <c r="C103" s="4">
        <v>43221</v>
      </c>
      <c r="D103" s="2">
        <f>化学製品!B103/化学製品!B91*100-100</f>
        <v>8.0495356037151709</v>
      </c>
      <c r="E103" s="2">
        <f>(化学製品!C103/化学製品!C91*100-100)*E$12/$D$12</f>
        <v>-5.242655420961387E-3</v>
      </c>
      <c r="F103" s="2">
        <f>(化学製品!D103/化学製品!D91*100-100)*F$12/$D$12</f>
        <v>6.5691839947859945E-2</v>
      </c>
      <c r="G103" s="2">
        <f>(化学製品!E103/化学製品!E91*100-100)*G$12/$D$12</f>
        <v>8.9248623796503565E-4</v>
      </c>
      <c r="H103" s="2">
        <f>(化学製品!F103/化学製品!F91*100-100)*H$12/$D$12</f>
        <v>-3.0655003729499044E-4</v>
      </c>
      <c r="I103" s="2">
        <f>(化学製品!G103/化学製品!G91*100-100)*I$12/$D$12</f>
        <v>7.3814003055147695E-2</v>
      </c>
      <c r="J103" s="2">
        <f>(化学製品!H103/化学製品!H91*100-100)*J$12/$D$12</f>
        <v>4.9253447727666639</v>
      </c>
      <c r="K103" s="2">
        <f>(化学製品!I103/化学製品!I91*100-100)*K$12/$D$12</f>
        <v>3.2789434863675928</v>
      </c>
      <c r="L103" s="2">
        <f>(化学製品!J103/化学製品!J91*100-100)*L$12/$D$12</f>
        <v>6.9530613334184574E-2</v>
      </c>
      <c r="M103" s="2">
        <f>(化学製品!K103/化学製品!K91*100-100)*M$12/$D$12</f>
        <v>-4.1227111088933989E-3</v>
      </c>
      <c r="N103" s="2">
        <f>(化学製品!L103/化学製品!L91*100-100)*N$12/$D$12</f>
        <v>1.0628031953387731E-3</v>
      </c>
      <c r="O103" s="2">
        <f>(化学製品!M103/化学製品!M91*100-100)*O$12/$D$12</f>
        <v>7.1968640611809243E-2</v>
      </c>
      <c r="P103" s="2">
        <f>(化学製品!N103/化学製品!N91*100-100)*P$12/$D$12</f>
        <v>2.0205154679774212E-2</v>
      </c>
      <c r="Q103" s="2">
        <f>(化学製品!O103/化学製品!O91*100-100)*Q$12/$D$12</f>
        <v>2.1646647612936392E-4</v>
      </c>
      <c r="R103" s="2">
        <f>(化学製品!P103/化学製品!P91*100-100)*R$12/$D$12</f>
        <v>0</v>
      </c>
      <c r="S103" s="2">
        <f>(化学製品!Q103/化学製品!Q91*100-100)*S$12/$D$12</f>
        <v>-1.3123098299017743E-4</v>
      </c>
      <c r="T103" s="2">
        <f>(化学製品!R103/化学製品!R91*100-100)*T$12/$D$12</f>
        <v>-2.0461858941470244E-6</v>
      </c>
      <c r="U103" s="2">
        <f>(化学製品!S103/化学製品!S91*100-100)*U$12/$D$12</f>
        <v>-6.0814239204613188E-4</v>
      </c>
      <c r="V103" s="2">
        <f>(化学製品!T103/化学製品!T91*100-100)*V$12/$D$12</f>
        <v>9.8533692178224175E-4</v>
      </c>
      <c r="W103" s="2">
        <f>(化学製品!U103/化学製品!U91*100-100)*W$12/$D$12</f>
        <v>0.11158238123201772</v>
      </c>
      <c r="X103" s="2">
        <f>(化学製品!V103/化学製品!V91*100-100)*X$12/$D$12</f>
        <v>0</v>
      </c>
      <c r="Y103" s="2">
        <f>(化学製品!W103/化学製品!W91*100-100)*Y$12/$D$12</f>
        <v>1.6163026812281143E-3</v>
      </c>
      <c r="Z103" s="2">
        <f>(化学製品!X103/化学製品!X91*100-100)*Z$12/$D$12</f>
        <v>0</v>
      </c>
      <c r="AA103" s="2">
        <f>(化学製品!Y103/化学製品!Y91*100-100)*AA$12/$D$12</f>
        <v>1.7070060738493E-3</v>
      </c>
      <c r="AB103" s="2">
        <f>(化学製品!Z103/化学製品!Z91*100-100)*AB$12/$D$12</f>
        <v>7.4725814790893592E-3</v>
      </c>
      <c r="AC103" s="2">
        <f>(化学製品!AA103/化学製品!AA91*100-100)*AC$12/$D$12</f>
        <v>6.2616831075194088E-3</v>
      </c>
      <c r="AD103" s="2">
        <f>(化学製品!AB103/化学製品!AB91*100-100)*AD$12/$D$12</f>
        <v>0</v>
      </c>
      <c r="AE103" s="2">
        <f>(化学製品!AC103/化学製品!AC91*100-100)*AE$12/$D$12</f>
        <v>-4.602423315637718E-2</v>
      </c>
      <c r="AF103" s="2">
        <f>(化学製品!AD103/化学製品!AD91*100-100)*AF$12/$D$12</f>
        <v>2.430991002598469E-5</v>
      </c>
      <c r="AG103" s="2">
        <f>(化学製品!AE103/化学製品!AE91*100-100)*AG$12/$D$12</f>
        <v>4.0442903852579485E-4</v>
      </c>
      <c r="AK103" s="4">
        <v>43221</v>
      </c>
      <c r="AL103" s="2">
        <f t="shared" si="16"/>
        <v>6.5691839947859945E-2</v>
      </c>
      <c r="AM103" s="2">
        <f t="shared" si="17"/>
        <v>8.9248623796503565E-4</v>
      </c>
      <c r="AN103" s="2">
        <f t="shared" si="18"/>
        <v>4.9253447727666639</v>
      </c>
      <c r="AO103" s="2">
        <f t="shared" si="19"/>
        <v>3.2789434863675928</v>
      </c>
      <c r="AP103" s="2">
        <f t="shared" si="20"/>
        <v>0.11158238123201772</v>
      </c>
      <c r="AQ103" s="2">
        <f t="shared" si="21"/>
        <v>-0.33291936283692714</v>
      </c>
      <c r="AR103" s="2">
        <f t="shared" si="22"/>
        <v>8.0495356037151709</v>
      </c>
      <c r="AS103" s="2">
        <f>化学製品!AY103</f>
        <v>3.2804232804232782</v>
      </c>
      <c r="AT103" s="14">
        <f>化学製品!AZ103</f>
        <v>5.2985030723788071</v>
      </c>
    </row>
    <row r="104" spans="1:46">
      <c r="B104">
        <v>6</v>
      </c>
      <c r="C104" s="4">
        <v>43252</v>
      </c>
      <c r="D104" s="2">
        <f>化学製品!B104/化学製品!B92*100-100</f>
        <v>9.8650051921080006</v>
      </c>
      <c r="E104" s="2">
        <f>(化学製品!C104/化学製品!C92*100-100)*E$12/$D$12</f>
        <v>-3.5069080731264372E-3</v>
      </c>
      <c r="F104" s="2">
        <f>(化学製品!D104/化学製品!D92*100-100)*F$12/$D$12</f>
        <v>7.659253273433364E-2</v>
      </c>
      <c r="G104" s="2">
        <f>(化学製品!E104/化学製品!E92*100-100)*G$12/$D$12</f>
        <v>-2.6774587138956585E-3</v>
      </c>
      <c r="H104" s="2">
        <f>(化学製品!F104/化学製品!F92*100-100)*H$12/$D$12</f>
        <v>-6.1484679844920221E-4</v>
      </c>
      <c r="I104" s="2">
        <f>(化学製品!G104/化学製品!G92*100-100)*I$12/$D$12</f>
        <v>7.388752297850941E-2</v>
      </c>
      <c r="J104" s="2">
        <f>(化学製品!H104/化学製品!H92*100-100)*J$12/$D$12</f>
        <v>5.8023133880334683</v>
      </c>
      <c r="K104" s="2">
        <f>(化学製品!I104/化学製品!I92*100-100)*K$12/$D$12</f>
        <v>4.6940040663573237</v>
      </c>
      <c r="L104" s="2">
        <f>(化学製品!J104/化学製品!J92*100-100)*L$12/$D$12</f>
        <v>7.3156161958111157E-2</v>
      </c>
      <c r="M104" s="2">
        <f>(化学製品!K104/化学製品!K92*100-100)*M$12/$D$12</f>
        <v>1.0326598498717426E-3</v>
      </c>
      <c r="N104" s="2">
        <f>(化学製品!L104/化学製品!L92*100-100)*N$12/$D$12</f>
        <v>1.1194892818409059E-3</v>
      </c>
      <c r="O104" s="2">
        <f>(化学製品!M104/化学製品!M92*100-100)*O$12/$D$12</f>
        <v>8.0833031506251887E-2</v>
      </c>
      <c r="P104" s="2">
        <f>(化学製品!N104/化学製品!N92*100-100)*P$12/$D$12</f>
        <v>2.0205154679774212E-2</v>
      </c>
      <c r="Q104" s="2">
        <f>(化学製品!O104/化学製品!O92*100-100)*Q$12/$D$12</f>
        <v>1.7253855632848986E-4</v>
      </c>
      <c r="R104" s="2">
        <f>(化学製品!P104/化学製品!P92*100-100)*R$12/$D$12</f>
        <v>0</v>
      </c>
      <c r="S104" s="2">
        <f>(化学製品!Q104/化学製品!Q92*100-100)*S$12/$D$12</f>
        <v>-1.4112441991748022E-4</v>
      </c>
      <c r="T104" s="2">
        <f>(化学製品!R104/化学製品!R92*100-100)*T$12/$D$12</f>
        <v>3.0972945710085409E-6</v>
      </c>
      <c r="U104" s="2">
        <f>(化学製品!S104/化学製品!S92*100-100)*U$12/$D$12</f>
        <v>-6.0814239204613188E-4</v>
      </c>
      <c r="V104" s="2">
        <f>(化学製品!T104/化学製品!T92*100-100)*V$12/$D$12</f>
        <v>-2.9442103231694865E-3</v>
      </c>
      <c r="W104" s="2">
        <f>(化学製品!U104/化学製品!U92*100-100)*W$12/$D$12</f>
        <v>0.10262968155558184</v>
      </c>
      <c r="X104" s="2">
        <f>(化学製品!V104/化学製品!V92*100-100)*X$12/$D$12</f>
        <v>0</v>
      </c>
      <c r="Y104" s="2">
        <f>(化学製品!W104/化学製品!W92*100-100)*Y$12/$D$12</f>
        <v>1.6163026812281143E-3</v>
      </c>
      <c r="Z104" s="2">
        <f>(化学製品!X104/化学製品!X92*100-100)*Z$12/$D$12</f>
        <v>0</v>
      </c>
      <c r="AA104" s="2">
        <f>(化学製品!Y104/化学製品!Y92*100-100)*AA$12/$D$12</f>
        <v>3.4315019640290406E-3</v>
      </c>
      <c r="AB104" s="2">
        <f>(化学製品!Z104/化学製品!Z92*100-100)*AB$12/$D$12</f>
        <v>7.4949099098038773E-3</v>
      </c>
      <c r="AC104" s="2">
        <f>(化学製品!AA104/化学製品!AA92*100-100)*AC$12/$D$12</f>
        <v>6.2551194983916933E-3</v>
      </c>
      <c r="AD104" s="2">
        <f>(化学製品!AB104/化学製品!AB92*100-100)*AD$12/$D$12</f>
        <v>0</v>
      </c>
      <c r="AE104" s="2">
        <f>(化学製品!AC104/化学製品!AC92*100-100)*AE$12/$D$12</f>
        <v>0</v>
      </c>
      <c r="AF104" s="2">
        <f>(化学製品!AD104/化学製品!AD92*100-100)*AF$12/$D$12</f>
        <v>2.430991002598469E-5</v>
      </c>
      <c r="AG104" s="2">
        <f>(化学製品!AE104/化学製品!AE92*100-100)*AG$12/$D$12</f>
        <v>-4.0247904316163265E-4</v>
      </c>
      <c r="AK104" s="4">
        <v>43252</v>
      </c>
      <c r="AL104" s="2">
        <f t="shared" si="16"/>
        <v>7.659253273433364E-2</v>
      </c>
      <c r="AM104" s="2">
        <f t="shared" si="17"/>
        <v>-2.6774587138956585E-3</v>
      </c>
      <c r="AN104" s="2">
        <f t="shared" si="18"/>
        <v>5.8023133880334683</v>
      </c>
      <c r="AO104" s="2">
        <f t="shared" si="19"/>
        <v>4.6940040663573237</v>
      </c>
      <c r="AP104" s="2">
        <f t="shared" si="20"/>
        <v>0.10262968155558184</v>
      </c>
      <c r="AQ104" s="2">
        <f t="shared" si="21"/>
        <v>-0.80785701785881159</v>
      </c>
      <c r="AR104" s="2">
        <f t="shared" si="22"/>
        <v>9.8650051921080006</v>
      </c>
      <c r="AS104" s="2">
        <f>化学製品!AY104</f>
        <v>4.2598509052183147</v>
      </c>
      <c r="AT104" s="14">
        <f>化学製品!AZ104</f>
        <v>6.4797148618230551</v>
      </c>
    </row>
    <row r="105" spans="1:46">
      <c r="B105">
        <v>7</v>
      </c>
      <c r="C105" s="4">
        <v>43282</v>
      </c>
      <c r="D105" s="2">
        <f>化学製品!B105/化学製品!B93*100-100</f>
        <v>13.85099685204618</v>
      </c>
      <c r="E105" s="2">
        <f>(化学製品!C105/化学製品!C93*100-100)*E$12/$D$12</f>
        <v>-2.0429393727882795E-3</v>
      </c>
      <c r="F105" s="2">
        <f>(化学製品!D105/化学製品!D93*100-100)*F$12/$D$12</f>
        <v>8.0868377606010788E-2</v>
      </c>
      <c r="G105" s="2">
        <f>(化学製品!E105/化学製品!E93*100-100)*G$12/$D$12</f>
        <v>-5.3450828686954334E-3</v>
      </c>
      <c r="H105" s="2">
        <f>(化学製品!F105/化学製品!F93*100-100)*H$12/$D$12</f>
        <v>-7.7518400235516548E-4</v>
      </c>
      <c r="I105" s="2">
        <f>(化学製品!G105/化学製品!G93*100-100)*I$12/$D$12</f>
        <v>7.9281706985159128E-2</v>
      </c>
      <c r="J105" s="2">
        <f>(化学製品!H105/化学製品!H93*100-100)*J$12/$D$12</f>
        <v>8.0640971216671353</v>
      </c>
      <c r="K105" s="2">
        <f>(化学製品!I105/化学製品!I93*100-100)*K$12/$D$12</f>
        <v>7.0319424111377939</v>
      </c>
      <c r="L105" s="2">
        <f>(化学製品!J105/化学製品!J93*100-100)*L$12/$D$12</f>
        <v>9.2308313360775607E-2</v>
      </c>
      <c r="M105" s="2">
        <f>(化学製品!K105/化学製品!K93*100-100)*M$12/$D$12</f>
        <v>5.1682687385308009E-3</v>
      </c>
      <c r="N105" s="2">
        <f>(化学製品!L105/化学製品!L93*100-100)*N$12/$D$12</f>
        <v>9.1535878452175085E-4</v>
      </c>
      <c r="O105" s="2">
        <f>(化学製品!M105/化学製品!M93*100-100)*O$12/$D$12</f>
        <v>5.7642438029439656E-2</v>
      </c>
      <c r="P105" s="2">
        <f>(化学製品!N105/化学製品!N93*100-100)*P$12/$D$12</f>
        <v>1.2371396364833134E-2</v>
      </c>
      <c r="Q105" s="2">
        <f>(化学製品!O105/化学製品!O93*100-100)*Q$12/$D$12</f>
        <v>1.8691676935586458E-4</v>
      </c>
      <c r="R105" s="2">
        <f>(化学製品!P105/化学製品!P93*100-100)*R$12/$D$12</f>
        <v>0</v>
      </c>
      <c r="S105" s="2">
        <f>(化学製品!Q105/化学製品!Q93*100-100)*S$12/$D$12</f>
        <v>-1.7028667443523215E-4</v>
      </c>
      <c r="T105" s="2">
        <f>(化学製品!R105/化学製品!R93*100-100)*T$12/$D$12</f>
        <v>1.2414359540708271E-5</v>
      </c>
      <c r="U105" s="2">
        <f>(化学製品!S105/化学製品!S93*100-100)*U$12/$D$12</f>
        <v>-2.0881589381294212E-4</v>
      </c>
      <c r="V105" s="2">
        <f>(化学製品!T105/化学製品!T93*100-100)*V$12/$D$12</f>
        <v>-4.9168312396926988E-4</v>
      </c>
      <c r="W105" s="2">
        <f>(化学製品!U105/化学製品!U93*100-100)*W$12/$D$12</f>
        <v>8.7036233436202148E-2</v>
      </c>
      <c r="X105" s="2">
        <f>(化学製品!V105/化学製品!V93*100-100)*X$12/$D$12</f>
        <v>0</v>
      </c>
      <c r="Y105" s="2">
        <f>(化学製品!W105/化学製品!W93*100-100)*Y$12/$D$12</f>
        <v>1.8472030642606762E-3</v>
      </c>
      <c r="Z105" s="2">
        <f>(化学製品!X105/化学製品!X93*100-100)*Z$12/$D$12</f>
        <v>0</v>
      </c>
      <c r="AA105" s="2">
        <f>(化学製品!Y105/化学製品!Y93*100-100)*AA$12/$D$12</f>
        <v>2.387374889841763E-3</v>
      </c>
      <c r="AB105" s="2">
        <f>(化学製品!Z105/化学製品!Z93*100-100)*AB$12/$D$12</f>
        <v>9.0968200549361947E-3</v>
      </c>
      <c r="AC105" s="2">
        <f>(化学製品!AA105/化学製品!AA93*100-100)*AC$12/$D$12</f>
        <v>6.2551194983916933E-3</v>
      </c>
      <c r="AD105" s="2">
        <f>(化学製品!AB105/化学製品!AB93*100-100)*AD$12/$D$12</f>
        <v>0</v>
      </c>
      <c r="AE105" s="2">
        <f>(化学製品!AC105/化学製品!AC93*100-100)*AE$12/$D$12</f>
        <v>5.3010455952213799E-2</v>
      </c>
      <c r="AF105" s="2">
        <f>(化学製品!AD105/化学製品!AD93*100-100)*AF$12/$D$12</f>
        <v>2.430991002598469E-5</v>
      </c>
      <c r="AG105" s="2">
        <f>(化学製品!AE105/化学製品!AE93*100-100)*AG$12/$D$12</f>
        <v>-1.0404256914404598E-3</v>
      </c>
      <c r="AK105" s="4">
        <v>43282</v>
      </c>
      <c r="AL105" s="2">
        <f t="shared" si="16"/>
        <v>8.0868377606010788E-2</v>
      </c>
      <c r="AM105" s="2">
        <f t="shared" si="17"/>
        <v>-5.3450828686954334E-3</v>
      </c>
      <c r="AN105" s="2">
        <f t="shared" si="18"/>
        <v>8.0640971216671353</v>
      </c>
      <c r="AO105" s="2">
        <f t="shared" si="19"/>
        <v>7.0319424111377939</v>
      </c>
      <c r="AP105" s="2">
        <f t="shared" si="20"/>
        <v>8.7036233436202148E-2</v>
      </c>
      <c r="AQ105" s="2">
        <f t="shared" si="21"/>
        <v>-1.4076022089322677</v>
      </c>
      <c r="AR105" s="2">
        <f t="shared" si="22"/>
        <v>13.85099685204618</v>
      </c>
      <c r="AS105" s="2">
        <f>化学製品!AY105</f>
        <v>5.7815845824411127</v>
      </c>
      <c r="AT105" s="14">
        <f>化学製品!AZ105</f>
        <v>9.0652249372188436</v>
      </c>
    </row>
    <row r="106" spans="1:46">
      <c r="B106">
        <v>8</v>
      </c>
      <c r="C106" s="4">
        <v>43313</v>
      </c>
      <c r="D106" s="2">
        <f>化学製品!B106/化学製品!B94*100-100</f>
        <v>14.889123548046456</v>
      </c>
      <c r="E106" s="2">
        <f>(化学製品!C106/化学製品!C94*100-100)*E$12/$D$12</f>
        <v>-7.8335070202224875E-4</v>
      </c>
      <c r="F106" s="2">
        <f>(化学製品!D106/化学製品!D94*100-100)*F$12/$D$12</f>
        <v>6.1040118376987383E-2</v>
      </c>
      <c r="G106" s="2">
        <f>(化学製品!E106/化学製品!E94*100-100)*G$12/$D$12</f>
        <v>0</v>
      </c>
      <c r="H106" s="2">
        <f>(化学製品!F106/化学製品!F94*100-100)*H$12/$D$12</f>
        <v>-4.6333517087335013E-4</v>
      </c>
      <c r="I106" s="2">
        <f>(化学製品!G106/化学製品!G94*100-100)*I$12/$D$12</f>
        <v>7.9360672828769518E-2</v>
      </c>
      <c r="J106" s="2">
        <f>(化学製品!H106/化学製品!H94*100-100)*J$12/$D$12</f>
        <v>9.0122651213121543</v>
      </c>
      <c r="K106" s="2">
        <f>(化学製品!I106/化学製品!I94*100-100)*K$12/$D$12</f>
        <v>7.406277838768883</v>
      </c>
      <c r="L106" s="2">
        <f>(化学製品!J106/化学製品!J94*100-100)*L$12/$D$12</f>
        <v>9.2407783526035486E-2</v>
      </c>
      <c r="M106" s="2">
        <f>(化学製品!K106/化学製品!K94*100-100)*M$12/$D$12</f>
        <v>1.2391918198461676E-2</v>
      </c>
      <c r="N106" s="2">
        <f>(化学製品!L106/化学製品!L94*100-100)*N$12/$D$12</f>
        <v>6.2875079791470368E-4</v>
      </c>
      <c r="O106" s="2">
        <f>(化学製品!M106/化学製品!M94*100-100)*O$12/$D$12</f>
        <v>9.3314602547658748E-3</v>
      </c>
      <c r="P106" s="2">
        <f>(化学製品!N106/化学製品!N94*100-100)*P$12/$D$12</f>
        <v>1.3917820910437112E-2</v>
      </c>
      <c r="Q106" s="2">
        <f>(化学製品!O106/化学製品!O94*100-100)*Q$12/$D$12</f>
        <v>2.109149182895383E-4</v>
      </c>
      <c r="R106" s="2">
        <f>(化学製品!P106/化学製品!P94*100-100)*R$12/$D$12</f>
        <v>0</v>
      </c>
      <c r="S106" s="2">
        <f>(化学製品!Q106/化学製品!Q94*100-100)*S$12/$D$12</f>
        <v>-1.5520300630344003E-4</v>
      </c>
      <c r="T106" s="2">
        <f>(化学製品!R106/化学製品!R94*100-100)*T$12/$D$12</f>
        <v>1.2426988594157722E-5</v>
      </c>
      <c r="U106" s="2">
        <f>(化学製品!S106/化学製品!S94*100-100)*U$12/$D$12</f>
        <v>-2.0881589381294212E-4</v>
      </c>
      <c r="V106" s="2">
        <f>(化学製品!T106/化学製品!T94*100-100)*V$12/$D$12</f>
        <v>0</v>
      </c>
      <c r="W106" s="2">
        <f>(化学製品!U106/化学製品!U94*100-100)*W$12/$D$12</f>
        <v>0.10613257949965928</v>
      </c>
      <c r="X106" s="2">
        <f>(化学製品!V106/化学製品!V94*100-100)*X$12/$D$12</f>
        <v>0</v>
      </c>
      <c r="Y106" s="2">
        <f>(化学製品!W106/化学製品!W94*100-100)*Y$12/$D$12</f>
        <v>1.8472030642606762E-3</v>
      </c>
      <c r="Z106" s="2">
        <f>(化学製品!X106/化学製品!X94*100-100)*Z$12/$D$12</f>
        <v>1.2359783205368954E-3</v>
      </c>
      <c r="AA106" s="2">
        <f>(化学製品!Y106/化学製品!Y94*100-100)*AA$12/$D$12</f>
        <v>3.7592454169199513E-3</v>
      </c>
      <c r="AB106" s="2">
        <f>(化学製品!Z106/化学製品!Z94*100-100)*AB$12/$D$12</f>
        <v>8.9157459116625537E-3</v>
      </c>
      <c r="AC106" s="2">
        <f>(化学製品!AA106/化学製品!AA94*100-100)*AC$12/$D$12</f>
        <v>1.0436138512532443E-2</v>
      </c>
      <c r="AD106" s="2">
        <f>(化学製品!AB106/化学製品!AB94*100-100)*AD$12/$D$12</f>
        <v>0</v>
      </c>
      <c r="AE106" s="2">
        <f>(化学製品!AC106/化学製品!AC94*100-100)*AE$12/$D$12</f>
        <v>5.4013641871627723E-2</v>
      </c>
      <c r="AF106" s="2">
        <f>(化学製品!AD106/化学製品!AD94*100-100)*AF$12/$D$12</f>
        <v>2.430991002598469E-5</v>
      </c>
      <c r="AG106" s="2">
        <f>(化学製品!AE106/化学製品!AE94*100-100)*AG$12/$D$12</f>
        <v>-1.2780731644283022E-3</v>
      </c>
      <c r="AK106" s="4">
        <v>43313</v>
      </c>
      <c r="AL106" s="2">
        <f t="shared" si="16"/>
        <v>6.1040118376987383E-2</v>
      </c>
      <c r="AM106" s="2">
        <f t="shared" si="17"/>
        <v>0</v>
      </c>
      <c r="AN106" s="2">
        <f t="shared" si="18"/>
        <v>9.0122651213121543</v>
      </c>
      <c r="AO106" s="2">
        <f t="shared" si="19"/>
        <v>7.406277838768883</v>
      </c>
      <c r="AP106" s="2">
        <f t="shared" si="20"/>
        <v>0.10613257949965928</v>
      </c>
      <c r="AQ106" s="2">
        <f t="shared" si="21"/>
        <v>-1.6965921099112258</v>
      </c>
      <c r="AR106" s="2">
        <f t="shared" si="22"/>
        <v>14.889123548046456</v>
      </c>
      <c r="AS106" s="2">
        <f>化学製品!AY106</f>
        <v>6.5591397849462254</v>
      </c>
      <c r="AT106" s="14">
        <f>化学製品!AZ106</f>
        <v>9.7233741711246608</v>
      </c>
    </row>
    <row r="107" spans="1:46">
      <c r="B107">
        <v>9</v>
      </c>
      <c r="C107" s="4">
        <v>43344</v>
      </c>
      <c r="D107" s="2">
        <f>化学製品!B107/化学製品!B95*100-100</f>
        <v>14.270833333333343</v>
      </c>
      <c r="E107" s="2">
        <f>(化学製品!C107/化学製品!C95*100-100)*E$12/$D$12</f>
        <v>-1.0255743292212102E-3</v>
      </c>
      <c r="F107" s="2">
        <f>(化学製品!D107/化学製品!D95*100-100)*F$12/$D$12</f>
        <v>3.9478580205002396E-2</v>
      </c>
      <c r="G107" s="2">
        <f>(化学製品!E107/化学製品!E95*100-100)*G$12/$D$12</f>
        <v>-1.0739474619943179E-2</v>
      </c>
      <c r="H107" s="2">
        <f>(化学製品!F107/化学製品!F95*100-100)*H$12/$D$12</f>
        <v>-7.6565004584558513E-4</v>
      </c>
      <c r="I107" s="2">
        <f>(化学製品!G107/化学製品!G95*100-100)*I$12/$D$12</f>
        <v>7.6547855020153224E-2</v>
      </c>
      <c r="J107" s="2">
        <f>(化学製品!H107/化学製品!H95*100-100)*J$12/$D$12</f>
        <v>8.7333789139472859</v>
      </c>
      <c r="K107" s="2">
        <f>(化学製品!I107/化学製品!I95*100-100)*K$12/$D$12</f>
        <v>6.7063574633492768</v>
      </c>
      <c r="L107" s="2">
        <f>(化学製品!J107/化学製品!J95*100-100)*L$12/$D$12</f>
        <v>0.10407090183514631</v>
      </c>
      <c r="M107" s="2">
        <f>(化学製品!K107/化学製品!K95*100-100)*M$12/$D$12</f>
        <v>7.2147444405632191E-3</v>
      </c>
      <c r="N107" s="2">
        <f>(化学製品!L107/化学製品!L95*100-100)*N$12/$D$12</f>
        <v>4.4921013188693385E-4</v>
      </c>
      <c r="O107" s="2">
        <f>(化学製品!M107/化学製品!M95*100-100)*O$12/$D$12</f>
        <v>-1.2732469626807451E-2</v>
      </c>
      <c r="P107" s="2">
        <f>(化学製品!N107/化学製品!N95*100-100)*P$12/$D$12</f>
        <v>1.0792399185871148E-2</v>
      </c>
      <c r="Q107" s="2">
        <f>(化学製品!O107/化学製品!O95*100-100)*Q$12/$D$12</f>
        <v>2.1340037873376373E-4</v>
      </c>
      <c r="R107" s="2">
        <f>(化学製品!P107/化学製品!P95*100-100)*R$12/$D$12</f>
        <v>0</v>
      </c>
      <c r="S107" s="2">
        <f>(化学製品!Q107/化学製品!Q95*100-100)*S$12/$D$12</f>
        <v>-1.6314994198700692E-4</v>
      </c>
      <c r="T107" s="2">
        <f>(化学製品!R107/化学製品!R95*100-100)*T$12/$D$12</f>
        <v>-7.2123910691970701E-6</v>
      </c>
      <c r="U107" s="2">
        <f>(化学製品!S107/化学製品!S95*100-100)*U$12/$D$12</f>
        <v>-2.0881589381294212E-4</v>
      </c>
      <c r="V107" s="2">
        <f>(化学製品!T107/化学製品!T95*100-100)*V$12/$D$12</f>
        <v>3.4521382826329561E-3</v>
      </c>
      <c r="W107" s="2">
        <f>(化学製品!U107/化学製品!U95*100-100)*W$12/$D$12</f>
        <v>0.11701957475866322</v>
      </c>
      <c r="X107" s="2">
        <f>(化学製品!V107/化学製品!V95*100-100)*X$12/$D$12</f>
        <v>0</v>
      </c>
      <c r="Y107" s="2">
        <f>(化学製品!W107/化学製品!W95*100-100)*Y$12/$D$12</f>
        <v>1.8472030642606762E-3</v>
      </c>
      <c r="Z107" s="2">
        <f>(化学製品!X107/化学製品!X95*100-100)*Z$12/$D$12</f>
        <v>1.2359783205368954E-3</v>
      </c>
      <c r="AA107" s="2">
        <f>(化学製品!Y107/化学製品!Y95*100-100)*AA$12/$D$12</f>
        <v>3.0883517676261033E-3</v>
      </c>
      <c r="AB107" s="2">
        <f>(化学製品!Z107/化学製品!Z95*100-100)*AB$12/$D$12</f>
        <v>1.3025278646414956E-2</v>
      </c>
      <c r="AC107" s="2">
        <f>(化学製品!AA107/化学製品!AA95*100-100)*AC$12/$D$12</f>
        <v>1.0436138512532443E-2</v>
      </c>
      <c r="AD107" s="2">
        <f>(化学製品!AB107/化学製品!AB95*100-100)*AD$12/$D$12</f>
        <v>0</v>
      </c>
      <c r="AE107" s="2">
        <f>(化学製品!AC107/化学製品!AC95*100-100)*AE$12/$D$12</f>
        <v>2.6299561803643966E-2</v>
      </c>
      <c r="AF107" s="2">
        <f>(化学製品!AD107/化学製品!AD95*100-100)*AF$12/$D$12</f>
        <v>2.430991002598469E-5</v>
      </c>
      <c r="AG107" s="2">
        <f>(化学製品!AE107/化学製品!AE95*100-100)*AG$12/$D$12</f>
        <v>-2.3165076105263033E-3</v>
      </c>
      <c r="AK107" s="4">
        <v>43344</v>
      </c>
      <c r="AL107" s="2">
        <f t="shared" si="16"/>
        <v>3.9478580205002396E-2</v>
      </c>
      <c r="AM107" s="2">
        <f t="shared" si="17"/>
        <v>-1.0739474619943179E-2</v>
      </c>
      <c r="AN107" s="2">
        <f t="shared" si="18"/>
        <v>8.7333789139472859</v>
      </c>
      <c r="AO107" s="2">
        <f t="shared" si="19"/>
        <v>6.7063574633492768</v>
      </c>
      <c r="AP107" s="2">
        <f t="shared" si="20"/>
        <v>0.11701957475866322</v>
      </c>
      <c r="AQ107" s="2">
        <f t="shared" si="21"/>
        <v>-1.3146617243069425</v>
      </c>
      <c r="AR107" s="2">
        <f t="shared" si="22"/>
        <v>14.270833333333343</v>
      </c>
      <c r="AS107" s="2">
        <f>化学製品!AY107</f>
        <v>5.8510638297872362</v>
      </c>
      <c r="AT107" s="14">
        <f>化学製品!AZ107</f>
        <v>9.3635909268254096</v>
      </c>
    </row>
    <row r="108" spans="1:46">
      <c r="B108">
        <v>10</v>
      </c>
      <c r="C108" s="4">
        <v>43374</v>
      </c>
      <c r="D108" s="2">
        <f>化学製品!B108/化学製品!B96*100-100</f>
        <v>10.68548387096773</v>
      </c>
      <c r="E108" s="2">
        <f>(化学製品!C108/化学製品!C96*100-100)*E$12/$D$12</f>
        <v>-1.9713214737340822E-3</v>
      </c>
      <c r="F108" s="2">
        <f>(化学製品!D108/化学製品!D96*100-100)*F$12/$D$12</f>
        <v>3.6952656751442409E-2</v>
      </c>
      <c r="G108" s="2">
        <f>(化学製品!E108/化学製品!E96*100-100)*G$12/$D$12</f>
        <v>-1.0749391032334632E-2</v>
      </c>
      <c r="H108" s="2">
        <f>(化学製品!F108/化学製品!F96*100-100)*H$12/$D$12</f>
        <v>-1.3678176311979484E-3</v>
      </c>
      <c r="I108" s="2">
        <f>(化学製品!G108/化学製品!G96*100-100)*I$12/$D$12</f>
        <v>5.6957498244265221E-2</v>
      </c>
      <c r="J108" s="2">
        <f>(化学製品!H108/化学製品!H96*100-100)*J$12/$D$12</f>
        <v>6.2715937358324512</v>
      </c>
      <c r="K108" s="2">
        <f>(化学製品!I108/化学製品!I96*100-100)*K$12/$D$12</f>
        <v>4.52454354177552</v>
      </c>
      <c r="L108" s="2">
        <f>(化学製品!J108/化学製品!J96*100-100)*L$12/$D$12</f>
        <v>0.12347649116221847</v>
      </c>
      <c r="M108" s="2">
        <f>(化学製品!K108/化学製品!K96*100-100)*M$12/$D$12</f>
        <v>2.1811693540812676E-2</v>
      </c>
      <c r="N108" s="2">
        <f>(化学製品!L108/化学製品!L96*100-100)*N$12/$D$12</f>
        <v>5.7728944739359627E-4</v>
      </c>
      <c r="O108" s="2">
        <f>(化学製品!M108/化学製品!M96*100-100)*O$12/$D$12</f>
        <v>-3.1074040095156741E-2</v>
      </c>
      <c r="P108" s="2">
        <f>(化学製品!N108/化学製品!N96*100-100)*P$12/$D$12</f>
        <v>1.2334170498138734E-2</v>
      </c>
      <c r="Q108" s="2">
        <f>(化学製品!O108/化学製品!O96*100-100)*Q$12/$D$12</f>
        <v>1.7745436899239462E-4</v>
      </c>
      <c r="R108" s="2">
        <f>(化学製品!P108/化学製品!P96*100-100)*R$12/$D$12</f>
        <v>0</v>
      </c>
      <c r="S108" s="2">
        <f>(化学製品!Q108/化学製品!Q96*100-100)*S$12/$D$12</f>
        <v>-1.7286410077439269E-4</v>
      </c>
      <c r="T108" s="2">
        <f>(化学製品!R108/化学製品!R96*100-100)*T$12/$D$12</f>
        <v>-4.10888993880154E-6</v>
      </c>
      <c r="U108" s="2">
        <f>(化学製品!S108/化学製品!S96*100-100)*U$12/$D$12</f>
        <v>-2.0881589381294212E-4</v>
      </c>
      <c r="V108" s="2">
        <f>(化学製品!T108/化学製品!T96*100-100)*V$12/$D$12</f>
        <v>4.9266846089107193E-3</v>
      </c>
      <c r="W108" s="2">
        <f>(化学製品!U108/化学製品!U96*100-100)*W$12/$D$12</f>
        <v>0.15564980831711792</v>
      </c>
      <c r="X108" s="2">
        <f>(化学製品!V108/化学製品!V96*100-100)*X$12/$D$12</f>
        <v>0</v>
      </c>
      <c r="Y108" s="2">
        <f>(化学製品!W108/化学製品!W96*100-100)*Y$12/$D$12</f>
        <v>9.2028816340524594E-4</v>
      </c>
      <c r="Z108" s="2">
        <f>(化学製品!X108/化学製品!X96*100-100)*Z$12/$D$12</f>
        <v>1.2348134022329262E-3</v>
      </c>
      <c r="AA108" s="2">
        <f>(化学製品!Y108/化学製品!Y96*100-100)*AA$12/$D$12</f>
        <v>2.7256528316519425E-3</v>
      </c>
      <c r="AB108" s="2">
        <f>(化学製品!Z108/化学製品!Z96*100-100)*AB$12/$D$12</f>
        <v>1.0183782608744399E-2</v>
      </c>
      <c r="AC108" s="2">
        <f>(化学製品!AA108/化学製品!AA96*100-100)*AC$12/$D$12</f>
        <v>8.3489108100257836E-3</v>
      </c>
      <c r="AD108" s="2">
        <f>(化学製品!AB108/化学製品!AB96*100-100)*AD$12/$D$12</f>
        <v>0</v>
      </c>
      <c r="AE108" s="2">
        <f>(化学製品!AC108/化学製品!AC96*100-100)*AE$12/$D$12</f>
        <v>0.11811889350242742</v>
      </c>
      <c r="AF108" s="2">
        <f>(化学製品!AD108/化学製品!AD96*100-100)*AF$12/$D$12</f>
        <v>2.430991002598469E-5</v>
      </c>
      <c r="AG108" s="2">
        <f>(化学製品!AE108/化学製品!AE96*100-100)*AG$12/$D$12</f>
        <v>-2.3918095573559812E-3</v>
      </c>
      <c r="AK108" s="4">
        <v>43374</v>
      </c>
      <c r="AL108" s="2">
        <f t="shared" si="16"/>
        <v>3.6952656751442409E-2</v>
      </c>
      <c r="AM108" s="2">
        <f t="shared" si="17"/>
        <v>-1.0749391032334632E-2</v>
      </c>
      <c r="AN108" s="2">
        <f t="shared" si="18"/>
        <v>6.2715937358324512</v>
      </c>
      <c r="AO108" s="2">
        <f t="shared" si="19"/>
        <v>4.52454354177552</v>
      </c>
      <c r="AP108" s="2">
        <f t="shared" si="20"/>
        <v>0.15564980831711792</v>
      </c>
      <c r="AQ108" s="2">
        <f t="shared" si="21"/>
        <v>-0.29250648067646878</v>
      </c>
      <c r="AR108" s="2">
        <f t="shared" si="22"/>
        <v>10.68548387096773</v>
      </c>
      <c r="AS108" s="2">
        <f>化学製品!AY108</f>
        <v>3.6534446764091797</v>
      </c>
      <c r="AT108" s="14">
        <f>化学製品!AZ108</f>
        <v>7.0897608733977506</v>
      </c>
    </row>
    <row r="109" spans="1:46">
      <c r="B109">
        <v>11</v>
      </c>
      <c r="C109" s="4">
        <v>43405</v>
      </c>
      <c r="D109" s="2">
        <f>化学製品!B109/化学製品!B97*100-100</f>
        <v>9.0909090909091077</v>
      </c>
      <c r="E109" s="2">
        <f>(化学製品!C109/化学製品!C97*100-100)*E$12/$D$12</f>
        <v>-2.4787054450081587E-3</v>
      </c>
      <c r="F109" s="2">
        <f>(化学製品!D109/化学製品!D97*100-100)*F$12/$D$12</f>
        <v>4.097487253029191E-2</v>
      </c>
      <c r="G109" s="2">
        <f>(化学製品!E109/化学製品!E97*100-100)*G$12/$D$12</f>
        <v>-1.0789240489359069E-2</v>
      </c>
      <c r="H109" s="2">
        <f>(化学製品!F109/化学製品!F97*100-100)*H$12/$D$12</f>
        <v>-9.127354493896168E-4</v>
      </c>
      <c r="I109" s="2">
        <f>(化学製品!G109/化学製品!G97*100-100)*I$12/$D$12</f>
        <v>5.6845266720631213E-2</v>
      </c>
      <c r="J109" s="2">
        <f>(化学製品!H109/化学製品!H97*100-100)*J$12/$D$12</f>
        <v>5.1482063641582565</v>
      </c>
      <c r="K109" s="2">
        <f>(化学製品!I109/化学製品!I97*100-100)*K$12/$D$12</f>
        <v>3.9409652194532825</v>
      </c>
      <c r="L109" s="2">
        <f>(化学製品!J109/化学製品!J97*100-100)*L$12/$D$12</f>
        <v>0.13105224675536944</v>
      </c>
      <c r="M109" s="2">
        <f>(化学製品!K109/化学製品!K97*100-100)*M$12/$D$12</f>
        <v>2.9166881501714183E-2</v>
      </c>
      <c r="N109" s="2">
        <f>(化学製品!L109/化学製品!L97*100-100)*N$12/$D$12</f>
        <v>4.3106538340050066E-5</v>
      </c>
      <c r="O109" s="2">
        <f>(化学製品!M109/化学製品!M97*100-100)*O$12/$D$12</f>
        <v>-3.3604310966817097E-2</v>
      </c>
      <c r="P109" s="2">
        <f>(化学製品!N109/化学製品!N97*100-100)*P$12/$D$12</f>
        <v>1.0770792781094602E-2</v>
      </c>
      <c r="Q109" s="2">
        <f>(化学製品!O109/化学製品!O97*100-100)*Q$12/$D$12</f>
        <v>2.032138741687101E-4</v>
      </c>
      <c r="R109" s="2">
        <f>(化学製品!P109/化学製品!P97*100-100)*R$12/$D$12</f>
        <v>0</v>
      </c>
      <c r="S109" s="2">
        <f>(化学製品!Q109/化学製品!Q97*100-100)*S$12/$D$12</f>
        <v>-1.8140262244508145E-4</v>
      </c>
      <c r="T109" s="2">
        <f>(化学製品!R109/化学製品!R97*100-100)*T$12/$D$12</f>
        <v>1.0376936619145548E-6</v>
      </c>
      <c r="U109" s="2">
        <f>(化学製品!S109/化学製品!S97*100-100)*U$12/$D$12</f>
        <v>-2.0881589381294212E-4</v>
      </c>
      <c r="V109" s="2">
        <f>(化学製品!T109/化学製品!T97*100-100)*V$12/$D$12</f>
        <v>6.9042765652659122E-3</v>
      </c>
      <c r="W109" s="2">
        <f>(化学製品!U109/化学製品!U97*100-100)*W$12/$D$12</f>
        <v>0.19012578749716585</v>
      </c>
      <c r="X109" s="2">
        <f>(化学製品!V109/化学製品!V97*100-100)*X$12/$D$12</f>
        <v>0</v>
      </c>
      <c r="Y109" s="2">
        <f>(化学製品!W109/化学製品!W97*100-100)*Y$12/$D$12</f>
        <v>1.3804322451077778E-3</v>
      </c>
      <c r="Z109" s="2">
        <f>(化学製品!X109/化学製品!X97*100-100)*Z$12/$D$12</f>
        <v>1.2348134022329262E-3</v>
      </c>
      <c r="AA109" s="2">
        <f>(化学製品!Y109/化学製品!Y97*100-100)*AA$12/$D$12</f>
        <v>3.060133325079257E-3</v>
      </c>
      <c r="AB109" s="2">
        <f>(化学製品!Z109/化学製品!Z97*100-100)*AB$12/$D$12</f>
        <v>1.1164524554069981E-2</v>
      </c>
      <c r="AC109" s="2">
        <f>(化学製品!AA109/化学製品!AA97*100-100)*AC$12/$D$12</f>
        <v>4.1700796655944625E-3</v>
      </c>
      <c r="AD109" s="2">
        <f>(化学製品!AB109/化学製品!AB97*100-100)*AD$12/$D$12</f>
        <v>0</v>
      </c>
      <c r="AE109" s="2">
        <f>(化学製品!AC109/化学製品!AC97*100-100)*AE$12/$D$12</f>
        <v>0.13596270597199253</v>
      </c>
      <c r="AF109" s="2">
        <f>(化学製品!AD109/化学製品!AD97*100-100)*AF$12/$D$12</f>
        <v>2.430991002598469E-5</v>
      </c>
      <c r="AG109" s="2">
        <f>(化学製品!AE109/化学製品!AE97*100-100)*AG$12/$D$12</f>
        <v>-2.2344897700270175E-3</v>
      </c>
      <c r="AK109" s="4">
        <v>43405</v>
      </c>
      <c r="AL109" s="2">
        <f t="shared" si="16"/>
        <v>4.097487253029191E-2</v>
      </c>
      <c r="AM109" s="2">
        <f t="shared" si="17"/>
        <v>-1.0789240489359069E-2</v>
      </c>
      <c r="AN109" s="2">
        <f t="shared" si="18"/>
        <v>5.1482063641582565</v>
      </c>
      <c r="AO109" s="2">
        <f t="shared" si="19"/>
        <v>3.9409652194532825</v>
      </c>
      <c r="AP109" s="2">
        <f t="shared" si="20"/>
        <v>0.19012578749716585</v>
      </c>
      <c r="AQ109" s="2">
        <f t="shared" si="21"/>
        <v>-0.21857391224052947</v>
      </c>
      <c r="AR109" s="2">
        <f t="shared" si="22"/>
        <v>9.0909090909091077</v>
      </c>
      <c r="AS109" s="2">
        <f>化学製品!AY109</f>
        <v>2.1829521829521639</v>
      </c>
      <c r="AT109" s="14">
        <f>化学製品!AZ109</f>
        <v>6.0500737511754039</v>
      </c>
    </row>
    <row r="110" spans="1:46">
      <c r="B110">
        <v>12</v>
      </c>
      <c r="C110" s="4">
        <v>43435</v>
      </c>
      <c r="D110" s="2">
        <f>化学製品!B110/化学製品!B98*100-100</f>
        <v>5.7368941641938704</v>
      </c>
      <c r="E110" s="2">
        <f>(化学製品!C110/化学製品!C98*100-100)*E$12/$D$12</f>
        <v>-2.5582680184412739E-3</v>
      </c>
      <c r="F110" s="2">
        <f>(化学製品!D110/化学製品!D98*100-100)*F$12/$D$12</f>
        <v>3.6317822276113562E-2</v>
      </c>
      <c r="G110" s="2">
        <f>(化学製品!E110/化学製品!E98*100-100)*G$12/$D$12</f>
        <v>-1.3511595273930404E-2</v>
      </c>
      <c r="H110" s="2">
        <f>(化学製品!F110/化学製品!F98*100-100)*H$12/$D$12</f>
        <v>-6.1194109524293275E-4</v>
      </c>
      <c r="I110" s="2">
        <f>(化学製品!G110/化学製品!G98*100-100)*I$12/$D$12</f>
        <v>7.0172447785455269E-2</v>
      </c>
      <c r="J110" s="2">
        <f>(化学製品!H110/化学製品!H98*100-100)*J$12/$D$12</f>
        <v>3.6161764009383472</v>
      </c>
      <c r="K110" s="2">
        <f>(化学製品!I110/化学製品!I98*100-100)*K$12/$D$12</f>
        <v>1.6943082766179025</v>
      </c>
      <c r="L110" s="2">
        <f>(化学製品!J110/化学製品!J98*100-100)*L$12/$D$12</f>
        <v>0.11948881321813096</v>
      </c>
      <c r="M110" s="2">
        <f>(化学製品!K110/化学製品!K98*100-100)*M$12/$D$12</f>
        <v>2.6041858483673255E-2</v>
      </c>
      <c r="N110" s="2">
        <f>(化学製品!L110/化学製品!L98*100-100)*N$12/$D$12</f>
        <v>-3.613191681138286E-4</v>
      </c>
      <c r="O110" s="2">
        <f>(化学製品!M110/化学製品!M98*100-100)*O$12/$D$12</f>
        <v>-3.8063505861337228E-2</v>
      </c>
      <c r="P110" s="2">
        <f>(化学製品!N110/化学製品!N98*100-100)*P$12/$D$12</f>
        <v>1.0781585158630902E-2</v>
      </c>
      <c r="Q110" s="2">
        <f>(化学製品!O110/化学製品!O98*100-100)*Q$12/$D$12</f>
        <v>1.5639318862736064E-4</v>
      </c>
      <c r="R110" s="2">
        <f>(化学製品!P110/化学製品!P98*100-100)*R$12/$D$12</f>
        <v>0</v>
      </c>
      <c r="S110" s="2">
        <f>(化学製品!Q110/化学製品!Q98*100-100)*S$12/$D$12</f>
        <v>-1.7015469028453117E-4</v>
      </c>
      <c r="T110" s="2">
        <f>(化学製品!R110/化学製品!R98*100-100)*T$12/$D$12</f>
        <v>5.1937626649902351E-6</v>
      </c>
      <c r="U110" s="2">
        <f>(化学製品!S110/化学製品!S98*100-100)*U$12/$D$12</f>
        <v>-2.0881589381294212E-4</v>
      </c>
      <c r="V110" s="2">
        <f>(化学製品!T110/化学製品!T98*100-100)*V$12/$D$12</f>
        <v>2.9412749190586666E-3</v>
      </c>
      <c r="W110" s="2">
        <f>(化学製品!U110/化学製品!U98*100-100)*W$12/$D$12</f>
        <v>0.22059625061926944</v>
      </c>
      <c r="X110" s="2">
        <f>(化学製品!V110/化学製品!V98*100-100)*X$12/$D$12</f>
        <v>0</v>
      </c>
      <c r="Y110" s="2">
        <f>(化学製品!W110/化学製品!W98*100-100)*Y$12/$D$12</f>
        <v>1.3804322451077778E-3</v>
      </c>
      <c r="Z110" s="2">
        <f>(化学製品!X110/化学製品!X98*100-100)*Z$12/$D$12</f>
        <v>8.2320893482195072E-4</v>
      </c>
      <c r="AA110" s="2">
        <f>(化学製品!Y110/化学製品!Y98*100-100)*AA$12/$D$12</f>
        <v>3.3693620894288683E-3</v>
      </c>
      <c r="AB110" s="2">
        <f>(化学製品!Z110/化学製品!Z98*100-100)*AB$12/$D$12</f>
        <v>7.3485249506280931E-3</v>
      </c>
      <c r="AC110" s="2">
        <f>(化学製品!AA110/化学製品!AA98*100-100)*AC$12/$D$12</f>
        <v>8.3489108100257836E-3</v>
      </c>
      <c r="AD110" s="2">
        <f>(化学製品!AB110/化学製品!AB98*100-100)*AD$12/$D$12</f>
        <v>6.1784760488728147E-4</v>
      </c>
      <c r="AE110" s="2">
        <f>(化学製品!AC110/化学製品!AC98*100-100)*AE$12/$D$12</f>
        <v>4.4977236383152132E-2</v>
      </c>
      <c r="AF110" s="2">
        <f>(化学製品!AD110/化学製品!AD98*100-100)*AF$12/$D$12</f>
        <v>5.4697297558464679E-5</v>
      </c>
      <c r="AG110" s="2">
        <f>(化学製品!AE110/化学製品!AE98*100-100)*AG$12/$D$12</f>
        <v>-1.995080151809837E-3</v>
      </c>
      <c r="AK110" s="4">
        <v>43435</v>
      </c>
      <c r="AL110" s="2">
        <f t="shared" si="16"/>
        <v>3.6317822276113562E-2</v>
      </c>
      <c r="AM110" s="2">
        <f t="shared" si="17"/>
        <v>-1.3511595273930404E-2</v>
      </c>
      <c r="AN110" s="2">
        <f t="shared" si="18"/>
        <v>3.6161764009383472</v>
      </c>
      <c r="AO110" s="2">
        <f t="shared" si="19"/>
        <v>1.6943082766179025</v>
      </c>
      <c r="AP110" s="2">
        <f t="shared" si="20"/>
        <v>0.22059625061926944</v>
      </c>
      <c r="AQ110" s="2">
        <f t="shared" si="21"/>
        <v>0.18300700901616729</v>
      </c>
      <c r="AR110" s="2">
        <f t="shared" si="22"/>
        <v>5.7368941641938704</v>
      </c>
      <c r="AS110" s="2">
        <f>化学製品!AY110</f>
        <v>0.31055900621119292</v>
      </c>
      <c r="AT110" s="14">
        <f>化学製品!AZ110</f>
        <v>3.8306233209636673</v>
      </c>
    </row>
    <row r="111" spans="1:46">
      <c r="A111">
        <v>19</v>
      </c>
      <c r="B111">
        <v>1</v>
      </c>
      <c r="C111" s="4">
        <v>43466</v>
      </c>
      <c r="D111" s="2">
        <f>化学製品!B111/化学製品!B99*100-100</f>
        <v>-2.3414634146341484</v>
      </c>
      <c r="E111" s="2">
        <f>(化学製品!C111/化学製品!C99*100-100)*E$12/$D$12</f>
        <v>-2.4652225777103149E-3</v>
      </c>
      <c r="F111" s="2">
        <f>(化学製品!D111/化学製品!D99*100-100)*F$12/$D$12</f>
        <v>3.135400003279256E-2</v>
      </c>
      <c r="G111" s="2">
        <f>(化学製品!E111/化学製品!E99*100-100)*G$12/$D$12</f>
        <v>-1.801546036524054E-2</v>
      </c>
      <c r="H111" s="2">
        <f>(化学製品!F111/化学製品!F99*100-100)*H$12/$D$12</f>
        <v>-1.0842190792749312E-3</v>
      </c>
      <c r="I111" s="2">
        <f>(化学製品!G111/化学製品!G99*100-100)*I$12/$D$12</f>
        <v>7.5570328384335861E-2</v>
      </c>
      <c r="J111" s="2">
        <f>(化学製品!H111/化学製品!H99*100-100)*J$12/$D$12</f>
        <v>-1.0730359898226918</v>
      </c>
      <c r="K111" s="2">
        <f>(化学製品!I111/化学製品!I99*100-100)*K$12/$D$12</f>
        <v>-2.0778449663204674</v>
      </c>
      <c r="L111" s="2">
        <f>(化学製品!J111/化学製品!J99*100-100)*L$12/$D$12</f>
        <v>8.8557459212449799E-2</v>
      </c>
      <c r="M111" s="2">
        <f>(化学製品!K111/化学製品!K99*100-100)*M$12/$D$12</f>
        <v>2.7109827515081356E-2</v>
      </c>
      <c r="N111" s="2">
        <f>(化学製品!L111/化学製品!L99*100-100)*N$12/$D$12</f>
        <v>-4.8300433095921445E-4</v>
      </c>
      <c r="O111" s="2">
        <f>(化学製品!M111/化学製品!M99*100-100)*O$12/$D$12</f>
        <v>-7.0379665316255127E-2</v>
      </c>
      <c r="P111" s="2">
        <f>(化学製品!N111/化学製品!N99*100-100)*P$12/$D$12</f>
        <v>7.6934234150675407E-3</v>
      </c>
      <c r="Q111" s="2">
        <f>(化学製品!O111/化学製品!O99*100-100)*Q$12/$D$12</f>
        <v>1.2631154422393557E-4</v>
      </c>
      <c r="R111" s="2">
        <f>(化学製品!P111/化学製品!P99*100-100)*R$12/$D$12</f>
        <v>0</v>
      </c>
      <c r="S111" s="2">
        <f>(化学製品!Q111/化学製品!Q99*100-100)*S$12/$D$12</f>
        <v>-1.6121356543003632E-4</v>
      </c>
      <c r="T111" s="2">
        <f>(化学製品!R111/化学製品!R99*100-100)*T$12/$D$12</f>
        <v>-8.3015492953157153E-6</v>
      </c>
      <c r="U111" s="2">
        <f>(化学製品!S111/化学製品!S99*100-100)*U$12/$D$12</f>
        <v>-2.0881589381294212E-4</v>
      </c>
      <c r="V111" s="2">
        <f>(化学製品!T111/化学製品!T99*100-100)*V$12/$D$12</f>
        <v>2.4535086026412386E-3</v>
      </c>
      <c r="W111" s="2">
        <f>(化学製品!U111/化学製品!U99*100-100)*W$12/$D$12</f>
        <v>0.24182738151425173</v>
      </c>
      <c r="X111" s="2">
        <f>(化学製品!V111/化学製品!V99*100-100)*X$12/$D$12</f>
        <v>0</v>
      </c>
      <c r="Y111" s="2">
        <f>(化学製品!W111/化学製品!W99*100-100)*Y$12/$D$12</f>
        <v>1.3804322451077778E-3</v>
      </c>
      <c r="Z111" s="2">
        <f>(化学製品!X111/化学製品!X99*100-100)*Z$12/$D$12</f>
        <v>0</v>
      </c>
      <c r="AA111" s="2">
        <f>(化学製品!Y111/化学製品!Y99*100-100)*AA$12/$D$12</f>
        <v>2.3728766617657888E-3</v>
      </c>
      <c r="AB111" s="2">
        <f>(化学製品!Z111/化学製品!Z99*100-100)*AB$12/$D$12</f>
        <v>7.5023824022364214E-3</v>
      </c>
      <c r="AC111" s="2">
        <f>(化学製品!AA111/化学製品!AA99*100-100)*AC$12/$D$12</f>
        <v>-6.2616831075191252E-3</v>
      </c>
      <c r="AD111" s="2">
        <f>(化学製品!AB111/化学製品!AB99*100-100)*AD$12/$D$12</f>
        <v>6.1784760488728147E-4</v>
      </c>
      <c r="AE111" s="2">
        <f>(化学製品!AC111/化学製品!AC99*100-100)*AE$12/$D$12</f>
        <v>0.13915244687456099</v>
      </c>
      <c r="AF111" s="2">
        <f>(化学製品!AD111/化学製品!AD99*100-100)*AF$12/$D$12</f>
        <v>5.4697297558464679E-5</v>
      </c>
      <c r="AG111" s="2">
        <f>(化学製品!AE111/化学製品!AE99*100-100)*AG$12/$D$12</f>
        <v>2.0709236568175735E-3</v>
      </c>
      <c r="AK111" s="4">
        <v>43466</v>
      </c>
      <c r="AL111" s="2">
        <f t="shared" si="16"/>
        <v>3.135400003279256E-2</v>
      </c>
      <c r="AM111" s="2">
        <f t="shared" si="17"/>
        <v>-1.801546036524054E-2</v>
      </c>
      <c r="AN111" s="2">
        <f t="shared" si="18"/>
        <v>-1.0730359898226918</v>
      </c>
      <c r="AO111" s="2">
        <f t="shared" si="19"/>
        <v>-2.0778449663204674</v>
      </c>
      <c r="AP111" s="2">
        <f t="shared" si="20"/>
        <v>0.24182738151425173</v>
      </c>
      <c r="AQ111" s="2">
        <f t="shared" si="21"/>
        <v>0.55425162032720721</v>
      </c>
      <c r="AR111" s="2">
        <f t="shared" si="22"/>
        <v>-2.3414634146341484</v>
      </c>
      <c r="AS111" s="2">
        <f>化学製品!AY111</f>
        <v>-3.0832476875642385</v>
      </c>
      <c r="AT111" s="14">
        <f>化学製品!AZ111</f>
        <v>-1.5705635597800978</v>
      </c>
    </row>
    <row r="112" spans="1:46">
      <c r="B112">
        <v>2</v>
      </c>
      <c r="C112" s="4">
        <v>43497</v>
      </c>
      <c r="D112" s="2">
        <f>化学製品!B112/化学製品!B100*100-100</f>
        <v>-1.85546875</v>
      </c>
      <c r="E112" s="2">
        <f>(化学製品!C112/化学製品!C100*100-100)*E$12/$D$12</f>
        <v>-2.1407764084020839E-3</v>
      </c>
      <c r="F112" s="2">
        <f>(化学製品!D112/化学製品!D100*100-100)*F$12/$D$12</f>
        <v>1.7336639901193805E-2</v>
      </c>
      <c r="G112" s="2">
        <f>(化学製品!E112/化学製品!E100*100-100)*G$12/$D$12</f>
        <v>-1.6183860734038602E-2</v>
      </c>
      <c r="H112" s="2">
        <f>(化学製品!F112/化学製品!F100*100-100)*H$12/$D$12</f>
        <v>-7.6855849806153149E-4</v>
      </c>
      <c r="I112" s="2">
        <f>(化学製品!G112/化学製品!G100*100-100)*I$12/$D$12</f>
        <v>7.2515222942740681E-2</v>
      </c>
      <c r="J112" s="2">
        <f>(化学製品!H112/化学製品!H100*100-100)*J$12/$D$12</f>
        <v>-0.50924468427419023</v>
      </c>
      <c r="K112" s="2">
        <f>(化学製品!I112/化学製品!I100*100-100)*K$12/$D$12</f>
        <v>-2.1339831953846895</v>
      </c>
      <c r="L112" s="2">
        <f>(化学製品!J112/化学製品!J100*100-100)*L$12/$D$12</f>
        <v>8.4434179576957258E-2</v>
      </c>
      <c r="M112" s="2">
        <f>(化学製品!K112/化学製品!K100*100-100)*M$12/$D$12</f>
        <v>3.1310969208941414E-2</v>
      </c>
      <c r="N112" s="2">
        <f>(化学製品!L112/化学製品!L100*100-100)*N$12/$D$12</f>
        <v>-3.755343761064303E-4</v>
      </c>
      <c r="O112" s="2">
        <f>(化学製品!M112/化学製品!M100*100-100)*O$12/$D$12</f>
        <v>-4.562453437002055E-2</v>
      </c>
      <c r="P112" s="2">
        <f>(化学製品!N112/化学製品!N100*100-100)*P$12/$D$12</f>
        <v>1.0781585158630902E-2</v>
      </c>
      <c r="Q112" s="2">
        <f>(化学製品!O112/化学製品!O100*100-100)*Q$12/$D$12</f>
        <v>1.4931588532449822E-4</v>
      </c>
      <c r="R112" s="2">
        <f>(化学製品!P112/化学製品!P100*100-100)*R$12/$D$12</f>
        <v>0</v>
      </c>
      <c r="S112" s="2">
        <f>(化学製品!Q112/化学製品!Q100*100-100)*S$12/$D$12</f>
        <v>-1.720670440794142E-4</v>
      </c>
      <c r="T112" s="2">
        <f>(化学製品!R112/化学製品!R100*100-100)*T$12/$D$12</f>
        <v>3.1194407017511038E-6</v>
      </c>
      <c r="U112" s="2">
        <f>(化学製品!S112/化学製品!S100*100-100)*U$12/$D$12</f>
        <v>-2.0881589381294212E-4</v>
      </c>
      <c r="V112" s="2">
        <f>(化学製品!T112/化学製品!T100*100-100)*V$12/$D$12</f>
        <v>1.4691726811831638E-3</v>
      </c>
      <c r="W112" s="2">
        <f>(化学製品!U112/化学製品!U100*100-100)*W$12/$D$12</f>
        <v>0.25877092999910761</v>
      </c>
      <c r="X112" s="2">
        <f>(化学製品!V112/化学製品!V100*100-100)*X$12/$D$12</f>
        <v>0</v>
      </c>
      <c r="Y112" s="2">
        <f>(化学製品!W112/化学製品!W100*100-100)*Y$12/$D$12</f>
        <v>1.3804322451077778E-3</v>
      </c>
      <c r="Z112" s="2">
        <f>(化学製品!X112/化学製品!X100*100-100)*Z$12/$D$12</f>
        <v>4.1121689258288011E-4</v>
      </c>
      <c r="AA112" s="2">
        <f>(化学製品!Y112/化学製品!Y100*100-100)*AA$12/$D$12</f>
        <v>3.4209866362536626E-3</v>
      </c>
      <c r="AB112" s="2">
        <f>(化学製品!Z112/化学製品!Z100*100-100)*AB$12/$D$12</f>
        <v>5.6044361093170198E-3</v>
      </c>
      <c r="AC112" s="2">
        <f>(化学製品!AA112/化学製品!AA100*100-100)*AC$12/$D$12</f>
        <v>-8.3401593311894905E-3</v>
      </c>
      <c r="AD112" s="2">
        <f>(化学製品!AB112/化学製品!AB100*100-100)*AD$12/$D$12</f>
        <v>6.1784760488728147E-4</v>
      </c>
      <c r="AE112" s="2">
        <f>(化学製品!AC112/化学製品!AC100*100-100)*AE$12/$D$12</f>
        <v>5.2446514931445219E-2</v>
      </c>
      <c r="AF112" s="2">
        <f>(化学製品!AD112/化学製品!AD100*100-100)*AF$12/$D$12</f>
        <v>5.4697297558464679E-5</v>
      </c>
      <c r="AG112" s="2">
        <f>(化学製品!AE112/化学製品!AE100*100-100)*AG$12/$D$12</f>
        <v>3.0412443288259667E-3</v>
      </c>
      <c r="AK112" s="4">
        <v>43497</v>
      </c>
      <c r="AL112" s="2">
        <f t="shared" si="16"/>
        <v>1.7336639901193805E-2</v>
      </c>
      <c r="AM112" s="2">
        <f t="shared" si="17"/>
        <v>-1.6183860734038602E-2</v>
      </c>
      <c r="AN112" s="2">
        <f t="shared" si="18"/>
        <v>-0.50924468427419023</v>
      </c>
      <c r="AO112" s="2">
        <f t="shared" si="19"/>
        <v>-2.1339831953846895</v>
      </c>
      <c r="AP112" s="2">
        <f t="shared" si="20"/>
        <v>0.25877092999910761</v>
      </c>
      <c r="AQ112" s="2">
        <f t="shared" si="21"/>
        <v>0.52783542049261678</v>
      </c>
      <c r="AR112" s="2">
        <f t="shared" si="22"/>
        <v>-1.85546875</v>
      </c>
      <c r="AS112" s="2">
        <f>化学製品!AY112</f>
        <v>-3.5860655737704974</v>
      </c>
      <c r="AT112" s="14">
        <f>化学製品!AZ112</f>
        <v>-1.2441770094396674</v>
      </c>
    </row>
    <row r="113" spans="1:46">
      <c r="B113">
        <v>3</v>
      </c>
      <c r="C113" s="4">
        <v>43525</v>
      </c>
      <c r="D113" s="2">
        <f>化学製品!B113/化学製品!B101*100-100</f>
        <v>-9.8135426889115251E-2</v>
      </c>
      <c r="E113" s="2">
        <f>(化学製品!C113/化学製品!C101*100-100)*E$12/$D$12</f>
        <v>-1.4287403260885472E-3</v>
      </c>
      <c r="F113" s="2">
        <f>(化学製品!D113/化学製品!D101*100-100)*F$12/$D$12</f>
        <v>3.7321021049923256E-2</v>
      </c>
      <c r="G113" s="2">
        <f>(化学製品!E113/化学製品!E101*100-100)*G$12/$D$12</f>
        <v>-8.0994367959310223E-3</v>
      </c>
      <c r="H113" s="2">
        <f>(化学製品!F113/化学製品!F101*100-100)*H$12/$D$12</f>
        <v>-4.5852243538743802E-4</v>
      </c>
      <c r="I113" s="2">
        <f>(化学製品!G113/化学製品!G101*100-100)*I$12/$D$12</f>
        <v>8.6028061834223207E-2</v>
      </c>
      <c r="J113" s="2">
        <f>(化学製品!H113/化学製品!H101*100-100)*J$12/$D$12</f>
        <v>0.34176625101877578</v>
      </c>
      <c r="K113" s="2">
        <f>(化学製品!I113/化学製品!I101*100-100)*K$12/$D$12</f>
        <v>-1.3290995324026544</v>
      </c>
      <c r="L113" s="2">
        <f>(化学製品!J113/化学製品!J101*100-100)*L$12/$D$12</f>
        <v>8.016572673412492E-2</v>
      </c>
      <c r="M113" s="2">
        <f>(化学製品!K113/化学製品!K101*100-100)*M$12/$D$12</f>
        <v>3.134142735019492E-2</v>
      </c>
      <c r="N113" s="2">
        <f>(化学製品!L113/化学製品!L101*100-100)*N$12/$D$12</f>
        <v>-1.8036237675059282E-4</v>
      </c>
      <c r="O113" s="2">
        <f>(化学製品!M113/化学製品!M101*100-100)*O$12/$D$12</f>
        <v>-2.2306279493464143E-2</v>
      </c>
      <c r="P113" s="2">
        <f>(化学製品!N113/化学製品!N101*100-100)*P$12/$D$12</f>
        <v>1.0781585158630902E-2</v>
      </c>
      <c r="Q113" s="2">
        <f>(化学製品!O113/化学製品!O101*100-100)*Q$12/$D$12</f>
        <v>2.1834057420622044E-4</v>
      </c>
      <c r="R113" s="2">
        <f>(化学製品!P113/化学製品!P101*100-100)*R$12/$D$12</f>
        <v>0</v>
      </c>
      <c r="S113" s="2">
        <f>(化学製品!Q113/化学製品!Q101*100-100)*S$12/$D$12</f>
        <v>-1.4768585235993022E-4</v>
      </c>
      <c r="T113" s="2">
        <f>(化学製品!R113/化学製品!R101*100-100)*T$12/$D$12</f>
        <v>-6.2516529109812448E-6</v>
      </c>
      <c r="U113" s="2">
        <f>(化学製品!S113/化学製品!S101*100-100)*U$12/$D$12</f>
        <v>-2.0881589381294212E-4</v>
      </c>
      <c r="V113" s="2">
        <f>(化学製品!T113/化学製品!T101*100-100)*V$12/$D$12</f>
        <v>5.4193530698019802E-3</v>
      </c>
      <c r="W113" s="2">
        <f>(化学製品!U113/化学製品!U101*100-100)*W$12/$D$12</f>
        <v>0.24068380940746956</v>
      </c>
      <c r="X113" s="2">
        <f>(化学製品!V113/化学製品!V101*100-100)*X$12/$D$12</f>
        <v>0</v>
      </c>
      <c r="Y113" s="2">
        <f>(化学製品!W113/化学製品!W101*100-100)*Y$12/$D$12</f>
        <v>1.3804322451077778E-3</v>
      </c>
      <c r="Z113" s="2">
        <f>(化学製品!X113/化学製品!X101*100-100)*Z$12/$D$12</f>
        <v>8.2320893482195072E-4</v>
      </c>
      <c r="AA113" s="2">
        <f>(化学製品!Y113/化学製品!Y101*100-100)*AA$12/$D$12</f>
        <v>4.0636755311129723E-3</v>
      </c>
      <c r="AB113" s="2">
        <f>(化学製品!Z113/化学製品!Z101*100-100)*AB$12/$D$12</f>
        <v>7.3270589575882613E-3</v>
      </c>
      <c r="AC113" s="2">
        <f>(化学製品!AA113/化学製品!AA101*100-100)*AC$12/$D$12</f>
        <v>-8.3401593311894905E-3</v>
      </c>
      <c r="AD113" s="2">
        <f>(化学製品!AB113/化学製品!AB101*100-100)*AD$12/$D$12</f>
        <v>6.1784760488728147E-4</v>
      </c>
      <c r="AE113" s="2">
        <f>(化学製品!AC113/化学製品!AC101*100-100)*AE$12/$D$12</f>
        <v>0.10729804928595646</v>
      </c>
      <c r="AF113" s="2">
        <f>(化学製品!AD113/化学製品!AD101*100-100)*AF$12/$D$12</f>
        <v>5.4697297558464679E-5</v>
      </c>
      <c r="AG113" s="2">
        <f>(化学製品!AE113/化学製品!AE101*100-100)*AG$12/$D$12</f>
        <v>3.2844916464689531E-3</v>
      </c>
      <c r="AK113" s="4">
        <v>43525</v>
      </c>
      <c r="AL113" s="2">
        <f t="shared" si="16"/>
        <v>3.7321021049923256E-2</v>
      </c>
      <c r="AM113" s="2">
        <f t="shared" si="17"/>
        <v>-8.0994367959310223E-3</v>
      </c>
      <c r="AN113" s="2">
        <f t="shared" si="18"/>
        <v>0.34176625101877578</v>
      </c>
      <c r="AO113" s="2">
        <f t="shared" si="19"/>
        <v>-1.3290995324026544</v>
      </c>
      <c r="AP113" s="2">
        <f t="shared" si="20"/>
        <v>0.24068380940746956</v>
      </c>
      <c r="AQ113" s="2">
        <f t="shared" si="21"/>
        <v>0.61929246083330158</v>
      </c>
      <c r="AR113" s="2">
        <f t="shared" si="22"/>
        <v>-9.8135426889115251E-2</v>
      </c>
      <c r="AS113" s="2">
        <f>化学製品!AY113</f>
        <v>-3.1794871794871682</v>
      </c>
      <c r="AT113" s="14">
        <f>化学製品!AZ113</f>
        <v>-6.5698105952066044E-2</v>
      </c>
    </row>
    <row r="114" spans="1:46">
      <c r="B114">
        <v>4</v>
      </c>
      <c r="C114" s="4">
        <v>43556</v>
      </c>
      <c r="D114" s="2">
        <f>化学製品!B114/化学製品!B102*100-100</f>
        <v>0.29211295034079399</v>
      </c>
      <c r="E114" s="2">
        <f>(化学製品!C114/化学製品!C102*100-100)*E$12/$D$12</f>
        <v>-5.3787459927844353E-4</v>
      </c>
      <c r="F114" s="2">
        <f>(化学製品!D114/化学製品!D102*100-100)*F$12/$D$12</f>
        <v>3.3341824403826305E-2</v>
      </c>
      <c r="G114" s="2">
        <f>(化学製品!E114/化学製品!E102*100-100)*G$12/$D$12</f>
        <v>8.9413137388771695E-4</v>
      </c>
      <c r="H114" s="2">
        <f>(化学製品!F114/化学製品!F102*100-100)*H$12/$D$12</f>
        <v>6.1543125358081449E-4</v>
      </c>
      <c r="I114" s="2">
        <f>(化学製品!G114/化学製品!G102*100-100)*I$12/$D$12</f>
        <v>8.5359882713181137E-2</v>
      </c>
      <c r="J114" s="2">
        <f>(化学製品!H114/化学製品!H102*100-100)*J$12/$D$12</f>
        <v>0</v>
      </c>
      <c r="K114" s="2">
        <f>(化学製品!I114/化学製品!I102*100-100)*K$12/$D$12</f>
        <v>-0.37012898370706859</v>
      </c>
      <c r="L114" s="2">
        <f>(化学製品!J114/化学製品!J102*100-100)*L$12/$D$12</f>
        <v>7.2145502972505257E-2</v>
      </c>
      <c r="M114" s="2">
        <f>(化学製品!K114/化学製品!K102*100-100)*M$12/$D$12</f>
        <v>2.386591653037071E-2</v>
      </c>
      <c r="N114" s="2">
        <f>(化学製品!L114/化学製品!L102*100-100)*N$12/$D$12</f>
        <v>-1.4059860302100029E-4</v>
      </c>
      <c r="O114" s="2">
        <f>(化学製品!M114/化学製品!M102*100-100)*O$12/$D$12</f>
        <v>-3.4556861714978418E-2</v>
      </c>
      <c r="P114" s="2">
        <f>(化学製品!N114/化学製品!N102*100-100)*P$12/$D$12</f>
        <v>1.0770792781094602E-2</v>
      </c>
      <c r="Q114" s="2">
        <f>(化学製品!O114/化学製品!O102*100-100)*Q$12/$D$12</f>
        <v>1.6395087750122126E-4</v>
      </c>
      <c r="R114" s="2">
        <f>(化学製品!P114/化学製品!P102*100-100)*R$12/$D$12</f>
        <v>0</v>
      </c>
      <c r="S114" s="2">
        <f>(化学製品!Q114/化学製品!Q102*100-100)*S$12/$D$12</f>
        <v>-1.6371596623169295E-4</v>
      </c>
      <c r="T114" s="2">
        <f>(化学製品!R114/化学製品!R102*100-100)*T$12/$D$12</f>
        <v>-1.2264788943832354E-5</v>
      </c>
      <c r="U114" s="2">
        <f>(化学製品!S114/化学製品!S102*100-100)*U$12/$D$12</f>
        <v>0</v>
      </c>
      <c r="V114" s="2">
        <f>(化学製品!T114/化学製品!T102*100-100)*V$12/$D$12</f>
        <v>8.3586131074781453E-3</v>
      </c>
      <c r="W114" s="2">
        <f>(化学製品!U114/化学製品!U102*100-100)*W$12/$D$12</f>
        <v>0.18965703555560426</v>
      </c>
      <c r="X114" s="2">
        <f>(化学製品!V114/化学製品!V102*100-100)*X$12/$D$12</f>
        <v>0</v>
      </c>
      <c r="Y114" s="2">
        <f>(化学製品!W114/化学製品!W102*100-100)*Y$12/$D$12</f>
        <v>3.9007294582615488E-3</v>
      </c>
      <c r="Z114" s="2">
        <f>(化学製品!X114/化学製品!X102*100-100)*Z$12/$D$12</f>
        <v>8.2320893482195072E-4</v>
      </c>
      <c r="AA114" s="2">
        <f>(化学製品!Y114/化学製品!Y102*100-100)*AA$12/$D$12</f>
        <v>4.07603965544705E-3</v>
      </c>
      <c r="AB114" s="2">
        <f>(化学製品!Z114/化学製品!Z102*100-100)*AB$12/$D$12</f>
        <v>1.5816409784932487E-2</v>
      </c>
      <c r="AC114" s="2">
        <f>(化学製品!AA114/化学製品!AA102*100-100)*AC$12/$D$12</f>
        <v>-1.0403389123894746E-2</v>
      </c>
      <c r="AD114" s="2">
        <f>(化学製品!AB114/化学製品!AB102*100-100)*AD$12/$D$12</f>
        <v>6.1784760488728147E-4</v>
      </c>
      <c r="AE114" s="2">
        <f>(化学製品!AC114/化学製品!AC102*100-100)*AE$12/$D$12</f>
        <v>0.11038132656428866</v>
      </c>
      <c r="AF114" s="2">
        <f>(化学製品!AD114/化学製品!AD102*100-100)*AF$12/$D$12</f>
        <v>3.0266922170607218E-5</v>
      </c>
      <c r="AG114" s="2">
        <f>(化学製品!AE114/化学製品!AE102*100-100)*AG$12/$D$12</f>
        <v>4.0093253386994975E-3</v>
      </c>
      <c r="AK114" s="4">
        <v>43556</v>
      </c>
      <c r="AL114" s="2">
        <f t="shared" si="16"/>
        <v>3.3341824403826305E-2</v>
      </c>
      <c r="AM114" s="2">
        <f t="shared" si="17"/>
        <v>8.9413137388771695E-4</v>
      </c>
      <c r="AN114" s="2">
        <f t="shared" si="18"/>
        <v>0</v>
      </c>
      <c r="AO114" s="2">
        <f t="shared" si="19"/>
        <v>-0.37012898370706859</v>
      </c>
      <c r="AP114" s="2">
        <f t="shared" si="20"/>
        <v>0.18965703555560426</v>
      </c>
      <c r="AQ114" s="2">
        <f t="shared" si="21"/>
        <v>0.43834894271454428</v>
      </c>
      <c r="AR114" s="2">
        <f t="shared" si="22"/>
        <v>0.29211295034079399</v>
      </c>
      <c r="AS114" s="2">
        <f>化学製品!AY114</f>
        <v>-1.5527950310558936</v>
      </c>
      <c r="AT114" s="14">
        <f>化学製品!AZ114</f>
        <v>0.19606383604227062</v>
      </c>
    </row>
    <row r="115" spans="1:46">
      <c r="B115">
        <v>5</v>
      </c>
      <c r="C115" s="4">
        <v>43586</v>
      </c>
      <c r="D115" s="2">
        <f>化学製品!B115/化学製品!B103*100-100</f>
        <v>-1.9102196752626526</v>
      </c>
      <c r="E115" s="2">
        <f>(化学製品!C115/化学製品!C103*100-100)*E$12/$D$12</f>
        <v>-7.1998407395228512E-5</v>
      </c>
      <c r="F115" s="2">
        <f>(化学製品!D115/化学製品!D103*100-100)*F$12/$D$12</f>
        <v>1.5950703508466609E-2</v>
      </c>
      <c r="G115" s="2">
        <f>(化学製品!E115/化学製品!E103*100-100)*G$12/$D$12</f>
        <v>-1.0699991257369914E-2</v>
      </c>
      <c r="H115" s="2">
        <f>(化学製品!F115/化学製品!F103*100-100)*H$12/$D$12</f>
        <v>1.5356586308515625E-4</v>
      </c>
      <c r="I115" s="2">
        <f>(化学製品!G115/化学製品!G103*100-100)*I$12/$D$12</f>
        <v>8.7856783352138632E-2</v>
      </c>
      <c r="J115" s="2">
        <f>(化学製品!H115/化学製品!H103*100-100)*J$12/$D$12</f>
        <v>-1.6444359596354008</v>
      </c>
      <c r="K115" s="2">
        <f>(化学製品!I115/化学製品!I103*100-100)*K$12/$D$12</f>
        <v>-0.5824757102318836</v>
      </c>
      <c r="L115" s="2">
        <f>(化学製品!J115/化学製品!J103*100-100)*L$12/$D$12</f>
        <v>5.3047098072210516E-2</v>
      </c>
      <c r="M115" s="2">
        <f>(化学製品!K115/化学製品!K103*100-100)*M$12/$D$12</f>
        <v>1.9658341650739028E-2</v>
      </c>
      <c r="N115" s="2">
        <f>(化学製品!L115/化学製品!L103*100-100)*N$12/$D$12</f>
        <v>-3.6685806002068229E-4</v>
      </c>
      <c r="O115" s="2">
        <f>(化学製品!M115/化学製品!M103*100-100)*O$12/$D$12</f>
        <v>-6.5740228800698658E-2</v>
      </c>
      <c r="P115" s="2">
        <f>(化学製品!N115/化学製品!N103*100-100)*P$12/$D$12</f>
        <v>6.1363113705807677E-3</v>
      </c>
      <c r="Q115" s="2">
        <f>(化学製品!O115/化学製品!O103*100-100)*Q$12/$D$12</f>
        <v>7.1021684814285746E-5</v>
      </c>
      <c r="R115" s="2">
        <f>(化学製品!P115/化学製品!P103*100-100)*R$12/$D$12</f>
        <v>0</v>
      </c>
      <c r="S115" s="2">
        <f>(化学製品!Q115/化学製品!Q103*100-100)*S$12/$D$12</f>
        <v>-1.5388031709761825E-4</v>
      </c>
      <c r="T115" s="2">
        <f>(化学製品!R115/化学製品!R103*100-100)*T$12/$D$12</f>
        <v>-1.8452764030297666E-5</v>
      </c>
      <c r="U115" s="2">
        <f>(化学製品!S115/化学製品!S103*100-100)*U$12/$D$12</f>
        <v>0</v>
      </c>
      <c r="V115" s="2">
        <f>(化学製品!T115/化学製品!T103*100-100)*V$12/$D$12</f>
        <v>5.9001974876315873E-3</v>
      </c>
      <c r="W115" s="2">
        <f>(化学製品!U115/化学製品!U103*100-100)*W$12/$D$12</f>
        <v>0.12729618337854837</v>
      </c>
      <c r="X115" s="2">
        <f>(化学製品!V115/化学製品!V103*100-100)*X$12/$D$12</f>
        <v>-3.7139955356618455E-3</v>
      </c>
      <c r="Y115" s="2">
        <f>(化学製品!W115/化学製品!W103*100-100)*Y$12/$D$12</f>
        <v>4.1301841322769076E-3</v>
      </c>
      <c r="Z115" s="2">
        <f>(化学製品!X115/化学製品!X103*100-100)*Z$12/$D$12</f>
        <v>4.1121689258288011E-4</v>
      </c>
      <c r="AA115" s="2">
        <f>(化学製品!Y115/化学製品!Y103*100-100)*AA$12/$D$12</f>
        <v>5.095049569308811E-3</v>
      </c>
      <c r="AB115" s="2">
        <f>(化学製品!Z115/化学製品!Z103*100-100)*AB$12/$D$12</f>
        <v>6.4869737495199765E-3</v>
      </c>
      <c r="AC115" s="2">
        <f>(化学製品!AA115/化学製品!AA103*100-100)*AC$12/$D$12</f>
        <v>-1.0403389123894746E-2</v>
      </c>
      <c r="AD115" s="2">
        <f>(化学製品!AB115/化学製品!AB103*100-100)*AD$12/$D$12</f>
        <v>7.5514707264000736E-4</v>
      </c>
      <c r="AE115" s="2">
        <f>(化学製品!AC115/化学製品!AC103*100-100)*AE$12/$D$12</f>
        <v>9.9297539866543161E-2</v>
      </c>
      <c r="AF115" s="2">
        <f>(化学製品!AD115/化学製品!AD103*100-100)*AF$12/$D$12</f>
        <v>3.0266922170607218E-5</v>
      </c>
      <c r="AG115" s="2">
        <f>(化学製品!AE115/化学製品!AE103*100-100)*AG$12/$D$12</f>
        <v>4.5077652834103286E-3</v>
      </c>
      <c r="AK115" s="4">
        <v>43586</v>
      </c>
      <c r="AL115" s="2">
        <f t="shared" si="16"/>
        <v>1.5950703508466609E-2</v>
      </c>
      <c r="AM115" s="2">
        <f t="shared" si="17"/>
        <v>-1.0699991257369914E-2</v>
      </c>
      <c r="AN115" s="2">
        <f t="shared" si="18"/>
        <v>-1.6444359596354008</v>
      </c>
      <c r="AO115" s="2">
        <f t="shared" si="19"/>
        <v>-0.5824757102318836</v>
      </c>
      <c r="AP115" s="2">
        <f t="shared" si="20"/>
        <v>0.12729618337854837</v>
      </c>
      <c r="AQ115" s="2">
        <f t="shared" si="21"/>
        <v>0.18414509897498688</v>
      </c>
      <c r="AR115" s="2">
        <f t="shared" si="22"/>
        <v>-1.9102196752626526</v>
      </c>
      <c r="AS115" s="2">
        <f>化学製品!AY115</f>
        <v>-3.0737704918032733</v>
      </c>
      <c r="AT115" s="14">
        <f>化学製品!AZ115</f>
        <v>-1.2902277731767384</v>
      </c>
    </row>
    <row r="116" spans="1:46">
      <c r="B116">
        <v>6</v>
      </c>
      <c r="C116" s="4">
        <v>43617</v>
      </c>
      <c r="D116" s="2">
        <f>化学製品!B116/化学製品!B104*100-100</f>
        <v>-3.4971644612476354</v>
      </c>
      <c r="E116" s="2">
        <f>(化学製品!C116/化学製品!C104*100-100)*E$12/$D$12</f>
        <v>-1.4456484956280847E-4</v>
      </c>
      <c r="F116" s="2">
        <f>(化学製品!D116/化学製品!D104*100-100)*F$12/$D$12</f>
        <v>-1.2088482602764785E-2</v>
      </c>
      <c r="G116" s="2">
        <f>(化学製品!E116/化学製品!E104*100-100)*G$12/$D$12</f>
        <v>-8.9495621832860282E-3</v>
      </c>
      <c r="H116" s="2">
        <f>(化学製品!F116/化学製品!F104*100-100)*H$12/$D$12</f>
        <v>1.0800847834530976E-3</v>
      </c>
      <c r="I116" s="2">
        <f>(化学製品!G116/化学製品!G104*100-100)*I$12/$D$12</f>
        <v>8.7941998466932209E-2</v>
      </c>
      <c r="J116" s="2">
        <f>(化学製品!H116/化学製品!H104*100-100)*J$12/$D$12</f>
        <v>-2.2895839613497557</v>
      </c>
      <c r="K116" s="2">
        <f>(化学製品!I116/化学製品!I104*100-100)*K$12/$D$12</f>
        <v>-1.4767692524936862</v>
      </c>
      <c r="L116" s="2">
        <f>(化学製品!J116/化学製品!J104*100-100)*L$12/$D$12</f>
        <v>2.6411517149996601E-2</v>
      </c>
      <c r="M116" s="2">
        <f>(化学製品!K116/化学製品!K104*100-100)*M$12/$D$12</f>
        <v>1.6506685784694431E-2</v>
      </c>
      <c r="N116" s="2">
        <f>(化学製品!L116/化学製品!L104*100-100)*N$12/$D$12</f>
        <v>-5.7751651618769375E-4</v>
      </c>
      <c r="O116" s="2">
        <f>(化学製品!M116/化学製品!M104*100-100)*O$12/$D$12</f>
        <v>-7.2398320652360418E-2</v>
      </c>
      <c r="P116" s="2">
        <f>(化学製品!N116/化学製品!N104*100-100)*P$12/$D$12</f>
        <v>4.6022335279357401E-3</v>
      </c>
      <c r="Q116" s="2">
        <f>(化学製品!O116/化学製品!O104*100-100)*Q$12/$D$12</f>
        <v>3.8106108964527523E-5</v>
      </c>
      <c r="R116" s="2">
        <f>(化学製品!P116/化学製品!P104*100-100)*R$12/$D$12</f>
        <v>0</v>
      </c>
      <c r="S116" s="2">
        <f>(化学製品!Q116/化学製品!Q104*100-100)*S$12/$D$12</f>
        <v>-1.5400732297174988E-4</v>
      </c>
      <c r="T116" s="2">
        <f>(化学製品!R116/化学製品!R104*100-100)*T$12/$D$12</f>
        <v>-1.6468796478674998E-5</v>
      </c>
      <c r="U116" s="2">
        <f>(化学製品!S116/化学製品!S104*100-100)*U$12/$D$12</f>
        <v>0</v>
      </c>
      <c r="V116" s="2">
        <f>(化学製品!T116/化学製品!T104*100-100)*V$12/$D$12</f>
        <v>7.8985240798280353E-3</v>
      </c>
      <c r="W116" s="2">
        <f>(化学製品!U116/化学製品!U104*100-100)*W$12/$D$12</f>
        <v>8.5003639521474175E-2</v>
      </c>
      <c r="X116" s="2">
        <f>(化学製品!V116/化学製品!V104*100-100)*X$12/$D$12</f>
        <v>-3.7139955356618455E-3</v>
      </c>
      <c r="Y116" s="2">
        <f>(化学製品!W116/化学製品!W104*100-100)*Y$12/$D$12</f>
        <v>4.1301841322769076E-3</v>
      </c>
      <c r="Z116" s="2">
        <f>(化学製品!X116/化学製品!X104*100-100)*Z$12/$D$12</f>
        <v>8.2320893482195072E-4</v>
      </c>
      <c r="AA116" s="2">
        <f>(化学製品!Y116/化学製品!Y104*100-100)*AA$12/$D$12</f>
        <v>4.4157096267342872E-3</v>
      </c>
      <c r="AB116" s="2">
        <f>(化学製品!Z116/化学製品!Z104*100-100)*AB$12/$D$12</f>
        <v>1.8589154025303574E-3</v>
      </c>
      <c r="AC116" s="2">
        <f>(化学製品!AA116/化学製品!AA104*100-100)*AC$12/$D$12</f>
        <v>-1.2471021946637363E-2</v>
      </c>
      <c r="AD116" s="2">
        <f>(化学製品!AB116/化学製品!AB104*100-100)*AD$12/$D$12</f>
        <v>7.5514707264000736E-4</v>
      </c>
      <c r="AE116" s="2">
        <f>(化学製品!AC116/化学製品!AC104*100-100)*AE$12/$D$12</f>
        <v>5.9002329297875397E-2</v>
      </c>
      <c r="AF116" s="2">
        <f>(化学製品!AD116/化学製品!AD104*100-100)*AF$12/$D$12</f>
        <v>3.0266922170607218E-5</v>
      </c>
      <c r="AG116" s="2">
        <f>(化学製品!AE116/化学製品!AE104*100-100)*AG$12/$D$12</f>
        <v>4.8531484623095143E-3</v>
      </c>
      <c r="AK116" s="4">
        <v>43617</v>
      </c>
      <c r="AL116" s="2">
        <f t="shared" si="16"/>
        <v>-1.2088482602764785E-2</v>
      </c>
      <c r="AM116" s="2">
        <f t="shared" si="17"/>
        <v>-8.9495621832860282E-3</v>
      </c>
      <c r="AN116" s="2">
        <f t="shared" si="18"/>
        <v>-2.2895839613497557</v>
      </c>
      <c r="AO116" s="2">
        <f t="shared" si="19"/>
        <v>-1.4767692524936862</v>
      </c>
      <c r="AP116" s="2">
        <f t="shared" si="20"/>
        <v>8.5003639521474175E-2</v>
      </c>
      <c r="AQ116" s="2">
        <f t="shared" si="21"/>
        <v>0.2052231578603827</v>
      </c>
      <c r="AR116" s="2">
        <f t="shared" si="22"/>
        <v>-3.4971644612476354</v>
      </c>
      <c r="AS116" s="2">
        <f>化学製品!AY116</f>
        <v>-4.0858018386108199</v>
      </c>
      <c r="AT116" s="14">
        <f>化学製品!AZ116</f>
        <v>-2.3701025337482235</v>
      </c>
    </row>
    <row r="117" spans="1:46">
      <c r="B117">
        <v>7</v>
      </c>
      <c r="C117" s="4">
        <v>43647</v>
      </c>
      <c r="D117" s="2">
        <f>化学製品!B117/化学製品!B105*100-100</f>
        <v>-8.2027649769585338</v>
      </c>
      <c r="E117" s="2">
        <f>(化学製品!C117/化学製品!C105*100-100)*E$12/$D$12</f>
        <v>-3.5373734907501267E-4</v>
      </c>
      <c r="F117" s="2">
        <f>(化学製品!D117/化学製品!D105*100-100)*F$12/$D$12</f>
        <v>-3.0829165281086146E-2</v>
      </c>
      <c r="G117" s="2">
        <f>(化学製品!E117/化学製品!E105*100-100)*G$12/$D$12</f>
        <v>-8.9578258602788594E-3</v>
      </c>
      <c r="H117" s="2">
        <f>(化学製品!F117/化学製品!F105*100-100)*H$12/$D$12</f>
        <v>9.3469732257030072E-4</v>
      </c>
      <c r="I117" s="2">
        <f>(化学製品!G117/化学製品!G105*100-100)*I$12/$D$12</f>
        <v>7.7058138800855228E-2</v>
      </c>
      <c r="J117" s="2">
        <f>(化学製品!H117/化学製品!H105*100-100)*J$12/$D$12</f>
        <v>-5.1421390647727749</v>
      </c>
      <c r="K117" s="2">
        <f>(化学製品!I117/化学製品!I105*100-100)*K$12/$D$12</f>
        <v>-3.2786411681409318</v>
      </c>
      <c r="L117" s="2">
        <f>(化学製品!J117/化学製品!J105*100-100)*L$12/$D$12</f>
        <v>-1.4997275815347752E-2</v>
      </c>
      <c r="M117" s="2">
        <f>(化学製品!K117/化学製品!K105*100-100)*M$12/$D$12</f>
        <v>1.337314288339745E-2</v>
      </c>
      <c r="N117" s="2">
        <f>(化学製品!L117/化学製品!L105*100-100)*N$12/$D$12</f>
        <v>-7.6427264961474034E-4</v>
      </c>
      <c r="O117" s="2">
        <f>(化学製品!M117/化学製品!M105*100-100)*O$12/$D$12</f>
        <v>-4.7054975001237481E-2</v>
      </c>
      <c r="P117" s="2">
        <f>(化学製品!N117/化学製品!N105*100-100)*P$12/$D$12</f>
        <v>4.6022335279357401E-3</v>
      </c>
      <c r="Q117" s="2">
        <f>(化学製品!O117/化学製品!O105*100-100)*Q$12/$D$12</f>
        <v>4.0646838247750106E-5</v>
      </c>
      <c r="R117" s="2">
        <f>(化学製品!P117/化学製品!P105*100-100)*R$12/$D$12</f>
        <v>0</v>
      </c>
      <c r="S117" s="2">
        <f>(化学製品!Q117/化学製品!Q105*100-100)*S$12/$D$12</f>
        <v>-1.2808988188360064E-4</v>
      </c>
      <c r="T117" s="2">
        <f>(化学製品!R117/化学製品!R105*100-100)*T$12/$D$12</f>
        <v>-1.3286854689151753E-5</v>
      </c>
      <c r="U117" s="2">
        <f>(化学製品!S117/化学製品!S105*100-100)*U$12/$D$12</f>
        <v>0</v>
      </c>
      <c r="V117" s="2">
        <f>(化学製品!T117/化学製品!T105*100-100)*V$12/$D$12</f>
        <v>8.3669800875655898E-3</v>
      </c>
      <c r="W117" s="2">
        <f>(化学製品!U117/化学製品!U105*100-100)*W$12/$D$12</f>
        <v>8.0203009348923784E-2</v>
      </c>
      <c r="X117" s="2">
        <f>(化学製品!V117/化学製品!V105*100-100)*X$12/$D$12</f>
        <v>-3.7139955356618455E-3</v>
      </c>
      <c r="Y117" s="2">
        <f>(化学製品!W117/化学製品!W105*100-100)*Y$12/$D$12</f>
        <v>3.8972435516857404E-3</v>
      </c>
      <c r="Z117" s="2">
        <f>(化学製品!X117/化学製品!X105*100-100)*Z$12/$D$12</f>
        <v>4.1121689258288011E-4</v>
      </c>
      <c r="AA117" s="2">
        <f>(化学製品!Y117/化学製品!Y105*100-100)*AA$12/$D$12</f>
        <v>4.402315158705772E-3</v>
      </c>
      <c r="AB117" s="2">
        <f>(化学製品!Z117/化学製品!Z105*100-100)*AB$12/$D$12</f>
        <v>-3.60387430528892E-3</v>
      </c>
      <c r="AC117" s="2">
        <f>(化学製品!AA117/化学製品!AA105*100-100)*AC$12/$D$12</f>
        <v>-1.2471021946637363E-2</v>
      </c>
      <c r="AD117" s="2">
        <f>(化学製品!AB117/化学製品!AB105*100-100)*AD$12/$D$12</f>
        <v>7.5514707264000736E-4</v>
      </c>
      <c r="AE117" s="2">
        <f>(化学製品!AC117/化学製品!AC105*100-100)*AE$12/$D$12</f>
        <v>3.9449342705467391E-2</v>
      </c>
      <c r="AF117" s="2">
        <f>(化学製品!AD117/化学製品!AD105*100-100)*AF$12/$D$12</f>
        <v>3.0266922170607218E-5</v>
      </c>
      <c r="AG117" s="2">
        <f>(化学製品!AE117/化学製品!AE105*100-100)*AG$12/$D$12</f>
        <v>5.2677863891864305E-3</v>
      </c>
      <c r="AK117" s="4">
        <v>43647</v>
      </c>
      <c r="AL117" s="2">
        <f t="shared" si="16"/>
        <v>-3.0829165281086146E-2</v>
      </c>
      <c r="AM117" s="2">
        <f t="shared" si="17"/>
        <v>-8.9578258602788594E-3</v>
      </c>
      <c r="AN117" s="2">
        <f t="shared" si="18"/>
        <v>-5.1421390647727749</v>
      </c>
      <c r="AO117" s="2">
        <f t="shared" si="19"/>
        <v>-3.2786411681409318</v>
      </c>
      <c r="AP117" s="2">
        <f t="shared" si="20"/>
        <v>8.0203009348923784E-2</v>
      </c>
      <c r="AQ117" s="2">
        <f t="shared" si="21"/>
        <v>0.17759923774761432</v>
      </c>
      <c r="AR117" s="2">
        <f t="shared" si="22"/>
        <v>-8.2027649769585338</v>
      </c>
      <c r="AS117" s="2">
        <f>化学製品!AY117</f>
        <v>-5.8704453441295499</v>
      </c>
      <c r="AT117" s="14">
        <f>化学製品!AZ117</f>
        <v>-5.6041320608761112</v>
      </c>
    </row>
    <row r="118" spans="1:46">
      <c r="B118">
        <v>8</v>
      </c>
      <c r="C118" s="4">
        <v>43678</v>
      </c>
      <c r="D118" s="2">
        <f>化学製品!B118/化学製品!B106*100-100</f>
        <v>-9.4669117647058698</v>
      </c>
      <c r="E118" s="2">
        <f>(化学製品!C118/化学製品!C106*100-100)*E$12/$D$12</f>
        <v>-1.0673938649758388E-4</v>
      </c>
      <c r="F118" s="2">
        <f>(化学製品!D118/化学製品!D106*100-100)*F$12/$D$12</f>
        <v>-2.8914892317475533E-2</v>
      </c>
      <c r="G118" s="2">
        <f>(化学製品!E118/化学製品!E106*100-100)*G$12/$D$12</f>
        <v>-1.4398998748321956E-2</v>
      </c>
      <c r="H118" s="2">
        <f>(化学製品!F118/化学製品!F106*100-100)*H$12/$D$12</f>
        <v>7.7444219948206419E-4</v>
      </c>
      <c r="I118" s="2">
        <f>(化学製品!G118/化学製品!G106*100-100)*I$12/$D$12</f>
        <v>7.4472985765009075E-2</v>
      </c>
      <c r="J118" s="2">
        <f>(化学製品!H118/化学製品!H106*100-100)*J$12/$D$12</f>
        <v>-6.147727457202568</v>
      </c>
      <c r="K118" s="2">
        <f>(化学製品!I118/化学製品!I106*100-100)*K$12/$D$12</f>
        <v>-3.6249543859783389</v>
      </c>
      <c r="L118" s="2">
        <f>(化学製品!J118/化学製品!J106*100-100)*L$12/$D$12</f>
        <v>-1.1259771942247768E-2</v>
      </c>
      <c r="M118" s="2">
        <f>(化学製品!K118/化学製品!K106*100-100)*M$12/$D$12</f>
        <v>1.020880459949307E-3</v>
      </c>
      <c r="N118" s="2">
        <f>(化学製品!L118/化学製品!L106*100-100)*N$12/$D$12</f>
        <v>-8.007261903756937E-4</v>
      </c>
      <c r="O118" s="2">
        <f>(化学製品!M118/化学製品!M106*100-100)*O$12/$D$12</f>
        <v>-1.5699941377090562E-2</v>
      </c>
      <c r="P118" s="2">
        <f>(化学製品!N118/化学製品!N106*100-100)*P$12/$D$12</f>
        <v>3.0650967065413951E-3</v>
      </c>
      <c r="Q118" s="2">
        <f>(化学製品!O118/化学製品!O106*100-100)*Q$12/$D$12</f>
        <v>1.8918165600973764E-5</v>
      </c>
      <c r="R118" s="2">
        <f>(化学製品!P118/化学製品!P106*100-100)*R$12/$D$12</f>
        <v>0</v>
      </c>
      <c r="S118" s="2">
        <f>(化学製品!Q118/化学製品!Q106*100-100)*S$12/$D$12</f>
        <v>-9.6679425696913565E-5</v>
      </c>
      <c r="T118" s="2">
        <f>(化学製品!R118/化学製品!R106*100-100)*T$12/$D$12</f>
        <v>-2.0461858941469087E-5</v>
      </c>
      <c r="U118" s="2">
        <f>(化学製品!S118/化学製品!S106*100-100)*U$12/$D$12</f>
        <v>0</v>
      </c>
      <c r="V118" s="2">
        <f>(化学製品!T118/化学製品!T106*100-100)*V$12/$D$12</f>
        <v>5.8884206463389729E-3</v>
      </c>
      <c r="W118" s="2">
        <f>(化学製品!U118/化学製品!U106*100-100)*W$12/$D$12</f>
        <v>4.5281474639603705E-2</v>
      </c>
      <c r="X118" s="2">
        <f>(化学製品!V118/化学製品!V106*100-100)*X$12/$D$12</f>
        <v>-3.7139955356618455E-3</v>
      </c>
      <c r="Y118" s="2">
        <f>(化学製品!W118/化学製品!W106*100-100)*Y$12/$D$12</f>
        <v>3.8972435516857404E-3</v>
      </c>
      <c r="Z118" s="2">
        <f>(化学製品!X118/化学製品!X106*100-100)*Z$12/$D$12</f>
        <v>0</v>
      </c>
      <c r="AA118" s="2">
        <f>(化学製品!Y118/化学製品!Y106*100-100)*AA$12/$D$12</f>
        <v>4.3934305670636541E-3</v>
      </c>
      <c r="AB118" s="2">
        <f>(化学製品!Z118/化学製品!Z106*100-100)*AB$12/$D$12</f>
        <v>-8.8320299876080586E-4</v>
      </c>
      <c r="AC118" s="2">
        <f>(化学製品!AA118/化学製品!AA106*100-100)*AC$12/$D$12</f>
        <v>-1.2458004178425623E-2</v>
      </c>
      <c r="AD118" s="2">
        <f>(化学製品!AB118/化学製品!AB106*100-100)*AD$12/$D$12</f>
        <v>7.5514707264000736E-4</v>
      </c>
      <c r="AE118" s="2">
        <f>(化学製品!AC118/化学製品!AC106*100-100)*AE$12/$D$12</f>
        <v>4.0189992420292031E-2</v>
      </c>
      <c r="AF118" s="2">
        <f>(化学製品!AD118/化学製品!AD106*100-100)*AF$12/$D$12</f>
        <v>3.0266922170607218E-5</v>
      </c>
      <c r="AG118" s="2">
        <f>(化学製品!AE118/化学製品!AE106*100-100)*AG$12/$D$12</f>
        <v>5.5162705942829841E-3</v>
      </c>
      <c r="AK118" s="4">
        <v>43678</v>
      </c>
      <c r="AL118" s="2">
        <f t="shared" si="16"/>
        <v>-2.8914892317475533E-2</v>
      </c>
      <c r="AM118" s="2">
        <f t="shared" si="17"/>
        <v>-1.4398998748321956E-2</v>
      </c>
      <c r="AN118" s="2">
        <f t="shared" si="18"/>
        <v>-6.147727457202568</v>
      </c>
      <c r="AO118" s="2">
        <f t="shared" si="19"/>
        <v>-3.6249543859783389</v>
      </c>
      <c r="AP118" s="2">
        <f t="shared" si="20"/>
        <v>4.5281474639603705E-2</v>
      </c>
      <c r="AQ118" s="2">
        <f t="shared" si="21"/>
        <v>0.30380249490123212</v>
      </c>
      <c r="AR118" s="2">
        <f t="shared" si="22"/>
        <v>-9.4669117647058698</v>
      </c>
      <c r="AS118" s="2">
        <f>化学製品!AY118</f>
        <v>-6.3572149344096829</v>
      </c>
      <c r="AT118" s="14">
        <f>化学製品!AZ118</f>
        <v>-6.4734523574517766</v>
      </c>
    </row>
    <row r="119" spans="1:46">
      <c r="B119">
        <v>9</v>
      </c>
      <c r="C119" s="4">
        <v>43709</v>
      </c>
      <c r="D119" s="2">
        <f>化学製品!B119/化学製品!B107*100-100</f>
        <v>-9.936189608021877</v>
      </c>
      <c r="E119" s="2">
        <f>(化学製品!C119/化学製品!C107*100-100)*E$12/$D$12</f>
        <v>8.3289066736752895E-4</v>
      </c>
      <c r="F119" s="2">
        <f>(化学製品!D119/化学製品!D107*100-100)*F$12/$D$12</f>
        <v>-4.3600847297311555E-2</v>
      </c>
      <c r="G119" s="2">
        <f>(化学製品!E119/化学製品!E107*100-100)*G$12/$D$12</f>
        <v>0</v>
      </c>
      <c r="H119" s="2">
        <f>(化学製品!F119/化学製品!F107*100-100)*H$12/$D$12</f>
        <v>4.6157344018561084E-4</v>
      </c>
      <c r="I119" s="2">
        <f>(化学製品!G119/化学製品!G107*100-100)*I$12/$D$12</f>
        <v>7.4472985765009075E-2</v>
      </c>
      <c r="J119" s="2">
        <f>(化学製品!H119/化学製品!H107*100-100)*J$12/$D$12</f>
        <v>-6.3134063929448985</v>
      </c>
      <c r="K119" s="2">
        <f>(化学製品!I119/化学製品!I107*100-100)*K$12/$D$12</f>
        <v>-3.7908825343993882</v>
      </c>
      <c r="L119" s="2">
        <f>(化学製品!J119/化学製品!J107*100-100)*L$12/$D$12</f>
        <v>-2.2472333100671274E-2</v>
      </c>
      <c r="M119" s="2">
        <f>(化学製品!K119/化学製品!K107*100-100)*M$12/$D$12</f>
        <v>5.1190002090881741E-3</v>
      </c>
      <c r="N119" s="2">
        <f>(化学製品!L119/化学製品!L107*100-100)*N$12/$D$12</f>
        <v>-9.7142980421925185E-4</v>
      </c>
      <c r="O119" s="2">
        <f>(化学製品!M119/化学製品!M107*100-100)*O$12/$D$12</f>
        <v>1.1993473118380997E-2</v>
      </c>
      <c r="P119" s="2">
        <f>(化学製品!N119/化学製品!N107*100-100)*P$12/$D$12</f>
        <v>3.0620438213751744E-3</v>
      </c>
      <c r="Q119" s="2">
        <f>(化学製品!O119/化学製品!O107*100-100)*Q$12/$D$12</f>
        <v>3.5040707688601381E-5</v>
      </c>
      <c r="R119" s="2">
        <f>(化学製品!P119/化学製品!P107*100-100)*R$12/$D$12</f>
        <v>0</v>
      </c>
      <c r="S119" s="2">
        <f>(化学製品!Q119/化学製品!Q107*100-100)*S$12/$D$12</f>
        <v>-7.3294378728342422E-5</v>
      </c>
      <c r="T119" s="2">
        <f>(化学製品!R119/化学製品!R107*100-100)*T$12/$D$12</f>
        <v>-2.0753873238288204E-6</v>
      </c>
      <c r="U119" s="2">
        <f>(化学製品!S119/化学製品!S107*100-100)*U$12/$D$12</f>
        <v>-3.286102750003651E-4</v>
      </c>
      <c r="V119" s="2">
        <f>(化学製品!T119/化学製品!T107*100-100)*V$12/$D$12</f>
        <v>5.386966497671555E-3</v>
      </c>
      <c r="W119" s="2">
        <f>(化学製品!U119/化学製品!U107*100-100)*W$12/$D$12</f>
        <v>8.9781621873661101E-3</v>
      </c>
      <c r="X119" s="2">
        <f>(化学製品!V119/化学製品!V107*100-100)*X$12/$D$12</f>
        <v>-3.7139955356618455E-3</v>
      </c>
      <c r="Y119" s="2">
        <f>(化学製品!W119/化学製品!W107*100-100)*Y$12/$D$12</f>
        <v>3.8972435516857404E-3</v>
      </c>
      <c r="Z119" s="2">
        <f>(化学製品!X119/化学製品!X107*100-100)*Z$12/$D$12</f>
        <v>0</v>
      </c>
      <c r="AA119" s="2">
        <f>(化学製品!Y119/化学製品!Y107*100-100)*AA$12/$D$12</f>
        <v>5.1002222084654434E-3</v>
      </c>
      <c r="AB119" s="2">
        <f>(化学製品!Z119/化学製品!Z107*100-100)*AB$12/$D$12</f>
        <v>0</v>
      </c>
      <c r="AC119" s="2">
        <f>(化学製品!AA119/化学製品!AA107*100-100)*AC$12/$D$12</f>
        <v>-1.2458004178425623E-2</v>
      </c>
      <c r="AD119" s="2">
        <f>(化学製品!AB119/化学製品!AB107*100-100)*AD$12/$D$12</f>
        <v>7.5514707264000736E-4</v>
      </c>
      <c r="AE119" s="2">
        <f>(化学製品!AC119/化学製品!AC107*100-100)*AE$12/$D$12</f>
        <v>-6.5494802462701699E-3</v>
      </c>
      <c r="AF119" s="2">
        <f>(化学製品!AD119/化学製品!AD107*100-100)*AF$12/$D$12</f>
        <v>3.0266922170607218E-5</v>
      </c>
      <c r="AG119" s="2">
        <f>(化学製品!AE119/化学製品!AE107*100-100)*AG$12/$D$12</f>
        <v>6.6549275961511854E-3</v>
      </c>
      <c r="AK119" s="4">
        <v>43709</v>
      </c>
      <c r="AL119" s="2">
        <f t="shared" si="16"/>
        <v>-4.3600847297311555E-2</v>
      </c>
      <c r="AM119" s="2">
        <f t="shared" si="17"/>
        <v>0</v>
      </c>
      <c r="AN119" s="2">
        <f t="shared" si="18"/>
        <v>-6.3134063929448985</v>
      </c>
      <c r="AO119" s="2">
        <f t="shared" si="19"/>
        <v>-3.7908825343993882</v>
      </c>
      <c r="AP119" s="2">
        <f t="shared" si="20"/>
        <v>8.9781621873661101E-3</v>
      </c>
      <c r="AQ119" s="2">
        <f t="shared" si="21"/>
        <v>0.20272200443235455</v>
      </c>
      <c r="AR119" s="2">
        <f t="shared" si="22"/>
        <v>-9.936189608021877</v>
      </c>
      <c r="AS119" s="2">
        <f>化学製品!AY119</f>
        <v>-6.8341708542713491</v>
      </c>
      <c r="AT119" s="14">
        <f>化学製品!AZ119</f>
        <v>-6.8120150873870386</v>
      </c>
    </row>
    <row r="120" spans="1:46">
      <c r="B120">
        <v>10</v>
      </c>
      <c r="C120" s="4">
        <v>43739</v>
      </c>
      <c r="D120" s="2">
        <f>化学製品!B120/化学製品!B108*100-100</f>
        <v>-10.382513661202182</v>
      </c>
      <c r="E120" s="2">
        <f>(化学製品!C120/化学製品!C108*100-100)*E$12/$D$12</f>
        <v>7.2425275423263269E-5</v>
      </c>
      <c r="F120" s="2">
        <f>(化学製品!D120/化学製品!D108*100-100)*F$12/$D$12</f>
        <v>-5.3890830328115182E-2</v>
      </c>
      <c r="G120" s="2">
        <f>(化学製品!E120/化学製品!E108*100-100)*G$12/$D$12</f>
        <v>-9.0581936570326518E-4</v>
      </c>
      <c r="H120" s="2">
        <f>(化学製品!F120/化学製品!F108*100-100)*H$12/$D$12</f>
        <v>3.0655003729499044E-4</v>
      </c>
      <c r="I120" s="2">
        <f>(化学製品!G120/化学製品!G108*100-100)*I$12/$D$12</f>
        <v>7.7058138800855228E-2</v>
      </c>
      <c r="J120" s="2">
        <f>(化学製品!H120/化学製品!H108*100-100)*J$12/$D$12</f>
        <v>-6.147727457202568</v>
      </c>
      <c r="K120" s="2">
        <f>(化学製品!I120/化学製品!I108*100-100)*K$12/$D$12</f>
        <v>-4.1291435489751951</v>
      </c>
      <c r="L120" s="2">
        <f>(化学製品!J120/化学製品!J108*100-100)*L$12/$D$12</f>
        <v>-4.4757005799666266E-2</v>
      </c>
      <c r="M120" s="2">
        <f>(化学製品!K120/化学製品!K108*100-100)*M$12/$D$12</f>
        <v>0</v>
      </c>
      <c r="N120" s="2">
        <f>(化学製品!L120/化学製品!L108*100-100)*N$12/$D$12</f>
        <v>-1.1058891785557081E-3</v>
      </c>
      <c r="O120" s="2">
        <f>(化学製品!M120/化学製品!M108*100-100)*O$12/$D$12</f>
        <v>2.2073597974312555E-2</v>
      </c>
      <c r="P120" s="2">
        <f>(化学製品!N120/化学製品!N108*100-100)*P$12/$D$12</f>
        <v>4.5884955174043916E-3</v>
      </c>
      <c r="Q120" s="2">
        <f>(化学製品!O120/化学製品!O108*100-100)*Q$12/$D$12</f>
        <v>5.1394788745146639E-5</v>
      </c>
      <c r="R120" s="2">
        <f>(化学製品!P120/化学製品!P108*100-100)*R$12/$D$12</f>
        <v>0</v>
      </c>
      <c r="S120" s="2">
        <f>(化学製品!Q120/化学製品!Q108*100-100)*S$12/$D$12</f>
        <v>-7.6348311175356798E-5</v>
      </c>
      <c r="T120" s="2">
        <f>(化学製品!R120/化学製品!R108*100-100)*T$12/$D$12</f>
        <v>-7.2196984562985579E-6</v>
      </c>
      <c r="U120" s="2">
        <f>(化学製品!S120/化学製品!S108*100-100)*U$12/$D$12</f>
        <v>-3.286102750003651E-4</v>
      </c>
      <c r="V120" s="2">
        <f>(化学製品!T120/化学製品!T108*100-100)*V$12/$D$12</f>
        <v>5.3655896464904606E-3</v>
      </c>
      <c r="W120" s="2">
        <f>(化学製品!U120/化学製品!U108*100-100)*W$12/$D$12</f>
        <v>-3.5051729087662353E-2</v>
      </c>
      <c r="X120" s="2">
        <f>(化学製品!V120/化学製品!V108*100-100)*X$12/$D$12</f>
        <v>-3.7139955356618455E-3</v>
      </c>
      <c r="Y120" s="2">
        <f>(化学製品!W120/化学製品!W108*100-100)*Y$12/$D$12</f>
        <v>2.7509954482487927E-3</v>
      </c>
      <c r="Z120" s="2">
        <f>(化学製品!X120/化学製品!X108*100-100)*Z$12/$D$12</f>
        <v>8.2088785699816738E-4</v>
      </c>
      <c r="AA120" s="2">
        <f>(化学製品!Y120/化学製品!Y108*100-100)*AA$12/$D$12</f>
        <v>3.7175181721307289E-3</v>
      </c>
      <c r="AB120" s="2">
        <f>(化学製品!Z120/化学製品!Z108*100-100)*AB$12/$D$12</f>
        <v>9.1588236969856595E-4</v>
      </c>
      <c r="AC120" s="2">
        <f>(化学製品!AA120/化学製品!AA108*100-100)*AC$12/$D$12</f>
        <v>-1.2471021946637363E-2</v>
      </c>
      <c r="AD120" s="2">
        <f>(化学製品!AB120/化学製品!AB108*100-100)*AD$12/$D$12</f>
        <v>7.5514707264000736E-4</v>
      </c>
      <c r="AE120" s="2">
        <f>(化学製品!AC120/化学製品!AC108*100-100)*AE$12/$D$12</f>
        <v>-9.0296830417173984E-2</v>
      </c>
      <c r="AF120" s="2">
        <f>(化学製品!AD120/化学製品!AD108*100-100)*AF$12/$D$12</f>
        <v>5.4480459907092112E-5</v>
      </c>
      <c r="AG120" s="2">
        <f>(化学製品!AE120/化学製品!AE108*100-100)*AG$12/$D$12</f>
        <v>6.5663050974806908E-3</v>
      </c>
      <c r="AK120" s="4">
        <v>43739</v>
      </c>
      <c r="AL120" s="2">
        <f t="shared" si="16"/>
        <v>-5.3890830328115182E-2</v>
      </c>
      <c r="AM120" s="2">
        <f t="shared" si="17"/>
        <v>-9.0581936570326518E-4</v>
      </c>
      <c r="AN120" s="2">
        <f t="shared" si="18"/>
        <v>-6.147727457202568</v>
      </c>
      <c r="AO120" s="2">
        <f t="shared" si="19"/>
        <v>-4.1291435489751951</v>
      </c>
      <c r="AP120" s="2">
        <f t="shared" si="20"/>
        <v>-3.5051729087662353E-2</v>
      </c>
      <c r="AQ120" s="2">
        <f t="shared" si="21"/>
        <v>-1.5794276242939276E-2</v>
      </c>
      <c r="AR120" s="2">
        <f t="shared" si="22"/>
        <v>-10.382513661202182</v>
      </c>
      <c r="AS120" s="2">
        <f>化学製品!AY120</f>
        <v>-7.0493454179254798</v>
      </c>
      <c r="AT120" s="14">
        <f>化学製品!AZ120</f>
        <v>-7.1200431334829517</v>
      </c>
    </row>
    <row r="121" spans="1:46">
      <c r="B121">
        <v>11</v>
      </c>
      <c r="C121" s="4">
        <v>43770</v>
      </c>
      <c r="D121" s="2">
        <f>化学製品!B121/化学製品!B109*100-100</f>
        <v>-9.7069597069597222</v>
      </c>
      <c r="E121" s="2">
        <f>(化学製品!C121/化学製品!C109*100-100)*E$12/$D$12</f>
        <v>-1.8142172952559981E-4</v>
      </c>
      <c r="F121" s="2">
        <f>(化学製品!D121/化学製品!D109*100-100)*F$12/$D$12</f>
        <v>-7.653708447221888E-2</v>
      </c>
      <c r="G121" s="2">
        <f>(化学製品!E121/化学製品!E109*100-100)*G$12/$D$12</f>
        <v>1.3638226907238021E-2</v>
      </c>
      <c r="H121" s="2">
        <f>(化学製品!F121/化学製品!F109*100-100)*H$12/$D$12</f>
        <v>0</v>
      </c>
      <c r="I121" s="2">
        <f>(化学製品!G121/化学製品!G109*100-100)*I$12/$D$12</f>
        <v>7.4257330400825064E-2</v>
      </c>
      <c r="J121" s="2">
        <f>(化学製品!H121/化学製品!H109*100-100)*J$12/$D$12</f>
        <v>-5.6975790677653082</v>
      </c>
      <c r="K121" s="2">
        <f>(化学製品!I121/化学製品!I109*100-100)*K$12/$D$12</f>
        <v>-3.8693029322546608</v>
      </c>
      <c r="L121" s="2">
        <f>(化学製品!J121/化学製品!J109*100-100)*L$12/$D$12</f>
        <v>-4.8335392839840598E-2</v>
      </c>
      <c r="M121" s="2">
        <f>(化学製品!K121/化学製品!K109*100-100)*M$12/$D$12</f>
        <v>-2.028264860938041E-3</v>
      </c>
      <c r="N121" s="2">
        <f>(化学製品!L121/化学製品!L109*100-100)*N$12/$D$12</f>
        <v>-9.0244684729757986E-4</v>
      </c>
      <c r="O121" s="2">
        <f>(化学製品!M121/化学製品!M109*100-100)*O$12/$D$12</f>
        <v>3.1238857714416094E-2</v>
      </c>
      <c r="P121" s="2">
        <f>(化学製品!N121/化学製品!N109*100-100)*P$12/$D$12</f>
        <v>3.0559562591066739E-3</v>
      </c>
      <c r="Q121" s="2">
        <f>(化学製品!O121/化学製品!O109*100-100)*Q$12/$D$12</f>
        <v>2.9519557923688558E-5</v>
      </c>
      <c r="R121" s="2">
        <f>(化学製品!P121/化学製品!P109*100-100)*R$12/$D$12</f>
        <v>0</v>
      </c>
      <c r="S121" s="2">
        <f>(化学製品!Q121/化学製品!Q109*100-100)*S$12/$D$12</f>
        <v>-6.5751717428988682E-5</v>
      </c>
      <c r="T121" s="2">
        <f>(化学製品!R121/化学製品!R109*100-100)*T$12/$D$12</f>
        <v>7.256458631737882E-6</v>
      </c>
      <c r="U121" s="2">
        <f>(化学製品!S121/化学製品!S109*100-100)*U$12/$D$12</f>
        <v>-3.286102750003651E-4</v>
      </c>
      <c r="V121" s="2">
        <f>(化学製品!T121/化学製品!T109*100-100)*V$12/$D$12</f>
        <v>4.8633345595380717E-3</v>
      </c>
      <c r="W121" s="2">
        <f>(化学製品!U121/化学製品!U109*100-100)*W$12/$D$12</f>
        <v>-6.2173056041904803E-2</v>
      </c>
      <c r="X121" s="2">
        <f>(化学製品!V121/化学製品!V109*100-100)*X$12/$D$12</f>
        <v>-3.7139955356618455E-3</v>
      </c>
      <c r="Y121" s="2">
        <f>(化学製品!W121/化学製品!W109*100-100)*Y$12/$D$12</f>
        <v>2.2884061155146961E-3</v>
      </c>
      <c r="Z121" s="2">
        <f>(化学製品!X121/化学製品!X109*100-100)*Z$12/$D$12</f>
        <v>1.231331785497313E-3</v>
      </c>
      <c r="AA121" s="2">
        <f>(化学製品!Y121/化学製品!Y109*100-100)*AA$12/$D$12</f>
        <v>4.3801707162575238E-3</v>
      </c>
      <c r="AB121" s="2">
        <f>(化学製品!Z121/化学製品!Z109*100-100)*AB$12/$D$12</f>
        <v>9.1946353243437028E-4</v>
      </c>
      <c r="AC121" s="2">
        <f>(化学製品!AA121/化学製品!AA109*100-100)*AC$12/$D$12</f>
        <v>-2.4968133897346544E-2</v>
      </c>
      <c r="AD121" s="2">
        <f>(化学製品!AB121/化学製品!AB109*100-100)*AD$12/$D$12</f>
        <v>7.5514707264000736E-4</v>
      </c>
      <c r="AE121" s="2">
        <f>(化学製品!AC121/化学製品!AC109*100-100)*AE$12/$D$12</f>
        <v>-5.7123977990640194E-2</v>
      </c>
      <c r="AF121" s="2">
        <f>(化学製品!AD121/化学製品!AD109*100-100)*AF$12/$D$12</f>
        <v>5.4480459907092112E-5</v>
      </c>
      <c r="AG121" s="2">
        <f>(化学製品!AE121/化学製品!AE109*100-100)*AG$12/$D$12</f>
        <v>6.4778567098095858E-3</v>
      </c>
      <c r="AK121" s="4">
        <v>43770</v>
      </c>
      <c r="AL121" s="2">
        <f t="shared" si="16"/>
        <v>-7.653708447221888E-2</v>
      </c>
      <c r="AM121" s="2">
        <f t="shared" si="17"/>
        <v>1.3638226907238021E-2</v>
      </c>
      <c r="AN121" s="2">
        <f t="shared" si="18"/>
        <v>-5.6975790677653082</v>
      </c>
      <c r="AO121" s="2">
        <f t="shared" si="19"/>
        <v>-3.8693029322546608</v>
      </c>
      <c r="AP121" s="2">
        <f t="shared" si="20"/>
        <v>-6.2173056041904803E-2</v>
      </c>
      <c r="AQ121" s="2">
        <f t="shared" si="21"/>
        <v>-1.5005793332868222E-2</v>
      </c>
      <c r="AR121" s="2">
        <f t="shared" si="22"/>
        <v>-9.7069597069597222</v>
      </c>
      <c r="AS121" s="2">
        <f>化学製品!AY121</f>
        <v>-6.4089521871820949</v>
      </c>
      <c r="AT121" s="14">
        <f>化学製品!AZ121</f>
        <v>-6.6452934976268239</v>
      </c>
    </row>
    <row r="122" spans="1:46">
      <c r="B122">
        <v>12</v>
      </c>
      <c r="C122" s="4">
        <v>43800</v>
      </c>
      <c r="D122" s="2">
        <f>化学製品!B122/化学製品!B110*100-100</f>
        <v>-7.2029934518241419</v>
      </c>
      <c r="E122" s="2">
        <f>(化学製品!C122/化学製品!C110*100-100)*E$12/$D$12</f>
        <v>4.0884288337310999E-4</v>
      </c>
      <c r="F122" s="2">
        <f>(化学製品!D122/化学製品!D110*100-100)*F$12/$D$12</f>
        <v>-7.2953885227711984E-2</v>
      </c>
      <c r="G122" s="2">
        <f>(化学製品!E122/化学製品!E110*100-100)*G$12/$D$12</f>
        <v>2.7404874030175275E-2</v>
      </c>
      <c r="H122" s="2">
        <f>(化学製品!F122/化学製品!F110*100-100)*H$12/$D$12</f>
        <v>-6.1426345234064799E-4</v>
      </c>
      <c r="I122" s="2">
        <f>(化学製品!G122/化学製品!G110*100-100)*I$12/$D$12</f>
        <v>5.0002780911665795E-2</v>
      </c>
      <c r="J122" s="2">
        <f>(化学製品!H122/化学製品!H110*100-100)*J$12/$D$12</f>
        <v>-4.6000434829728238</v>
      </c>
      <c r="K122" s="2">
        <f>(化学製品!I122/化学製品!I110*100-100)*K$12/$D$12</f>
        <v>-2.5158690662758323</v>
      </c>
      <c r="L122" s="2">
        <f>(化学製品!J122/化学製品!J110*100-100)*L$12/$D$12</f>
        <v>-3.7297504833055391E-2</v>
      </c>
      <c r="M122" s="2">
        <f>(化学製品!K122/化学製品!K110*100-100)*M$12/$D$12</f>
        <v>-1.0170134885099571E-3</v>
      </c>
      <c r="N122" s="2">
        <f>(化学製品!L122/化学製品!L110*100-100)*N$12/$D$12</f>
        <v>-6.0936108335990762E-4</v>
      </c>
      <c r="O122" s="2">
        <f>(化学製品!M122/化学製品!M110*100-100)*O$12/$D$12</f>
        <v>4.6223951726394215E-2</v>
      </c>
      <c r="P122" s="2">
        <f>(化学製品!N122/化学製品!N110*100-100)*P$12/$D$12</f>
        <v>6.1179940232061469E-3</v>
      </c>
      <c r="Q122" s="2">
        <f>(化学製品!O122/化学製品!O110*100-100)*Q$12/$D$12</f>
        <v>4.8689799863823458E-5</v>
      </c>
      <c r="R122" s="2">
        <f>(化学製品!P122/化学製品!P110*100-100)*R$12/$D$12</f>
        <v>0</v>
      </c>
      <c r="S122" s="2">
        <f>(化学製品!Q122/化学製品!Q110*100-100)*S$12/$D$12</f>
        <v>-5.9047417769030733E-5</v>
      </c>
      <c r="T122" s="2">
        <f>(化学製品!R122/化学製品!R110*100-100)*T$12/$D$12</f>
        <v>3.100439032501732E-6</v>
      </c>
      <c r="U122" s="2">
        <f>(化学製品!S122/化学製品!S110*100-100)*U$12/$D$12</f>
        <v>-3.286102750003651E-4</v>
      </c>
      <c r="V122" s="2">
        <f>(化学製品!T122/化学製品!T110*100-100)*V$12/$D$12</f>
        <v>4.8729744694677619E-3</v>
      </c>
      <c r="W122" s="2">
        <f>(化学製品!U122/化学製品!U110*100-100)*W$12/$D$12</f>
        <v>-9.4260040066884571E-2</v>
      </c>
      <c r="X122" s="2">
        <f>(化学製品!V122/化学製品!V110*100-100)*X$12/$D$12</f>
        <v>-3.7139955356618455E-3</v>
      </c>
      <c r="Y122" s="2">
        <f>(化学製品!W122/化学製品!W110*100-100)*Y$12/$D$12</f>
        <v>2.2884061155146961E-3</v>
      </c>
      <c r="Z122" s="2">
        <f>(化学製品!X122/化学製品!X110*100-100)*Z$12/$D$12</f>
        <v>3.2866403757142969E-3</v>
      </c>
      <c r="AA122" s="2">
        <f>(化学製品!Y122/化学製品!Y110*100-100)*AA$12/$D$12</f>
        <v>4.0029632472816639E-3</v>
      </c>
      <c r="AB122" s="2">
        <f>(化学製品!Z122/化学製品!Z110*100-100)*AB$12/$D$12</f>
        <v>-9.1144495511672277E-4</v>
      </c>
      <c r="AC122" s="2">
        <f>(化学製品!AA122/化学製品!AA110*100-100)*AC$12/$D$12</f>
        <v>-2.2863540235501786E-2</v>
      </c>
      <c r="AD122" s="2">
        <f>(化学製品!AB122/化学製品!AB110*100-100)*AD$12/$D$12</f>
        <v>1.3611924310156126E-4</v>
      </c>
      <c r="AE122" s="2">
        <f>(化学製品!AC122/化学製品!AC110*100-100)*AE$12/$D$12</f>
        <v>-7.0212648402808941E-2</v>
      </c>
      <c r="AF122" s="2">
        <f>(化学製品!AD122/化学製品!AD110*100-100)*AF$12/$D$12</f>
        <v>2.4094141593801415E-5</v>
      </c>
      <c r="AG122" s="2">
        <f>(化学製品!AE122/化学製品!AE110*100-100)*AG$12/$D$12</f>
        <v>6.2135510968961728E-3</v>
      </c>
      <c r="AK122" s="4">
        <v>43800</v>
      </c>
      <c r="AL122" s="2">
        <f t="shared" si="16"/>
        <v>-7.2953885227711984E-2</v>
      </c>
      <c r="AM122" s="2">
        <f t="shared" si="17"/>
        <v>2.7404874030175275E-2</v>
      </c>
      <c r="AN122" s="2">
        <f t="shared" si="18"/>
        <v>-4.6000434829728238</v>
      </c>
      <c r="AO122" s="2">
        <f t="shared" si="19"/>
        <v>-2.5158690662758323</v>
      </c>
      <c r="AP122" s="2">
        <f t="shared" si="20"/>
        <v>-9.4260040066884571E-2</v>
      </c>
      <c r="AQ122" s="2">
        <f t="shared" si="21"/>
        <v>5.272814868893505E-2</v>
      </c>
      <c r="AR122" s="2">
        <f t="shared" si="22"/>
        <v>-7.2029934518241419</v>
      </c>
      <c r="AS122" s="2">
        <f>化学製品!AY122</f>
        <v>-4.9535603715170424</v>
      </c>
      <c r="AT122" s="14">
        <f>化学製品!AZ122</f>
        <v>-4.8978639654384608</v>
      </c>
    </row>
    <row r="123" spans="1:46">
      <c r="A123">
        <v>20</v>
      </c>
      <c r="B123">
        <v>1</v>
      </c>
      <c r="C123" s="4">
        <v>43831</v>
      </c>
      <c r="D123" s="2">
        <f>化学製品!B123/化学製品!B111*100-100</f>
        <v>0.2997002997003051</v>
      </c>
      <c r="E123" s="2">
        <f>(化学製品!C123/化学製品!C111*100-100)*E$12/$D$12</f>
        <v>2.0406787580977033E-3</v>
      </c>
      <c r="F123" s="2">
        <f>(化学製品!D123/化学製品!D111*100-100)*F$12/$D$12</f>
        <v>-5.9979091380965528E-2</v>
      </c>
      <c r="G123" s="2">
        <f>(化学製品!E123/化学製品!E111*100-100)*G$12/$D$12</f>
        <v>4.9562116552585279E-2</v>
      </c>
      <c r="H123" s="2">
        <f>(化学製品!F123/化学製品!F111*100-100)*H$12/$D$12</f>
        <v>0</v>
      </c>
      <c r="I123" s="2">
        <f>(化学製品!G123/化学製品!G111*100-100)*I$12/$D$12</f>
        <v>4.2027093305247169E-2</v>
      </c>
      <c r="J123" s="2">
        <f>(化学製品!H123/化学製品!H111*100-100)*J$12/$D$12</f>
        <v>-0.57510328642985975</v>
      </c>
      <c r="K123" s="2">
        <f>(化学製品!I123/化学製品!I111*100-100)*K$12/$D$12</f>
        <v>1.2616490045127493</v>
      </c>
      <c r="L123" s="2">
        <f>(化学製品!J123/化学製品!J111*100-100)*L$12/$D$12</f>
        <v>-7.5144079137887598E-3</v>
      </c>
      <c r="M123" s="2">
        <f>(化学製品!K123/化学製品!K111*100-100)*M$12/$D$12</f>
        <v>3.0510404655304819E-3</v>
      </c>
      <c r="N123" s="2">
        <f>(化学製品!L123/化学製品!L111*100-100)*N$12/$D$12</f>
        <v>-5.5922187495861808E-4</v>
      </c>
      <c r="O123" s="2">
        <f>(化学製品!M123/化学製品!M111*100-100)*O$12/$D$12</f>
        <v>9.6182798752281001E-2</v>
      </c>
      <c r="P123" s="2">
        <f>(化学製品!N123/化学製品!N111*100-100)*P$12/$D$12</f>
        <v>1.2248175285502007E-2</v>
      </c>
      <c r="Q123" s="2">
        <f>(化学製品!O123/化学製品!O111*100-100)*Q$12/$D$12</f>
        <v>4.0431585794539984E-5</v>
      </c>
      <c r="R123" s="2">
        <f>(化学製品!P123/化学製品!P111*100-100)*R$12/$D$12</f>
        <v>0</v>
      </c>
      <c r="S123" s="2">
        <f>(化学製品!Q123/化学製品!Q111*100-100)*S$12/$D$12</f>
        <v>-1.204707079689955E-6</v>
      </c>
      <c r="T123" s="2">
        <f>(化学製品!R123/化学製品!R111*100-100)*T$12/$D$12</f>
        <v>9.4160301552342084E-6</v>
      </c>
      <c r="U123" s="2">
        <f>(化学製品!S123/化学製品!S111*100-100)*U$12/$D$12</f>
        <v>-3.286102750003651E-4</v>
      </c>
      <c r="V123" s="2">
        <f>(化学製品!T123/化学製品!T111*100-100)*V$12/$D$12</f>
        <v>5.3709179380955815E-3</v>
      </c>
      <c r="W123" s="2">
        <f>(化学製品!U123/化学製品!U111*100-100)*W$12/$D$12</f>
        <v>-0.12191177159665531</v>
      </c>
      <c r="X123" s="2">
        <f>(化学製品!V123/化学製品!V111*100-100)*X$12/$D$12</f>
        <v>-3.7139955356618455E-3</v>
      </c>
      <c r="Y123" s="2">
        <f>(化学製品!W123/化学製品!W111*100-100)*Y$12/$D$12</f>
        <v>5.0344934541323603E-3</v>
      </c>
      <c r="Z123" s="2">
        <f>(化学製品!X123/化学製品!X111*100-100)*Z$12/$D$12</f>
        <v>2.4649802817858159E-3</v>
      </c>
      <c r="AA123" s="2">
        <f>(化学製品!Y123/化学製品!Y111*100-100)*AA$12/$D$12</f>
        <v>4.7123661142204065E-3</v>
      </c>
      <c r="AB123" s="2">
        <f>(化学製品!Z123/化学製品!Z111*100-100)*AB$12/$D$12</f>
        <v>-9.3037704617255409E-4</v>
      </c>
      <c r="AC123" s="2">
        <f>(化学製品!AA123/化学製品!AA111*100-100)*AC$12/$D$12</f>
        <v>-8.375275791531309E-3</v>
      </c>
      <c r="AD123" s="2">
        <f>(化学製品!AB123/化学製品!AB111*100-100)*AD$12/$D$12</f>
        <v>1.3611924310156126E-4</v>
      </c>
      <c r="AE123" s="2">
        <f>(化学製品!AC123/化学製品!AC111*100-100)*AE$12/$D$12</f>
        <v>-7.14232113063063E-2</v>
      </c>
      <c r="AF123" s="2">
        <f>(化学製品!AD123/化学製品!AD111*100-100)*AF$12/$D$12</f>
        <v>2.4094141593801415E-5</v>
      </c>
      <c r="AG123" s="2">
        <f>(化学製品!AE123/化学製品!AE111*100-100)*AG$12/$D$12</f>
        <v>1.8653442134463269E-3</v>
      </c>
      <c r="AK123" s="4">
        <v>43831</v>
      </c>
      <c r="AL123" s="2">
        <f t="shared" ref="AL123:AL148" si="23">F123</f>
        <v>-5.9979091380965528E-2</v>
      </c>
      <c r="AM123" s="2">
        <f t="shared" ref="AM123:AM148" si="24">G123</f>
        <v>4.9562116552585279E-2</v>
      </c>
      <c r="AN123" s="2">
        <f t="shared" ref="AN123:AN148" si="25">J123</f>
        <v>-0.57510328642985975</v>
      </c>
      <c r="AO123" s="2">
        <f t="shared" ref="AO123:AO148" si="26">K123</f>
        <v>1.2616490045127493</v>
      </c>
      <c r="AP123" s="2">
        <f t="shared" ref="AP123:AP148" si="27">W123</f>
        <v>-0.12191177159665531</v>
      </c>
      <c r="AQ123" s="2">
        <f t="shared" ref="AQ123:AQ147" si="28">AR123-SUM(AL123:AP123)</f>
        <v>-0.2545166719575489</v>
      </c>
      <c r="AR123" s="2">
        <f t="shared" ref="AR123:AR147" si="29">D123</f>
        <v>0.2997002997003051</v>
      </c>
      <c r="AS123" s="2">
        <f>化学製品!AY123</f>
        <v>-1.8027571580063579</v>
      </c>
      <c r="AT123" s="14">
        <f>化学製品!AZ123</f>
        <v>0.19945298080796192</v>
      </c>
    </row>
    <row r="124" spans="1:46">
      <c r="B124">
        <v>2</v>
      </c>
      <c r="C124" s="4">
        <v>43862</v>
      </c>
      <c r="D124" s="2">
        <f>化学製品!B124/化学製品!B112*100-100</f>
        <v>-0.39800995024876329</v>
      </c>
      <c r="E124" s="2">
        <f>(化学製品!C124/化学製品!C112*100-100)*E$12/$D$12</f>
        <v>2.588310459577115E-3</v>
      </c>
      <c r="F124" s="2">
        <f>(化学製品!D124/化学製品!D112*100-100)*F$12/$D$12</f>
        <v>-5.5443669274491902E-2</v>
      </c>
      <c r="G124" s="2">
        <f>(化学製品!E124/化学製品!E112*100-100)*G$12/$D$12</f>
        <v>3.7488627867480147E-2</v>
      </c>
      <c r="H124" s="2">
        <f>(化学製品!F124/化学製品!F112*100-100)*H$12/$D$12</f>
        <v>3.0889011391558978E-4</v>
      </c>
      <c r="I124" s="2">
        <f>(化学製品!G124/化学製品!G112*100-100)*I$12/$D$12</f>
        <v>3.6633616331073683E-2</v>
      </c>
      <c r="J124" s="2">
        <f>(化学製品!H124/化学製品!H112*100-100)*J$12/$D$12</f>
        <v>-1.3696813964274204</v>
      </c>
      <c r="K124" s="2">
        <f>(化学製品!I124/化学製品!I112*100-100)*K$12/$D$12</f>
        <v>1.7027008555646654</v>
      </c>
      <c r="L124" s="2">
        <f>(化学製品!J124/化学製品!J112*100-100)*L$12/$D$12</f>
        <v>-2.6245232676859073E-2</v>
      </c>
      <c r="M124" s="2">
        <f>(化学製品!K124/化学製品!K112*100-100)*M$12/$D$12</f>
        <v>-7.0989270132831442E-3</v>
      </c>
      <c r="N124" s="2">
        <f>(化学製品!L124/化学製品!L112*100-100)*N$12/$D$12</f>
        <v>-9.0591738868557776E-4</v>
      </c>
      <c r="O124" s="2">
        <f>(化学製品!M124/化学製品!M112*100-100)*O$12/$D$12</f>
        <v>8.8749987314676898E-2</v>
      </c>
      <c r="P124" s="2">
        <f>(化学製品!N124/化学製品!N112*100-100)*P$12/$D$12</f>
        <v>1.0706489540610539E-2</v>
      </c>
      <c r="Q124" s="2">
        <f>(化学製品!O124/化学製品!O112*100-100)*Q$12/$D$12</f>
        <v>3.4917433431122188E-5</v>
      </c>
      <c r="R124" s="2">
        <f>(化学製品!P124/化学製品!P112*100-100)*R$12/$D$12</f>
        <v>0</v>
      </c>
      <c r="S124" s="2">
        <f>(化学製品!Q124/化学製品!Q112*100-100)*S$12/$D$12</f>
        <v>1.128330705149407E-4</v>
      </c>
      <c r="T124" s="2">
        <f>(化学製品!R124/化学製品!R112*100-100)*T$12/$D$12</f>
        <v>4.1465477895644006E-6</v>
      </c>
      <c r="U124" s="2">
        <f>(化学製品!S124/化学製品!S112*100-100)*U$12/$D$12</f>
        <v>-3.286102750003651E-4</v>
      </c>
      <c r="V124" s="2">
        <f>(化学製品!T124/化学製品!T112*100-100)*V$12/$D$12</f>
        <v>5.3709179380955815E-3</v>
      </c>
      <c r="W124" s="2">
        <f>(化学製品!U124/化学製品!U112*100-100)*W$12/$D$12</f>
        <v>-0.15262875718522453</v>
      </c>
      <c r="X124" s="2">
        <f>(化学製品!V124/化学製品!V112*100-100)*X$12/$D$12</f>
        <v>-3.7139955356618455E-3</v>
      </c>
      <c r="Y124" s="2">
        <f>(化学製品!W124/化学製品!W112*100-100)*Y$12/$D$12</f>
        <v>5.0344934541323603E-3</v>
      </c>
      <c r="Z124" s="2">
        <f>(化学製品!X124/化学製品!X112*100-100)*Z$12/$D$12</f>
        <v>2.0541502348214824E-3</v>
      </c>
      <c r="AA124" s="2">
        <f>(化学製品!Y124/化学製品!Y112*100-100)*AA$12/$D$12</f>
        <v>3.3863962759275645E-3</v>
      </c>
      <c r="AB124" s="2">
        <f>(化学製品!Z124/化学製品!Z112*100-100)*AB$12/$D$12</f>
        <v>1.8570803429030784E-3</v>
      </c>
      <c r="AC124" s="2">
        <f>(化学製品!AA124/化学製品!AA112*100-100)*AC$12/$D$12</f>
        <v>-8.375275791531309E-3</v>
      </c>
      <c r="AD124" s="2">
        <f>(化学製品!AB124/化学製品!AB112*100-100)*AD$12/$D$12</f>
        <v>1.3611924310156126E-4</v>
      </c>
      <c r="AE124" s="2">
        <f>(化学製品!AC124/化学製品!AC112*100-100)*AE$12/$D$12</f>
        <v>-6.505481818511831E-2</v>
      </c>
      <c r="AF124" s="2">
        <f>(化学製品!AD124/化学製品!AD112*100-100)*AF$12/$D$12</f>
        <v>2.4094141593801415E-5</v>
      </c>
      <c r="AG124" s="2">
        <f>(化学製品!AE124/化学製品!AE112*100-100)*AG$12/$D$12</f>
        <v>1.1582907523365875E-3</v>
      </c>
      <c r="AK124" s="4">
        <v>43862</v>
      </c>
      <c r="AL124" s="2">
        <f t="shared" si="23"/>
        <v>-5.5443669274491902E-2</v>
      </c>
      <c r="AM124" s="2">
        <f t="shared" si="24"/>
        <v>3.7488627867480147E-2</v>
      </c>
      <c r="AN124" s="2">
        <f t="shared" si="25"/>
        <v>-1.3696813964274204</v>
      </c>
      <c r="AO124" s="2">
        <f t="shared" si="26"/>
        <v>1.7027008555646654</v>
      </c>
      <c r="AP124" s="2">
        <f t="shared" si="27"/>
        <v>-0.15262875718522453</v>
      </c>
      <c r="AQ124" s="2">
        <f t="shared" si="28"/>
        <v>-0.56044561079377209</v>
      </c>
      <c r="AR124" s="2">
        <f t="shared" si="29"/>
        <v>-0.39800995024876329</v>
      </c>
      <c r="AS124" s="2">
        <f>化学製品!AY124</f>
        <v>-1.5940488841657725</v>
      </c>
      <c r="AT124" s="14">
        <f>化学製品!AZ124</f>
        <v>-0.26523195701818736</v>
      </c>
    </row>
    <row r="125" spans="1:46">
      <c r="B125">
        <v>3</v>
      </c>
      <c r="C125" s="4">
        <v>43891</v>
      </c>
      <c r="D125" s="2">
        <f>化学製品!B125/化学製品!B113*100-100</f>
        <v>-3.9292730844793624</v>
      </c>
      <c r="E125" s="2">
        <f>(化学製品!C125/化学製品!C113*100-100)*E$12/$D$12</f>
        <v>1.8207377379662259E-3</v>
      </c>
      <c r="F125" s="2">
        <f>(化学製品!D125/化学製品!D113*100-100)*F$12/$D$12</f>
        <v>-9.1465207348958591E-2</v>
      </c>
      <c r="G125" s="2">
        <f>(化学製品!E125/化学製品!E113*100-100)*G$12/$D$12</f>
        <v>1.0890168838183691E-2</v>
      </c>
      <c r="H125" s="2">
        <f>(化学製品!F125/化学製品!F113*100-100)*H$12/$D$12</f>
        <v>-3.0655003729499044E-4</v>
      </c>
      <c r="I125" s="2">
        <f>(化学製品!G125/化学製品!G113*100-100)*I$12/$D$12</f>
        <v>2.0854051042356561E-2</v>
      </c>
      <c r="J125" s="2">
        <f>(化学製品!H125/化学製品!H113*100-100)*J$12/$D$12</f>
        <v>-3.2282792172443413</v>
      </c>
      <c r="K125" s="2">
        <f>(化学製品!I125/化学製品!I113*100-100)*K$12/$D$12</f>
        <v>0.14831209482033342</v>
      </c>
      <c r="L125" s="2">
        <f>(化学製品!J125/化学製品!J113*100-100)*L$12/$D$12</f>
        <v>-4.8537421650038548E-2</v>
      </c>
      <c r="M125" s="2">
        <f>(化学製品!K125/化学製品!K113*100-100)*M$12/$D$12</f>
        <v>-1.3196182580592486E-2</v>
      </c>
      <c r="N125" s="2">
        <f>(化学製品!L125/化学製品!L113*100-100)*N$12/$D$12</f>
        <v>-1.1630934213096907E-3</v>
      </c>
      <c r="O125" s="2">
        <f>(化学製品!M125/化学製品!M113*100-100)*O$12/$D$12</f>
        <v>1.8300718783605201E-3</v>
      </c>
      <c r="P125" s="2">
        <f>(化学製品!N125/化学製品!N113*100-100)*P$12/$D$12</f>
        <v>9.1769910348087833E-3</v>
      </c>
      <c r="Q125" s="2">
        <f>(化学製品!O125/化学製品!O113*100-100)*Q$12/$D$12</f>
        <v>-2.9110274624919408E-5</v>
      </c>
      <c r="R125" s="2">
        <f>(化学製品!P125/化学製品!P113*100-100)*R$12/$D$12</f>
        <v>0</v>
      </c>
      <c r="S125" s="2">
        <f>(化学製品!Q125/化学製品!Q113*100-100)*S$12/$D$12</f>
        <v>9.0075583285673444E-5</v>
      </c>
      <c r="T125" s="2">
        <f>(化学製品!R125/化学製品!R113*100-100)*T$12/$D$12</f>
        <v>1.4677327242773815E-5</v>
      </c>
      <c r="U125" s="2">
        <f>(化学製品!S125/化学製品!S113*100-100)*U$12/$D$12</f>
        <v>-3.286102750003651E-4</v>
      </c>
      <c r="V125" s="2">
        <f>(化学製品!T125/化学製品!T113*100-100)*V$12/$D$12</f>
        <v>6.8221642572547968E-3</v>
      </c>
      <c r="W125" s="2">
        <f>(化学製品!U125/化学製品!U113*100-100)*W$12/$D$12</f>
        <v>-0.1558159006067257</v>
      </c>
      <c r="X125" s="2">
        <f>(化学製品!V125/化学製品!V113*100-100)*X$12/$D$12</f>
        <v>-3.7139955356618455E-3</v>
      </c>
      <c r="Y125" s="2">
        <f>(化学製品!W125/化学製品!W113*100-100)*Y$12/$D$12</f>
        <v>5.0344934541323603E-3</v>
      </c>
      <c r="Z125" s="2">
        <f>(化学製品!X125/化学製品!X113*100-100)*Z$12/$D$12</f>
        <v>2.0541502348214824E-3</v>
      </c>
      <c r="AA125" s="2">
        <f>(化学製品!Y125/化学製品!Y113*100-100)*AA$12/$D$12</f>
        <v>-2.342060081742859E-3</v>
      </c>
      <c r="AB125" s="2">
        <f>(化学製品!Z125/化学製品!Z113*100-100)*AB$12/$D$12</f>
        <v>-4.5440154284077626E-3</v>
      </c>
      <c r="AC125" s="2">
        <f>(化学製品!AA125/化学製品!AA113*100-100)*AC$12/$D$12</f>
        <v>-1.0469094739413853E-2</v>
      </c>
      <c r="AD125" s="2">
        <f>(化学製品!AB125/化学製品!AB113*100-100)*AD$12/$D$12</f>
        <v>1.3611924310156126E-4</v>
      </c>
      <c r="AE125" s="2">
        <f>(化学製品!AC125/化学製品!AC113*100-100)*AE$12/$D$12</f>
        <v>-0.22989215951503736</v>
      </c>
      <c r="AF125" s="2">
        <f>(化学製品!AD125/化学製品!AD113*100-100)*AF$12/$D$12</f>
        <v>2.4094141593801415E-5</v>
      </c>
      <c r="AG125" s="2">
        <f>(化学製品!AE125/化学製品!AE113*100-100)*AG$12/$D$12</f>
        <v>1.0790749304932052E-3</v>
      </c>
      <c r="AK125" s="4">
        <v>43891</v>
      </c>
      <c r="AL125" s="2">
        <f t="shared" si="23"/>
        <v>-9.1465207348958591E-2</v>
      </c>
      <c r="AM125" s="2">
        <f t="shared" si="24"/>
        <v>1.0890168838183691E-2</v>
      </c>
      <c r="AN125" s="2">
        <f t="shared" si="25"/>
        <v>-3.2282792172443413</v>
      </c>
      <c r="AO125" s="2">
        <f t="shared" si="26"/>
        <v>0.14831209482033342</v>
      </c>
      <c r="AP125" s="2">
        <f t="shared" si="27"/>
        <v>-0.1558159006067257</v>
      </c>
      <c r="AQ125" s="2">
        <f t="shared" si="28"/>
        <v>-0.61291502293785394</v>
      </c>
      <c r="AR125" s="2">
        <f t="shared" si="29"/>
        <v>-3.9292730844793624</v>
      </c>
      <c r="AS125" s="2">
        <f>化学製品!AY125</f>
        <v>-3.2838983050847474</v>
      </c>
      <c r="AT125" s="14">
        <f>化学製品!AZ125</f>
        <v>-2.6296518695537969</v>
      </c>
    </row>
    <row r="126" spans="1:46">
      <c r="B126">
        <v>4</v>
      </c>
      <c r="C126" s="4">
        <v>43922</v>
      </c>
      <c r="D126" s="2">
        <f>化学製品!B126/化学製品!B114*100-100</f>
        <v>-14.563106796116514</v>
      </c>
      <c r="E126" s="2">
        <f>(化学製品!C126/化学製品!C114*100-100)*E$12/$D$12</f>
        <v>5.9108369942211599E-4</v>
      </c>
      <c r="F126" s="2">
        <f>(化学製品!D126/化学製品!D114*100-100)*F$12/$D$12</f>
        <v>-9.8948801013613669E-2</v>
      </c>
      <c r="G126" s="2">
        <f>(化学製品!E126/化学製品!E114*100-100)*G$12/$D$12</f>
        <v>-1.4292928775958754E-2</v>
      </c>
      <c r="H126" s="2">
        <f>(化学製品!F126/化学製品!F114*100-100)*H$12/$D$12</f>
        <v>-4.5982505594248564E-4</v>
      </c>
      <c r="I126" s="2">
        <f>(化学製品!G126/化学製品!G114*100-100)*I$12/$D$12</f>
        <v>7.7613593921761785E-3</v>
      </c>
      <c r="J126" s="2">
        <f>(化学製品!H126/化学製品!H114*100-100)*J$12/$D$12</f>
        <v>-9.3132107180253918</v>
      </c>
      <c r="K126" s="2">
        <f>(化学製品!I126/化学製品!I114*100-100)*K$12/$D$12</f>
        <v>-5.059791005307579</v>
      </c>
      <c r="L126" s="2">
        <f>(化学製品!J126/化学製品!J114*100-100)*L$12/$D$12</f>
        <v>-8.1883563735570333E-2</v>
      </c>
      <c r="M126" s="2">
        <f>(化学製品!K126/化学製品!K114*100-100)*M$12/$D$12</f>
        <v>-7.105636774165338E-3</v>
      </c>
      <c r="N126" s="2">
        <f>(化学製品!L126/化学製品!L114*100-100)*N$12/$D$12</f>
        <v>-1.1173759570445036E-3</v>
      </c>
      <c r="O126" s="2">
        <f>(化学製品!M126/化学製品!M114*100-100)*O$12/$D$12</f>
        <v>-1.8432514083487879E-3</v>
      </c>
      <c r="P126" s="2">
        <f>(化学製品!N126/化学製品!N114*100-100)*P$12/$D$12</f>
        <v>9.1678687773195846E-3</v>
      </c>
      <c r="Q126" s="2">
        <f>(化学製品!O126/化学製品!O114*100-100)*Q$12/$D$12</f>
        <v>-5.0107699907833303E-5</v>
      </c>
      <c r="R126" s="2">
        <f>(化学製品!P126/化学製品!P114*100-100)*R$12/$D$12</f>
        <v>0</v>
      </c>
      <c r="S126" s="2">
        <f>(化学製品!Q126/化学製品!Q114*100-100)*S$12/$D$12</f>
        <v>8.3789301371808226E-5</v>
      </c>
      <c r="T126" s="2">
        <f>(化学製品!R126/化学製品!R114*100-100)*T$12/$D$12</f>
        <v>1.9656069272788253E-5</v>
      </c>
      <c r="U126" s="2">
        <f>(化学製品!S126/化学製品!S114*100-100)*U$12/$D$12</f>
        <v>-3.286102750003651E-4</v>
      </c>
      <c r="V126" s="2">
        <f>(化学製品!T126/化学製品!T114*100-100)*V$12/$D$12</f>
        <v>3.8677138561990483E-3</v>
      </c>
      <c r="W126" s="2">
        <f>(化学製品!U126/化学製品!U114*100-100)*W$12/$D$12</f>
        <v>-0.13582887056296308</v>
      </c>
      <c r="X126" s="2">
        <f>(化学製品!V126/化学製品!V114*100-100)*X$12/$D$12</f>
        <v>-5.3646602181781754E-3</v>
      </c>
      <c r="Y126" s="2">
        <f>(化学製品!W126/化学製品!W114*100-100)*Y$12/$D$12</f>
        <v>2.2601790797286375E-3</v>
      </c>
      <c r="Z126" s="2">
        <f>(化学製品!X126/化学製品!X114*100-100)*Z$12/$D$12</f>
        <v>0</v>
      </c>
      <c r="AA126" s="2">
        <f>(化学製品!Y126/化学製品!Y114*100-100)*AA$12/$D$12</f>
        <v>-1.2752259002195164E-2</v>
      </c>
      <c r="AB126" s="2">
        <f>(化学製品!Z126/化学製品!Z114*100-100)*AB$12/$D$12</f>
        <v>1.0979897202494855E-2</v>
      </c>
      <c r="AC126" s="2">
        <f>(化学製品!AA126/化学製品!AA114*100-100)*AC$12/$D$12</f>
        <v>-1.2549703473114161E-2</v>
      </c>
      <c r="AD126" s="2">
        <f>(化学製品!AB126/化学製品!AB114*100-100)*AD$12/$D$12</f>
        <v>1.3611924310156126E-4</v>
      </c>
      <c r="AE126" s="2">
        <f>(化学製品!AC126/化学製品!AC114*100-100)*AE$12/$D$12</f>
        <v>-0.41528396189237271</v>
      </c>
      <c r="AF126" s="2">
        <f>(化学製品!AD126/化学製品!AD114*100-100)*AF$12/$D$12</f>
        <v>2.4094141593801415E-5</v>
      </c>
      <c r="AG126" s="2">
        <f>(化学製品!AE126/化学製品!AE114*100-100)*AG$12/$D$12</f>
        <v>3.8255799061284631E-4</v>
      </c>
      <c r="AK126" s="4">
        <v>43922</v>
      </c>
      <c r="AL126" s="2">
        <f t="shared" si="23"/>
        <v>-9.8948801013613669E-2</v>
      </c>
      <c r="AM126" s="2">
        <f t="shared" si="24"/>
        <v>-1.4292928775958754E-2</v>
      </c>
      <c r="AN126" s="2">
        <f t="shared" si="25"/>
        <v>-9.3132107180253918</v>
      </c>
      <c r="AO126" s="2">
        <f t="shared" si="26"/>
        <v>-5.059791005307579</v>
      </c>
      <c r="AP126" s="2">
        <f t="shared" si="27"/>
        <v>-0.13582887056296308</v>
      </c>
      <c r="AQ126" s="2">
        <f t="shared" si="28"/>
        <v>5.896552756899176E-2</v>
      </c>
      <c r="AR126" s="2">
        <f t="shared" si="29"/>
        <v>-14.563106796116514</v>
      </c>
      <c r="AS126" s="2">
        <f>化学製品!AY126</f>
        <v>-8.3070452155625532</v>
      </c>
      <c r="AT126" s="14">
        <f>化学製品!AZ126</f>
        <v>-9.7840088989481444</v>
      </c>
    </row>
    <row r="127" spans="1:46">
      <c r="B127">
        <v>5</v>
      </c>
      <c r="C127" s="4">
        <v>43952</v>
      </c>
      <c r="D127" s="2">
        <f>化学製品!B127/化学製品!B115*100-100</f>
        <v>-16.747809152872449</v>
      </c>
      <c r="E127" s="2">
        <f>(化学製品!C127/化学製品!C115*100-100)*E$12/$D$12</f>
        <v>-1.6986369823629682E-3</v>
      </c>
      <c r="F127" s="2">
        <f>(化学製品!D127/化学製品!D115*100-100)*F$12/$D$12</f>
        <v>-0.10094532418285462</v>
      </c>
      <c r="G127" s="2">
        <f>(化学製品!E127/化学製品!E115*100-100)*G$12/$D$12</f>
        <v>-1.0819322014886912E-2</v>
      </c>
      <c r="H127" s="2">
        <f>(化学製品!F127/化学製品!F115*100-100)*H$12/$D$12</f>
        <v>-1.2273624242028877E-3</v>
      </c>
      <c r="I127" s="2">
        <f>(化学製品!G127/化学製品!G115*100-100)*I$12/$D$12</f>
        <v>-2.5798321359907085E-3</v>
      </c>
      <c r="J127" s="2">
        <f>(化学製品!H127/化学製品!H115*100-100)*J$12/$D$12</f>
        <v>-9.5263304590447255</v>
      </c>
      <c r="K127" s="2">
        <f>(化学製品!I127/化学製品!I115*100-100)*K$12/$D$12</f>
        <v>-7.4874107728399029</v>
      </c>
      <c r="L127" s="2">
        <f>(化学製品!J127/化学製品!J115*100-100)*L$12/$D$12</f>
        <v>-8.9607547661609818E-2</v>
      </c>
      <c r="M127" s="2">
        <f>(化学製品!K127/化学製品!K115*100-100)*M$12/$D$12</f>
        <v>-3.0481539561021433E-3</v>
      </c>
      <c r="N127" s="2">
        <f>(化学製品!L127/化学製品!L115*100-100)*N$12/$D$12</f>
        <v>-9.9847132698789955E-4</v>
      </c>
      <c r="O127" s="2">
        <f>(化学製品!M127/化学製品!M115*100-100)*O$12/$D$12</f>
        <v>1.6081249351402083E-2</v>
      </c>
      <c r="P127" s="2">
        <f>(化学製品!N127/化学製品!N115*100-100)*P$12/$D$12</f>
        <v>9.1678687773195846E-3</v>
      </c>
      <c r="Q127" s="2">
        <f>(化学製品!O127/化学製品!O115*100-100)*Q$12/$D$12</f>
        <v>-6.673803424419328E-5</v>
      </c>
      <c r="R127" s="2">
        <f>(化学製品!P127/化学製品!P115*100-100)*R$12/$D$12</f>
        <v>0</v>
      </c>
      <c r="S127" s="2">
        <f>(化学製品!Q127/化学製品!Q115*100-100)*S$12/$D$12</f>
        <v>4.4370126876504593E-5</v>
      </c>
      <c r="T127" s="2">
        <f>(化学製品!R127/化学製品!R115*100-100)*T$12/$D$12</f>
        <v>4.4895417169782452E-5</v>
      </c>
      <c r="U127" s="2">
        <f>(化学製品!S127/化学製品!S115*100-100)*U$12/$D$12</f>
        <v>-3.286102750003651E-4</v>
      </c>
      <c r="V127" s="2">
        <f>(化学製品!T127/化学製品!T115*100-100)*V$12/$D$12</f>
        <v>8.259499118061335E-3</v>
      </c>
      <c r="W127" s="2">
        <f>(化学製品!U127/化学製品!U115*100-100)*W$12/$D$12</f>
        <v>-0.12239098453532134</v>
      </c>
      <c r="X127" s="2">
        <f>(化学製品!V127/化学製品!V115*100-100)*X$12/$D$12</f>
        <v>-3.3311906356711788E-3</v>
      </c>
      <c r="Y127" s="2">
        <f>(化学製品!W127/化学製品!W115*100-100)*Y$12/$D$12</f>
        <v>2.0323705369214868E-3</v>
      </c>
      <c r="Z127" s="2">
        <f>(化学製品!X127/化学製品!X115*100-100)*Z$12/$D$12</f>
        <v>-4.1083004696427166E-4</v>
      </c>
      <c r="AA127" s="2">
        <f>(化学製品!Y127/化学製品!Y115*100-100)*AA$12/$D$12</f>
        <v>-1.8067320630587927E-2</v>
      </c>
      <c r="AB127" s="2">
        <f>(化学製品!Z127/化学製品!Z115*100-100)*AB$12/$D$12</f>
        <v>1.5646174454566227E-2</v>
      </c>
      <c r="AC127" s="2">
        <f>(化学製品!AA127/化学製品!AA115*100-100)*AC$12/$D$12</f>
        <v>-1.2549703473114161E-2</v>
      </c>
      <c r="AD127" s="2">
        <f>(化学製品!AB127/化学製品!AB115*100-100)*AD$12/$D$12</f>
        <v>0</v>
      </c>
      <c r="AE127" s="2">
        <f>(化学製品!AC127/化学製品!AC115*100-100)*AE$12/$D$12</f>
        <v>-0.44365006711499105</v>
      </c>
      <c r="AF127" s="2">
        <f>(化学製品!AD127/化学製品!AD115*100-100)*AF$12/$D$12</f>
        <v>2.4094141593801415E-5</v>
      </c>
      <c r="AG127" s="2">
        <f>(化学製品!AE127/化学製品!AE115*100-100)*AG$12/$D$12</f>
        <v>2.2911478559485167E-4</v>
      </c>
      <c r="AK127" s="4">
        <v>43952</v>
      </c>
      <c r="AL127" s="2">
        <f t="shared" si="23"/>
        <v>-0.10094532418285462</v>
      </c>
      <c r="AM127" s="2">
        <f t="shared" si="24"/>
        <v>-1.0819322014886912E-2</v>
      </c>
      <c r="AN127" s="2">
        <f t="shared" si="25"/>
        <v>-9.5263304590447255</v>
      </c>
      <c r="AO127" s="2">
        <f t="shared" si="26"/>
        <v>-7.4874107728399029</v>
      </c>
      <c r="AP127" s="2">
        <f t="shared" si="27"/>
        <v>-0.12239098453532134</v>
      </c>
      <c r="AQ127" s="2">
        <f t="shared" si="28"/>
        <v>0.50008770974524452</v>
      </c>
      <c r="AR127" s="2">
        <f t="shared" si="29"/>
        <v>-16.747809152872449</v>
      </c>
      <c r="AS127" s="2">
        <f>化学製品!AY127</f>
        <v>-8.9852008456659576</v>
      </c>
      <c r="AT127" s="14">
        <f>化学製品!AZ127</f>
        <v>-11.240993266424212</v>
      </c>
    </row>
    <row r="128" spans="1:46">
      <c r="B128">
        <v>6</v>
      </c>
      <c r="C128" s="4">
        <v>43983</v>
      </c>
      <c r="D128" s="2">
        <f>化学製品!B128/化学製品!B116*100-100</f>
        <v>-16.258570029382952</v>
      </c>
      <c r="E128" s="2">
        <f>(化学製品!C128/化学製品!C116*100-100)*E$12/$D$12</f>
        <v>-2.9507180303159769E-3</v>
      </c>
      <c r="F128" s="2">
        <f>(化学製品!D128/化学製品!D116*100-100)*F$12/$D$12</f>
        <v>-7.7380779440361605E-2</v>
      </c>
      <c r="G128" s="2">
        <f>(化学製品!E128/化学製品!E116*100-100)*G$12/$D$12</f>
        <v>-1.0839469728136276E-2</v>
      </c>
      <c r="H128" s="2">
        <f>(化学製品!F128/化学製品!F116*100-100)*H$12/$D$12</f>
        <v>-1.2262001491799618E-3</v>
      </c>
      <c r="I128" s="2">
        <f>(化学製品!G128/化学製品!G116*100-100)*I$12/$D$12</f>
        <v>-5.164513580508674E-3</v>
      </c>
      <c r="J128" s="2">
        <f>(化学製品!H128/化学製品!H116*100-100)*J$12/$D$12</f>
        <v>-9.2405212555633653</v>
      </c>
      <c r="K128" s="2">
        <f>(化学製品!I128/化学製品!I116*100-100)*K$12/$D$12</f>
        <v>-7.441046105730786</v>
      </c>
      <c r="L128" s="2">
        <f>(化学製品!J128/化学製品!J116*100-100)*L$12/$D$12</f>
        <v>-7.8653165852348952E-2</v>
      </c>
      <c r="M128" s="2">
        <f>(化学製品!K128/化学製品!K116*100-100)*M$12/$D$12</f>
        <v>-8.1284105496060213E-3</v>
      </c>
      <c r="N128" s="2">
        <f>(化学製品!L128/化学製品!L116*100-100)*N$12/$D$12</f>
        <v>-4.4125259690700521E-4</v>
      </c>
      <c r="O128" s="2">
        <f>(化学製品!M128/化学製品!M116*100-100)*O$12/$D$12</f>
        <v>3.5111596212847651E-2</v>
      </c>
      <c r="P128" s="2">
        <f>(化学製品!N128/化学製品!N116*100-100)*P$12/$D$12</f>
        <v>9.1769910348087833E-3</v>
      </c>
      <c r="Q128" s="2">
        <f>(化学製品!O128/化学製品!O116*100-100)*Q$12/$D$12</f>
        <v>-3.2259849792403686E-5</v>
      </c>
      <c r="R128" s="2">
        <f>(化学製品!P128/化学製品!P116*100-100)*R$12/$D$12</f>
        <v>0</v>
      </c>
      <c r="S128" s="2">
        <f>(化学製品!Q128/化学製品!Q116*100-100)*S$12/$D$12</f>
        <v>3.0886800981181028E-5</v>
      </c>
      <c r="T128" s="2">
        <f>(化学製品!R128/化学製品!R116*100-100)*T$12/$D$12</f>
        <v>4.8126376348974737E-5</v>
      </c>
      <c r="U128" s="2">
        <f>(化学製品!S128/化学製品!S116*100-100)*U$12/$D$12</f>
        <v>-3.286102750003651E-4</v>
      </c>
      <c r="V128" s="2">
        <f>(化学製品!T128/化学製品!T116*100-100)*V$12/$D$12</f>
        <v>7.2877933394659205E-3</v>
      </c>
      <c r="W128" s="2">
        <f>(化学製品!U128/化学製品!U116*100-100)*W$12/$D$12</f>
        <v>-9.6531314210225441E-2</v>
      </c>
      <c r="X128" s="2">
        <f>(化学製品!V128/化学製品!V116*100-100)*X$12/$D$12</f>
        <v>-6.6623812713423576E-3</v>
      </c>
      <c r="Y128" s="2">
        <f>(化学製品!W128/化学製品!W116*100-100)*Y$12/$D$12</f>
        <v>2.0323705369214868E-3</v>
      </c>
      <c r="Z128" s="2">
        <f>(化学製品!X128/化学製品!X116*100-100)*Z$12/$D$12</f>
        <v>-4.1083004696427166E-4</v>
      </c>
      <c r="AA128" s="2">
        <f>(化学製品!Y128/化学製品!Y116*100-100)*AA$12/$D$12</f>
        <v>-7.0402466721460359E-3</v>
      </c>
      <c r="AB128" s="2">
        <f>(化学製品!Z128/化学製品!Z116*100-100)*AB$12/$D$12</f>
        <v>1.3914366770419984E-2</v>
      </c>
      <c r="AC128" s="2">
        <f>(化学製品!AA128/化学製品!AA116*100-100)*AC$12/$D$12</f>
        <v>-1.2549703473114161E-2</v>
      </c>
      <c r="AD128" s="2">
        <f>(化学製品!AB128/化学製品!AB116*100-100)*AD$12/$D$12</f>
        <v>0</v>
      </c>
      <c r="AE128" s="2">
        <f>(化学製品!AC128/化学製品!AC116*100-100)*AE$12/$D$12</f>
        <v>-0.37045693876192981</v>
      </c>
      <c r="AF128" s="2">
        <f>(化学製品!AD128/化学製品!AD116*100-100)*AF$12/$D$12</f>
        <v>2.4094141593801415E-5</v>
      </c>
      <c r="AG128" s="2">
        <f>(化学製品!AE128/化学製品!AE116*100-100)*AG$12/$D$12</f>
        <v>1.5288306511305197E-4</v>
      </c>
      <c r="AK128" s="4">
        <v>43983</v>
      </c>
      <c r="AL128" s="2">
        <f t="shared" si="23"/>
        <v>-7.7380779440361605E-2</v>
      </c>
      <c r="AM128" s="2">
        <f t="shared" si="24"/>
        <v>-1.0839469728136276E-2</v>
      </c>
      <c r="AN128" s="2">
        <f t="shared" si="25"/>
        <v>-9.2405212555633653</v>
      </c>
      <c r="AO128" s="2">
        <f t="shared" si="26"/>
        <v>-7.441046105730786</v>
      </c>
      <c r="AP128" s="2">
        <f t="shared" si="27"/>
        <v>-9.6531314210225441E-2</v>
      </c>
      <c r="AQ128" s="2">
        <f t="shared" si="28"/>
        <v>0.60774889528992304</v>
      </c>
      <c r="AR128" s="2">
        <f t="shared" si="29"/>
        <v>-16.258570029382952</v>
      </c>
      <c r="AS128" s="2">
        <f>化学製品!AY128</f>
        <v>-7.9872204472843435</v>
      </c>
      <c r="AT128" s="14">
        <f>化学製品!AZ128</f>
        <v>-10.891574471769147</v>
      </c>
    </row>
    <row r="129" spans="1:46">
      <c r="B129">
        <v>7</v>
      </c>
      <c r="C129" s="4">
        <v>44013</v>
      </c>
      <c r="D129" s="2">
        <f>化学製品!B129/化学製品!B117*100-100</f>
        <v>-11.847389558232933</v>
      </c>
      <c r="E129" s="2">
        <f>(化学製品!C129/化学製品!C117*100-100)*E$12/$D$12</f>
        <v>-3.9316374416286087E-3</v>
      </c>
      <c r="F129" s="2">
        <f>(化学製品!D129/化学製品!D117*100-100)*F$12/$D$12</f>
        <v>-6.4481664966793126E-2</v>
      </c>
      <c r="G129" s="2">
        <f>(化学製品!E129/化学製品!E117*100-100)*G$12/$D$12</f>
        <v>-5.4247858751250806E-3</v>
      </c>
      <c r="H129" s="2">
        <f>(化学製品!F129/化学製品!F117*100-100)*H$12/$D$12</f>
        <v>-1.5488843989642205E-4</v>
      </c>
      <c r="I129" s="2">
        <f>(化学製品!G129/化学製品!G117*100-100)*I$12/$D$12</f>
        <v>-2.5846860064255689E-3</v>
      </c>
      <c r="J129" s="2">
        <f>(化学製品!H129/化学製品!H117*100-100)*J$12/$D$12</f>
        <v>-7.3677556147399637</v>
      </c>
      <c r="K129" s="2">
        <f>(化学製品!I129/化学製品!I117*100-100)*K$12/$D$12</f>
        <v>-4.8332982280476635</v>
      </c>
      <c r="L129" s="2">
        <f>(化学製品!J129/化学製品!J117*100-100)*L$12/$D$12</f>
        <v>-7.5302443898982024E-2</v>
      </c>
      <c r="M129" s="2">
        <f>(化学製品!K129/化学製品!K117*100-100)*M$12/$D$12</f>
        <v>-8.1284105496060213E-3</v>
      </c>
      <c r="N129" s="2">
        <f>(化学製品!L129/化学製品!L117*100-100)*N$12/$D$12</f>
        <v>-3.411979699422841E-4</v>
      </c>
      <c r="O129" s="2">
        <f>(化学製品!M129/化学製品!M117*100-100)*O$12/$D$12</f>
        <v>6.0908276139894024E-2</v>
      </c>
      <c r="P129" s="2">
        <f>(化学製品!N129/化学製品!N117*100-100)*P$12/$D$12</f>
        <v>7.6474925290076828E-3</v>
      </c>
      <c r="Q129" s="2">
        <f>(化学製品!O129/化学製品!O117*100-100)*Q$12/$D$12</f>
        <v>1.6045179231248542E-5</v>
      </c>
      <c r="R129" s="2">
        <f>(化学製品!P129/化学製品!P117*100-100)*R$12/$D$12</f>
        <v>0</v>
      </c>
      <c r="S129" s="2">
        <f>(化学製品!Q129/化学製品!Q117*100-100)*S$12/$D$12</f>
        <v>2.5706502079244724E-5</v>
      </c>
      <c r="T129" s="2">
        <f>(化学製品!R129/化学製品!R117*100-100)*T$12/$D$12</f>
        <v>3.9352130548166236E-5</v>
      </c>
      <c r="U129" s="2">
        <f>(化学製品!S129/化学製品!S117*100-100)*U$12/$D$12</f>
        <v>-3.286102750003651E-4</v>
      </c>
      <c r="V129" s="2">
        <f>(化学製品!T129/化学製品!T117*100-100)*V$12/$D$12</f>
        <v>5.8072809917633673E-3</v>
      </c>
      <c r="W129" s="2">
        <f>(化学製品!U129/化学製品!U117*100-100)*W$12/$D$12</f>
        <v>-0.10390496162224913</v>
      </c>
      <c r="X129" s="2">
        <f>(化学製品!V129/化学製品!V117*100-100)*X$12/$D$12</f>
        <v>-1.2491964883766936E-2</v>
      </c>
      <c r="Y129" s="2">
        <f>(化学製品!W129/化学製品!W117*100-100)*Y$12/$D$12</f>
        <v>2.0323705369214868E-3</v>
      </c>
      <c r="Z129" s="2">
        <f>(化学製品!X129/化学製品!X117*100-100)*Z$12/$D$12</f>
        <v>2.0541502348214824E-3</v>
      </c>
      <c r="AA129" s="2">
        <f>(化学製品!Y129/化学製品!Y117*100-100)*AA$12/$D$12</f>
        <v>-1.6712304974512786E-3</v>
      </c>
      <c r="AB129" s="2">
        <f>(化学製品!Z129/化学製品!Z117*100-100)*AB$12/$D$12</f>
        <v>4.5221692003864777E-3</v>
      </c>
      <c r="AC129" s="2">
        <f>(化学製品!AA129/化学製品!AA117*100-100)*AC$12/$D$12</f>
        <v>-1.0458086227595323E-2</v>
      </c>
      <c r="AD129" s="2">
        <f>(化学製品!AB129/化学製品!AB117*100-100)*AD$12/$D$12</f>
        <v>0</v>
      </c>
      <c r="AE129" s="2">
        <f>(化学製品!AC129/化学製品!AC117*100-100)*AE$12/$D$12</f>
        <v>-0.27454764349600086</v>
      </c>
      <c r="AF129" s="2">
        <f>(化学製品!AD129/化学製品!AD117*100-100)*AF$12/$D$12</f>
        <v>2.4094141593801415E-5</v>
      </c>
      <c r="AG129" s="2">
        <f>(化学製品!AE129/化学製品!AE117*100-100)*AG$12/$D$12</f>
        <v>-1.5246420740041962E-4</v>
      </c>
      <c r="AK129" s="4">
        <v>44013</v>
      </c>
      <c r="AL129" s="2">
        <f t="shared" si="23"/>
        <v>-6.4481664966793126E-2</v>
      </c>
      <c r="AM129" s="2">
        <f t="shared" si="24"/>
        <v>-5.4247858751250806E-3</v>
      </c>
      <c r="AN129" s="2">
        <f t="shared" si="25"/>
        <v>-7.3677556147399637</v>
      </c>
      <c r="AO129" s="2">
        <f t="shared" si="26"/>
        <v>-4.8332982280476635</v>
      </c>
      <c r="AP129" s="2">
        <f t="shared" si="27"/>
        <v>-0.10390496162224913</v>
      </c>
      <c r="AQ129" s="2">
        <f t="shared" si="28"/>
        <v>0.52747569701886121</v>
      </c>
      <c r="AR129" s="2">
        <f t="shared" si="29"/>
        <v>-11.847389558232933</v>
      </c>
      <c r="AS129" s="2">
        <f>化学製品!AY129</f>
        <v>-6.4516129032258078</v>
      </c>
      <c r="AT129" s="14">
        <f>化学製品!AZ129</f>
        <v>-7.8713165375521896</v>
      </c>
    </row>
    <row r="130" spans="1:46">
      <c r="B130">
        <v>8</v>
      </c>
      <c r="C130" s="4">
        <v>44044</v>
      </c>
      <c r="D130" s="2">
        <f>化学製品!B130/化学製品!B118*100-100</f>
        <v>-10.253807106598984</v>
      </c>
      <c r="E130" s="2">
        <f>(化学製品!C130/化学製品!C118*100-100)*E$12/$D$12</f>
        <v>-3.9724980658427831E-3</v>
      </c>
      <c r="F130" s="2">
        <f>(化学製品!D130/化学製品!D118*100-100)*F$12/$D$12</f>
        <v>-4.7789008841190327E-2</v>
      </c>
      <c r="G130" s="2">
        <f>(化学製品!E130/化学製品!E118*100-100)*G$12/$D$12</f>
        <v>6.3944706070408197E-3</v>
      </c>
      <c r="H130" s="2">
        <f>(化学製品!F130/化学製品!F118*100-100)*H$12/$D$12</f>
        <v>1.5415087589689883E-4</v>
      </c>
      <c r="I130" s="2">
        <f>(化学製品!G130/化学製品!G118*100-100)*I$12/$D$12</f>
        <v>0</v>
      </c>
      <c r="J130" s="2">
        <f>(化学製品!H130/化学製品!H118*100-100)*J$12/$D$12</f>
        <v>-6.9128770871588374</v>
      </c>
      <c r="K130" s="2">
        <f>(化学製品!I130/化学製品!I118*100-100)*K$12/$D$12</f>
        <v>-3.4349091290996827</v>
      </c>
      <c r="L130" s="2">
        <f>(化学製品!J130/化学製品!J118*100-100)*L$12/$D$12</f>
        <v>-8.6597810483829973E-2</v>
      </c>
      <c r="M130" s="2">
        <f>(化学製品!K130/化学製品!K118*100-100)*M$12/$D$12</f>
        <v>-1.4278753479709055E-2</v>
      </c>
      <c r="N130" s="2">
        <f>(化学製品!L130/化学製品!L118*100-100)*N$12/$D$12</f>
        <v>-1.850868149705616E-4</v>
      </c>
      <c r="O130" s="2">
        <f>(化学製品!M130/化学製品!M118*100-100)*O$12/$D$12</f>
        <v>0.12972002671053284</v>
      </c>
      <c r="P130" s="2">
        <f>(化学製品!N130/化学製品!N118*100-100)*P$12/$D$12</f>
        <v>7.6474925290076828E-3</v>
      </c>
      <c r="Q130" s="2">
        <f>(化学製品!O130/化学製品!O118*100-100)*Q$12/$D$12</f>
        <v>8.0578692533354231E-6</v>
      </c>
      <c r="R130" s="2">
        <f>(化学製品!P130/化学製品!P118*100-100)*R$12/$D$12</f>
        <v>0</v>
      </c>
      <c r="S130" s="2">
        <f>(化学製品!Q130/化学製品!Q118*100-100)*S$12/$D$12</f>
        <v>-1.2567623238741738E-6</v>
      </c>
      <c r="T130" s="2">
        <f>(化学製品!R130/化学製品!R118*100-100)*T$12/$D$12</f>
        <v>4.4895417169782452E-5</v>
      </c>
      <c r="U130" s="2">
        <f>(化学製品!S130/化学製品!S118*100-100)*U$12/$D$12</f>
        <v>-3.286102750003651E-4</v>
      </c>
      <c r="V130" s="2">
        <f>(化学製品!T130/化学製品!T118*100-100)*V$12/$D$12</f>
        <v>6.7885243940533383E-3</v>
      </c>
      <c r="W130" s="2">
        <f>(化学製品!U130/化学製品!U118*100-100)*W$12/$D$12</f>
        <v>-0.12255295863980396</v>
      </c>
      <c r="X130" s="2">
        <f>(化学製品!V130/化学製品!V118*100-100)*X$12/$D$12</f>
        <v>-1.1242768395390264E-2</v>
      </c>
      <c r="Y130" s="2">
        <f>(化学製品!W130/化学製品!W118*100-100)*Y$12/$D$12</f>
        <v>2.0323705369214868E-3</v>
      </c>
      <c r="Z130" s="2">
        <f>(化学製品!X130/化学製品!X118*100-100)*Z$12/$D$12</f>
        <v>-8.2166009392860534E-4</v>
      </c>
      <c r="AA130" s="2">
        <f>(化学製品!Y130/化学製品!Y118*100-100)*AA$12/$D$12</f>
        <v>-2.3350618942476215E-3</v>
      </c>
      <c r="AB130" s="2">
        <f>(化学製品!Z130/化学製品!Z118*100-100)*AB$12/$D$12</f>
        <v>-1.3260496151509394E-2</v>
      </c>
      <c r="AC130" s="2">
        <f>(化学製品!AA130/化学製品!AA118*100-100)*AC$12/$D$12</f>
        <v>-1.2536521011483266E-2</v>
      </c>
      <c r="AD130" s="2">
        <f>(化学製品!AB130/化学製品!AB118*100-100)*AD$12/$D$12</f>
        <v>0</v>
      </c>
      <c r="AE130" s="2">
        <f>(化学製品!AC130/化学製品!AC118*100-100)*AE$12/$D$12</f>
        <v>-0.23971869742241239</v>
      </c>
      <c r="AF130" s="2">
        <f>(化学製品!AD130/化学製品!AD118*100-100)*AF$12/$D$12</f>
        <v>2.4094141593801415E-5</v>
      </c>
      <c r="AG130" s="2">
        <f>(化学製品!AE130/化学製品!AE118*100-100)*AG$12/$D$12</f>
        <v>-3.0437248332442521E-4</v>
      </c>
      <c r="AK130" s="4">
        <v>44044</v>
      </c>
      <c r="AL130" s="2">
        <f t="shared" si="23"/>
        <v>-4.7789008841190327E-2</v>
      </c>
      <c r="AM130" s="2">
        <f t="shared" si="24"/>
        <v>6.3944706070408197E-3</v>
      </c>
      <c r="AN130" s="2">
        <f t="shared" si="25"/>
        <v>-6.9128770871588374</v>
      </c>
      <c r="AO130" s="2">
        <f t="shared" si="26"/>
        <v>-3.4349091290996827</v>
      </c>
      <c r="AP130" s="2">
        <f t="shared" si="27"/>
        <v>-0.12255295863980396</v>
      </c>
      <c r="AQ130" s="2">
        <f t="shared" si="28"/>
        <v>0.25792660653348953</v>
      </c>
      <c r="AR130" s="2">
        <f t="shared" si="29"/>
        <v>-10.253807106598984</v>
      </c>
      <c r="AS130" s="2">
        <f>化学製品!AY130</f>
        <v>-6.4655172413793167</v>
      </c>
      <c r="AT130" s="14">
        <f>化学製品!AZ130</f>
        <v>-6.7871149031227702</v>
      </c>
    </row>
    <row r="131" spans="1:46">
      <c r="B131">
        <v>9</v>
      </c>
      <c r="C131" s="4">
        <v>44075</v>
      </c>
      <c r="D131" s="2">
        <f>化学製品!B131/化学製品!B119*100-100</f>
        <v>-10.020242914979747</v>
      </c>
      <c r="E131" s="2">
        <f>(化学製品!C131/化学製品!C119*100-100)*E$12/$D$12</f>
        <v>-3.8101992722673348E-3</v>
      </c>
      <c r="F131" s="2">
        <f>(化学製品!D131/化学製品!D119*100-100)*F$12/$D$12</f>
        <v>-4.6478808319986721E-2</v>
      </c>
      <c r="G131" s="2">
        <f>(化学製品!E131/化学製品!E119*100-100)*G$12/$D$12</f>
        <v>-8.1447694645652002E-3</v>
      </c>
      <c r="H131" s="2">
        <f>(化学製品!F131/化学製品!F119*100-100)*H$12/$D$12</f>
        <v>-1.5342030302535522E-4</v>
      </c>
      <c r="I131" s="2">
        <f>(化学製品!G131/化学製品!G119*100-100)*I$12/$D$12</f>
        <v>0</v>
      </c>
      <c r="J131" s="2">
        <f>(化学製品!H131/化学製品!H119*100-100)*J$12/$D$12</f>
        <v>-6.9441752304603392</v>
      </c>
      <c r="K131" s="2">
        <f>(化学製品!I131/化学製品!I119*100-100)*K$12/$D$12</f>
        <v>-3.1251295971675099</v>
      </c>
      <c r="L131" s="2">
        <f>(化学製品!J131/化学製品!J119*100-100)*L$12/$D$12</f>
        <v>-8.6689158385183665E-2</v>
      </c>
      <c r="M131" s="2">
        <f>(化学製品!K131/化学製品!K119*100-100)*M$12/$D$12</f>
        <v>-1.4265206275269069E-2</v>
      </c>
      <c r="N131" s="2">
        <f>(化学製品!L131/化学製品!L119*100-100)*N$12/$D$12</f>
        <v>2.1368623535959947E-4</v>
      </c>
      <c r="O131" s="2">
        <f>(化学製品!M131/化学製品!M119*100-100)*O$12/$D$12</f>
        <v>0.1101567503245526</v>
      </c>
      <c r="P131" s="2">
        <f>(化学製品!N131/化学製品!N119*100-100)*P$12/$D$12</f>
        <v>6.1119125182129098E-3</v>
      </c>
      <c r="Q131" s="2">
        <f>(化学製品!O131/化学製品!O119*100-100)*Q$12/$D$12</f>
        <v>-2.6648625192098395E-6</v>
      </c>
      <c r="R131" s="2">
        <f>(化学製品!P131/化学製品!P119*100-100)*R$12/$D$12</f>
        <v>0</v>
      </c>
      <c r="S131" s="2">
        <f>(化学製品!Q131/化学製品!Q119*100-100)*S$12/$D$12</f>
        <v>-6.2683342508503746E-6</v>
      </c>
      <c r="T131" s="2">
        <f>(化学製品!R131/化学製品!R119*100-100)*T$12/$D$12</f>
        <v>3.7433288421012373E-5</v>
      </c>
      <c r="U131" s="2">
        <f>(化学製品!S131/化学製品!S119*100-100)*U$12/$D$12</f>
        <v>0</v>
      </c>
      <c r="V131" s="2">
        <f>(化学製品!T131/化学製品!T119*100-100)*V$12/$D$12</f>
        <v>6.7818361926799747E-3</v>
      </c>
      <c r="W131" s="2">
        <f>(化学製品!U131/化学製品!U119*100-100)*W$12/$D$12</f>
        <v>-0.15024393285420529</v>
      </c>
      <c r="X131" s="2">
        <f>(化学製品!V131/化学製品!V119*100-100)*X$12/$D$12</f>
        <v>-5.8295836124245774E-3</v>
      </c>
      <c r="Y131" s="2">
        <f>(化学製品!W131/化学製品!W119*100-100)*Y$12/$D$12</f>
        <v>2.4840084340151626E-3</v>
      </c>
      <c r="Z131" s="2">
        <f>(化学製品!X131/化学製品!X119*100-100)*Z$12/$D$12</f>
        <v>-4.1083004696427166E-4</v>
      </c>
      <c r="AA131" s="2">
        <f>(化学製品!Y131/化学製品!Y119*100-100)*AA$12/$D$12</f>
        <v>-1.004743775067686E-3</v>
      </c>
      <c r="AB131" s="2">
        <f>(化学製品!Z131/化学製品!Z119*100-100)*AB$12/$D$12</f>
        <v>-1.8353389144982683E-3</v>
      </c>
      <c r="AC131" s="2">
        <f>(化学製品!AA131/化学製品!AA119*100-100)*AC$12/$D$12</f>
        <v>-1.6715361348643883E-2</v>
      </c>
      <c r="AD131" s="2">
        <f>(化学製品!AB131/化学製品!AB119*100-100)*AD$12/$D$12</f>
        <v>0</v>
      </c>
      <c r="AE131" s="2">
        <f>(化学製品!AC131/化学製品!AC119*100-100)*AE$12/$D$12</f>
        <v>-0.16389535916076775</v>
      </c>
      <c r="AF131" s="2">
        <f>(化学製品!AD131/化学製品!AD119*100-100)*AF$12/$D$12</f>
        <v>2.4094141593801415E-5</v>
      </c>
      <c r="AG131" s="2">
        <f>(化学製品!AE131/化学製品!AE119*100-100)*AG$12/$D$12</f>
        <v>-3.804656041555256E-4</v>
      </c>
      <c r="AK131" s="4">
        <v>44075</v>
      </c>
      <c r="AL131" s="2">
        <f t="shared" si="23"/>
        <v>-4.6478808319986721E-2</v>
      </c>
      <c r="AM131" s="2">
        <f t="shared" si="24"/>
        <v>-8.1447694645652002E-3</v>
      </c>
      <c r="AN131" s="2">
        <f t="shared" si="25"/>
        <v>-6.9441752304603392</v>
      </c>
      <c r="AO131" s="2">
        <f t="shared" si="26"/>
        <v>-3.1251295971675099</v>
      </c>
      <c r="AP131" s="2">
        <f t="shared" si="27"/>
        <v>-0.15024393285420529</v>
      </c>
      <c r="AQ131" s="2">
        <f t="shared" si="28"/>
        <v>0.25392942328686097</v>
      </c>
      <c r="AR131" s="2">
        <f t="shared" si="29"/>
        <v>-10.020242914979747</v>
      </c>
      <c r="AS131" s="2">
        <f>化学製品!AY131</f>
        <v>-5.8252427184466171</v>
      </c>
      <c r="AT131" s="14">
        <f>化学製品!AZ131</f>
        <v>-6.6393318629913978</v>
      </c>
    </row>
    <row r="132" spans="1:46">
      <c r="B132">
        <v>10</v>
      </c>
      <c r="C132" s="4">
        <v>44105</v>
      </c>
      <c r="D132" s="2">
        <f>化学製品!B132/化学製品!B120*100-100</f>
        <v>-9.1463414634146289</v>
      </c>
      <c r="E132" s="2">
        <f>(化学製品!C132/化学製品!C120*100-100)*E$12/$D$12</f>
        <v>-2.1281340280375049E-3</v>
      </c>
      <c r="F132" s="2">
        <f>(化学製品!D132/化学製品!D120*100-100)*F$12/$D$12</f>
        <v>-5.0558033442014511E-2</v>
      </c>
      <c r="G132" s="2">
        <f>(化学製品!E132/化学製品!E120*100-100)*G$12/$D$12</f>
        <v>9.0666592585812653E-3</v>
      </c>
      <c r="H132" s="2">
        <f>(化学製品!F132/化学製品!F120*100-100)*H$12/$D$12</f>
        <v>-9.1791164286439907E-4</v>
      </c>
      <c r="I132" s="2">
        <f>(化学製品!G132/化学製品!G120*100-100)*I$12/$D$12</f>
        <v>-2.5846860064255689E-3</v>
      </c>
      <c r="J132" s="2">
        <f>(化学製品!H132/化学製品!H120*100-100)*J$12/$D$12</f>
        <v>-6.3270400458741776</v>
      </c>
      <c r="K132" s="2">
        <f>(化学製品!I132/化学製品!I120*100-100)*K$12/$D$12</f>
        <v>-2.9366150804832012</v>
      </c>
      <c r="L132" s="2">
        <f>(化学製品!J132/化学製品!J120*100-100)*L$12/$D$12</f>
        <v>-0.10198068287651214</v>
      </c>
      <c r="M132" s="2">
        <f>(化学製品!K132/化学製品!K120*100-100)*M$12/$D$12</f>
        <v>-1.7305617199747592E-2</v>
      </c>
      <c r="N132" s="2">
        <f>(化学製品!L132/化学製品!L120*100-100)*N$12/$D$12</f>
        <v>4.6043904585753651E-4</v>
      </c>
      <c r="O132" s="2">
        <f>(化学製品!M132/化学製品!M120*100-100)*O$12/$D$12</f>
        <v>8.9761541528809677E-2</v>
      </c>
      <c r="P132" s="2">
        <f>(化学製品!N132/化学製品!N120*100-100)*P$12/$D$12</f>
        <v>4.5748392807456384E-3</v>
      </c>
      <c r="Q132" s="2">
        <f>(化学製品!O132/化学製品!O120*100-100)*Q$12/$D$12</f>
        <v>-5.0544178130026689E-5</v>
      </c>
      <c r="R132" s="2">
        <f>(化学製品!P132/化学製品!P120*100-100)*R$12/$D$12</f>
        <v>0</v>
      </c>
      <c r="S132" s="2">
        <f>(化学製品!Q132/化学製品!Q120*100-100)*S$12/$D$12</f>
        <v>-1.3756452464028286E-5</v>
      </c>
      <c r="T132" s="2">
        <f>(化学製品!R132/化学製品!R120*100-100)*T$12/$D$12</f>
        <v>4.0511348786924214E-5</v>
      </c>
      <c r="U132" s="2">
        <f>(化学製品!S132/化学製品!S120*100-100)*U$12/$D$12</f>
        <v>0</v>
      </c>
      <c r="V132" s="2">
        <f>(化学製品!T132/化学製品!T120*100-100)*V$12/$D$12</f>
        <v>4.3426379938406546E-3</v>
      </c>
      <c r="W132" s="2">
        <f>(化学製品!U132/化学製品!U120*100-100)*W$12/$D$12</f>
        <v>-0.2042127806856319</v>
      </c>
      <c r="X132" s="2">
        <f>(化学製品!V132/化学製品!V120*100-100)*X$12/$D$12</f>
        <v>-2.9147918062122887E-3</v>
      </c>
      <c r="Y132" s="2">
        <f>(化学製品!W132/化学製品!W120*100-100)*Y$12/$D$12</f>
        <v>3.6290762235076869E-3</v>
      </c>
      <c r="Z132" s="2">
        <f>(化学製品!X132/化学製品!X120*100-100)*Z$12/$D$12</f>
        <v>-2.4580431890602089E-3</v>
      </c>
      <c r="AA132" s="2">
        <f>(化学製品!Y132/化学製品!Y120*100-100)*AA$12/$D$12</f>
        <v>-3.3424609949030332E-4</v>
      </c>
      <c r="AB132" s="2">
        <f>(化学製品!Z132/化学製品!Z120*100-100)*AB$12/$D$12</f>
        <v>3.6599657341649513E-3</v>
      </c>
      <c r="AC132" s="2">
        <f>(化学製品!AA132/化学製品!AA120*100-100)*AC$12/$D$12</f>
        <v>-1.4641320718633E-2</v>
      </c>
      <c r="AD132" s="2">
        <f>(化学製品!AB132/化学製品!AB120*100-100)*AD$12/$D$12</f>
        <v>2.0378958178359901E-4</v>
      </c>
      <c r="AE132" s="2">
        <f>(化学製品!AC132/化学製品!AC120*100-100)*AE$12/$D$12</f>
        <v>-7.1905335201334311E-2</v>
      </c>
      <c r="AF132" s="2">
        <f>(化学製品!AD132/化学製品!AD120*100-100)*AF$12/$D$12</f>
        <v>0</v>
      </c>
      <c r="AG132" s="2">
        <f>(化学製品!AE132/化学製品!AE120*100-100)*AG$12/$D$12</f>
        <v>-4.5655872498663786E-4</v>
      </c>
      <c r="AK132" s="4">
        <v>44105</v>
      </c>
      <c r="AL132" s="2">
        <f t="shared" si="23"/>
        <v>-5.0558033442014511E-2</v>
      </c>
      <c r="AM132" s="2">
        <f t="shared" si="24"/>
        <v>9.0666592585812653E-3</v>
      </c>
      <c r="AN132" s="2">
        <f t="shared" si="25"/>
        <v>-6.3270400458741776</v>
      </c>
      <c r="AO132" s="2">
        <f t="shared" si="26"/>
        <v>-2.9366150804832012</v>
      </c>
      <c r="AP132" s="2">
        <f t="shared" si="27"/>
        <v>-0.2042127806856319</v>
      </c>
      <c r="AQ132" s="2">
        <f t="shared" si="28"/>
        <v>0.36301781781181397</v>
      </c>
      <c r="AR132" s="2">
        <f t="shared" si="29"/>
        <v>-9.1463414634146289</v>
      </c>
      <c r="AS132" s="2">
        <f>化学製品!AY132</f>
        <v>-4.5503791982665263</v>
      </c>
      <c r="AT132" s="14">
        <f>化学製品!AZ132</f>
        <v>-6.0519910580998726</v>
      </c>
    </row>
    <row r="133" spans="1:46">
      <c r="B133">
        <v>11</v>
      </c>
      <c r="C133" s="4">
        <v>44136</v>
      </c>
      <c r="D133" s="2">
        <f>化学製品!B133/化学製品!B121*100-100</f>
        <v>-8.3164300202839598</v>
      </c>
      <c r="E133" s="2">
        <f>(化学製品!C133/化学製品!C121*100-100)*E$12/$D$12</f>
        <v>-7.6959097664759701E-4</v>
      </c>
      <c r="F133" s="2">
        <f>(化学製品!D133/化学製品!D121*100-100)*F$12/$D$12</f>
        <v>-4.8256561972201101E-2</v>
      </c>
      <c r="G133" s="2">
        <f>(化学製品!E133/化学製品!E121*100-100)*G$12/$D$12</f>
        <v>7.1728838496723799E-3</v>
      </c>
      <c r="H133" s="2">
        <f>(化学製品!F133/化学製品!F121*100-100)*H$12/$D$12</f>
        <v>-9.1791164286439907E-4</v>
      </c>
      <c r="I133" s="2">
        <f>(化学製品!G133/化学製品!G121*100-100)*I$12/$D$12</f>
        <v>-5.164513580508674E-3</v>
      </c>
      <c r="J133" s="2">
        <f>(化学製品!H133/化学製品!H121*100-100)*J$12/$D$12</f>
        <v>-5.0041934039842486</v>
      </c>
      <c r="K133" s="2">
        <f>(化学製品!I133/化学製品!I121*100-100)*K$12/$D$12</f>
        <v>-3.4543297513883835</v>
      </c>
      <c r="L133" s="2">
        <f>(化学製品!J133/化学製品!J121*100-100)*L$12/$D$12</f>
        <v>-0.10930372144218758</v>
      </c>
      <c r="M133" s="2">
        <f>(化学製品!K133/化学製品!K121*100-100)*M$12/$D$12</f>
        <v>-1.5240769780511174E-2</v>
      </c>
      <c r="N133" s="2">
        <f>(化学製品!L133/化学製品!L121*100-100)*N$12/$D$12</f>
        <v>6.5905533051067858E-4</v>
      </c>
      <c r="O133" s="2">
        <f>(化学製品!M133/化学製品!M121*100-100)*O$12/$D$12</f>
        <v>8.1680333964412002E-2</v>
      </c>
      <c r="P133" s="2">
        <f>(化学製品!N133/化学製品!N121*100-100)*P$12/$D$12</f>
        <v>7.6247321345759905E-3</v>
      </c>
      <c r="Q133" s="2">
        <f>(化学製品!O133/化学製品!O121*100-100)*Q$12/$D$12</f>
        <v>-5.5815997726109738E-5</v>
      </c>
      <c r="R133" s="2">
        <f>(化学製品!P133/化学製品!P121*100-100)*R$12/$D$12</f>
        <v>0</v>
      </c>
      <c r="S133" s="2">
        <f>(化学製品!Q133/化学製品!Q121*100-100)*S$12/$D$12</f>
        <v>-1.8828190178879524E-5</v>
      </c>
      <c r="T133" s="2">
        <f>(化学製品!R133/化学製品!R121*100-100)*T$12/$D$12</f>
        <v>3.0878993397515355E-5</v>
      </c>
      <c r="U133" s="2">
        <f>(化学製品!S133/化学製品!S121*100-100)*U$12/$D$12</f>
        <v>0</v>
      </c>
      <c r="V133" s="2">
        <f>(化学製品!T133/化学製品!T121*100-100)*V$12/$D$12</f>
        <v>3.8525612064195785E-3</v>
      </c>
      <c r="W133" s="2">
        <f>(化学製品!U133/化学製品!U121*100-100)*W$12/$D$12</f>
        <v>-0.23307839767201755</v>
      </c>
      <c r="X133" s="2">
        <f>(化学製品!V133/化学製品!V121*100-100)*X$12/$D$12</f>
        <v>-2.9147918062122887E-3</v>
      </c>
      <c r="Y133" s="2">
        <f>(化学製品!W133/化学製品!W121*100-100)*Y$12/$D$12</f>
        <v>3.6290762235076869E-3</v>
      </c>
      <c r="Z133" s="2">
        <f>(化学製品!X133/化学製品!X121*100-100)*Z$12/$D$12</f>
        <v>-2.4557394934754248E-3</v>
      </c>
      <c r="AA133" s="2">
        <f>(化学製品!Y133/化学製品!Y121*100-100)*AA$12/$D$12</f>
        <v>-1.3303459451409561E-3</v>
      </c>
      <c r="AB133" s="2">
        <f>(化学製品!Z133/化学製品!Z121*100-100)*AB$12/$D$12</f>
        <v>7.3485249506280931E-3</v>
      </c>
      <c r="AC133" s="2">
        <f>(化学製品!AA133/化学製品!AA121*100-100)*AC$12/$D$12</f>
        <v>0</v>
      </c>
      <c r="AD133" s="2">
        <f>(化学製品!AB133/化学製品!AB121*100-100)*AD$12/$D$12</f>
        <v>2.0378958178359901E-4</v>
      </c>
      <c r="AE133" s="2">
        <f>(化学製品!AC133/化学製品!AC121*100-100)*AE$12/$D$12</f>
        <v>-0.12161995188186821</v>
      </c>
      <c r="AF133" s="2">
        <f>(化学製品!AD133/化学製品!AD121*100-100)*AF$12/$D$12</f>
        <v>0</v>
      </c>
      <c r="AG133" s="2">
        <f>(化学製品!AE133/化学製品!AE121*100-100)*AG$12/$D$12</f>
        <v>-3.804656041555256E-4</v>
      </c>
      <c r="AK133" s="4">
        <v>44136</v>
      </c>
      <c r="AL133" s="2">
        <f t="shared" si="23"/>
        <v>-4.8256561972201101E-2</v>
      </c>
      <c r="AM133" s="2">
        <f t="shared" si="24"/>
        <v>7.1728838496723799E-3</v>
      </c>
      <c r="AN133" s="2">
        <f t="shared" si="25"/>
        <v>-5.0041934039842486</v>
      </c>
      <c r="AO133" s="2">
        <f t="shared" si="26"/>
        <v>-3.4543297513883835</v>
      </c>
      <c r="AP133" s="2">
        <f t="shared" si="27"/>
        <v>-0.23307839767201755</v>
      </c>
      <c r="AQ133" s="2">
        <f t="shared" si="28"/>
        <v>0.41625521088321804</v>
      </c>
      <c r="AR133" s="2">
        <f t="shared" si="29"/>
        <v>-8.3164300202839598</v>
      </c>
      <c r="AS133" s="2">
        <f>化学製品!AY133</f>
        <v>-2.8260869565217348</v>
      </c>
      <c r="AT133" s="14">
        <f>化学製品!AZ133</f>
        <v>-5.5066305021445032</v>
      </c>
    </row>
    <row r="134" spans="1:46">
      <c r="B134">
        <v>12</v>
      </c>
      <c r="C134" s="4">
        <v>44166</v>
      </c>
      <c r="D134" s="2">
        <f>化学製品!B134/化学製品!B122*100-100</f>
        <v>-8.2661290322580641</v>
      </c>
      <c r="E134" s="2">
        <f>(化学製品!C134/化学製品!C122*100-100)*E$12/$D$12</f>
        <v>4.7263240251411542E-4</v>
      </c>
      <c r="F134" s="2">
        <f>(化学製品!D134/化学製品!D122*100-100)*F$12/$D$12</f>
        <v>-4.5435626700464228E-2</v>
      </c>
      <c r="G134" s="2">
        <f>(化学製品!E134/化学製品!E122*100-100)*G$12/$D$12</f>
        <v>5.3303985750999148E-3</v>
      </c>
      <c r="H134" s="2">
        <f>(化学製品!F134/化学製品!F122*100-100)*H$12/$D$12</f>
        <v>-1.5415087589689883E-4</v>
      </c>
      <c r="I134" s="2">
        <f>(化学製品!G134/化学製品!G122*100-100)*I$12/$D$12</f>
        <v>-5.1693720128515291E-3</v>
      </c>
      <c r="J134" s="2">
        <f>(化学製品!H134/化学製品!H122*100-100)*J$12/$D$12</f>
        <v>-4.6326633760269331</v>
      </c>
      <c r="K134" s="2">
        <f>(化学製品!I134/化学製品!I122*100-100)*K$12/$D$12</f>
        <v>-3.895089063136318</v>
      </c>
      <c r="L134" s="2">
        <f>(化学製品!J134/化学製品!J122*100-100)*L$12/$D$12</f>
        <v>-0.11307281528502207</v>
      </c>
      <c r="M134" s="2">
        <f>(化学製品!K134/化学製品!K122*100-100)*M$12/$D$12</f>
        <v>-1.0179774823380486E-3</v>
      </c>
      <c r="N134" s="2">
        <f>(化学製品!L134/化学製品!L122*100-100)*N$12/$D$12</f>
        <v>1.4112195126873529E-3</v>
      </c>
      <c r="O134" s="2">
        <f>(化学製品!M134/化学製品!M122*100-100)*O$12/$D$12</f>
        <v>9.0549047104145658E-2</v>
      </c>
      <c r="P134" s="2">
        <f>(化学製品!N134/化学製品!N122*100-100)*P$12/$D$12</f>
        <v>7.6171754129361492E-3</v>
      </c>
      <c r="Q134" s="2">
        <f>(化学製品!O134/化学製品!O122*100-100)*Q$12/$D$12</f>
        <v>-2.3962852679275313E-5</v>
      </c>
      <c r="R134" s="2">
        <f>(化学製品!P134/化学製品!P122*100-100)*R$12/$D$12</f>
        <v>0</v>
      </c>
      <c r="S134" s="2">
        <f>(化学製品!Q134/化学製品!Q122*100-100)*S$12/$D$12</f>
        <v>0</v>
      </c>
      <c r="T134" s="2">
        <f>(化学製品!R134/化学製品!R122*100-100)*T$12/$D$12</f>
        <v>3.50316137646713E-5</v>
      </c>
      <c r="U134" s="2">
        <f>(化学製品!S134/化学製品!S122*100-100)*U$12/$D$12</f>
        <v>0</v>
      </c>
      <c r="V134" s="2">
        <f>(化学製品!T134/化学製品!T122*100-100)*V$12/$D$12</f>
        <v>4.3426379938406546E-3</v>
      </c>
      <c r="W134" s="2">
        <f>(化学製品!U134/化学製品!U122*100-100)*W$12/$D$12</f>
        <v>-0.2552214973576214</v>
      </c>
      <c r="X134" s="2">
        <f>(化学製品!V134/化学製品!V122*100-100)*X$12/$D$12</f>
        <v>-2.49839297675334E-3</v>
      </c>
      <c r="Y134" s="2">
        <f>(化学製品!W134/化学製品!W122*100-100)*Y$12/$D$12</f>
        <v>3.6290762235076869E-3</v>
      </c>
      <c r="Z134" s="2">
        <f>(化学製品!X134/化学製品!X122*100-100)*Z$12/$D$12</f>
        <v>-4.0776128844354749E-3</v>
      </c>
      <c r="AA134" s="2">
        <f>(化学製品!Y134/化学製品!Y122*100-100)*AA$12/$D$12</f>
        <v>-2.307482423055683E-3</v>
      </c>
      <c r="AB134" s="2">
        <f>(化学製品!Z134/化学製品!Z122*100-100)*AB$12/$D$12</f>
        <v>1.0947947938084224E-2</v>
      </c>
      <c r="AC134" s="2">
        <f>(化学製品!AA134/化学製品!AA122*100-100)*AC$12/$D$12</f>
        <v>0</v>
      </c>
      <c r="AD134" s="2">
        <f>(化学製品!AB134/化学製品!AB122*100-100)*AD$12/$D$12</f>
        <v>2.0378958178359901E-4</v>
      </c>
      <c r="AE134" s="2">
        <f>(化学製品!AC134/化学製品!AC122*100-100)*AE$12/$D$12</f>
        <v>-2.5799094404906717E-2</v>
      </c>
      <c r="AF134" s="2">
        <f>(化学製品!AD134/化学製品!AD122*100-100)*AF$12/$D$12</f>
        <v>0</v>
      </c>
      <c r="AG134" s="2">
        <f>(化学製品!AE134/化学製品!AE122*100-100)*AG$12/$D$12</f>
        <v>-3.804656041555256E-4</v>
      </c>
      <c r="AK134" s="4">
        <v>44166</v>
      </c>
      <c r="AL134" s="2">
        <f t="shared" si="23"/>
        <v>-4.5435626700464228E-2</v>
      </c>
      <c r="AM134" s="2">
        <f t="shared" si="24"/>
        <v>5.3303985750999148E-3</v>
      </c>
      <c r="AN134" s="2">
        <f t="shared" si="25"/>
        <v>-4.6326633760269331</v>
      </c>
      <c r="AO134" s="2">
        <f t="shared" si="26"/>
        <v>-3.895089063136318</v>
      </c>
      <c r="AP134" s="2">
        <f t="shared" si="27"/>
        <v>-0.2552214973576214</v>
      </c>
      <c r="AQ134" s="2">
        <f t="shared" si="28"/>
        <v>0.55695013238817204</v>
      </c>
      <c r="AR134" s="2">
        <f t="shared" si="29"/>
        <v>-8.2661290322580641</v>
      </c>
      <c r="AS134" s="2">
        <f>化学製品!AY134</f>
        <v>-2.3887079261672</v>
      </c>
      <c r="AT134" s="14">
        <f>化学製品!AZ134</f>
        <v>-5.4845319964020547</v>
      </c>
    </row>
    <row r="135" spans="1:46">
      <c r="A135">
        <v>21</v>
      </c>
      <c r="B135">
        <v>1</v>
      </c>
      <c r="C135" s="4">
        <v>44197</v>
      </c>
      <c r="D135" s="2">
        <f>化学製品!B135/化学製品!B123*100-100</f>
        <v>-6.3745019920318811</v>
      </c>
      <c r="E135" s="2">
        <f>(化学製品!C135/化学製品!C123*100-100)*E$12/$D$12</f>
        <v>1.7596771510979966E-3</v>
      </c>
      <c r="F135" s="2">
        <f>(化学製品!D135/化学製品!D123*100-100)*F$12/$D$12</f>
        <v>-2.4340297413516655E-2</v>
      </c>
      <c r="G135" s="2">
        <f>(化学製品!E135/化学製品!E123*100-100)*G$12/$D$12</f>
        <v>-1.7464132145241958E-3</v>
      </c>
      <c r="H135" s="2">
        <f>(化学製品!F135/化学製品!F123*100-100)*H$12/$D$12</f>
        <v>-6.2373186779095442E-4</v>
      </c>
      <c r="I135" s="2">
        <f>(化学製品!G135/化学製品!G123*100-100)*I$12/$D$12</f>
        <v>0</v>
      </c>
      <c r="J135" s="2">
        <f>(化学製品!H135/化学製品!H123*100-100)*J$12/$D$12</f>
        <v>-3.1938671802850376</v>
      </c>
      <c r="K135" s="2">
        <f>(化学製品!I135/化学製品!I123*100-100)*K$12/$D$12</f>
        <v>-3.2024467763351399</v>
      </c>
      <c r="L135" s="2">
        <f>(化学製品!J135/化学製品!J123*100-100)*L$12/$D$12</f>
        <v>-0.12801415462826962</v>
      </c>
      <c r="M135" s="2">
        <f>(化学製品!K135/化学製品!K123*100-100)*M$12/$D$12</f>
        <v>1.0141324304690205E-3</v>
      </c>
      <c r="N135" s="2">
        <f>(化学製品!L135/化学製品!L123*100-100)*N$12/$D$12</f>
        <v>1.8270250883884508E-3</v>
      </c>
      <c r="O135" s="2">
        <f>(化学製品!M135/化学製品!M123*100-100)*O$12/$D$12</f>
        <v>8.3450929730833595E-2</v>
      </c>
      <c r="P135" s="2">
        <f>(化学製品!N135/化学製品!N123*100-100)*P$12/$D$12</f>
        <v>7.5945948534116908E-3</v>
      </c>
      <c r="Q135" s="2">
        <f>(化学製品!O135/化学製品!O123*100-100)*Q$12/$D$12</f>
        <v>-2.6602199015803749E-5</v>
      </c>
      <c r="R135" s="2">
        <f>(化学製品!P135/化学製品!P123*100-100)*R$12/$D$12</f>
        <v>0</v>
      </c>
      <c r="S135" s="2">
        <f>(化学製品!Q135/化学製品!Q123*100-100)*S$12/$D$12</f>
        <v>-1.2061344577467202E-6</v>
      </c>
      <c r="T135" s="2">
        <f>(化学製品!R135/化学製品!R123*100-100)*T$12/$D$12</f>
        <v>4.1465477895645159E-5</v>
      </c>
      <c r="U135" s="2">
        <f>(化学製品!S135/化学製品!S123*100-100)*U$12/$D$12</f>
        <v>0</v>
      </c>
      <c r="V135" s="2">
        <f>(化学製品!T135/化学製品!T123*100-100)*V$12/$D$12</f>
        <v>3.8639145302105269E-3</v>
      </c>
      <c r="W135" s="2">
        <f>(化学製品!U135/化学製品!U123*100-100)*W$12/$D$12</f>
        <v>-0.26321832814821594</v>
      </c>
      <c r="X135" s="2">
        <f>(化学製品!V135/化学製品!V123*100-100)*X$12/$D$12</f>
        <v>-3.3311906356711788E-3</v>
      </c>
      <c r="Y135" s="2">
        <f>(化学製品!W135/化学製品!W123*100-100)*Y$12/$D$12</f>
        <v>8.977439214320317E-4</v>
      </c>
      <c r="Z135" s="2">
        <f>(化学製品!X135/化学製品!X123*100-100)*Z$12/$D$12</f>
        <v>8.1704834410288054E-4</v>
      </c>
      <c r="AA135" s="2">
        <f>(化学製品!Y135/化学製品!Y123*100-100)*AA$12/$D$12</f>
        <v>-2.98734521823898E-3</v>
      </c>
      <c r="AB135" s="2">
        <f>(化学製品!Z135/化学製品!Z123*100-100)*AB$12/$D$12</f>
        <v>1.6763367808165452E-2</v>
      </c>
      <c r="AC135" s="2">
        <f>(化学製品!AA135/化学製品!AA123*100-100)*AC$12/$D$12</f>
        <v>0</v>
      </c>
      <c r="AD135" s="2">
        <f>(化学製品!AB135/化学製品!AB123*100-100)*AD$12/$D$12</f>
        <v>2.0378958178359901E-4</v>
      </c>
      <c r="AE135" s="2">
        <f>(化学製品!AC135/化学製品!AC123*100-100)*AE$12/$D$12</f>
        <v>-0.11155673275229348</v>
      </c>
      <c r="AF135" s="2">
        <f>(化学製品!AD135/化学製品!AD123*100-100)*AF$12/$D$12</f>
        <v>0</v>
      </c>
      <c r="AG135" s="2">
        <f>(化学製品!AE135/化学製品!AE123*100-100)*AG$12/$D$12</f>
        <v>-3.8011909631932111E-4</v>
      </c>
      <c r="AK135" s="4">
        <v>44197</v>
      </c>
      <c r="AL135" s="2">
        <f t="shared" si="23"/>
        <v>-2.4340297413516655E-2</v>
      </c>
      <c r="AM135" s="2">
        <f t="shared" si="24"/>
        <v>-1.7464132145241958E-3</v>
      </c>
      <c r="AN135" s="2">
        <f t="shared" si="25"/>
        <v>-3.1938671802850376</v>
      </c>
      <c r="AO135" s="2">
        <f t="shared" si="26"/>
        <v>-3.2024467763351399</v>
      </c>
      <c r="AP135" s="2">
        <f t="shared" si="27"/>
        <v>-0.26321832814821594</v>
      </c>
      <c r="AQ135" s="2">
        <f t="shared" si="28"/>
        <v>0.31111700336455339</v>
      </c>
      <c r="AR135" s="2">
        <f t="shared" si="29"/>
        <v>-6.3745019920318811</v>
      </c>
      <c r="AS135" s="2">
        <f>化学製品!AY135</f>
        <v>-1.4038876889848666</v>
      </c>
      <c r="AT135" s="14">
        <f>化学製品!AZ135</f>
        <v>-4.2465270990237514</v>
      </c>
    </row>
    <row r="136" spans="1:46">
      <c r="B136">
        <v>2</v>
      </c>
      <c r="C136" s="4">
        <v>44228</v>
      </c>
      <c r="D136" s="2">
        <f>化学製品!B136/化学製品!B124*100-100</f>
        <v>-3.4965034965034931</v>
      </c>
      <c r="E136" s="2">
        <f>(化学製品!C136/化学製品!C124*100-100)*E$12/$D$12</f>
        <v>1.9799562033687829E-3</v>
      </c>
      <c r="F136" s="2">
        <f>(化学製品!D136/化学製品!D124*100-100)*F$12/$D$12</f>
        <v>-8.7244440523347195E-3</v>
      </c>
      <c r="G136" s="2">
        <f>(化学製品!E136/化学製品!E124*100-100)*G$12/$D$12</f>
        <v>2.2888789525747012E-2</v>
      </c>
      <c r="H136" s="2">
        <f>(化学製品!F136/化学製品!F124*100-100)*H$12/$D$12</f>
        <v>6.1660350358766437E-4</v>
      </c>
      <c r="I136" s="2">
        <f>(化学製品!G136/化学製品!G124*100-100)*I$12/$D$12</f>
        <v>0</v>
      </c>
      <c r="J136" s="2">
        <f>(化学製品!H136/化学製品!H124*100-100)*J$12/$D$12</f>
        <v>-1.4602891969338208</v>
      </c>
      <c r="K136" s="2">
        <f>(化学製品!I136/化学製品!I124*100-100)*K$12/$D$12</f>
        <v>-2.15516012785797</v>
      </c>
      <c r="L136" s="2">
        <f>(化学製品!J136/化学製品!J124*100-100)*L$12/$D$12</f>
        <v>-0.10575774520527212</v>
      </c>
      <c r="M136" s="2">
        <f>(化学製品!K136/化学製品!K124*100-100)*M$12/$D$12</f>
        <v>1.020880459949307E-2</v>
      </c>
      <c r="N136" s="2">
        <f>(化学製品!L136/化学製品!L124*100-100)*N$12/$D$12</f>
        <v>2.022538457495449E-3</v>
      </c>
      <c r="O136" s="2">
        <f>(化学製品!M136/化学製品!M124*100-100)*O$12/$D$12</f>
        <v>0.11187237984305171</v>
      </c>
      <c r="P136" s="2">
        <f>(化学製品!N136/化学製品!N124*100-100)*P$12/$D$12</f>
        <v>9.1135138240938541E-3</v>
      </c>
      <c r="Q136" s="2">
        <f>(化学製品!O136/化学製品!O124*100-100)*Q$12/$D$12</f>
        <v>-1.0622373728745558E-5</v>
      </c>
      <c r="R136" s="2">
        <f>(化学製品!P136/化学製品!P124*100-100)*R$12/$D$12</f>
        <v>0</v>
      </c>
      <c r="S136" s="2">
        <f>(化学製品!Q136/化学製品!Q124*100-100)*S$12/$D$12</f>
        <v>-6.697220278540073E-5</v>
      </c>
      <c r="T136" s="2">
        <f>(化学製品!R136/化学製品!R124*100-100)*T$12/$D$12</f>
        <v>2.9940514186414544E-5</v>
      </c>
      <c r="U136" s="2">
        <f>(化学製品!S136/化学製品!S124*100-100)*U$12/$D$12</f>
        <v>0</v>
      </c>
      <c r="V136" s="2">
        <f>(化学製品!T136/化学製品!T124*100-100)*V$12/$D$12</f>
        <v>3.8639145302105269E-3</v>
      </c>
      <c r="W136" s="2">
        <f>(化学製品!U136/化学製品!U124*100-100)*W$12/$D$12</f>
        <v>-0.24529621690482512</v>
      </c>
      <c r="X136" s="2">
        <f>(化学製品!V136/化学製品!V124*100-100)*X$12/$D$12</f>
        <v>-2.49839297675334E-3</v>
      </c>
      <c r="Y136" s="2">
        <f>(化学製品!W136/化学製品!W124*100-100)*Y$12/$D$12</f>
        <v>8.977439214320317E-4</v>
      </c>
      <c r="Z136" s="2">
        <f>(化学製品!X136/化学製品!X124*100-100)*Z$12/$D$12</f>
        <v>1.6356267412848285E-3</v>
      </c>
      <c r="AA136" s="2">
        <f>(化学製品!Y136/化学製品!Y124*100-100)*AA$12/$D$12</f>
        <v>-3.3524984153078633E-4</v>
      </c>
      <c r="AB136" s="2">
        <f>(化学製品!Z136/化学製品!Z124*100-100)*AB$12/$D$12</f>
        <v>1.5754079105977141E-2</v>
      </c>
      <c r="AC136" s="2">
        <f>(化学製品!AA136/化学製品!AA124*100-100)*AC$12/$D$12</f>
        <v>0</v>
      </c>
      <c r="AD136" s="2">
        <f>(化学製品!AB136/化学製品!AB124*100-100)*AD$12/$D$12</f>
        <v>2.0378958178359901E-4</v>
      </c>
      <c r="AE136" s="2">
        <f>(化学製品!AC136/化学製品!AC124*100-100)*AE$12/$D$12</f>
        <v>2.6274077732129052E-2</v>
      </c>
      <c r="AF136" s="2">
        <f>(化学製品!AD136/化学製品!AD124*100-100)*AF$12/$D$12</f>
        <v>0</v>
      </c>
      <c r="AG136" s="2">
        <f>(化学製品!AE136/化学製品!AE124*100-100)*AG$12/$D$12</f>
        <v>-3.0465019544424483E-4</v>
      </c>
      <c r="AK136" s="4">
        <v>44228</v>
      </c>
      <c r="AL136" s="2">
        <f t="shared" si="23"/>
        <v>-8.7244440523347195E-3</v>
      </c>
      <c r="AM136" s="2">
        <f t="shared" si="24"/>
        <v>2.2888789525747012E-2</v>
      </c>
      <c r="AN136" s="2">
        <f t="shared" si="25"/>
        <v>-1.4602891969338208</v>
      </c>
      <c r="AO136" s="2">
        <f t="shared" si="26"/>
        <v>-2.15516012785797</v>
      </c>
      <c r="AP136" s="2">
        <f t="shared" si="27"/>
        <v>-0.24529621690482512</v>
      </c>
      <c r="AQ136" s="2">
        <f t="shared" si="28"/>
        <v>0.35007769971970992</v>
      </c>
      <c r="AR136" s="2">
        <f t="shared" si="29"/>
        <v>-3.4965034965034931</v>
      </c>
      <c r="AS136" s="2">
        <f>化学製品!AY136</f>
        <v>-0.10799136069114468</v>
      </c>
      <c r="AT136" s="14">
        <f>化学製品!AZ136</f>
        <v>-2.3269514427597784</v>
      </c>
    </row>
    <row r="137" spans="1:46">
      <c r="B137">
        <v>3</v>
      </c>
      <c r="C137" s="4">
        <v>44256</v>
      </c>
      <c r="D137" s="2">
        <f>化学製品!B137/化学製品!B125*100-100</f>
        <v>2.3517382413087944</v>
      </c>
      <c r="E137" s="2">
        <f>(化学製品!C137/化学製品!C125*100-100)*E$12/$D$12</f>
        <v>2.9247276127175128E-3</v>
      </c>
      <c r="F137" s="2">
        <f>(化学製品!D137/化学製品!D125*100-100)*F$12/$D$12</f>
        <v>5.7742030788767558E-2</v>
      </c>
      <c r="G137" s="2">
        <f>(化学製品!E137/化学製品!E125*100-100)*G$12/$D$12</f>
        <v>7.0000312832673176E-2</v>
      </c>
      <c r="H137" s="2">
        <f>(化学製品!F137/化学製品!F125*100-100)*H$12/$D$12</f>
        <v>6.1426345234060202E-4</v>
      </c>
      <c r="I137" s="2">
        <f>(化学製品!G137/化学製品!G125*100-100)*I$12/$D$12</f>
        <v>1.0348479189568237E-2</v>
      </c>
      <c r="J137" s="2">
        <f>(化学製品!H137/化学製品!H125*100-100)*J$12/$D$12</f>
        <v>1.9759648157546696</v>
      </c>
      <c r="K137" s="2">
        <f>(化学製品!I137/化学製品!I125*100-100)*K$12/$D$12</f>
        <v>1.8349596661202554E-2</v>
      </c>
      <c r="L137" s="2">
        <f>(化学製品!J137/化学製品!J125*100-100)*L$12/$D$12</f>
        <v>-9.8411679065862637E-2</v>
      </c>
      <c r="M137" s="2">
        <f>(化学製品!K137/化学製品!K125*100-100)*M$12/$D$12</f>
        <v>1.6443502298437301E-2</v>
      </c>
      <c r="N137" s="2">
        <f>(化学製品!L137/化学製品!L125*100-100)*N$12/$D$12</f>
        <v>2.7285994371948822E-3</v>
      </c>
      <c r="O137" s="2">
        <f>(化学製品!M137/化学製品!M125*100-100)*O$12/$D$12</f>
        <v>0.23833748026851456</v>
      </c>
      <c r="P137" s="2">
        <f>(化学製品!N137/化学製品!N125*100-100)*P$12/$D$12</f>
        <v>1.368379227000455E-2</v>
      </c>
      <c r="Q137" s="2">
        <f>(化学製品!O137/化学製品!O125*100-100)*Q$12/$D$12</f>
        <v>1.3359284545118869E-5</v>
      </c>
      <c r="R137" s="2">
        <f>(化学製品!P137/化学製品!P125*100-100)*R$12/$D$12</f>
        <v>0</v>
      </c>
      <c r="S137" s="2">
        <f>(化学製品!Q137/化学製品!Q125*100-100)*S$12/$D$12</f>
        <v>0</v>
      </c>
      <c r="T137" s="2">
        <f>(化学製品!R137/化学製品!R125*100-100)*T$12/$D$12</f>
        <v>2.9970910647517415E-5</v>
      </c>
      <c r="U137" s="2">
        <f>(化学製品!S137/化学製品!S125*100-100)*U$12/$D$12</f>
        <v>-5.2108536573064988E-4</v>
      </c>
      <c r="V137" s="2">
        <f>(化学製品!T137/化学製品!T125*100-100)*V$12/$D$12</f>
        <v>3.8450293174529609E-3</v>
      </c>
      <c r="W137" s="2">
        <f>(化学製品!U137/化学製品!U125*100-100)*W$12/$D$12</f>
        <v>-0.21659350604708183</v>
      </c>
      <c r="X137" s="2">
        <f>(化学製品!V137/化学製品!V125*100-100)*X$12/$D$12</f>
        <v>-2.0819941472945088E-3</v>
      </c>
      <c r="Y137" s="2">
        <f>(化学製品!W137/化学製品!W125*100-100)*Y$12/$D$12</f>
        <v>8.977439214320317E-4</v>
      </c>
      <c r="Z137" s="2">
        <f>(化学製品!X137/化学製品!X125*100-100)*Z$12/$D$12</f>
        <v>2.453440111927243E-3</v>
      </c>
      <c r="AA137" s="2">
        <f>(化学製品!Y137/化学製品!Y125*100-100)*AA$12/$D$12</f>
        <v>2.6954896715431133E-3</v>
      </c>
      <c r="AB137" s="2">
        <f>(化学製品!Z137/化学製品!Z125*100-100)*AB$12/$D$12</f>
        <v>2.3743583529796372E-2</v>
      </c>
      <c r="AC137" s="2">
        <f>(化学製品!AA137/化学製品!AA125*100-100)*AC$12/$D$12</f>
        <v>2.104897355014321E-3</v>
      </c>
      <c r="AD137" s="2">
        <f>(化学製品!AB137/化学製品!AB125*100-100)*AD$12/$D$12</f>
        <v>2.0378958178359901E-4</v>
      </c>
      <c r="AE137" s="2">
        <f>(化学製品!AC137/化学製品!AC125*100-100)*AE$12/$D$12</f>
        <v>0.19937388396733347</v>
      </c>
      <c r="AF137" s="2">
        <f>(化学製品!AD137/化学製品!AD125*100-100)*AF$12/$D$12</f>
        <v>0</v>
      </c>
      <c r="AG137" s="2">
        <f>(化学製品!AE137/化学製品!AE125*100-100)*AG$12/$D$12</f>
        <v>-4.5655872498663786E-4</v>
      </c>
      <c r="AK137" s="4">
        <v>44256</v>
      </c>
      <c r="AL137" s="2">
        <f t="shared" si="23"/>
        <v>5.7742030788767558E-2</v>
      </c>
      <c r="AM137" s="2">
        <f t="shared" si="24"/>
        <v>7.0000312832673176E-2</v>
      </c>
      <c r="AN137" s="2">
        <f t="shared" si="25"/>
        <v>1.9759648157546696</v>
      </c>
      <c r="AO137" s="2">
        <f t="shared" si="26"/>
        <v>1.8349596661202554E-2</v>
      </c>
      <c r="AP137" s="2">
        <f t="shared" si="27"/>
        <v>-0.21659350604708183</v>
      </c>
      <c r="AQ137" s="2">
        <f t="shared" si="28"/>
        <v>0.4462749913185633</v>
      </c>
      <c r="AR137" s="2">
        <f t="shared" si="29"/>
        <v>2.3517382413087944</v>
      </c>
      <c r="AS137" s="2">
        <f>化学製品!AY137</f>
        <v>3.6144578313252964</v>
      </c>
      <c r="AT137" s="14">
        <f>化学製品!AZ137</f>
        <v>1.5528853023794937</v>
      </c>
    </row>
    <row r="138" spans="1:46">
      <c r="B138">
        <v>4</v>
      </c>
      <c r="C138" s="4">
        <v>44287</v>
      </c>
      <c r="D138" s="2">
        <f>化学製品!B138/化学製品!B126*100-100</f>
        <v>18.181818181818187</v>
      </c>
      <c r="E138" s="2">
        <f>(化学製品!C138/化学製品!C126*100-100)*E$12/$D$12</f>
        <v>4.3303807744772636E-3</v>
      </c>
      <c r="F138" s="2">
        <f>(化学製品!D138/化学製品!D126*100-100)*F$12/$D$12</f>
        <v>0.10274942066940487</v>
      </c>
      <c r="G138" s="2">
        <f>(化学製品!E138/化学製品!E126*100-100)*G$12/$D$12</f>
        <v>0.11695990443569905</v>
      </c>
      <c r="H138" s="2">
        <f>(化学製品!F138/化学製品!F126*100-100)*H$12/$D$12</f>
        <v>9.222701976738379E-4</v>
      </c>
      <c r="I138" s="2">
        <f>(化学製品!G138/化学製品!G126*100-100)*I$12/$D$12</f>
        <v>1.0319328543964787E-2</v>
      </c>
      <c r="J138" s="2">
        <f>(化学製品!H138/化学製品!H126*100-100)*J$12/$D$12</f>
        <v>12.034020240025244</v>
      </c>
      <c r="K138" s="2">
        <f>(化学製品!I138/化学製品!I126*100-100)*K$12/$D$12</f>
        <v>8.2901026563244162</v>
      </c>
      <c r="L138" s="2">
        <f>(化学製品!J138/化学製品!J126*100-100)*L$12/$D$12</f>
        <v>-6.8566969439360789E-2</v>
      </c>
      <c r="M138" s="2">
        <f>(化学製品!K138/化学製品!K126*100-100)*M$12/$D$12</f>
        <v>1.7371480633428936E-2</v>
      </c>
      <c r="N138" s="2">
        <f>(化学製品!L138/化学製品!L126*100-100)*N$12/$D$12</f>
        <v>3.0052857354689114E-3</v>
      </c>
      <c r="O138" s="2">
        <f>(化学製品!M138/化学製品!M126*100-100)*O$12/$D$12</f>
        <v>0.28814010056777956</v>
      </c>
      <c r="P138" s="2">
        <f>(化学製品!N138/化学製品!N126*100-100)*P$12/$D$12</f>
        <v>1.2151351765458616E-2</v>
      </c>
      <c r="Q138" s="2">
        <f>(化学製品!O138/化学製品!O126*100-100)*Q$12/$D$12</f>
        <v>2.9493640840348666E-5</v>
      </c>
      <c r="R138" s="2">
        <f>(化学製品!P138/化学製品!P126*100-100)*R$12/$D$12</f>
        <v>0</v>
      </c>
      <c r="S138" s="2">
        <f>(化学製品!Q138/化学製品!Q126*100-100)*S$12/$D$12</f>
        <v>2.195411142386349E-5</v>
      </c>
      <c r="T138" s="2">
        <f>(化学製品!R138/化学製品!R126*100-100)*T$12/$D$12</f>
        <v>4.3642105424265116E-5</v>
      </c>
      <c r="U138" s="2">
        <f>(化学製品!S138/化学製品!S126*100-100)*U$12/$D$12</f>
        <v>-5.2108536573064988E-4</v>
      </c>
      <c r="V138" s="2">
        <f>(化学製品!T138/化学製品!T126*100-100)*V$12/$D$12</f>
        <v>1.9187634106118956E-3</v>
      </c>
      <c r="W138" s="2">
        <f>(化学製品!U138/化学製品!U126*100-100)*W$12/$D$12</f>
        <v>-0.17099487319506473</v>
      </c>
      <c r="X138" s="2">
        <f>(化学製品!V138/化学製品!V126*100-100)*X$12/$D$12</f>
        <v>-4.180795512730125E-4</v>
      </c>
      <c r="Y138" s="2">
        <f>(化学製品!W138/化学製品!W126*100-100)*Y$12/$D$12</f>
        <v>4.4808790488943089E-3</v>
      </c>
      <c r="Z138" s="2">
        <f>(化学製品!X138/化学製品!X126*100-100)*Z$12/$D$12</f>
        <v>2.4649802817858159E-3</v>
      </c>
      <c r="AA138" s="2">
        <f>(化学製品!Y138/化学製品!Y126*100-100)*AA$12/$D$12</f>
        <v>1.395477465371801E-2</v>
      </c>
      <c r="AB138" s="2">
        <f>(化学製品!Z138/化学製品!Z126*100-100)*AB$12/$D$12</f>
        <v>0</v>
      </c>
      <c r="AC138" s="2">
        <f>(化学製品!AA138/化学製品!AA126*100-100)*AC$12/$D$12</f>
        <v>2.104897355014321E-3</v>
      </c>
      <c r="AD138" s="2">
        <f>(化学製品!AB138/化学製品!AB126*100-100)*AD$12/$D$12</f>
        <v>2.0378958178359901E-4</v>
      </c>
      <c r="AE138" s="2">
        <f>(化学製品!AC138/化学製品!AC126*100-100)*AE$12/$D$12</f>
        <v>0.3471027257021671</v>
      </c>
      <c r="AF138" s="2">
        <f>(化学製品!AD138/化学製品!AD126*100-100)*AF$12/$D$12</f>
        <v>0</v>
      </c>
      <c r="AG138" s="2">
        <f>(化学製品!AE138/化学製品!AE126*100-100)*AG$12/$D$12</f>
        <v>-1.5232509772211651E-4</v>
      </c>
      <c r="AK138" s="4">
        <v>44287</v>
      </c>
      <c r="AL138" s="2">
        <f t="shared" si="23"/>
        <v>0.10274942066940487</v>
      </c>
      <c r="AM138" s="2">
        <f t="shared" si="24"/>
        <v>0.11695990443569905</v>
      </c>
      <c r="AN138" s="2">
        <f t="shared" si="25"/>
        <v>12.034020240025244</v>
      </c>
      <c r="AO138" s="2">
        <f t="shared" si="26"/>
        <v>8.2901026563244162</v>
      </c>
      <c r="AP138" s="2">
        <f t="shared" si="27"/>
        <v>-0.17099487319506473</v>
      </c>
      <c r="AQ138" s="2">
        <f t="shared" si="28"/>
        <v>-2.1910191664415137</v>
      </c>
      <c r="AR138" s="2">
        <f t="shared" si="29"/>
        <v>18.181818181818187</v>
      </c>
      <c r="AS138" s="2">
        <f>化学製品!AY138</f>
        <v>11.238532110091739</v>
      </c>
      <c r="AT138" s="14">
        <f>化学製品!AZ138</f>
        <v>11.56810010232914</v>
      </c>
    </row>
    <row r="139" spans="1:46">
      <c r="B139">
        <v>5</v>
      </c>
      <c r="C139" s="4">
        <v>44317</v>
      </c>
      <c r="D139" s="2">
        <f>化学製品!B139/化学製品!B127*100-100</f>
        <v>22.456140350877192</v>
      </c>
      <c r="E139" s="2">
        <f>(化学製品!C139/化学製品!C127*100-100)*E$12/$D$12</f>
        <v>8.1261159024901518E-3</v>
      </c>
      <c r="F139" s="2">
        <f>(化学製品!D139/化学製品!D127*100-100)*F$12/$D$12</f>
        <v>0.13688784431502699</v>
      </c>
      <c r="G139" s="2">
        <f>(化学製品!E139/化学製品!E127*100-100)*G$12/$D$12</f>
        <v>0.16503194535803026</v>
      </c>
      <c r="H139" s="2">
        <f>(化学製品!F139/化学製品!F127*100-100)*H$12/$D$12</f>
        <v>1.2367405516084708E-3</v>
      </c>
      <c r="I139" s="2">
        <f>(化学製品!G139/化学製品!G127*100-100)*I$12/$D$12</f>
        <v>2.3240311112288053E-2</v>
      </c>
      <c r="J139" s="2">
        <f>(化学製品!H139/化学製品!H127*100-100)*J$12/$D$12</f>
        <v>13.416920315585379</v>
      </c>
      <c r="K139" s="2">
        <f>(化学製品!I139/化学製品!I127*100-100)*K$12/$D$12</f>
        <v>15.494615298325295</v>
      </c>
      <c r="L139" s="2">
        <f>(化学製品!J139/化学製品!J127*100-100)*L$12/$D$12</f>
        <v>-3.4467211861800379E-2</v>
      </c>
      <c r="M139" s="2">
        <f>(化学製品!K139/化学製品!K127*100-100)*M$12/$D$12</f>
        <v>1.1208376359140015E-2</v>
      </c>
      <c r="N139" s="2">
        <f>(化学製品!L139/化学製品!L127*100-100)*N$12/$D$12</f>
        <v>3.8038304500177763E-3</v>
      </c>
      <c r="O139" s="2">
        <f>(化学製品!M139/化学製品!M127*100-100)*O$12/$D$12</f>
        <v>0.3354679321464365</v>
      </c>
      <c r="P139" s="2">
        <f>(化学製品!N139/化学製品!N127*100-100)*P$12/$D$12</f>
        <v>1.367027073614078E-2</v>
      </c>
      <c r="Q139" s="2">
        <f>(化学製品!O139/化学製品!O127*100-100)*Q$12/$D$12</f>
        <v>1.2827062109890103E-4</v>
      </c>
      <c r="R139" s="2">
        <f>(化学製品!P139/化学製品!P127*100-100)*R$12/$D$12</f>
        <v>0</v>
      </c>
      <c r="S139" s="2">
        <f>(化学製品!Q139/化学製品!Q127*100-100)*S$12/$D$12</f>
        <v>8.7463459103034113E-5</v>
      </c>
      <c r="T139" s="2">
        <f>(化学製品!R139/化学製品!R127*100-100)*T$12/$D$12</f>
        <v>2.7999380653699839E-5</v>
      </c>
      <c r="U139" s="2">
        <f>(化学製品!S139/化学製品!S127*100-100)*U$12/$D$12</f>
        <v>-5.2108536573064988E-4</v>
      </c>
      <c r="V139" s="2">
        <f>(化学製品!T139/化学製品!T127*100-100)*V$12/$D$12</f>
        <v>3.3447831562535952E-3</v>
      </c>
      <c r="W139" s="2">
        <f>(化学製品!U139/化学製品!U127*100-100)*W$12/$D$12</f>
        <v>-9.6977574125163418E-2</v>
      </c>
      <c r="X139" s="2">
        <f>(化学製品!V139/化学製品!V127*100-100)*X$12/$D$12</f>
        <v>1.259321687877144E-3</v>
      </c>
      <c r="Y139" s="2">
        <f>(化学製品!W139/化学製品!W127*100-100)*Y$12/$D$12</f>
        <v>4.4808790488943089E-3</v>
      </c>
      <c r="Z139" s="2">
        <f>(化学製品!X139/化学製品!X127*100-100)*Z$12/$D$12</f>
        <v>4.11216892582905E-3</v>
      </c>
      <c r="AA139" s="2">
        <f>(化学製品!Y139/化学製品!Y127*100-100)*AA$12/$D$12</f>
        <v>1.6268290620596246E-2</v>
      </c>
      <c r="AB139" s="2">
        <f>(化学製品!Z139/化学製品!Z127*100-100)*AB$12/$D$12</f>
        <v>2.7159129750154573E-3</v>
      </c>
      <c r="AC139" s="2">
        <f>(化学製品!AA139/化学製品!AA127*100-100)*AC$12/$D$12</f>
        <v>4.2097947100289239E-3</v>
      </c>
      <c r="AD139" s="2">
        <f>(化学製品!AB139/化学製品!AB127*100-100)*AD$12/$D$12</f>
        <v>5.4343888475627414E-4</v>
      </c>
      <c r="AE139" s="2">
        <f>(化学製品!AC139/化学製品!AC127*100-100)*AE$12/$D$12</f>
        <v>0.43283228362836307</v>
      </c>
      <c r="AF139" s="2">
        <f>(化学製品!AD139/化学製品!AD127*100-100)*AF$12/$D$12</f>
        <v>0</v>
      </c>
      <c r="AG139" s="2">
        <f>(化学製品!AE139/化学製品!AE127*100-100)*AG$12/$D$12</f>
        <v>-3.0465019544424483E-4</v>
      </c>
      <c r="AK139" s="4">
        <v>44317</v>
      </c>
      <c r="AL139" s="2">
        <f t="shared" si="23"/>
        <v>0.13688784431502699</v>
      </c>
      <c r="AM139" s="2">
        <f t="shared" si="24"/>
        <v>0.16503194535803026</v>
      </c>
      <c r="AN139" s="2">
        <f t="shared" si="25"/>
        <v>13.416920315585379</v>
      </c>
      <c r="AO139" s="2">
        <f t="shared" si="26"/>
        <v>15.494615298325295</v>
      </c>
      <c r="AP139" s="2">
        <f t="shared" si="27"/>
        <v>-9.6977574125163418E-2</v>
      </c>
      <c r="AQ139" s="2">
        <f t="shared" si="28"/>
        <v>-6.6603374785813756</v>
      </c>
      <c r="AR139" s="2">
        <f t="shared" si="29"/>
        <v>22.456140350877192</v>
      </c>
      <c r="AS139" s="2">
        <f>化学製品!AY139</f>
        <v>13.124274099883863</v>
      </c>
      <c r="AT139" s="14">
        <f>化学製品!AZ139</f>
        <v>14.137253185325946</v>
      </c>
    </row>
    <row r="140" spans="1:46">
      <c r="B140">
        <v>6</v>
      </c>
      <c r="C140" s="4">
        <v>44348</v>
      </c>
      <c r="D140" s="2">
        <f>化学製品!B140/化学製品!B128*100-100</f>
        <v>24.327485380116954</v>
      </c>
      <c r="E140" s="2">
        <f>(化学製品!C140/化学製品!C128*100-100)*E$12/$D$12</f>
        <v>1.0507843395887969E-2</v>
      </c>
      <c r="F140" s="2">
        <f>(化学製品!D140/化学製品!D128*100-100)*F$12/$D$12</f>
        <v>0.16850894184290688</v>
      </c>
      <c r="G140" s="2">
        <f>(化学製品!E140/化学製品!E128*100-100)*G$12/$D$12</f>
        <v>0.18269916020116764</v>
      </c>
      <c r="H140" s="2">
        <f>(化学製品!F140/化学製品!F128*100-100)*H$12/$D$12</f>
        <v>1.3900055126200505E-3</v>
      </c>
      <c r="I140" s="2">
        <f>(化学製品!G140/化学製品!G128*100-100)*I$12/$D$12</f>
        <v>2.5871197973922153E-2</v>
      </c>
      <c r="J140" s="2">
        <f>(化学製品!H140/化学製品!H128*100-100)*J$12/$D$12</f>
        <v>14.356104737676354</v>
      </c>
      <c r="K140" s="2">
        <f>(化学製品!I140/化学製品!I128*100-100)*K$12/$D$12</f>
        <v>16.999447873203149</v>
      </c>
      <c r="L140" s="2">
        <f>(化学製品!J140/化学製品!J128*100-100)*L$12/$D$12</f>
        <v>-3.8296902068664269E-3</v>
      </c>
      <c r="M140" s="2">
        <f>(化学製品!K140/化学製品!K128*100-100)*M$12/$D$12</f>
        <v>5.1190002090881741E-3</v>
      </c>
      <c r="N140" s="2">
        <f>(化学製品!L140/化学製品!L128*100-100)*N$12/$D$12</f>
        <v>2.954396870963437E-3</v>
      </c>
      <c r="O140" s="2">
        <f>(化学製品!M140/化学製品!M128*100-100)*O$12/$D$12</f>
        <v>0.31504379575723174</v>
      </c>
      <c r="P140" s="2">
        <f>(化学製品!N140/化学製品!N128*100-100)*P$12/$D$12</f>
        <v>3.0408427266676752E-2</v>
      </c>
      <c r="Q140" s="2">
        <f>(化学製品!O140/化学製品!O128*100-100)*Q$12/$D$12</f>
        <v>1.5215321800071045E-4</v>
      </c>
      <c r="R140" s="2">
        <f>(化学製品!P140/化学製品!P128*100-100)*R$12/$D$12</f>
        <v>0</v>
      </c>
      <c r="S140" s="2">
        <f>(化学製品!Q140/化学製品!Q128*100-100)*S$12/$D$12</f>
        <v>1.1865995192897989E-4</v>
      </c>
      <c r="T140" s="2">
        <f>(化学製品!R140/化学製品!R128*100-100)*T$12/$D$12</f>
        <v>3.3965882629533918E-5</v>
      </c>
      <c r="U140" s="2">
        <f>(化学製品!S140/化学製品!S128*100-100)*U$12/$D$12</f>
        <v>-5.2108536573064988E-4</v>
      </c>
      <c r="V140" s="2">
        <f>(化学製品!T140/化学製品!T128*100-100)*V$12/$D$12</f>
        <v>5.7450803190181379E-3</v>
      </c>
      <c r="W140" s="2">
        <f>(化学製品!U140/化学製品!U128*100-100)*W$12/$D$12</f>
        <v>-6.275019502216489E-2</v>
      </c>
      <c r="X140" s="2">
        <f>(化学製品!V140/化学製品!V128*100-100)*X$12/$D$12</f>
        <v>4.6552453405798375E-3</v>
      </c>
      <c r="Y140" s="2">
        <f>(化学製品!W140/化学製品!W128*100-100)*Y$12/$D$12</f>
        <v>4.4808790488943089E-3</v>
      </c>
      <c r="Z140" s="2">
        <f>(化学製品!X140/化学製品!X128*100-100)*Z$12/$D$12</f>
        <v>4.9346027109948721E-3</v>
      </c>
      <c r="AA140" s="2">
        <f>(化学製品!Y140/化学製品!Y128*100-100)*AA$12/$D$12</f>
        <v>7.5338660707188988E-3</v>
      </c>
      <c r="AB140" s="2">
        <f>(化学製品!Z140/化学製品!Z128*100-100)*AB$12/$D$12</f>
        <v>8.2269200613443796E-3</v>
      </c>
      <c r="AC140" s="2">
        <f>(化学製品!AA140/化学製品!AA128*100-100)*AC$12/$D$12</f>
        <v>2.104897355014321E-3</v>
      </c>
      <c r="AD140" s="2">
        <f>(化学製品!AB140/化学製品!AB128*100-100)*AD$12/$D$12</f>
        <v>5.4343888475627414E-4</v>
      </c>
      <c r="AE140" s="2">
        <f>(化学製品!AC140/化学製品!AC128*100-100)*AE$12/$D$12</f>
        <v>0.40562272945078254</v>
      </c>
      <c r="AF140" s="2">
        <f>(化学製品!AD140/化学製品!AD128*100-100)*AF$12/$D$12</f>
        <v>0</v>
      </c>
      <c r="AG140" s="2">
        <f>(化学製品!AE140/化学製品!AE128*100-100)*AG$12/$D$12</f>
        <v>0</v>
      </c>
      <c r="AK140" s="4">
        <v>44348</v>
      </c>
      <c r="AL140" s="2">
        <f t="shared" si="23"/>
        <v>0.16850894184290688</v>
      </c>
      <c r="AM140" s="2">
        <f t="shared" si="24"/>
        <v>0.18269916020116764</v>
      </c>
      <c r="AN140" s="2">
        <f t="shared" si="25"/>
        <v>14.356104737676354</v>
      </c>
      <c r="AO140" s="2">
        <f t="shared" si="26"/>
        <v>16.999447873203149</v>
      </c>
      <c r="AP140" s="2">
        <f t="shared" si="27"/>
        <v>-6.275019502216489E-2</v>
      </c>
      <c r="AQ140" s="2">
        <f>AR140-SUM(AL140:AP140)</f>
        <v>-7.3165251377844562</v>
      </c>
      <c r="AR140" s="2">
        <f t="shared" si="29"/>
        <v>24.327485380116954</v>
      </c>
      <c r="AS140" s="2">
        <f>化学製品!AY140</f>
        <v>12.847222222222214</v>
      </c>
      <c r="AT140" s="14">
        <f>化学製品!AZ140</f>
        <v>15.315357617436433</v>
      </c>
    </row>
    <row r="141" spans="1:46">
      <c r="B141">
        <v>7</v>
      </c>
      <c r="C141" s="4">
        <v>44378</v>
      </c>
      <c r="D141" s="2">
        <f>化学製品!B141/化学製品!B129*100-100</f>
        <v>24.259681093394065</v>
      </c>
      <c r="E141" s="2">
        <f>(化学製品!C141/化学製品!C129*100-100)*E$12/$D$12</f>
        <v>1.1756491826100054E-2</v>
      </c>
      <c r="F141" s="2">
        <f>(化学製品!D141/化学製品!D129*100-100)*F$12/$D$12</f>
        <v>0.16128482247260628</v>
      </c>
      <c r="G141" s="2">
        <f>(化学製品!E141/化学製品!E129*100-100)*G$12/$D$12</f>
        <v>0.21548398513436132</v>
      </c>
      <c r="H141" s="2">
        <f>(化学製品!F141/化学製品!F129*100-100)*H$12/$D$12</f>
        <v>9.3022080282619858E-4</v>
      </c>
      <c r="I141" s="2">
        <f>(化学製品!G141/化学製品!G129*100-100)*I$12/$D$12</f>
        <v>2.8458317771314214E-2</v>
      </c>
      <c r="J141" s="2">
        <f>(化学製品!H141/化学製品!H129*100-100)*J$12/$D$12</f>
        <v>15.356342848217849</v>
      </c>
      <c r="K141" s="2">
        <f>(化学製品!I141/化学製品!I129*100-100)*K$12/$D$12</f>
        <v>12.433068988434769</v>
      </c>
      <c r="L141" s="2">
        <f>(化学製品!J141/化学製品!J129*100-100)*L$12/$D$12</f>
        <v>1.5384718893462091E-2</v>
      </c>
      <c r="M141" s="2">
        <f>(化学製品!K141/化学製品!K129*100-100)*M$12/$D$12</f>
        <v>1.0238000418176046E-3</v>
      </c>
      <c r="N141" s="2">
        <f>(化学製品!L141/化学製品!L129*100-100)*N$12/$D$12</f>
        <v>3.3005232657172872E-3</v>
      </c>
      <c r="O141" s="2">
        <f>(化学製品!M141/化学製品!M129*100-100)*O$12/$D$12</f>
        <v>0.27901157557051054</v>
      </c>
      <c r="P141" s="2">
        <f>(化学製品!N141/化学製品!N129*100-100)*P$12/$D$12</f>
        <v>3.8048168275507853E-2</v>
      </c>
      <c r="Q141" s="2">
        <f>(化学製品!O141/化学製品!O129*100-100)*Q$12/$D$12</f>
        <v>9.044747665373319E-5</v>
      </c>
      <c r="R141" s="2">
        <f>(化学製品!P141/化学製品!P129*100-100)*R$12/$D$12</f>
        <v>0</v>
      </c>
      <c r="S141" s="2">
        <f>(化学製品!Q141/化学製品!Q129*100-100)*S$12/$D$12</f>
        <v>1.2411301816683617E-4</v>
      </c>
      <c r="T141" s="2">
        <f>(化学製品!R141/化学製品!R129*100-100)*T$12/$D$12</f>
        <v>2.9911189490835311E-5</v>
      </c>
      <c r="U141" s="2">
        <f>(化学製品!S141/化学製品!S129*100-100)*U$12/$D$12</f>
        <v>-4.9130905911747079E-4</v>
      </c>
      <c r="V141" s="2">
        <f>(化学製品!T141/化学製品!T129*100-100)*V$12/$D$12</f>
        <v>3.826327812990631E-3</v>
      </c>
      <c r="W141" s="2">
        <f>(化学製品!U141/化学製品!U129*100-100)*W$12/$D$12</f>
        <v>-1.6603450620471333E-2</v>
      </c>
      <c r="X141" s="2">
        <f>(化学製品!V141/化学製品!V129*100-100)*X$12/$D$12</f>
        <v>1.0733596769730683E-2</v>
      </c>
      <c r="Y141" s="2">
        <f>(化学製品!W141/化学製品!W129*100-100)*Y$12/$D$12</f>
        <v>4.4808790488943089E-3</v>
      </c>
      <c r="Z141" s="2">
        <f>(化学製品!X141/化学製品!X129*100-100)*Z$12/$D$12</f>
        <v>3.271253482569595E-3</v>
      </c>
      <c r="AA141" s="2">
        <f>(化学製品!Y141/化学製品!Y129*100-100)*AA$12/$D$12</f>
        <v>6.7184471753107872E-4</v>
      </c>
      <c r="AB141" s="2">
        <f>(化学製品!Z141/化学製品!Z129*100-100)*AB$12/$D$12</f>
        <v>1.9802340919587311E-2</v>
      </c>
      <c r="AC141" s="2">
        <f>(化学製品!AA141/化学製品!AA129*100-100)*AC$12/$D$12</f>
        <v>4.20534460991253E-3</v>
      </c>
      <c r="AD141" s="2">
        <f>(化学製品!AB141/化学製品!AB129*100-100)*AD$12/$D$12</f>
        <v>5.4343888475627414E-4</v>
      </c>
      <c r="AE141" s="2">
        <f>(化学製品!AC141/化学製品!AC129*100-100)*AE$12/$D$12</f>
        <v>0.28613658925161028</v>
      </c>
      <c r="AF141" s="2">
        <f>(化学製品!AD141/化学製品!AD129*100-100)*AF$12/$D$12</f>
        <v>0</v>
      </c>
      <c r="AG141" s="2">
        <f>(化学製品!AE141/化学製品!AE129*100-100)*AG$12/$D$12</f>
        <v>0</v>
      </c>
      <c r="AK141" s="4">
        <v>44378</v>
      </c>
      <c r="AL141" s="2">
        <f t="shared" si="23"/>
        <v>0.16128482247260628</v>
      </c>
      <c r="AM141" s="2">
        <f t="shared" si="24"/>
        <v>0.21548398513436132</v>
      </c>
      <c r="AN141" s="2">
        <f t="shared" si="25"/>
        <v>15.356342848217849</v>
      </c>
      <c r="AO141" s="2">
        <f t="shared" si="26"/>
        <v>12.433068988434769</v>
      </c>
      <c r="AP141" s="2">
        <f t="shared" si="27"/>
        <v>-1.6603450620471333E-2</v>
      </c>
      <c r="AQ141" s="2">
        <f t="shared" si="28"/>
        <v>-3.8898961002450498</v>
      </c>
      <c r="AR141" s="2">
        <f t="shared" si="29"/>
        <v>24.259681093394065</v>
      </c>
      <c r="AS141" s="2">
        <f>化学製品!AY141</f>
        <v>14.137931034482747</v>
      </c>
      <c r="AT141" s="14">
        <f>化学製品!AZ141</f>
        <v>15.422334149382095</v>
      </c>
    </row>
    <row r="142" spans="1:46">
      <c r="B142">
        <v>8</v>
      </c>
      <c r="C142" s="4">
        <v>44409</v>
      </c>
      <c r="D142" s="2">
        <f>化学製品!B142/化学製品!B130*100-100</f>
        <v>24.886877828054295</v>
      </c>
      <c r="E142" s="2">
        <f>(化学製品!C142/化学製品!C130*100-100)*E$12/$D$12</f>
        <v>1.0921045209522355E-2</v>
      </c>
      <c r="F142" s="2">
        <f>(化学製品!D142/化学製品!D130*100-100)*F$12/$D$12</f>
        <v>0.1996983668948622</v>
      </c>
      <c r="G142" s="2">
        <f>(化学製品!E142/化学製品!E130*100-100)*G$12/$D$12</f>
        <v>0.25319642548777171</v>
      </c>
      <c r="H142" s="2">
        <f>(化学製品!F142/化学製品!F130*100-100)*H$12/$D$12</f>
        <v>1.540042052252665E-3</v>
      </c>
      <c r="I142" s="2">
        <f>(化学製品!G142/化学製品!G130*100-100)*I$12/$D$12</f>
        <v>2.5895581760890581E-2</v>
      </c>
      <c r="J142" s="2">
        <f>(化学製品!H142/化学製品!H130*100-100)*J$12/$D$12</f>
        <v>16.30111095275905</v>
      </c>
      <c r="K142" s="2">
        <f>(化学製品!I142/化学製品!I130*100-100)*K$12/$D$12</f>
        <v>10.885428772663843</v>
      </c>
      <c r="L142" s="2">
        <f>(化学製品!J142/化学製品!J130*100-100)*L$12/$D$12</f>
        <v>4.24450438370126E-2</v>
      </c>
      <c r="M142" s="2">
        <f>(化学製品!K142/化学製品!K130*100-100)*M$12/$D$12</f>
        <v>8.2692299816491E-3</v>
      </c>
      <c r="N142" s="2">
        <f>(化学製品!L142/化学製品!L130*100-100)*N$12/$D$12</f>
        <v>2.8569045472068991E-3</v>
      </c>
      <c r="O142" s="2">
        <f>(化学製品!M142/化学製品!M130*100-100)*O$12/$D$12</f>
        <v>0.20199061904358362</v>
      </c>
      <c r="P142" s="2">
        <f>(化学製品!N142/化学製品!N130*100-100)*P$12/$D$12</f>
        <v>3.3482388082446989E-2</v>
      </c>
      <c r="Q142" s="2">
        <f>(化学製品!O142/化学製品!O130*100-100)*Q$12/$D$12</f>
        <v>1.0715552445664157E-4</v>
      </c>
      <c r="R142" s="2">
        <f>(化学製品!P142/化学製品!P130*100-100)*R$12/$D$12</f>
        <v>0</v>
      </c>
      <c r="S142" s="2">
        <f>(化学製品!Q142/化学製品!Q130*100-100)*S$12/$D$12</f>
        <v>1.3841473801877625E-4</v>
      </c>
      <c r="T142" s="2">
        <f>(化学製品!R142/化学製品!R130*100-100)*T$12/$D$12</f>
        <v>3.1999292175657118E-5</v>
      </c>
      <c r="U142" s="2">
        <f>(化学製品!S142/化学製品!S130*100-100)*U$12/$D$12</f>
        <v>-4.9130905911747079E-4</v>
      </c>
      <c r="V142" s="2">
        <f>(化学製品!T142/化学製品!T130*100-100)*V$12/$D$12</f>
        <v>5.2612007428622393E-3</v>
      </c>
      <c r="W142" s="2">
        <f>(化学製品!U142/化学製品!U130*100-100)*W$12/$D$12</f>
        <v>3.0025329282339506E-2</v>
      </c>
      <c r="X142" s="2">
        <f>(化学製品!V142/化学製品!V130*100-100)*X$12/$D$12</f>
        <v>9.4162917116273111E-3</v>
      </c>
      <c r="Y142" s="2">
        <f>(化学製品!W142/化学製品!W130*100-100)*Y$12/$D$12</f>
        <v>4.4808790488943089E-3</v>
      </c>
      <c r="Z142" s="2">
        <f>(化学製品!X142/化学製品!X130*100-100)*Z$12/$D$12</f>
        <v>6.5856714785756058E-3</v>
      </c>
      <c r="AA142" s="2">
        <f>(化学製品!Y142/化学製品!Y130*100-100)*AA$12/$D$12</f>
        <v>2.0155341525931888E-3</v>
      </c>
      <c r="AB142" s="2">
        <f>(化学製品!Z142/化学製品!Z130*100-100)*AB$12/$D$12</f>
        <v>1.7933483196956979E-2</v>
      </c>
      <c r="AC142" s="2">
        <f>(化学製品!AA142/化学製品!AA130*100-100)*AC$12/$D$12</f>
        <v>4.20534460991253E-3</v>
      </c>
      <c r="AD142" s="2">
        <f>(化学製品!AB142/化学製品!AB130*100-100)*AD$12/$D$12</f>
        <v>5.4343888475627414E-4</v>
      </c>
      <c r="AE142" s="2">
        <f>(化学製品!AC142/化学製品!AC130*100-100)*AE$12/$D$12</f>
        <v>0.28302158273977918</v>
      </c>
      <c r="AF142" s="2">
        <f>(化学製品!AD142/化学製品!AD130*100-100)*AF$12/$D$12</f>
        <v>0</v>
      </c>
      <c r="AG142" s="2">
        <f>(化学製品!AE142/化学製品!AE130*100-100)*AG$12/$D$12</f>
        <v>0</v>
      </c>
      <c r="AK142" s="4">
        <v>44409</v>
      </c>
      <c r="AL142" s="2">
        <f t="shared" si="23"/>
        <v>0.1996983668948622</v>
      </c>
      <c r="AM142" s="2">
        <f t="shared" si="24"/>
        <v>0.25319642548777171</v>
      </c>
      <c r="AN142" s="2">
        <f t="shared" si="25"/>
        <v>16.30111095275905</v>
      </c>
      <c r="AO142" s="2">
        <f t="shared" si="26"/>
        <v>10.885428772663843</v>
      </c>
      <c r="AP142" s="2">
        <f t="shared" si="27"/>
        <v>3.0025329282339506E-2</v>
      </c>
      <c r="AQ142" s="2">
        <f t="shared" si="28"/>
        <v>-2.7825820190335691</v>
      </c>
      <c r="AR142" s="2">
        <f t="shared" si="29"/>
        <v>24.886877828054295</v>
      </c>
      <c r="AS142" s="2">
        <f>化学製品!AY142</f>
        <v>15.092165898617523</v>
      </c>
      <c r="AT142" s="14">
        <f>化学製品!AZ142</f>
        <v>15.860269344844795</v>
      </c>
    </row>
    <row r="143" spans="1:46">
      <c r="B143">
        <v>9</v>
      </c>
      <c r="C143" s="4">
        <v>44440</v>
      </c>
      <c r="D143" s="2">
        <f>化学製品!B143/化学製品!B131*100-100</f>
        <v>24.521934758155226</v>
      </c>
      <c r="E143" s="2">
        <f>(化学製品!C143/化学製品!C131*100-100)*E$12/$D$12</f>
        <v>8.9650045580609902E-3</v>
      </c>
      <c r="F143" s="2">
        <f>(化学製品!D143/化学製品!D131*100-100)*F$12/$D$12</f>
        <v>0.23999058482519153</v>
      </c>
      <c r="G143" s="2">
        <f>(化学製品!E143/化学製品!E131*100-100)*G$12/$D$12</f>
        <v>0.26375193250527723</v>
      </c>
      <c r="H143" s="2">
        <f>(化学製品!F143/化学製品!F131*100-100)*H$12/$D$12</f>
        <v>2.1499220831921874E-3</v>
      </c>
      <c r="I143" s="2">
        <f>(化学製品!G143/化学製品!G131*100-100)*I$12/$D$12</f>
        <v>2.3306023584801872E-2</v>
      </c>
      <c r="J143" s="2">
        <f>(化学製品!H143/化学製品!H131*100-100)*J$12/$D$12</f>
        <v>15.850687256552037</v>
      </c>
      <c r="K143" s="2">
        <f>(化学製品!I143/化学製品!I131*100-100)*K$12/$D$12</f>
        <v>10.725563806472657</v>
      </c>
      <c r="L143" s="2">
        <f>(化学製品!J143/化学製品!J131*100-100)*L$12/$D$12</f>
        <v>5.4079365926587949E-2</v>
      </c>
      <c r="M143" s="2">
        <f>(化学製品!K143/化学製品!K131*100-100)*M$12/$D$12</f>
        <v>7.2286189491026567E-3</v>
      </c>
      <c r="N143" s="2">
        <f>(化学製品!L143/化学製品!L131*100-100)*N$12/$D$12</f>
        <v>2.4922418743345354E-3</v>
      </c>
      <c r="O143" s="2">
        <f>(化学製品!M143/化学製品!M131*100-100)*O$12/$D$12</f>
        <v>0.21969888686695735</v>
      </c>
      <c r="P143" s="2">
        <f>(化学製品!N143/化学製品!N131*100-100)*P$12/$D$12</f>
        <v>3.8048168275507853E-2</v>
      </c>
      <c r="Q143" s="2">
        <f>(化学製品!O143/化学製品!O131*100-100)*Q$12/$D$12</f>
        <v>1.1202197622235759E-4</v>
      </c>
      <c r="R143" s="2">
        <f>(化学製品!P143/化学製品!P131*100-100)*R$12/$D$12</f>
        <v>0</v>
      </c>
      <c r="S143" s="2">
        <f>(化学製品!Q143/化学製品!Q131*100-100)*S$12/$D$12</f>
        <v>1.4254207621338814E-4</v>
      </c>
      <c r="T143" s="2">
        <f>(化学製品!R143/化学製品!R131*100-100)*T$12/$D$12</f>
        <v>4.011733920544199E-5</v>
      </c>
      <c r="U143" s="2">
        <f>(化学製品!S143/化学製品!S131*100-100)*U$12/$D$12</f>
        <v>-4.9130905911747079E-4</v>
      </c>
      <c r="V143" s="2">
        <f>(化学製品!T143/化学製品!T131*100-100)*V$12/$D$12</f>
        <v>5.7339139821492302E-3</v>
      </c>
      <c r="W143" s="2">
        <f>(化学製品!U143/化学製品!U131*100-100)*W$12/$D$12</f>
        <v>0.12251137700486232</v>
      </c>
      <c r="X143" s="2">
        <f>(化学製品!V143/化学製品!V131*100-100)*X$12/$D$12</f>
        <v>3.8010718835927784E-3</v>
      </c>
      <c r="Y143" s="2">
        <f>(化学製品!W143/化学製品!W131*100-100)*Y$12/$D$12</f>
        <v>4.0257592501182164E-3</v>
      </c>
      <c r="Z143" s="2">
        <f>(化学製品!X143/化学製品!X131*100-100)*Z$12/$D$12</f>
        <v>6.5794702813263923E-3</v>
      </c>
      <c r="AA143" s="2">
        <f>(化学製品!Y143/化学製品!Y131*100-100)*AA$12/$D$12</f>
        <v>1.6796117938276491E-3</v>
      </c>
      <c r="AB143" s="2">
        <f>(化学製品!Z143/化学製品!Z131*100-100)*AB$12/$D$12</f>
        <v>2.2067124778425689E-2</v>
      </c>
      <c r="AC143" s="2">
        <f>(化学製品!AA143/化学製品!AA131*100-100)*AC$12/$D$12</f>
        <v>8.4285084766467303E-3</v>
      </c>
      <c r="AD143" s="2">
        <f>(化学製品!AB143/化学製品!AB131*100-100)*AD$12/$D$12</f>
        <v>5.4343888475627414E-4</v>
      </c>
      <c r="AE143" s="2">
        <f>(化学製品!AC143/化学製品!AC131*100-100)*AE$12/$D$12</f>
        <v>0.20154743473407344</v>
      </c>
      <c r="AF143" s="2">
        <f>(化学製品!AD143/化学製品!AD131*100-100)*AF$12/$D$12</f>
        <v>0</v>
      </c>
      <c r="AG143" s="2">
        <f>(化学製品!AE143/化学製品!AE131*100-100)*AG$12/$D$12</f>
        <v>0</v>
      </c>
      <c r="AK143" s="4">
        <v>44440</v>
      </c>
      <c r="AL143" s="2">
        <f t="shared" si="23"/>
        <v>0.23999058482519153</v>
      </c>
      <c r="AM143" s="2">
        <f t="shared" si="24"/>
        <v>0.26375193250527723</v>
      </c>
      <c r="AN143" s="2">
        <f t="shared" si="25"/>
        <v>15.850687256552037</v>
      </c>
      <c r="AO143" s="2">
        <f t="shared" si="26"/>
        <v>10.725563806472657</v>
      </c>
      <c r="AP143" s="2">
        <f t="shared" si="27"/>
        <v>0.12251137700486232</v>
      </c>
      <c r="AQ143" s="2">
        <f t="shared" si="28"/>
        <v>-2.6805701992047979</v>
      </c>
      <c r="AR143" s="2">
        <f t="shared" si="29"/>
        <v>24.521934758155226</v>
      </c>
      <c r="AS143" s="2">
        <f>化学製品!AY143</f>
        <v>14.318442153493692</v>
      </c>
      <c r="AT143" s="14">
        <f>化学製品!AZ143</f>
        <v>15.659638241629153</v>
      </c>
    </row>
    <row r="144" spans="1:46">
      <c r="B144">
        <v>10</v>
      </c>
      <c r="C144" s="4">
        <v>44470</v>
      </c>
      <c r="D144" s="2">
        <f>化学製品!B144/化学製品!B132*100-100</f>
        <v>27.852348993288587</v>
      </c>
      <c r="E144" s="2">
        <f>(化学製品!C144/化学製品!C132*100-100)*E$12/$D$12</f>
        <v>7.5090009387611522E-3</v>
      </c>
      <c r="F144" s="2">
        <f>(化学製品!D144/化学製品!D132*100-100)*F$12/$D$12</f>
        <v>0.28415128746556195</v>
      </c>
      <c r="G144" s="2">
        <f>(化学製品!E144/化学製品!E132*100-100)*G$12/$D$12</f>
        <v>0.25870201084485367</v>
      </c>
      <c r="H144" s="2">
        <f>(化学製品!F144/化学製品!F132*100-100)*H$12/$D$12</f>
        <v>3.3848718946945487E-3</v>
      </c>
      <c r="I144" s="2">
        <f>(化学製品!G144/化学製品!G132*100-100)*I$12/$D$12</f>
        <v>2.8458317771314214E-2</v>
      </c>
      <c r="J144" s="2">
        <f>(化学製品!H144/化学製品!H132*100-100)*J$12/$D$12</f>
        <v>18.219145717771443</v>
      </c>
      <c r="K144" s="2">
        <f>(化学製品!I144/化学製品!I132*100-100)*K$12/$D$12</f>
        <v>11.642819081531576</v>
      </c>
      <c r="L144" s="2">
        <f>(化学製品!J144/化学製品!J132*100-100)*L$12/$D$12</f>
        <v>0.1399691345682709</v>
      </c>
      <c r="M144" s="2">
        <f>(化学製品!K144/化学製品!K132*100-100)*M$12/$D$12</f>
        <v>1.4485093847913031E-2</v>
      </c>
      <c r="N144" s="2">
        <f>(化学製品!L144/化学製品!L132*100-100)*N$12/$D$12</f>
        <v>2.9314485253425773E-3</v>
      </c>
      <c r="O144" s="2">
        <f>(化学製品!M144/化学製品!M132*100-100)*O$12/$D$12</f>
        <v>0.25862932465667926</v>
      </c>
      <c r="P144" s="2">
        <f>(化学製品!N144/化学製品!N132*100-100)*P$12/$D$12</f>
        <v>4.1051376810013654E-2</v>
      </c>
      <c r="Q144" s="2">
        <f>(化学製品!O144/化学製品!O132*100-100)*Q$12/$D$12</f>
        <v>1.8123425504867704E-4</v>
      </c>
      <c r="R144" s="2">
        <f>(化学製品!P144/化学製品!P132*100-100)*R$12/$D$12</f>
        <v>0</v>
      </c>
      <c r="S144" s="2">
        <f>(化学製品!Q144/化学製品!Q132*100-100)*S$12/$D$12</f>
        <v>1.0775602241436828E-4</v>
      </c>
      <c r="T144" s="2">
        <f>(化学製品!R144/化学製品!R132*100-100)*T$12/$D$12</f>
        <v>4.2956851560881021E-5</v>
      </c>
      <c r="U144" s="2">
        <f>(化学製品!S144/化学製品!S132*100-100)*U$12/$D$12</f>
        <v>-5.0619721242406034E-4</v>
      </c>
      <c r="V144" s="2">
        <f>(化学製品!T144/化学製品!T132*100-100)*V$12/$D$12</f>
        <v>6.217782696109792E-3</v>
      </c>
      <c r="W144" s="2">
        <f>(化学製品!U144/化学製品!U132*100-100)*W$12/$D$12</f>
        <v>0.25300993441755532</v>
      </c>
      <c r="X144" s="2">
        <f>(化学製品!V144/化学製品!V132*100-100)*X$12/$D$12</f>
        <v>8.3869804718952141E-4</v>
      </c>
      <c r="Y144" s="2">
        <f>(化学製品!W144/化学製品!W132*100-100)*Y$12/$D$12</f>
        <v>4.0257592501182164E-3</v>
      </c>
      <c r="Z144" s="2">
        <f>(化学製品!X144/化学製品!X132*100-100)*Z$12/$D$12</f>
        <v>7.0038771497091768E-3</v>
      </c>
      <c r="AA144" s="2">
        <f>(化学製品!Y144/化学製品!Y132*100-100)*AA$12/$D$12</f>
        <v>3.0112201050979956E-3</v>
      </c>
      <c r="AB144" s="2">
        <f>(化学製品!Z144/化学製品!Z132*100-100)*AB$12/$D$12</f>
        <v>1.9140344057449975E-2</v>
      </c>
      <c r="AC144" s="2">
        <f>(化学製品!AA144/化学製品!AA132*100-100)*AC$12/$D$12</f>
        <v>8.4285084766467303E-3</v>
      </c>
      <c r="AD144" s="2">
        <f>(化学製品!AB144/化学製品!AB132*100-100)*AD$12/$D$12</f>
        <v>1.354722885240888E-4</v>
      </c>
      <c r="AE144" s="2">
        <f>(化学製品!AC144/化学製品!AC132*100-100)*AE$12/$D$12</f>
        <v>0.17838715933919358</v>
      </c>
      <c r="AF144" s="2">
        <f>(化学製品!AD144/化学製品!AD132*100-100)*AF$12/$D$12</f>
        <v>0</v>
      </c>
      <c r="AG144" s="2">
        <f>(化学製品!AE144/化学製品!AE132*100-100)*AG$12/$D$12</f>
        <v>7.6511598122569268E-5</v>
      </c>
      <c r="AK144" s="4">
        <v>44470</v>
      </c>
      <c r="AL144" s="2">
        <f t="shared" si="23"/>
        <v>0.28415128746556195</v>
      </c>
      <c r="AM144" s="2">
        <f t="shared" si="24"/>
        <v>0.25870201084485367</v>
      </c>
      <c r="AN144" s="2">
        <f t="shared" si="25"/>
        <v>18.219145717771443</v>
      </c>
      <c r="AO144" s="2">
        <f t="shared" si="26"/>
        <v>11.642819081531576</v>
      </c>
      <c r="AP144" s="2">
        <f t="shared" si="27"/>
        <v>0.25300993441755532</v>
      </c>
      <c r="AQ144" s="2">
        <f t="shared" si="28"/>
        <v>-2.8054790387424049</v>
      </c>
      <c r="AR144" s="2">
        <f t="shared" si="29"/>
        <v>27.852348993288587</v>
      </c>
      <c r="AS144" s="2">
        <f>化学製品!AY144</f>
        <v>16.231555051078345</v>
      </c>
      <c r="AT144" s="14">
        <f>化学製品!AZ144</f>
        <v>17.822455330335401</v>
      </c>
    </row>
    <row r="145" spans="1:46">
      <c r="B145">
        <v>11</v>
      </c>
      <c r="C145" s="4">
        <v>44501</v>
      </c>
      <c r="D145" s="2">
        <f>化学製品!B145/化学製品!B133*100-100</f>
        <v>28.871681415929203</v>
      </c>
      <c r="E145" s="2">
        <f>(化学製品!C145/化学製品!C133*100-100)*E$12/$D$12</f>
        <v>5.6998238155130648E-3</v>
      </c>
      <c r="F145" s="2">
        <f>(化学製品!D145/化学製品!D133*100-100)*F$12/$D$12</f>
        <v>0.38408080682668921</v>
      </c>
      <c r="G145" s="2">
        <f>(化学製品!E145/化学製品!E133*100-100)*G$12/$D$12</f>
        <v>0.26522889643956327</v>
      </c>
      <c r="H145" s="2">
        <f>(化学製品!F145/化学製品!F133*100-100)*H$12/$D$12</f>
        <v>4.154160961670544E-3</v>
      </c>
      <c r="I145" s="2">
        <f>(化学製品!G145/化学製品!G133*100-100)*I$12/$D$12</f>
        <v>2.5871197973922153E-2</v>
      </c>
      <c r="J145" s="2">
        <f>(化学製品!H145/化学製品!H133*100-100)*J$12/$D$12</f>
        <v>17.54443054866179</v>
      </c>
      <c r="K145" s="2">
        <f>(化学製品!I145/化学製品!I133*100-100)*K$12/$D$12</f>
        <v>13.568138544079753</v>
      </c>
      <c r="L145" s="2">
        <f>(化学製品!J145/化学製品!J133*100-100)*L$12/$D$12</f>
        <v>0.15940929214719726</v>
      </c>
      <c r="M145" s="2">
        <f>(化学製品!K145/化学製品!K133*100-100)*M$12/$D$12</f>
        <v>1.6490844435572832E-2</v>
      </c>
      <c r="N145" s="2">
        <f>(化学製品!L145/化学製品!L133*100-100)*N$12/$D$12</f>
        <v>2.6989128000488626E-3</v>
      </c>
      <c r="O145" s="2">
        <f>(化学製品!M145/化学製品!M133*100-100)*O$12/$D$12</f>
        <v>0.27257017419915436</v>
      </c>
      <c r="P145" s="2">
        <f>(化学製品!N145/化学製品!N133*100-100)*P$12/$D$12</f>
        <v>4.5522586327655976E-2</v>
      </c>
      <c r="Q145" s="2">
        <f>(化学製品!O145/化学製品!O133*100-100)*Q$12/$D$12</f>
        <v>2.1929834061006756E-4</v>
      </c>
      <c r="R145" s="2">
        <f>(化学製品!P145/化学製品!P133*100-100)*R$12/$D$12</f>
        <v>0</v>
      </c>
      <c r="S145" s="2">
        <f>(化学製品!Q145/化学製品!Q133*100-100)*S$12/$D$12</f>
        <v>1.2788661838418228E-4</v>
      </c>
      <c r="T145" s="2">
        <f>(化学製品!R145/化学製品!R133*100-100)*T$12/$D$12</f>
        <v>3.8960865369171246E-5</v>
      </c>
      <c r="U145" s="2">
        <f>(化学製品!S145/化学製品!S133*100-100)*U$12/$D$12</f>
        <v>-5.0619721242406034E-4</v>
      </c>
      <c r="V145" s="2">
        <f>(化学製品!T145/化学製品!T133*100-100)*V$12/$D$12</f>
        <v>7.1673924776865542E-3</v>
      </c>
      <c r="W145" s="2">
        <f>(化学製品!U145/化学製品!U133*100-100)*W$12/$D$12</f>
        <v>0.34529814811099663</v>
      </c>
      <c r="X145" s="2">
        <f>(化学製品!V145/化学製品!V133*100-100)*X$12/$D$12</f>
        <v>8.3869804718952141E-4</v>
      </c>
      <c r="Y145" s="2">
        <f>(化学製品!W145/化学製品!W133*100-100)*Y$12/$D$12</f>
        <v>4.0257592501182164E-3</v>
      </c>
      <c r="Z145" s="2">
        <f>(化学製品!X145/化学製品!X133*100-100)*Z$12/$D$12</f>
        <v>8.2320893482193836E-3</v>
      </c>
      <c r="AA145" s="2">
        <f>(化学製品!Y145/化学製品!Y133*100-100)*AA$12/$D$12</f>
        <v>3.6730413844282724E-3</v>
      </c>
      <c r="AB145" s="2">
        <f>(化学製品!Z145/化学製品!Z133*100-100)*AB$12/$D$12</f>
        <v>2.0051789012566566E-2</v>
      </c>
      <c r="AC145" s="2">
        <f>(化学製品!AA145/化学製品!AA133*100-100)*AC$12/$D$12</f>
        <v>8.4285084766467303E-3</v>
      </c>
      <c r="AD145" s="2">
        <f>(化学製品!AB145/化学製品!AB133*100-100)*AD$12/$D$12</f>
        <v>1.354722885240888E-4</v>
      </c>
      <c r="AE145" s="2">
        <f>(化学製品!AC145/化学製品!AC133*100-100)*AE$12/$D$12</f>
        <v>0.21509374789552613</v>
      </c>
      <c r="AF145" s="2">
        <f>(化学製品!AD145/化学製品!AD133*100-100)*AF$12/$D$12</f>
        <v>0</v>
      </c>
      <c r="AG145" s="2">
        <f>(化学製品!AE145/化学製品!AE133*100-100)*AG$12/$D$12</f>
        <v>7.6441532556525987E-5</v>
      </c>
      <c r="AK145" s="4">
        <v>44501</v>
      </c>
      <c r="AL145" s="2">
        <f t="shared" si="23"/>
        <v>0.38408080682668921</v>
      </c>
      <c r="AM145" s="2">
        <f t="shared" si="24"/>
        <v>0.26522889643956327</v>
      </c>
      <c r="AN145" s="2">
        <f t="shared" si="25"/>
        <v>17.54443054866179</v>
      </c>
      <c r="AO145" s="2">
        <f t="shared" si="26"/>
        <v>13.568138544079753</v>
      </c>
      <c r="AP145" s="2">
        <f t="shared" si="27"/>
        <v>0.34529814811099663</v>
      </c>
      <c r="AQ145" s="2">
        <f t="shared" si="28"/>
        <v>-3.2354955281895883</v>
      </c>
      <c r="AR145" s="2">
        <f t="shared" si="29"/>
        <v>28.871681415929203</v>
      </c>
      <c r="AS145" s="2">
        <f>化学製品!AY145</f>
        <v>15.883668903803127</v>
      </c>
      <c r="AT145" s="14">
        <f>化学製品!AZ145</f>
        <v>18.548605110902145</v>
      </c>
    </row>
    <row r="146" spans="1:46">
      <c r="B146">
        <v>12</v>
      </c>
      <c r="C146" s="4">
        <v>44531</v>
      </c>
      <c r="D146" s="2">
        <f>化学製品!B146/化学製品!B134*100-100</f>
        <v>29.010989010989022</v>
      </c>
      <c r="E146" s="2">
        <f>(化学製品!C146/化学製品!C134*100-100)*E$12/$D$12</f>
        <v>4.004963634575775E-3</v>
      </c>
      <c r="F146" s="2">
        <f>(化学製品!D146/化学製品!D134*100-100)*F$12/$D$12</f>
        <v>0.39981085673546435</v>
      </c>
      <c r="G146" s="2">
        <f>(化学製品!E146/化学製品!E134*100-100)*G$12/$D$12</f>
        <v>0.23944072725053042</v>
      </c>
      <c r="H146" s="2">
        <f>(化学製品!F146/化学製品!F134*100-100)*H$12/$D$12</f>
        <v>3.7031478289820162E-3</v>
      </c>
      <c r="I146" s="2">
        <f>(化学製品!G146/化学製品!G134*100-100)*I$12/$D$12</f>
        <v>3.3664256289158256E-2</v>
      </c>
      <c r="J146" s="2">
        <f>(化学製品!H146/化学製品!H134*100-100)*J$12/$D$12</f>
        <v>17.039488800793432</v>
      </c>
      <c r="K146" s="2">
        <f>(化学製品!I146/化学製品!I134*100-100)*K$12/$D$12</f>
        <v>14.59459314654697</v>
      </c>
      <c r="L146" s="2">
        <f>(化学製品!J146/化学製品!J134*100-100)*L$12/$D$12</f>
        <v>0.15958294061358894</v>
      </c>
      <c r="M146" s="2">
        <f>(化学製品!K146/化学製品!K134*100-100)*M$12/$D$12</f>
        <v>1.5284149580645419E-2</v>
      </c>
      <c r="N146" s="2">
        <f>(化学製品!L146/化学製品!L134*100-100)*N$12/$D$12</f>
        <v>1.4127862965250472E-3</v>
      </c>
      <c r="O146" s="2">
        <f>(化学製品!M146/化学製品!M134*100-100)*O$12/$D$12</f>
        <v>0.22195901183528571</v>
      </c>
      <c r="P146" s="2">
        <f>(化学製品!N146/化学製品!N134*100-100)*P$12/$D$12</f>
        <v>8.640761529076868E-2</v>
      </c>
      <c r="Q146" s="2">
        <f>(化学製品!O146/化学製品!O134*100-100)*Q$12/$D$12</f>
        <v>1.8516813606677068E-4</v>
      </c>
      <c r="R146" s="2">
        <f>(化学製品!P146/化学製品!P134*100-100)*R$12/$D$12</f>
        <v>0</v>
      </c>
      <c r="S146" s="2">
        <f>(化学製品!Q146/化学製品!Q134*100-100)*S$12/$D$12</f>
        <v>1.0154701486377499E-4</v>
      </c>
      <c r="T146" s="2">
        <f>(化学製品!R146/化学製品!R134*100-100)*T$12/$D$12</f>
        <v>2.5897665891184294E-5</v>
      </c>
      <c r="U146" s="2">
        <f>(化学製品!S146/化学製品!S134*100-100)*U$12/$D$12</f>
        <v>-5.0619721242406034E-4</v>
      </c>
      <c r="V146" s="2">
        <f>(化学製品!T146/化学製品!T134*100-100)*V$12/$D$12</f>
        <v>9.0875285558528699E-3</v>
      </c>
      <c r="W146" s="2">
        <f>(化学製品!U146/化学製品!U134*100-100)*W$12/$D$12</f>
        <v>0.451077553763024</v>
      </c>
      <c r="X146" s="2">
        <f>(化学製品!V146/化学製品!V134*100-100)*X$12/$D$12</f>
        <v>4.1892501042629156E-4</v>
      </c>
      <c r="Y146" s="2">
        <f>(化学製品!W146/化学製品!W134*100-100)*Y$12/$D$12</f>
        <v>4.0257592501182164E-3</v>
      </c>
      <c r="Z146" s="2">
        <f>(化学製品!X146/化学製品!X134*100-100)*Z$12/$D$12</f>
        <v>9.0552982830413957E-3</v>
      </c>
      <c r="AA146" s="2">
        <f>(化学製品!Y146/化学製品!Y134*100-100)*AA$12/$D$12</f>
        <v>3.9831269576518624E-3</v>
      </c>
      <c r="AB146" s="2">
        <f>(化学製品!Z146/化学製品!Z134*100-100)*AB$12/$D$12</f>
        <v>2.9760469215199568E-2</v>
      </c>
      <c r="AC146" s="2">
        <f>(化学製品!AA146/化学製品!AA134*100-100)*AC$12/$D$12</f>
        <v>4.20534460991253E-3</v>
      </c>
      <c r="AD146" s="2">
        <f>(化学製品!AB146/化学製品!AB134*100-100)*AD$12/$D$12</f>
        <v>1.354722885240888E-4</v>
      </c>
      <c r="AE146" s="2">
        <f>(化学製品!AC146/化学製品!AC134*100-100)*AE$12/$D$12</f>
        <v>0.22013009538322525</v>
      </c>
      <c r="AF146" s="2">
        <f>(化学製品!AD146/化学製品!AD134*100-100)*AF$12/$D$12</f>
        <v>0</v>
      </c>
      <c r="AG146" s="2">
        <f>(化学製品!AE146/化学製品!AE134*100-100)*AG$12/$D$12</f>
        <v>0</v>
      </c>
      <c r="AK146" s="4">
        <v>44531</v>
      </c>
      <c r="AL146" s="2">
        <f t="shared" si="23"/>
        <v>0.39981085673546435</v>
      </c>
      <c r="AM146" s="2">
        <f t="shared" si="24"/>
        <v>0.23944072725053042</v>
      </c>
      <c r="AN146" s="2">
        <f t="shared" si="25"/>
        <v>17.039488800793432</v>
      </c>
      <c r="AO146" s="2">
        <f t="shared" si="26"/>
        <v>14.59459314654697</v>
      </c>
      <c r="AP146" s="2">
        <f t="shared" si="27"/>
        <v>0.451077553763024</v>
      </c>
      <c r="AQ146" s="2">
        <f>AR146-SUM(AL146:AP146)</f>
        <v>-3.7134220741004</v>
      </c>
      <c r="AR146" s="2">
        <f t="shared" si="29"/>
        <v>29.010989010989022</v>
      </c>
      <c r="AS146" s="2">
        <f>化学製品!AY146</f>
        <v>14.794215795328142</v>
      </c>
      <c r="AT146" s="14">
        <f>化学製品!AZ146</f>
        <v>18.682145917407638</v>
      </c>
    </row>
    <row r="147" spans="1:46">
      <c r="A147">
        <v>22</v>
      </c>
      <c r="B147">
        <v>1</v>
      </c>
      <c r="C147" s="4">
        <v>44562</v>
      </c>
      <c r="D147" s="2">
        <f>化学製品!B147/化学製品!B135*100-100</f>
        <v>27.446808510638306</v>
      </c>
      <c r="E147" s="2">
        <f>(化学製品!C147/化学製品!C135*100-100)*E$12/$D$12</f>
        <v>3.315698085329782E-3</v>
      </c>
      <c r="F147" s="2">
        <f>(化学製品!D147/化学製品!D135*100-100)*F$12/$D$12</f>
        <v>0.37171010599331433</v>
      </c>
      <c r="G147" s="2">
        <f>(化学製品!E147/化学製品!E135*100-100)*G$12/$D$12</f>
        <v>0.27380656918768859</v>
      </c>
      <c r="H147" s="2">
        <f>(化学製品!F147/化学製品!F135*100-100)*H$12/$D$12</f>
        <v>3.9134047314254503E-3</v>
      </c>
      <c r="I147" s="2">
        <f>(化学製品!G147/化学製品!G135*100-100)*I$12/$D$12</f>
        <v>3.3632557366098728E-2</v>
      </c>
      <c r="J147" s="2">
        <f>(化学製品!H147/化学製品!H135*100-100)*J$12/$D$12</f>
        <v>16.872950587205438</v>
      </c>
      <c r="K147" s="2">
        <f>(化学製品!I147/化学製品!I135*100-100)*K$12/$D$12</f>
        <v>11.271431779805003</v>
      </c>
      <c r="L147" s="2">
        <f>(化学製品!J147/化学製品!J135*100-100)*L$12/$D$12</f>
        <v>0.18353633361892346</v>
      </c>
      <c r="M147" s="2">
        <f>(化学製品!K147/化学製品!K135*100-100)*M$12/$D$12</f>
        <v>1.9250338333459616E-2</v>
      </c>
      <c r="N147" s="2">
        <f>(化学製品!L147/化学製品!L135*100-100)*N$12/$D$12</f>
        <v>9.4566214206270817E-4</v>
      </c>
      <c r="O147" s="2">
        <f>(化学製品!M147/化学製品!M135*100-100)*O$12/$D$12</f>
        <v>0.21811274056357</v>
      </c>
      <c r="P147" s="2">
        <f>(化学製品!N147/化学製品!N135*100-100)*P$12/$D$12</f>
        <v>0.1058015928054435</v>
      </c>
      <c r="Q147" s="2">
        <f>(化学製品!O147/化学製品!O135*100-100)*Q$12/$D$12</f>
        <v>2.0126971311605456E-4</v>
      </c>
      <c r="R147" s="2">
        <f>(化学製品!P147/化学製品!P135*100-100)*R$12/$D$12</f>
        <v>0</v>
      </c>
      <c r="S147" s="2">
        <f>(化学製品!Q147/化学製品!Q135*100-100)*S$12/$D$12</f>
        <v>5.5548000222481875E-5</v>
      </c>
      <c r="T147" s="2">
        <f>(化学製品!R147/化学製品!R135*100-100)*T$12/$D$12</f>
        <v>4.0838626982252172E-5</v>
      </c>
      <c r="U147" s="2">
        <f>(化学製品!S147/化学製品!S135*100-100)*U$12/$D$12</f>
        <v>-1.9354599298566973E-4</v>
      </c>
      <c r="V147" s="2">
        <f>(化学製品!T147/化学製品!T135*100-100)*V$12/$D$12</f>
        <v>1.0542912989595031E-2</v>
      </c>
      <c r="W147" s="2">
        <f>(化学製品!U147/化学製品!U135*100-100)*W$12/$D$12</f>
        <v>0.53919317958892332</v>
      </c>
      <c r="X147" s="2">
        <f>(化学製品!V147/化学製品!V135*100-100)*X$12/$D$12</f>
        <v>1.259321687877144E-3</v>
      </c>
      <c r="Y147" s="2">
        <f>(化学製品!W147/化学製品!W135*100-100)*Y$12/$D$12</f>
        <v>4.0257592501182164E-3</v>
      </c>
      <c r="Z147" s="2">
        <f>(化学製品!X147/化学製品!X135*100-100)*Z$12/$D$12</f>
        <v>1.060179349953236E-2</v>
      </c>
      <c r="AA147" s="2">
        <f>(化学製品!Y147/化学製品!Y135*100-100)*AA$12/$D$12</f>
        <v>4.6888042836492651E-3</v>
      </c>
      <c r="AB147" s="2">
        <f>(化学製品!Z147/化学製品!Z135*100-100)*AB$12/$D$12</f>
        <v>2.1959794404989973E-2</v>
      </c>
      <c r="AC147" s="2">
        <f>(化学製品!AA147/化学製品!AA135*100-100)*AC$12/$D$12</f>
        <v>4.20534460991253E-3</v>
      </c>
      <c r="AD147" s="2">
        <f>(化学製品!AB147/化学製品!AB135*100-100)*AD$12/$D$12</f>
        <v>1.354722885240888E-4</v>
      </c>
      <c r="AE147" s="2">
        <f>(化学製品!AC147/化学製品!AC135*100-100)*AE$12/$D$12</f>
        <v>0.18014293846654708</v>
      </c>
      <c r="AF147" s="2">
        <f>(化学製品!AD147/化学製品!AD135*100-100)*AF$12/$D$12</f>
        <v>0</v>
      </c>
      <c r="AG147" s="2">
        <f>(化学製品!AE147/化学製品!AE135*100-100)*AG$12/$D$12</f>
        <v>-7.637159519828785E-5</v>
      </c>
      <c r="AK147" s="4">
        <v>44562</v>
      </c>
      <c r="AL147" s="2">
        <f t="shared" si="23"/>
        <v>0.37171010599331433</v>
      </c>
      <c r="AM147" s="2">
        <f t="shared" si="24"/>
        <v>0.27380656918768859</v>
      </c>
      <c r="AN147" s="2">
        <f t="shared" si="25"/>
        <v>16.872950587205438</v>
      </c>
      <c r="AO147" s="2">
        <f t="shared" si="26"/>
        <v>11.271431779805003</v>
      </c>
      <c r="AP147" s="2">
        <f t="shared" si="27"/>
        <v>0.53919317958892332</v>
      </c>
      <c r="AQ147" s="2">
        <f t="shared" si="28"/>
        <v>-1.8822837111420618</v>
      </c>
      <c r="AR147" s="2">
        <f t="shared" si="29"/>
        <v>27.446808510638306</v>
      </c>
      <c r="AS147" s="2">
        <f>化学製品!AY147</f>
        <v>13.910186199342832</v>
      </c>
      <c r="AT147" s="14">
        <f>化学製品!AZ147</f>
        <v>17.878006770201438</v>
      </c>
    </row>
    <row r="148" spans="1:46">
      <c r="B148">
        <v>2</v>
      </c>
      <c r="C148" s="4">
        <v>44593</v>
      </c>
      <c r="D148" s="2">
        <f>化学製品!B148/化学製品!B136*100-100</f>
        <v>26.08695652173914</v>
      </c>
      <c r="E148" s="2">
        <f>(化学製品!C148/化学製品!C136*100-100)*E$12/$D$12</f>
        <v>2.3716709428940651E-3</v>
      </c>
      <c r="F148" s="2">
        <f>(化学製品!D148/化学製品!D136*100-100)*F$12/$D$12</f>
        <v>0.39031860624218351</v>
      </c>
      <c r="G148" s="2">
        <f>(化学製品!E148/化学製品!E136*100-100)*G$12/$D$12</f>
        <v>0.27607495173270624</v>
      </c>
      <c r="H148" s="2">
        <f>(化学製品!F148/化学製品!F136*100-100)*H$12/$D$12</f>
        <v>2.9177513986179686E-3</v>
      </c>
      <c r="I148" s="2">
        <f>(化学製品!G148/化学製品!G136*100-100)*I$12/$D$12</f>
        <v>3.3569338273305403E-2</v>
      </c>
      <c r="J148" s="2">
        <f>(化学製品!H148/化学製品!H136*100-100)*J$12/$D$12</f>
        <v>16.586128908001253</v>
      </c>
      <c r="K148" s="2">
        <f>(化学製品!I148/化学製品!I136*100-100)*K$12/$D$12</f>
        <v>8.874188761768119</v>
      </c>
      <c r="L148" s="2">
        <f>(化学製品!J148/化学製品!J136*100-100)*L$12/$D$12</f>
        <v>0.19461334221169346</v>
      </c>
      <c r="M148" s="2">
        <f>(化学製品!K148/化学製品!K136*100-100)*M$12/$D$12</f>
        <v>2.0225352991839696E-2</v>
      </c>
      <c r="N148" s="2">
        <f>(化学製品!L148/化学製品!L136*100-100)*N$12/$D$12</f>
        <v>1.4921592630109364E-3</v>
      </c>
      <c r="O148" s="2">
        <f>(化学製品!M148/化学製品!M136*100-100)*O$12/$D$12</f>
        <v>0.21311248127745686</v>
      </c>
      <c r="P148" s="2">
        <f>(化学製品!N148/化学製品!N136*100-100)*P$12/$D$12</f>
        <v>0.10720762856725641</v>
      </c>
      <c r="Q148" s="2">
        <f>(化学製品!O148/化学製品!O136*100-100)*Q$12/$D$12</f>
        <v>2.1052413901756343E-4</v>
      </c>
      <c r="R148" s="2">
        <f>(化学製品!P148/化学製品!P136*100-100)*R$12/$D$12</f>
        <v>0</v>
      </c>
      <c r="S148" s="2">
        <f>(化学製品!Q148/化学製品!Q136*100-100)*S$12/$D$12</f>
        <v>6.0935271830096964E-5</v>
      </c>
      <c r="T148" s="2">
        <f>(化学製品!R148/化学製品!R136*100-100)*T$12/$D$12</f>
        <v>3.9114405725306059E-5</v>
      </c>
      <c r="U148" s="2">
        <f>(化学製品!S148/化学製品!S136*100-100)*U$12/$D$12</f>
        <v>-1.9354599298566973E-4</v>
      </c>
      <c r="V148" s="2">
        <f>(化学製品!T148/化学製品!T136*100-100)*V$12/$D$12</f>
        <v>1.1980582942721672E-2</v>
      </c>
      <c r="W148" s="2">
        <f>(化学製品!U148/化学製品!U136*100-100)*W$12/$D$12</f>
        <v>0.6495595945324667</v>
      </c>
      <c r="X148" s="2">
        <f>(化学製品!V148/化学製品!V136*100-100)*X$12/$D$12</f>
        <v>4.1892501042629156E-4</v>
      </c>
      <c r="Y148" s="2">
        <f>(化学製品!W148/化学製品!W136*100-100)*Y$12/$D$12</f>
        <v>4.0257592501182164E-3</v>
      </c>
      <c r="Z148" s="2">
        <f>(化学製品!X148/化学製品!X136*100-100)*Z$12/$D$12</f>
        <v>1.0184522852682825E-2</v>
      </c>
      <c r="AA148" s="2">
        <f>(化学製品!Y148/化学製品!Y136*100-100)*AA$12/$D$12</f>
        <v>2.3491003425096472E-3</v>
      </c>
      <c r="AB148" s="2">
        <f>(化学製品!Z148/化学製品!Z136*100-100)*AB$12/$D$12</f>
        <v>1.9140344057449975E-2</v>
      </c>
      <c r="AC148" s="2">
        <f>(化学製品!AA148/化学製品!AA136*100-100)*AC$12/$D$12</f>
        <v>4.20534460991253E-3</v>
      </c>
      <c r="AD148" s="2">
        <f>(化学製品!AB148/化学製品!AB136*100-100)*AD$12/$D$12</f>
        <v>1.354722885240888E-4</v>
      </c>
      <c r="AE148" s="2">
        <f>(化学製品!AC148/化学製品!AC136*100-100)*AE$12/$D$12</f>
        <v>0.11777685037452613</v>
      </c>
      <c r="AF148" s="2">
        <f>(化学製品!AD148/化学製品!AD136*100-100)*AF$12/$D$12</f>
        <v>0</v>
      </c>
      <c r="AG148" s="2">
        <f>(化学製品!AE148/化学製品!AE136*100-100)*AG$12/$D$12</f>
        <v>0</v>
      </c>
      <c r="AK148" s="4">
        <v>44593</v>
      </c>
      <c r="AL148" s="2">
        <f t="shared" si="23"/>
        <v>0.39031860624218351</v>
      </c>
      <c r="AM148" s="2">
        <f t="shared" si="24"/>
        <v>0.27607495173270624</v>
      </c>
      <c r="AN148" s="2">
        <f t="shared" si="25"/>
        <v>16.586128908001253</v>
      </c>
      <c r="AO148" s="2">
        <f t="shared" si="26"/>
        <v>8.874188761768119</v>
      </c>
      <c r="AP148" s="2">
        <f t="shared" si="27"/>
        <v>0.6495595945324667</v>
      </c>
      <c r="AQ148" s="2">
        <f>AR148-SUM(AL148:AP148)</f>
        <v>-0.68931430053758547</v>
      </c>
      <c r="AR148" s="2">
        <f>D148</f>
        <v>26.08695652173914</v>
      </c>
      <c r="AS148" s="2">
        <f>化学製品!AY148</f>
        <v>13.945945945945965</v>
      </c>
      <c r="AT148" s="14">
        <f>化学製品!AZ148</f>
        <v>17.153196951820163</v>
      </c>
    </row>
    <row r="149" spans="1:46">
      <c r="B149">
        <v>3</v>
      </c>
      <c r="C149" s="4">
        <v>44621</v>
      </c>
      <c r="D149" s="2">
        <f>化学製品!B149/化学製品!B137*100-100</f>
        <v>25.774225774225783</v>
      </c>
      <c r="E149" s="2">
        <f>(化学製品!C149/化学製品!C137*100-100)*E$12/$D$12</f>
        <v>2.0055675771437054E-3</v>
      </c>
      <c r="F149" s="2">
        <f>(化学製品!D149/化学製品!D137*100-100)*F$12/$D$12</f>
        <v>0.35477459175835568</v>
      </c>
      <c r="G149" s="2">
        <f>(化学製品!E149/化学製品!E137*100-100)*G$12/$D$12</f>
        <v>0.25111282329634177</v>
      </c>
      <c r="H149" s="2">
        <f>(化学製品!F149/化学製品!F137*100-100)*H$12/$D$12</f>
        <v>3.2126907500254192E-3</v>
      </c>
      <c r="I149" s="2">
        <f>(化学製品!G149/化学製品!G137*100-100)*I$12/$D$12</f>
        <v>3.3506356400372014E-2</v>
      </c>
      <c r="J149" s="2">
        <f>(化学製品!H149/化学製品!H137*100-100)*J$12/$D$12</f>
        <v>16.286042017084881</v>
      </c>
      <c r="K149" s="2">
        <f>(化学製品!I149/化学製品!I137*100-100)*K$12/$D$12</f>
        <v>8.5033528854260112</v>
      </c>
      <c r="L149" s="2">
        <f>(化学製品!J149/化学製品!J137*100-100)*L$12/$D$12</f>
        <v>0.22185921012133092</v>
      </c>
      <c r="M149" s="2">
        <f>(化学製品!K149/化学製品!K137*100-100)*M$12/$D$12</f>
        <v>2.9354402518505188E-2</v>
      </c>
      <c r="N149" s="2">
        <f>(化学製品!L149/化学製品!L137*100-100)*N$12/$D$12</f>
        <v>1.5158811692530002E-3</v>
      </c>
      <c r="O149" s="2">
        <f>(化学製品!M149/化学製品!M137*100-100)*O$12/$D$12</f>
        <v>0.23585603890306686</v>
      </c>
      <c r="P149" s="2">
        <f>(化学製品!N149/化学製品!N137*100-100)*P$12/$D$12</f>
        <v>0.1100114292922821</v>
      </c>
      <c r="Q149" s="2">
        <f>(化学製品!O149/化学製品!O137*100-100)*Q$12/$D$12</f>
        <v>2.447402309453945E-4</v>
      </c>
      <c r="R149" s="2">
        <f>(化学製品!P149/化学製品!P137*100-100)*R$12/$D$12</f>
        <v>0</v>
      </c>
      <c r="S149" s="2">
        <f>(化学製品!Q149/化学製品!Q137*100-100)*S$12/$D$12</f>
        <v>3.5141761639733671E-5</v>
      </c>
      <c r="T149" s="2">
        <f>(化学製品!R149/化学製品!R137*100-100)*T$12/$D$12</f>
        <v>5.1200050886826915E-5</v>
      </c>
      <c r="U149" s="2">
        <f>(化学製品!S149/化学製品!S137*100-100)*U$12/$D$12</f>
        <v>3.4992975955371871E-4</v>
      </c>
      <c r="V149" s="2">
        <f>(化学製品!T149/化学製品!T137*100-100)*V$12/$D$12</f>
        <v>1.0014884193361084E-2</v>
      </c>
      <c r="W149" s="2">
        <f>(化学製品!U149/化学製品!U137*100-100)*W$12/$D$12</f>
        <v>0.69249527778814035</v>
      </c>
      <c r="X149" s="2">
        <f>(化学製品!V149/化学製品!V137*100-100)*X$12/$D$12</f>
        <v>0</v>
      </c>
      <c r="Y149" s="2">
        <f>(化学製品!W149/化学製品!W137*100-100)*Y$12/$D$12</f>
        <v>4.0257592501182164E-3</v>
      </c>
      <c r="Z149" s="2">
        <f>(化学製品!X149/化学製品!X137*100-100)*Z$12/$D$12</f>
        <v>1.0165557260778453E-2</v>
      </c>
      <c r="AA149" s="2">
        <f>(化学製品!Y149/化学製品!Y137*100-100)*AA$12/$D$12</f>
        <v>5.0136914923537886E-3</v>
      </c>
      <c r="AB149" s="2">
        <f>(化学製品!Z149/化学製品!Z137*100-100)*AB$12/$D$12</f>
        <v>2.8503369505466548E-2</v>
      </c>
      <c r="AC149" s="2">
        <f>(化学製品!AA149/化学製品!AA137*100-100)*AC$12/$D$12</f>
        <v>4.20534460991253E-3</v>
      </c>
      <c r="AD149" s="2">
        <f>(化学製品!AB149/化学製品!AB137*100-100)*AD$12/$D$12</f>
        <v>1.354722885240888E-4</v>
      </c>
      <c r="AE149" s="2">
        <f>(化学製品!AC149/化学製品!AC137*100-100)*AE$12/$D$12</f>
        <v>8.7467252321153252E-2</v>
      </c>
      <c r="AF149" s="2">
        <f>(化学製品!AD149/化学製品!AD137*100-100)*AF$12/$D$12</f>
        <v>0</v>
      </c>
      <c r="AG149" s="2">
        <f>(化学製品!AE149/化学製品!AE137*100-100)*AG$12/$D$12</f>
        <v>1.5302319624513972E-3</v>
      </c>
      <c r="AK149" s="4">
        <v>44621</v>
      </c>
      <c r="AL149" s="2">
        <f t="shared" ref="AL149" si="30">F149</f>
        <v>0.35477459175835568</v>
      </c>
      <c r="AM149" s="2">
        <f t="shared" ref="AM149" si="31">G149</f>
        <v>0.25111282329634177</v>
      </c>
      <c r="AN149" s="2">
        <f t="shared" ref="AN149" si="32">J149</f>
        <v>16.286042017084881</v>
      </c>
      <c r="AO149" s="2">
        <f t="shared" ref="AO149" si="33">K149</f>
        <v>8.5033528854260112</v>
      </c>
      <c r="AP149" s="2">
        <f t="shared" ref="AP149" si="34">W149</f>
        <v>0.69249527778814035</v>
      </c>
      <c r="AQ149" s="2">
        <f>AR149-SUM(AL149:AP149)</f>
        <v>-0.31355182112794822</v>
      </c>
      <c r="AR149" s="2">
        <f>D149</f>
        <v>25.774225774225783</v>
      </c>
      <c r="AS149" s="2">
        <f>化学製品!AY149</f>
        <v>13.742071881606762</v>
      </c>
      <c r="AT149" s="14">
        <f>化学製品!AZ149</f>
        <v>17.152956349486331</v>
      </c>
    </row>
    <row r="150" spans="1:46">
      <c r="B150">
        <v>4</v>
      </c>
      <c r="D150" s="2"/>
      <c r="AK150" t="s">
        <v>68</v>
      </c>
      <c r="AL150" s="2">
        <f t="shared" ref="AL150:AT150" si="35">MAX(AL27:AL148)</f>
        <v>0.39981085673546435</v>
      </c>
      <c r="AM150" s="2">
        <f t="shared" si="35"/>
        <v>0.27607495173270624</v>
      </c>
      <c r="AN150" s="2">
        <f t="shared" si="35"/>
        <v>18.219145717771443</v>
      </c>
      <c r="AO150" s="2">
        <f t="shared" si="35"/>
        <v>16.999447873203149</v>
      </c>
      <c r="AP150" s="2">
        <f t="shared" si="35"/>
        <v>0.6495595945324667</v>
      </c>
      <c r="AQ150" s="2">
        <f t="shared" si="35"/>
        <v>0.61929246083330158</v>
      </c>
      <c r="AR150" s="2">
        <f>MAX(AR27:AR148)</f>
        <v>29.010989010989022</v>
      </c>
      <c r="AS150" s="2">
        <f t="shared" si="35"/>
        <v>16.231555051078345</v>
      </c>
      <c r="AT150" s="2">
        <f t="shared" si="35"/>
        <v>18.682145917407638</v>
      </c>
    </row>
    <row r="151" spans="1:46">
      <c r="B151">
        <v>5</v>
      </c>
    </row>
    <row r="152" spans="1:46">
      <c r="B152">
        <v>6</v>
      </c>
    </row>
    <row r="153" spans="1:46">
      <c r="B153">
        <v>7</v>
      </c>
    </row>
    <row r="154" spans="1:46">
      <c r="B154">
        <v>8</v>
      </c>
    </row>
    <row r="155" spans="1:46">
      <c r="B155">
        <v>9</v>
      </c>
    </row>
    <row r="156" spans="1:46">
      <c r="B156">
        <v>10</v>
      </c>
    </row>
    <row r="157" spans="1:46">
      <c r="B157">
        <v>11</v>
      </c>
    </row>
    <row r="158" spans="1:46">
      <c r="B158">
        <v>12</v>
      </c>
    </row>
  </sheetData>
  <phoneticPr fontId="3"/>
  <conditionalFormatting sqref="E148:AG148">
    <cfRule type="top10" dxfId="1" priority="2" rank="5"/>
  </conditionalFormatting>
  <conditionalFormatting sqref="E149:AG149">
    <cfRule type="top10" dxfId="0" priority="1" rank="5"/>
  </conditionalFormatting>
  <pageMargins left="0.7" right="0.7" top="0.75" bottom="0.75" header="0.3" footer="0.3"/>
  <pageSetup paperSize="9" scale="8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9CDE92-219B-4022-8959-3EA6F34CED38}">
  <ds:schemaRefs>
    <ds:schemaRef ds:uri="http://purl.org/dc/terms/"/>
    <ds:schemaRef ds:uri="bf82e485-ea92-44bb-a198-9fd69946a06d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0b654a8-61a5-4a56-b69d-ea9ad85e9fa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128747-2C70-4A47-B4DD-30D1F1675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F1BB0-8257-4D85-A2E6-90F87D6EE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化学製品</vt:lpstr>
      <vt:lpstr>化学製品（直近寄与度）</vt:lpstr>
      <vt:lpstr>'化学製品（直近寄与度）'!Print_Area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2022-05-26T06:04:24Z</cp:lastPrinted>
  <dcterms:created xsi:type="dcterms:W3CDTF">2015-06-05T18:19:34Z</dcterms:created>
  <dcterms:modified xsi:type="dcterms:W3CDTF">2022-05-26T06:04:29Z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